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C:\Users\CHETAN\Downloads\"/>
    </mc:Choice>
  </mc:AlternateContent>
  <xr:revisionPtr revIDLastSave="0" documentId="13_ncr:1_{64152B7E-C418-4EC1-B37A-081D83FF9A1A}" xr6:coauthVersionLast="47" xr6:coauthVersionMax="47" xr10:uidLastSave="{00000000-0000-0000-0000-000000000000}"/>
  <bookViews>
    <workbookView xWindow="-110" yWindow="-110" windowWidth="19420" windowHeight="10300" activeTab="7" xr2:uid="{00000000-000D-0000-FFFF-FFFF00000000}"/>
  </bookViews>
  <sheets>
    <sheet name="Sheet1" sheetId="3" r:id="rId1"/>
    <sheet name="Sheet4" sheetId="6" r:id="rId2"/>
    <sheet name="Sheet2" sheetId="4" r:id="rId3"/>
    <sheet name="Sheet3" sheetId="5" r:id="rId4"/>
    <sheet name="top 5" sheetId="7" r:id="rId5"/>
    <sheet name="KPI" sheetId="8" r:id="rId6"/>
    <sheet name="KPI YOY " sheetId="9" r:id="rId7"/>
    <sheet name="Sheet5" sheetId="10" r:id="rId8"/>
    <sheet name="Data" sheetId="1" r:id="rId9"/>
  </sheets>
  <definedNames>
    <definedName name="_xlchart.v1.4" hidden="1">Sheet2!$D$4:$D$7</definedName>
    <definedName name="_xlchart.v1.5" hidden="1">Sheet2!$E$3</definedName>
    <definedName name="_xlchart.v1.6" hidden="1">Sheet2!$E$4:$E$7</definedName>
    <definedName name="_xlchart.v1.7" hidden="1">Sheet2!$D$4:$D$7</definedName>
    <definedName name="_xlchart.v1.8" hidden="1">Sheet2!$E$3</definedName>
    <definedName name="_xlchart.v1.9" hidden="1">Sheet2!$E$4:$E$7</definedName>
    <definedName name="_xlchart.v5.0" hidden="1">Sheet4!$D$3</definedName>
    <definedName name="_xlchart.v5.1" hidden="1">Sheet4!$D$4:$D$52</definedName>
    <definedName name="_xlchart.v5.10" hidden="1">Sheet4!$D$3</definedName>
    <definedName name="_xlchart.v5.11" hidden="1">Sheet4!$D$4:$D$52</definedName>
    <definedName name="_xlchart.v5.12" hidden="1">Sheet4!$E$3</definedName>
    <definedName name="_xlchart.v5.13" hidden="1">Sheet4!$E$4:$E$52</definedName>
    <definedName name="_xlchart.v5.2" hidden="1">Sheet4!$E$3</definedName>
    <definedName name="_xlchart.v5.3" hidden="1">Sheet4!$E$4:$E$52</definedName>
    <definedName name="Slicer_Region">#N/A</definedName>
    <definedName name="Slicer_Segment">#N/A</definedName>
    <definedName name="Slicer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4" i="6"/>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26" i="6"/>
  <c r="E42" i="6"/>
  <c r="E19" i="6"/>
  <c r="E35" i="6"/>
  <c r="E51" i="6"/>
  <c r="E28" i="6"/>
  <c r="E44" i="6"/>
  <c r="E33" i="6"/>
  <c r="E49" i="6"/>
  <c r="E17" i="6"/>
  <c r="E14" i="6"/>
  <c r="E15" i="6"/>
  <c r="F10" i="9"/>
  <c r="N17" i="8"/>
  <c r="C10" i="9"/>
  <c r="E5" i="6"/>
  <c r="E10" i="9"/>
  <c r="E53" i="6"/>
  <c r="E30" i="6"/>
  <c r="E46" i="6"/>
  <c r="E23" i="6"/>
  <c r="E39" i="6"/>
  <c r="E29" i="6"/>
  <c r="E32" i="6"/>
  <c r="E48" i="6"/>
  <c r="E37" i="6"/>
  <c r="E8" i="6"/>
  <c r="E18" i="6"/>
  <c r="E34" i="6"/>
  <c r="E50" i="6"/>
  <c r="E27" i="6"/>
  <c r="E43" i="6"/>
  <c r="E20" i="6"/>
  <c r="E36" i="6"/>
  <c r="E52" i="6"/>
  <c r="E41" i="6"/>
  <c r="E9" i="6"/>
  <c r="E6" i="6"/>
  <c r="E7" i="6"/>
  <c r="E4" i="6"/>
  <c r="D10" i="9"/>
  <c r="E17" i="8"/>
  <c r="E16" i="6"/>
  <c r="K17" i="8"/>
  <c r="E22" i="6"/>
  <c r="E38" i="6"/>
  <c r="E25" i="6"/>
  <c r="E31" i="6"/>
  <c r="E47" i="6"/>
  <c r="E24" i="6"/>
  <c r="E40" i="6"/>
  <c r="E21" i="6"/>
  <c r="E45" i="6"/>
  <c r="E13" i="6"/>
  <c r="E10" i="6"/>
  <c r="E11" i="6"/>
  <c r="B10" i="9"/>
  <c r="H17" i="8"/>
  <c r="B17" i="8"/>
  <c r="E12" i="6"/>
  <c r="E5" i="4"/>
  <c r="E6" i="4"/>
  <c r="E7" i="4"/>
  <c r="E4" i="4"/>
</calcChain>
</file>

<file path=xl/sharedStrings.xml><?xml version="1.0" encoding="utf-8"?>
<sst xmlns="http://schemas.openxmlformats.org/spreadsheetml/2006/main" count="130133" uniqueCount="10953">
  <si>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</si>
  <si>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</si>
  <si>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</si>
  <si>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</si>
  <si>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</si>
  <si>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</si>
  <si>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</si>
  <si>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</si>
  <si>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</si>
  <si>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</si>
  <si>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</si>
  <si>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</si>
  <si>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</si>
  <si>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</si>
  <si>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</si>
  <si>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</si>
  <si>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</si>
  <si>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</si>
  <si>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</si>
  <si>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</si>
  <si>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</si>
  <si>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</si>
  <si>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</si>
  <si>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</si>
  <si>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</si>
  <si>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</si>
  <si>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</si>
  <si>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</si>
  <si>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</si>
  <si>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</si>
  <si>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</si>
  <si>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</si>
  <si>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</si>
  <si>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</si>
  <si>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</si>
  <si>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</si>
  <si>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</si>
  <si>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</si>
  <si>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</si>
  <si>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</si>
  <si>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</si>
  <si>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</si>
  <si>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</si>
  <si>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</si>
  <si>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</si>
  <si>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</si>
  <si>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</si>
  <si>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</si>
  <si>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</si>
  <si>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</si>
  <si>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</si>
  <si>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</si>
  <si>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</si>
  <si>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</si>
  <si>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</si>
  <si>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</si>
  <si>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</si>
  <si>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</si>
  <si>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</si>
  <si>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</si>
  <si>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</si>
  <si>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</si>
  <si>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</si>
  <si>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</si>
  <si>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</si>
  <si>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</si>
  <si>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</si>
  <si>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</si>
  <si>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</si>
  <si>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</si>
  <si>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</si>
  <si>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</si>
  <si>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</si>
  <si>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</si>
  <si>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</si>
  <si>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</si>
  <si>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</si>
  <si>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</si>
  <si>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</si>
  <si>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</si>
  <si>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</si>
  <si>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</si>
  <si>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</si>
  <si>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</si>
  <si>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</si>
  <si>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</si>
  <si>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</si>
  <si>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</si>
  <si>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</si>
  <si>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</si>
  <si>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</si>
  <si>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</si>
  <si>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</si>
  <si>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</si>
  <si>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</si>
  <si>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</si>
  <si>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</si>
  <si>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</si>
  <si>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</si>
  <si>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</si>
  <si>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</si>
  <si>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</si>
  <si>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</si>
  <si>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</si>
  <si>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</si>
  <si>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</si>
  <si>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</si>
  <si>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</si>
  <si>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</si>
  <si>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</si>
  <si>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</si>
  <si>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</si>
  <si>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</si>
  <si>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</si>
  <si>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</si>
  <si>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</si>
  <si>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</si>
  <si>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</si>
  <si>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</si>
  <si>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</si>
  <si>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</si>
  <si>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</si>
  <si>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</si>
  <si>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</si>
  <si>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</si>
  <si>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</si>
  <si>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</si>
  <si>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</si>
  <si>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</si>
  <si>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</si>
  <si>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</si>
  <si>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</si>
  <si>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</si>
  <si>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</si>
  <si>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</si>
  <si>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</si>
  <si>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</si>
  <si>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</si>
  <si>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</si>
  <si>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</si>
  <si>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</si>
  <si>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</si>
  <si>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</si>
  <si>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</si>
  <si>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</si>
  <si>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</si>
  <si>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</si>
  <si>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</si>
  <si>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</si>
  <si>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</si>
  <si>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</si>
  <si>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</si>
  <si>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</si>
  <si>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</si>
  <si>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</si>
  <si>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</si>
  <si>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</si>
  <si>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</si>
  <si>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</si>
  <si>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</si>
  <si>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</si>
  <si>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</si>
  <si>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</si>
  <si>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</si>
  <si>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</si>
  <si>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</si>
  <si>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</si>
  <si>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</si>
  <si>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</si>
  <si>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</si>
  <si>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</si>
  <si>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</si>
  <si>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</si>
  <si>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</si>
  <si>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</si>
  <si>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</si>
  <si>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</si>
  <si>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</si>
  <si>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</si>
  <si>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</si>
  <si>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</si>
  <si>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</si>
  <si>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</si>
  <si>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</si>
  <si>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</si>
  <si>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</si>
  <si>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</si>
  <si>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</si>
  <si>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</si>
  <si>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</si>
  <si>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</si>
  <si>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</si>
  <si>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</si>
  <si>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</si>
  <si>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</si>
  <si>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</si>
  <si>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</si>
  <si>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</si>
  <si>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</si>
  <si>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</si>
  <si>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</si>
  <si>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</si>
  <si>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</si>
  <si>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</si>
  <si>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</si>
  <si>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</si>
  <si>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</si>
  <si>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</si>
  <si>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</si>
  <si>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</si>
  <si>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</si>
  <si>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</si>
  <si>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</si>
  <si>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</si>
  <si>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</si>
  <si>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</si>
  <si>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</si>
  <si>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</si>
  <si>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</si>
  <si>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</si>
  <si>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</si>
  <si>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</si>
  <si>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</si>
  <si>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</si>
  <si>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</si>
  <si>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</si>
  <si>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</si>
  <si>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</si>
  <si>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</si>
  <si>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</si>
  <si>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</si>
  <si>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</si>
  <si>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</si>
  <si>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</si>
  <si>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</si>
  <si>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</si>
  <si>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</si>
  <si>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</si>
  <si>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</si>
  <si>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</si>
  <si>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</si>
  <si>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</si>
  <si>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</si>
  <si>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</si>
  <si>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</si>
  <si>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</si>
  <si>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</si>
  <si>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</si>
  <si>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</si>
  <si>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</si>
  <si>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</si>
  <si>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</si>
  <si>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</si>
  <si>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</si>
  <si>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</si>
  <si>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</si>
  <si>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</si>
  <si>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</si>
  <si>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</si>
  <si>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</si>
  <si>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</si>
  <si>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</si>
  <si>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</si>
  <si>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</si>
  <si>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</si>
  <si>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</si>
  <si>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</si>
  <si>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</si>
  <si>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</si>
  <si>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</si>
  <si>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</si>
  <si>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</si>
  <si>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</si>
  <si>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</si>
  <si>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</si>
  <si>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</si>
  <si>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</si>
  <si>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</si>
  <si>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</si>
  <si>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</si>
  <si>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</si>
  <si>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</si>
  <si>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</si>
  <si>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</si>
  <si>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</si>
  <si>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</si>
  <si>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</si>
  <si>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</si>
  <si>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</si>
  <si>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</si>
  <si>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</si>
  <si>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</si>
  <si>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</si>
  <si>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</si>
  <si>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</si>
  <si>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</si>
  <si>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</si>
  <si>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</si>
  <si>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</si>
  <si>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</si>
  <si>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</si>
  <si>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</si>
  <si>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</si>
  <si>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</si>
  <si>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</si>
  <si>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</si>
  <si>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</si>
  <si>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</si>
  <si>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</si>
  <si>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</si>
  <si>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</si>
  <si>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</si>
  <si>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</si>
  <si>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</si>
  <si>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</si>
  <si>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</si>
  <si>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</si>
  <si>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</si>
  <si>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</si>
  <si>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</si>
  <si>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</si>
  <si>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</si>
  <si>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</si>
  <si>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</si>
  <si>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</si>
  <si>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</si>
  <si>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</si>
  <si>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</si>
  <si>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</si>
  <si>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</si>
  <si>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</si>
  <si>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</si>
  <si>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</si>
  <si>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</si>
  <si>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</si>
  <si>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</si>
  <si>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</si>
  <si>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</si>
  <si>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</si>
  <si>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</si>
  <si>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</si>
  <si>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</si>
  <si>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</si>
  <si>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</si>
  <si>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</si>
  <si>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</si>
  <si>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</si>
  <si>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</si>
  <si>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</si>
  <si>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</si>
  <si>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</si>
  <si>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</si>
  <si>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</si>
  <si>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</si>
  <si>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</si>
  <si>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</si>
  <si>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</si>
  <si>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</si>
  <si>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</si>
  <si>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</si>
  <si>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</si>
  <si>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</si>
  <si>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</si>
  <si>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</si>
  <si>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</si>
  <si>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</si>
  <si>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</si>
  <si>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</si>
  <si>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</si>
  <si>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</si>
  <si>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</si>
  <si>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</si>
  <si>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</si>
  <si>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</si>
  <si>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</si>
  <si>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</si>
  <si>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</si>
  <si>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</si>
  <si>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</si>
  <si>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</si>
  <si>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</si>
  <si>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</si>
  <si>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</si>
  <si>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</si>
  <si>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</si>
  <si>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</si>
  <si>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</si>
  <si>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</si>
  <si>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</si>
  <si>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</si>
  <si>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</si>
  <si>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</si>
  <si>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</si>
  <si>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</si>
  <si>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</si>
  <si>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</si>
  <si>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</si>
  <si>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</si>
  <si>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</si>
  <si>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</si>
  <si>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</si>
  <si>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</si>
  <si>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</si>
  <si>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</si>
  <si>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</si>
  <si>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</si>
  <si>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</si>
  <si>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</si>
  <si>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</si>
  <si>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</si>
  <si>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</si>
  <si>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</si>
  <si>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</si>
  <si>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</si>
  <si>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</si>
  <si>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</si>
  <si>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</si>
  <si>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</si>
  <si>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</si>
  <si>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</si>
  <si>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</si>
  <si>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</si>
  <si>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</si>
  <si>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</si>
  <si>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</si>
  <si>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</si>
  <si>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</si>
  <si>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</si>
  <si>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</si>
  <si>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</si>
  <si>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</si>
  <si>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</si>
  <si>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</si>
  <si>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</si>
  <si>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</si>
  <si>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</si>
  <si>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</si>
  <si>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</si>
  <si>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</si>
  <si>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</si>
  <si>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</si>
  <si>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</si>
  <si>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</si>
  <si>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</si>
  <si>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</si>
  <si>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</si>
  <si>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</si>
  <si>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</si>
  <si>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</si>
  <si>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</si>
  <si>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</si>
  <si>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</si>
  <si>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</si>
  <si>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</si>
  <si>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</si>
  <si>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</si>
  <si>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</si>
  <si>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</si>
  <si>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</si>
  <si>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</si>
  <si>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</si>
  <si>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</si>
  <si>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</si>
  <si>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</si>
  <si>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</si>
  <si>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</si>
  <si>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</si>
  <si>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</si>
  <si>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</si>
  <si>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</si>
  <si>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</si>
  <si>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</si>
  <si>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</si>
  <si>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</si>
  <si>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</si>
  <si>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</si>
  <si>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</si>
  <si>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</si>
  <si>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</si>
  <si>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</si>
  <si>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</si>
  <si>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</si>
  <si>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</si>
  <si>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</si>
  <si>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</si>
  <si>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</si>
  <si>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</si>
  <si>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</si>
  <si>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</si>
  <si>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</si>
  <si>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</si>
  <si>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</si>
  <si>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</si>
  <si>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</si>
  <si>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</si>
  <si>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</si>
  <si>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</si>
  <si>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</si>
  <si>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</si>
  <si>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</si>
  <si>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</si>
  <si>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</si>
  <si>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</si>
  <si>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</si>
  <si>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</si>
  <si>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</si>
  <si>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</si>
  <si>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</si>
  <si>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</si>
  <si>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</si>
  <si>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</si>
  <si>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</si>
  <si>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</si>
  <si>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</si>
  <si>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</si>
  <si>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</si>
  <si>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</si>
  <si>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</si>
  <si>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</si>
  <si>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</si>
  <si>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</si>
  <si>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</si>
  <si>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</si>
  <si>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</si>
  <si>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</si>
  <si>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</si>
  <si>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</si>
  <si>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</si>
  <si>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</si>
  <si>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</si>
  <si>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</si>
  <si>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</si>
  <si>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</si>
  <si>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</si>
  <si>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</si>
  <si>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</si>
  <si>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</si>
  <si>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</si>
  <si>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</si>
  <si>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</si>
  <si>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</si>
  <si>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</si>
  <si>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</si>
  <si>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</si>
  <si>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</si>
  <si>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</si>
  <si>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</si>
  <si>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</si>
  <si>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</si>
  <si>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</si>
  <si>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</si>
  <si>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</si>
  <si>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</si>
  <si>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</si>
  <si>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</si>
  <si>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</si>
  <si>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</si>
  <si>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</si>
  <si>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</si>
  <si>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</si>
  <si>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</si>
  <si>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</si>
  <si>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</si>
  <si>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</si>
  <si>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</si>
  <si>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</si>
  <si>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</si>
  <si>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</si>
  <si>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</si>
  <si>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</si>
  <si>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</si>
  <si>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</si>
  <si>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</si>
  <si>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</si>
  <si>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</si>
  <si>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</si>
  <si>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</si>
  <si>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</si>
  <si>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</si>
  <si>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</si>
  <si>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</si>
  <si>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</si>
  <si>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</si>
  <si>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</si>
  <si>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</si>
  <si>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</si>
  <si>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</si>
  <si>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</si>
  <si>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</si>
  <si>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</si>
  <si>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</si>
  <si>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</si>
  <si>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</si>
  <si>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</si>
  <si>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</si>
  <si>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</si>
  <si>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</si>
  <si>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</si>
  <si>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</si>
  <si>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</si>
  <si>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</si>
  <si>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</si>
  <si>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</si>
  <si>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</si>
  <si>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</si>
  <si>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</si>
  <si>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</si>
  <si>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</si>
  <si>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</si>
  <si>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</si>
  <si>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</si>
  <si>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</si>
  <si>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</si>
  <si>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</si>
  <si>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</si>
  <si>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</si>
  <si>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</si>
  <si>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</si>
  <si>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</si>
  <si>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</si>
  <si>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</si>
  <si>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</si>
  <si>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</si>
  <si>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</si>
  <si>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</si>
  <si>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</si>
  <si>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</si>
  <si>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</si>
  <si>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</si>
  <si>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</si>
  <si>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</si>
  <si>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</si>
  <si>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</si>
  <si>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</si>
  <si>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</si>
  <si>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</si>
  <si>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</si>
  <si>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</si>
  <si>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</si>
  <si>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</si>
  <si>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</si>
  <si>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</si>
  <si>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</si>
  <si>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</si>
  <si>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</si>
  <si>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</si>
  <si>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</si>
  <si>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</si>
  <si>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</si>
  <si>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</si>
  <si>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</si>
  <si>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</si>
  <si>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</si>
  <si>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</si>
  <si>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</si>
  <si>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</si>
  <si>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</si>
  <si>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</si>
  <si>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</si>
  <si>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</si>
  <si>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</si>
  <si>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</si>
  <si>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</si>
  <si>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</si>
  <si>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</si>
  <si>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</si>
  <si>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</si>
  <si>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</si>
  <si>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</si>
  <si>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</si>
  <si>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</si>
  <si>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</si>
  <si>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</si>
  <si>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</si>
  <si>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</si>
  <si>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</si>
  <si>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</si>
  <si>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</si>
  <si>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</si>
  <si>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</si>
  <si>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</si>
  <si>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</si>
  <si>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</si>
  <si>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</si>
  <si>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</si>
  <si>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</si>
  <si>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</si>
  <si>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</si>
  <si>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</si>
  <si>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</si>
  <si>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</si>
  <si>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</si>
  <si>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</si>
  <si>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</si>
  <si>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</si>
  <si>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</si>
  <si>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</si>
  <si>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</si>
  <si>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</si>
  <si>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</si>
  <si>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</si>
  <si>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</si>
  <si>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</si>
  <si>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</si>
  <si>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</si>
  <si>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</si>
  <si>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</si>
  <si>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</si>
  <si>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</si>
  <si>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</si>
  <si>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</si>
  <si>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</si>
  <si>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</si>
  <si>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</si>
  <si>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</si>
  <si>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</si>
  <si>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</si>
  <si>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</si>
  <si>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</si>
  <si>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</si>
  <si>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</si>
  <si>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</si>
  <si>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</si>
  <si>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</si>
  <si>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</si>
  <si>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</si>
  <si>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</si>
  <si>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</si>
  <si>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</si>
  <si>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</si>
  <si>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</si>
  <si>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</si>
  <si>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</si>
  <si>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</si>
  <si>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</si>
  <si>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</si>
  <si>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</si>
  <si>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</si>
  <si>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</si>
  <si>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</si>
  <si>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</si>
  <si>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</si>
  <si>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</si>
  <si>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</si>
  <si>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</si>
  <si>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</si>
  <si>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</si>
  <si>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</si>
  <si>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</si>
  <si>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</si>
  <si>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</si>
  <si>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</si>
  <si>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</si>
  <si>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</si>
  <si>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</si>
  <si>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</si>
  <si>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</si>
  <si>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</si>
  <si>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</si>
  <si>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</si>
  <si>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</si>
  <si>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</si>
  <si>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</si>
  <si>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</si>
  <si>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</si>
  <si>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</si>
  <si>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</si>
  <si>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</si>
  <si>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</si>
  <si>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</si>
  <si>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</si>
  <si>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</si>
  <si>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</si>
  <si>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</si>
  <si>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</si>
  <si>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</si>
  <si>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</si>
  <si>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</si>
  <si>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</si>
  <si>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</si>
  <si>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</si>
  <si>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</si>
  <si>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</si>
  <si>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</si>
  <si>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</si>
  <si>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</si>
  <si>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</si>
  <si>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</si>
  <si>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</si>
  <si>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</si>
  <si>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</si>
  <si>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</si>
  <si>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</si>
  <si>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</si>
  <si>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</si>
  <si>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</si>
  <si>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</si>
  <si>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</si>
  <si>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</si>
  <si>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</si>
  <si>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</si>
  <si>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</si>
  <si>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</si>
  <si>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</si>
  <si>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</si>
  <si>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</si>
  <si>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</si>
  <si>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</si>
  <si>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</si>
  <si>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</si>
  <si>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</si>
  <si>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</si>
  <si>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</si>
  <si>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</si>
  <si>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</si>
  <si>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</si>
  <si>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</si>
  <si>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</si>
  <si>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</si>
  <si>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</si>
  <si>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</si>
  <si>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</si>
  <si>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</si>
  <si>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</si>
  <si>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</si>
  <si>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</si>
  <si>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</si>
  <si>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</si>
  <si>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</si>
  <si>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</si>
  <si>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</si>
  <si>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</si>
  <si>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</si>
  <si>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</si>
  <si>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</si>
  <si>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</si>
  <si>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</si>
  <si>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</si>
  <si>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</si>
  <si>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</si>
  <si>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</si>
  <si>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</si>
  <si>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</si>
  <si>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</si>
  <si>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</si>
  <si>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</si>
  <si>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</si>
  <si>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</si>
  <si>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</si>
  <si>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</si>
  <si>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</si>
  <si>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</si>
  <si>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</si>
  <si>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</si>
  <si>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</si>
  <si>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</si>
  <si>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</si>
  <si>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</si>
  <si>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</si>
  <si>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</si>
  <si>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</si>
  <si>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</si>
  <si>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</si>
  <si>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</si>
  <si>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</si>
  <si>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</si>
  <si>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</si>
  <si>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</si>
  <si>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</si>
  <si>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</si>
  <si>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</si>
  <si>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</si>
  <si>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</si>
  <si>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</si>
  <si>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</si>
  <si>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</si>
  <si>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</si>
  <si>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</si>
  <si>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</si>
  <si>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</si>
  <si>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</si>
  <si>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</si>
  <si>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</si>
  <si>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</si>
  <si>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</si>
  <si>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</si>
  <si>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</si>
  <si>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</si>
  <si>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</si>
  <si>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</si>
  <si>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</si>
  <si>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</si>
  <si>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</si>
  <si>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</si>
  <si>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</si>
  <si>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</si>
  <si>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</si>
  <si>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</si>
  <si>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</si>
  <si>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</si>
  <si>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</si>
  <si>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</si>
  <si>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</si>
  <si>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</si>
  <si>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</si>
  <si>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</si>
  <si>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</si>
  <si>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</si>
  <si>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</si>
  <si>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</si>
  <si>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</si>
  <si>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</si>
  <si>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</si>
  <si>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</si>
  <si>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</si>
  <si>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</si>
  <si>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</si>
  <si>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</si>
  <si>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</si>
  <si>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</si>
  <si>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</si>
  <si>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</si>
  <si>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</si>
  <si>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</si>
  <si>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</si>
  <si>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</si>
  <si>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</si>
  <si>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</si>
  <si>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</si>
  <si>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</si>
  <si>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</si>
  <si>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</si>
  <si>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</si>
  <si>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</si>
  <si>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</si>
  <si>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</si>
  <si>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</si>
  <si>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</si>
  <si>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</si>
  <si>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</si>
  <si>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</si>
  <si>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</si>
  <si>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</si>
  <si>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</si>
  <si>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</si>
  <si>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</si>
  <si>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</si>
  <si>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</si>
  <si>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</si>
  <si>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</si>
  <si>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</si>
  <si>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</si>
  <si>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</si>
  <si>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</si>
  <si>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</si>
  <si>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</si>
  <si>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</si>
  <si>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</si>
  <si>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</si>
  <si>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</si>
  <si>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</si>
  <si>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</si>
  <si>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</si>
  <si>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</si>
  <si>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</si>
  <si>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</si>
  <si>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</si>
  <si>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</si>
  <si>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</si>
  <si>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</si>
  <si>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</si>
  <si>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</si>
  <si>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</si>
  <si>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</si>
  <si>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</si>
  <si>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</si>
  <si>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</si>
  <si>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</si>
  <si>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</si>
  <si>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</si>
  <si>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</si>
  <si>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</si>
  <si>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</si>
  <si>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</si>
  <si>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</si>
  <si>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</si>
  <si>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</si>
  <si>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</si>
  <si>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</si>
  <si>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</si>
  <si>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</si>
  <si>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</si>
  <si>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</si>
  <si>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</si>
  <si>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</si>
  <si>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</si>
  <si>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</si>
  <si>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</si>
  <si>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</si>
  <si>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</si>
  <si>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</si>
  <si>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</si>
  <si>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</si>
  <si>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</si>
  <si>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</si>
  <si>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</si>
  <si>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</si>
  <si>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</si>
  <si>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</si>
  <si>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</si>
  <si>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</si>
  <si>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</si>
  <si>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</si>
  <si>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</si>
  <si>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</si>
  <si>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</si>
  <si>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</si>
  <si>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</si>
  <si>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</si>
  <si>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</si>
  <si>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</si>
  <si>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</si>
  <si>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</si>
  <si>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</si>
  <si>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</si>
  <si>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</si>
  <si>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</si>
  <si>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</si>
  <si>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</si>
  <si>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</si>
  <si>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</si>
  <si>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</si>
  <si>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</si>
  <si>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</si>
  <si>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</si>
  <si>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</si>
  <si>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</si>
  <si>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</si>
  <si>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</si>
  <si>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</si>
  <si>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</si>
  <si>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</si>
  <si>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</si>
  <si>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</si>
  <si>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</si>
  <si>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</si>
  <si>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</si>
  <si>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</si>
  <si>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</si>
  <si>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</si>
  <si>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</si>
  <si>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</si>
  <si>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</si>
  <si>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</si>
  <si>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</si>
  <si>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</si>
  <si>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</si>
  <si>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</si>
  <si>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</si>
  <si>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</si>
  <si>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</si>
  <si>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</si>
  <si>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</si>
  <si>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</si>
  <si>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</si>
  <si>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</si>
  <si>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</si>
  <si>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</si>
  <si>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</si>
  <si>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</si>
  <si>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</si>
  <si>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</si>
  <si>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</si>
  <si>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</si>
  <si>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</si>
  <si>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</si>
  <si>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</si>
  <si>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</si>
  <si>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</si>
  <si>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</si>
  <si>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</si>
  <si>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</si>
  <si>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</si>
  <si>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</si>
  <si>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</si>
  <si>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</si>
  <si>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</si>
  <si>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</si>
  <si>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</si>
  <si>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</si>
  <si>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</si>
  <si>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</si>
  <si>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</si>
  <si>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</si>
  <si>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</si>
  <si>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</si>
  <si>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</si>
  <si>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</si>
  <si>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</si>
  <si>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</si>
  <si>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</si>
  <si>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</si>
  <si>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</si>
  <si>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</si>
  <si>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</si>
  <si>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</si>
  <si>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</si>
  <si>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</si>
  <si>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</si>
  <si>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</si>
  <si>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</si>
  <si>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</si>
  <si>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</si>
  <si>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</si>
  <si>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</si>
  <si>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</si>
  <si>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</si>
  <si>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</si>
  <si>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</si>
  <si>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</si>
  <si>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</si>
  <si>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</si>
  <si>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</si>
  <si>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</si>
  <si>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</si>
  <si>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</si>
  <si>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</si>
  <si>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</si>
  <si>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</si>
  <si>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</si>
  <si>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</si>
  <si>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</si>
  <si>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</si>
  <si>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</si>
  <si>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</si>
  <si>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</si>
  <si>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</si>
  <si>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</si>
  <si>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</si>
  <si>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</si>
  <si>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</si>
  <si>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</si>
  <si>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</si>
  <si>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</si>
  <si>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</si>
  <si>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</si>
  <si>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</si>
  <si>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</si>
  <si>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</si>
  <si>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</si>
  <si>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</si>
  <si>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</si>
  <si>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</si>
  <si>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</si>
  <si>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</si>
  <si>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</si>
  <si>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</si>
  <si>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</si>
  <si>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</si>
  <si>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</si>
  <si>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</si>
  <si>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</si>
  <si>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</si>
  <si>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</si>
  <si>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</si>
  <si>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</si>
  <si>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</si>
  <si>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</si>
  <si>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</si>
  <si>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</si>
  <si>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</si>
  <si>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</si>
  <si>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</si>
  <si>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</si>
  <si>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</si>
  <si>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</si>
  <si>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</si>
  <si>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</si>
  <si>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</si>
  <si>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</si>
  <si>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</si>
  <si>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</si>
  <si>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</si>
  <si>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</si>
  <si>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</si>
  <si>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</si>
  <si>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</si>
  <si>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</si>
  <si>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</si>
  <si>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</si>
  <si>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</si>
  <si>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</si>
  <si>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</si>
  <si>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</si>
  <si>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</si>
  <si>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</si>
  <si>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</si>
  <si>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</si>
  <si>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</si>
  <si>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</si>
  <si>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</si>
  <si>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</si>
  <si>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</si>
  <si>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</si>
  <si>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</si>
  <si>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</si>
  <si>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</si>
  <si>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</si>
  <si>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</si>
  <si>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</si>
  <si>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</si>
  <si>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</si>
  <si>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</si>
  <si>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</si>
  <si>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</si>
  <si>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</si>
  <si>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</si>
  <si>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</si>
  <si>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</si>
  <si>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</si>
  <si>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</si>
  <si>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</si>
  <si>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</si>
  <si>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</si>
  <si>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</si>
  <si>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</si>
  <si>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</si>
  <si>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</si>
  <si>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</si>
  <si>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</si>
  <si>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</si>
  <si>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</si>
  <si>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</si>
  <si>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</si>
  <si>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</si>
  <si>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</si>
  <si>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</si>
  <si>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</si>
  <si>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</si>
  <si>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</si>
  <si>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</si>
  <si>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</si>
  <si>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</si>
  <si>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</si>
  <si>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</si>
  <si>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</si>
  <si>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</si>
  <si>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</si>
  <si>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</si>
  <si>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</si>
  <si>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</si>
  <si>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</si>
  <si>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</si>
  <si>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</si>
  <si>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</si>
  <si>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</si>
  <si>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</si>
  <si>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</si>
  <si>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</si>
  <si>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</si>
  <si>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</si>
  <si>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</si>
  <si>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</si>
  <si>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</si>
  <si>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</si>
  <si>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</si>
  <si>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</si>
  <si>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</si>
  <si>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</si>
  <si>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</si>
  <si>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</si>
  <si>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</si>
  <si>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</si>
  <si>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</si>
  <si>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</si>
  <si>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</si>
  <si>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</si>
  <si>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</si>
  <si>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</si>
  <si>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</si>
  <si>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</si>
  <si>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</si>
  <si>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</si>
  <si>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</si>
  <si>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</si>
  <si>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</si>
  <si>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</si>
  <si>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</si>
  <si>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</si>
  <si>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</si>
  <si>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</si>
  <si>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</si>
  <si>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</si>
  <si>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</si>
  <si>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</si>
  <si>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</si>
  <si>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</si>
  <si>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</si>
  <si>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</si>
  <si>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</si>
  <si>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</si>
  <si>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</si>
  <si>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</si>
  <si>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</si>
  <si>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</si>
  <si>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</si>
  <si>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</si>
  <si>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</si>
  <si>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</si>
  <si>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</si>
  <si>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</si>
  <si>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</si>
  <si>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</si>
  <si>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</si>
  <si>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</si>
  <si>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</si>
  <si>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</si>
  <si>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</si>
  <si>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</si>
  <si>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</si>
  <si>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</si>
  <si>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</si>
  <si>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</si>
  <si>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</si>
  <si>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</si>
  <si>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</si>
  <si>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</si>
  <si>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</si>
  <si>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</si>
  <si>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</si>
  <si>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</si>
  <si>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</si>
  <si>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</si>
  <si>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</si>
  <si>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</si>
  <si>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</si>
  <si>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</si>
  <si>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</si>
  <si>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</si>
  <si>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</si>
  <si>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</si>
  <si>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</si>
  <si>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</si>
  <si>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</si>
  <si>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</si>
  <si>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</si>
  <si>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</si>
  <si>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</si>
  <si>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</si>
  <si>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</si>
  <si>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</si>
  <si>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</si>
  <si>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</si>
  <si>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</si>
  <si>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</si>
  <si>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</si>
  <si>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</si>
  <si>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</si>
  <si>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</si>
  <si>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</si>
  <si>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</si>
  <si>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</si>
  <si>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</si>
  <si>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</si>
  <si>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</si>
  <si>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</si>
  <si>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</si>
  <si>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</si>
  <si>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</si>
  <si>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</si>
  <si>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</si>
  <si>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</si>
  <si>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</si>
  <si>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</si>
  <si>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</si>
  <si>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</si>
  <si>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</si>
  <si>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</si>
  <si>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</si>
  <si>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</si>
  <si>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</si>
  <si>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</si>
  <si>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</si>
  <si>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</si>
  <si>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</si>
  <si>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</si>
  <si>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</si>
  <si>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</si>
  <si>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</si>
  <si>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</si>
  <si>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</si>
  <si>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</si>
  <si>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</si>
  <si>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</si>
  <si>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</si>
  <si>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</si>
  <si>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</si>
  <si>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</si>
  <si>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</si>
  <si>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</si>
  <si>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</si>
  <si>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</si>
  <si>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</si>
  <si>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</si>
  <si>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</si>
  <si>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</si>
  <si>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</si>
  <si>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</si>
  <si>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</si>
  <si>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</si>
  <si>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</si>
  <si>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</si>
  <si>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</si>
  <si>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</si>
  <si>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</si>
  <si>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</si>
  <si>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</si>
  <si>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</si>
  <si>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</si>
  <si>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</si>
  <si>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</si>
  <si>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</si>
  <si>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</si>
  <si>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</si>
  <si>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</si>
  <si>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</si>
  <si>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</si>
  <si>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</si>
  <si>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</si>
  <si>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</si>
  <si>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</si>
  <si>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</si>
  <si>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</si>
  <si>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</si>
  <si>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</si>
  <si>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</si>
  <si>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</si>
  <si>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</si>
  <si>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</si>
  <si>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</si>
  <si>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</si>
  <si>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</si>
  <si>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</si>
  <si>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</si>
  <si>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</si>
  <si>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</si>
  <si>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</si>
  <si>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</si>
  <si>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</si>
  <si>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</si>
  <si>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</si>
  <si>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</si>
  <si>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</si>
  <si>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</si>
  <si>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</si>
  <si>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</si>
  <si>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</si>
  <si>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</si>
  <si>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</si>
  <si>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</si>
  <si>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</si>
  <si>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</si>
  <si>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</si>
  <si>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</si>
  <si>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</si>
  <si>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</si>
  <si>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</si>
  <si>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</si>
  <si>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</si>
  <si>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</si>
  <si>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</si>
  <si>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</si>
  <si>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</si>
  <si>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</si>
  <si>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</si>
  <si>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</si>
  <si>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</si>
  <si>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</si>
  <si>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</si>
  <si>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</si>
  <si>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</si>
  <si>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</si>
  <si>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</si>
  <si>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</si>
  <si>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</si>
  <si>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</si>
  <si>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</si>
  <si>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</si>
  <si>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</si>
  <si>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</si>
  <si>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</si>
  <si>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</si>
  <si>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</si>
  <si>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</si>
  <si>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</si>
  <si>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</si>
  <si>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</si>
  <si>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</si>
  <si>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</si>
  <si>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</si>
  <si>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</si>
  <si>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</si>
  <si>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</si>
  <si>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</si>
  <si>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</si>
  <si>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</si>
  <si>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</si>
  <si>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</si>
  <si>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</si>
  <si>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</si>
  <si>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</si>
  <si>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</si>
  <si>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</si>
  <si>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</si>
  <si>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</si>
  <si>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</si>
  <si>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</si>
  <si>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</si>
  <si>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</si>
  <si>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</si>
  <si>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</si>
  <si>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</si>
  <si>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</si>
  <si>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</si>
  <si>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</si>
  <si>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</si>
  <si>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</si>
  <si>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</si>
  <si>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</si>
  <si>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</si>
  <si>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</si>
  <si>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</si>
  <si>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</si>
  <si>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</si>
  <si>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</si>
  <si>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</si>
  <si>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</si>
  <si>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</si>
  <si>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</si>
  <si>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</si>
  <si>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</si>
  <si>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</si>
  <si>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</si>
  <si>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</si>
  <si>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</si>
  <si>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</si>
  <si>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</si>
  <si>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</si>
  <si>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</si>
  <si>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</si>
  <si>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</si>
  <si>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</si>
  <si>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</si>
  <si>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</si>
  <si>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</si>
  <si>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</si>
  <si>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</si>
  <si>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</si>
  <si>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</si>
  <si>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</si>
  <si>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</si>
  <si>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</si>
  <si>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</si>
  <si>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</si>
  <si>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</si>
  <si>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</si>
  <si>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</si>
  <si>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</si>
  <si>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</si>
  <si>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</si>
  <si>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</si>
  <si>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</si>
  <si>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</si>
  <si>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</si>
  <si>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</si>
  <si>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</si>
  <si>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</si>
  <si>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</si>
  <si>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</si>
  <si>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</si>
  <si>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</si>
  <si>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</si>
  <si>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</si>
  <si>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</si>
  <si>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</si>
  <si>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</si>
  <si>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</si>
  <si>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</si>
  <si>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</si>
  <si>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</si>
  <si>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</si>
  <si>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</si>
  <si>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</si>
  <si>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</si>
  <si>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</si>
  <si>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</si>
  <si>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</si>
  <si>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</si>
  <si>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</si>
  <si>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</si>
  <si>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</si>
  <si>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</si>
  <si>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</si>
  <si>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</si>
  <si>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</si>
  <si>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</si>
  <si>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</si>
  <si>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</si>
  <si>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</si>
  <si>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</si>
  <si>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</si>
  <si>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</si>
  <si>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</si>
  <si>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</si>
  <si>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</si>
  <si>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</si>
  <si>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</si>
  <si>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</si>
  <si>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</si>
  <si>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</si>
  <si>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</si>
  <si>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</si>
  <si>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</si>
  <si>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</si>
  <si>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</si>
  <si>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</si>
  <si>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</si>
  <si>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</si>
  <si>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</si>
  <si>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</si>
  <si>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</si>
  <si>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</si>
  <si>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</si>
  <si>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</si>
  <si>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</si>
  <si>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</si>
  <si>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</si>
  <si>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</si>
  <si>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</si>
  <si>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</si>
  <si>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</si>
  <si>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</si>
  <si>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</si>
  <si>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</si>
  <si>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</si>
  <si>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</si>
  <si>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</si>
  <si>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</si>
  <si>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</si>
  <si>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</si>
  <si>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</si>
  <si>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</si>
  <si>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</si>
  <si>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</si>
  <si>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</si>
  <si>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</si>
  <si>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</si>
  <si>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</si>
  <si>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</si>
  <si>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</si>
  <si>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</si>
  <si>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</si>
  <si>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</si>
  <si>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</si>
  <si>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</si>
  <si>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</si>
  <si>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</si>
  <si>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</si>
  <si>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</si>
  <si>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</si>
  <si>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</si>
  <si>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</si>
  <si>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</si>
  <si>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</si>
  <si>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</si>
  <si>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</si>
  <si>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</si>
  <si>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</si>
  <si>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</si>
  <si>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</si>
  <si>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</si>
  <si>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</si>
  <si>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</si>
  <si>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</si>
  <si>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</si>
  <si>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</si>
  <si>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</si>
  <si>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</si>
  <si>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</si>
  <si>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</si>
  <si>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</si>
  <si>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</si>
  <si>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</si>
  <si>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</si>
  <si>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</si>
  <si>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</si>
  <si>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</si>
  <si>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</si>
  <si>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</si>
  <si>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</si>
  <si>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</si>
  <si>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</si>
  <si>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</si>
  <si>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</si>
  <si>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</si>
  <si>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</si>
  <si>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</si>
  <si>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</si>
  <si>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</si>
  <si>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</si>
  <si>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</si>
  <si>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</si>
  <si>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</si>
  <si>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</si>
  <si>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</si>
  <si>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</si>
  <si>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</si>
  <si>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</si>
  <si>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</si>
  <si>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</si>
  <si>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</si>
  <si>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</si>
  <si>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</si>
  <si>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</si>
  <si>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</si>
  <si>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</si>
  <si>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</si>
  <si>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</si>
  <si>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</si>
  <si>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</si>
  <si>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</si>
  <si>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</si>
  <si>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</si>
  <si>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</si>
  <si>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</si>
  <si>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</si>
  <si>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</si>
  <si>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</si>
  <si>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</si>
  <si>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</si>
  <si>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</si>
  <si>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</si>
  <si>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</si>
  <si>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</si>
  <si>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</si>
  <si>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</si>
  <si>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</si>
  <si>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</si>
  <si>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</si>
  <si>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</si>
  <si>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</si>
  <si>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</si>
  <si>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</si>
  <si>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</si>
  <si>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</si>
  <si>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</si>
  <si>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</si>
  <si>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</si>
  <si>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</si>
  <si>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</si>
  <si>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</si>
  <si>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</si>
  <si>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</si>
  <si>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</si>
  <si>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</si>
  <si>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</si>
  <si>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</si>
  <si>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</si>
  <si>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</si>
  <si>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</si>
  <si>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</si>
  <si>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</si>
  <si>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</si>
  <si>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</si>
  <si>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</si>
  <si>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</si>
  <si>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</si>
  <si>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</si>
  <si>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</si>
  <si>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</si>
  <si>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</si>
  <si>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</si>
  <si>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</si>
  <si>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</si>
  <si>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</si>
  <si>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</si>
  <si>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</si>
  <si>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</si>
  <si>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</si>
  <si>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</si>
  <si>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</si>
  <si>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</si>
  <si>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</si>
  <si>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</si>
  <si>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</si>
  <si>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</si>
  <si>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</si>
  <si>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</si>
  <si>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</si>
  <si>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</si>
  <si>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</si>
  <si>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</si>
  <si>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</si>
  <si>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</si>
  <si>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</si>
  <si>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</si>
  <si>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</si>
  <si>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</si>
  <si>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</si>
  <si>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</si>
  <si>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</si>
  <si>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</si>
  <si>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</si>
  <si>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</si>
  <si>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</si>
  <si>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</si>
  <si>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</si>
  <si>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</si>
  <si>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</si>
  <si>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</si>
  <si>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</si>
  <si>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</si>
  <si>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</si>
  <si>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</si>
  <si>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</si>
  <si>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</si>
  <si>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</si>
  <si>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</si>
  <si>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</si>
  <si>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</si>
  <si>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</si>
  <si>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</si>
  <si>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</si>
  <si>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</si>
  <si>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</si>
  <si>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</si>
  <si>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</si>
  <si>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</si>
  <si>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</si>
  <si>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</si>
  <si>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</si>
  <si>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</si>
  <si>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</si>
  <si>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</si>
  <si>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</si>
  <si>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</si>
  <si>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</si>
  <si>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</si>
  <si>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</si>
  <si>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</si>
  <si>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</si>
  <si>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</si>
  <si>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</si>
  <si>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</si>
  <si>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</si>
  <si>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</si>
  <si>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</si>
  <si>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</si>
  <si>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</si>
  <si>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</si>
  <si>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</si>
  <si>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</si>
  <si>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</si>
  <si>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</si>
  <si>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</si>
  <si>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</si>
  <si>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</si>
  <si>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</si>
  <si>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</si>
  <si>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</si>
  <si>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</si>
  <si>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</si>
  <si>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</si>
  <si>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</si>
  <si>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</si>
  <si>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</si>
  <si>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</si>
  <si>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</si>
  <si>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</si>
  <si>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</si>
  <si>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</si>
  <si>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</si>
  <si>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</si>
  <si>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</si>
  <si>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</si>
  <si>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</si>
  <si>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</si>
  <si>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</si>
  <si>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</si>
  <si>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</si>
  <si>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</si>
  <si>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</si>
  <si>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</si>
  <si>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</si>
  <si>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</si>
  <si>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</si>
  <si>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</si>
  <si>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</si>
  <si>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</si>
  <si>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</si>
  <si>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</si>
  <si>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</si>
  <si>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</si>
  <si>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</si>
  <si>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</si>
  <si>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</si>
  <si>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</si>
  <si>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</si>
  <si>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</si>
  <si>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</si>
  <si>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</si>
  <si>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</si>
  <si>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</si>
  <si>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</si>
  <si>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</si>
  <si>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</si>
  <si>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</si>
  <si>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</si>
  <si>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</si>
  <si>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</si>
  <si>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</si>
  <si>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</si>
  <si>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</si>
  <si>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</si>
  <si>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</si>
  <si>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</si>
  <si>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</si>
  <si>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</si>
  <si>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</si>
  <si>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</si>
  <si>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</si>
  <si>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</si>
  <si>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</si>
  <si>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</si>
  <si>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</si>
  <si>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</si>
  <si>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</si>
  <si>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</si>
  <si>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</si>
  <si>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</si>
  <si>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</si>
  <si>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</si>
  <si>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</si>
  <si>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</si>
  <si>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</si>
  <si>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</si>
  <si>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</si>
  <si>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</si>
  <si>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</si>
  <si>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</si>
  <si>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</si>
  <si>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</si>
  <si>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</si>
  <si>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</si>
  <si>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</si>
  <si>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</si>
  <si>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</si>
  <si>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</si>
  <si>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</si>
  <si>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</si>
  <si>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</si>
  <si>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</si>
  <si>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</si>
  <si>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</si>
  <si>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</si>
  <si>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</si>
  <si>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</si>
  <si>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</si>
  <si>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</si>
  <si>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</si>
  <si>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</si>
  <si>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</si>
  <si>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</si>
  <si>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</si>
  <si>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</si>
  <si>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</si>
  <si>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</si>
  <si>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</si>
  <si>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</si>
  <si>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</si>
  <si>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</si>
  <si>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</si>
  <si>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</si>
  <si>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</si>
  <si>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</si>
  <si>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</si>
  <si>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</si>
  <si>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</si>
  <si>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</si>
  <si>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</si>
  <si>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</si>
  <si>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</si>
  <si>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</si>
  <si>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</si>
  <si>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</si>
  <si>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</si>
  <si>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</si>
  <si>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</si>
  <si>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</si>
  <si>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</si>
  <si>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</si>
  <si>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</si>
  <si>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</si>
  <si>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</si>
  <si>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</si>
  <si>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</si>
  <si>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</si>
  <si>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</si>
  <si>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</si>
  <si>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</si>
  <si>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</si>
  <si>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</si>
  <si>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</si>
  <si>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</si>
  <si>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</si>
  <si>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</si>
  <si>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</si>
  <si>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</si>
  <si>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</si>
  <si>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</si>
  <si>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</si>
  <si>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</si>
  <si>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</si>
  <si>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</si>
  <si>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</si>
  <si>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</si>
  <si>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</si>
  <si>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</si>
  <si>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</si>
  <si>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</si>
  <si>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</si>
  <si>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</si>
  <si>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</si>
  <si>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</si>
  <si>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</si>
  <si>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</si>
  <si>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</si>
  <si>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</si>
  <si>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</si>
  <si>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</si>
  <si>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</si>
  <si>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</si>
  <si>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</si>
  <si>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</si>
  <si>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</si>
  <si>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</si>
  <si>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</si>
  <si>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</si>
  <si>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</si>
  <si>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</si>
  <si>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</si>
  <si>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</si>
  <si>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</si>
  <si>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</si>
  <si>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</si>
  <si>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</si>
  <si>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</si>
  <si>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</si>
  <si>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</si>
  <si>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</si>
  <si>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</si>
  <si>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</si>
  <si>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</si>
  <si>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</si>
  <si>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</si>
  <si>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</si>
  <si>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</si>
  <si>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</si>
  <si>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</si>
  <si>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</si>
  <si>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</si>
  <si>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</si>
  <si>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</si>
  <si>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</si>
  <si>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</si>
  <si>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</si>
  <si>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</si>
  <si>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</si>
  <si>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</si>
  <si>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</si>
  <si>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</si>
  <si>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</si>
  <si>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</si>
  <si>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</si>
  <si>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</si>
  <si>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</si>
  <si>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</si>
  <si>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</si>
  <si>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</si>
  <si>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</si>
  <si>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</si>
  <si>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</si>
  <si>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</si>
  <si>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</si>
  <si>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</si>
  <si>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</si>
  <si>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</si>
  <si>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</si>
  <si>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</si>
  <si>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</si>
  <si>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</si>
  <si>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</si>
  <si>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</si>
  <si>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</si>
  <si>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</si>
  <si>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</si>
  <si>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</si>
  <si>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</si>
  <si>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</si>
  <si>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</si>
  <si>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</si>
  <si>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</si>
  <si>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</si>
  <si>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</si>
  <si>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</si>
  <si>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</si>
  <si>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</si>
  <si>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</si>
  <si>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</si>
  <si>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</si>
  <si>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</si>
  <si>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</si>
  <si>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</si>
  <si>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</si>
  <si>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</si>
  <si>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</si>
  <si>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</si>
  <si>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</si>
  <si>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</si>
  <si>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</si>
  <si>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</si>
  <si>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</si>
  <si>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</si>
  <si>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</si>
  <si>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</si>
  <si>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</si>
  <si>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</si>
  <si>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</si>
  <si>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</si>
  <si>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</si>
  <si>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</si>
  <si>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</si>
  <si>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</si>
  <si>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</si>
  <si>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</si>
  <si>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</si>
  <si>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</si>
  <si>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</si>
  <si>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</si>
  <si>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</si>
  <si>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</si>
  <si>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</si>
  <si>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</si>
  <si>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</si>
  <si>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</si>
  <si>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</si>
  <si>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</si>
  <si>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</si>
  <si>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</si>
  <si>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</si>
  <si>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</si>
  <si>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</si>
  <si>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</si>
  <si>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</si>
  <si>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</si>
  <si>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</si>
  <si>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</si>
  <si>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</si>
  <si>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</si>
  <si>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</si>
  <si>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</si>
  <si>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</si>
  <si>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</si>
  <si>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</si>
  <si>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</si>
  <si>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</si>
  <si>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</si>
  <si>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</si>
  <si>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</si>
  <si>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</si>
  <si>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</si>
  <si>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</si>
  <si>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</si>
  <si>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</si>
  <si>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</si>
  <si>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</si>
  <si>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</si>
  <si>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</si>
  <si>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</si>
  <si>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</si>
  <si>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</si>
  <si>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</si>
  <si>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</si>
  <si>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</si>
  <si>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</si>
  <si>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</si>
  <si>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</si>
  <si>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</si>
  <si>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</si>
  <si>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</si>
  <si>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</si>
  <si>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</si>
  <si>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</si>
  <si>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</si>
  <si>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</si>
  <si>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</si>
  <si>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</si>
  <si>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</si>
  <si>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</si>
  <si>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</si>
  <si>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</si>
  <si>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</si>
  <si>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</si>
  <si>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</si>
  <si>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</si>
  <si>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</si>
  <si>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</si>
  <si>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</si>
  <si>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</si>
  <si>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</si>
  <si>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</si>
  <si>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</si>
  <si>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</si>
  <si>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</si>
  <si>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</si>
  <si>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</si>
  <si>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</si>
  <si>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</si>
  <si>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</si>
  <si>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</si>
  <si>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</si>
  <si>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</si>
  <si>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</si>
  <si>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</si>
  <si>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</si>
  <si>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</si>
  <si>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</si>
  <si>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</si>
  <si>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</si>
  <si>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</si>
  <si>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</si>
  <si>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</si>
  <si>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</si>
  <si>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</si>
  <si>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</si>
  <si>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</si>
  <si>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</si>
  <si>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</si>
  <si>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</si>
  <si>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</si>
  <si>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</si>
  <si>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</si>
  <si>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</si>
  <si>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</si>
  <si>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</si>
  <si>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</si>
  <si>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</si>
  <si>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</si>
  <si>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</si>
  <si>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</si>
  <si>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</si>
  <si>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</si>
  <si>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</si>
  <si>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</si>
  <si>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</si>
  <si>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</si>
  <si>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</si>
  <si>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</si>
  <si>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</si>
  <si>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</si>
  <si>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</si>
  <si>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</si>
  <si>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</si>
  <si>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</si>
  <si>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</si>
  <si>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</si>
  <si>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</si>
  <si>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</si>
  <si>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</si>
  <si>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</si>
  <si>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</si>
  <si>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</si>
  <si>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</si>
  <si>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</si>
  <si>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</si>
  <si>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</si>
  <si>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</si>
  <si>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</si>
  <si>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</si>
  <si>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</si>
  <si>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</si>
  <si>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</si>
  <si>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</si>
  <si>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</si>
  <si>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</si>
  <si>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</si>
  <si>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</si>
  <si>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</si>
  <si>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</si>
  <si>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</si>
  <si>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</si>
  <si>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</si>
  <si>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</si>
  <si>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</si>
  <si>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</si>
  <si>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</si>
  <si>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</si>
  <si>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</si>
  <si>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</si>
  <si>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</si>
  <si>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</si>
  <si>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</si>
  <si>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</si>
  <si>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</si>
  <si>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</si>
  <si>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</si>
  <si>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</si>
  <si>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</si>
  <si>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</si>
  <si>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</si>
  <si>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</si>
  <si>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</si>
  <si>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</si>
  <si>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</si>
  <si>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</si>
  <si>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</si>
  <si>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</si>
  <si>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</si>
  <si>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</si>
  <si>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</si>
  <si>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</si>
  <si>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</si>
  <si>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</si>
  <si>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</si>
  <si>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</si>
  <si>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</si>
  <si>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</si>
  <si>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</si>
  <si>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</si>
  <si>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</si>
  <si>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</si>
  <si>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</si>
  <si>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</si>
  <si>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</si>
  <si>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</si>
  <si>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</si>
  <si>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</si>
  <si>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</si>
  <si>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</si>
  <si>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</si>
  <si>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</si>
  <si>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</si>
  <si>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</si>
  <si>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</si>
  <si>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</si>
  <si>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</si>
  <si>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</si>
  <si>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</si>
  <si>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</si>
  <si>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</si>
  <si>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</si>
  <si>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</si>
  <si>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</si>
  <si>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</si>
  <si>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</si>
  <si>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</si>
  <si>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</si>
  <si>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</si>
  <si>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</si>
  <si>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</si>
  <si>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</si>
  <si>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</si>
  <si>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</si>
  <si>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</si>
  <si>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</si>
  <si>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</si>
  <si>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</si>
  <si>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</si>
  <si>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</si>
  <si>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</si>
  <si>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</si>
  <si>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</si>
  <si>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</si>
  <si>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</si>
  <si>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</si>
  <si>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</si>
  <si>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</si>
  <si>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</si>
  <si>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</si>
  <si>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</si>
  <si>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</si>
  <si>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</si>
  <si>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</si>
  <si>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</si>
  <si>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</si>
  <si>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</si>
  <si>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</si>
  <si>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</si>
  <si>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</si>
  <si>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</si>
  <si>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</si>
  <si>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</si>
  <si>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</si>
  <si>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</si>
  <si>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</si>
  <si>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</si>
  <si>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</si>
  <si>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</si>
  <si>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</si>
  <si>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</si>
  <si>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</si>
  <si>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</si>
  <si>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</si>
  <si>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</si>
  <si>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</si>
  <si>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</si>
  <si>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</si>
  <si>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</si>
  <si>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</si>
  <si>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</si>
  <si>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</si>
  <si>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</si>
  <si>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</si>
  <si>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</si>
  <si>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</si>
  <si>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</si>
  <si>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</si>
  <si>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</si>
  <si>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</si>
  <si>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</si>
  <si>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</si>
  <si>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</si>
  <si>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</si>
  <si>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</si>
  <si>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</si>
  <si>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</si>
  <si>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</si>
  <si>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</si>
  <si>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</si>
  <si>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</si>
  <si>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</si>
  <si>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</si>
  <si>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</si>
  <si>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</si>
  <si>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</si>
  <si>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</si>
  <si>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</si>
  <si>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</si>
  <si>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</si>
  <si>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</si>
  <si>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</si>
  <si>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</si>
  <si>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</si>
  <si>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</si>
  <si>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</si>
  <si>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</si>
  <si>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</si>
  <si>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</si>
  <si>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</si>
  <si>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</si>
  <si>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</si>
  <si>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</si>
  <si>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</si>
  <si>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</si>
  <si>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</si>
  <si>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</si>
  <si>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</si>
  <si>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</si>
  <si>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</si>
  <si>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</si>
  <si>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</si>
  <si>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</si>
  <si>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</si>
  <si>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</si>
  <si>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</si>
  <si>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</si>
  <si>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</si>
  <si>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</si>
  <si>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</si>
  <si>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</si>
  <si>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</si>
  <si>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</si>
  <si>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</si>
  <si>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</si>
  <si>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</si>
  <si>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</si>
  <si>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</si>
  <si>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</si>
  <si>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</si>
  <si>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</si>
  <si>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</si>
  <si>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</si>
  <si>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</si>
  <si>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</si>
  <si>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</si>
  <si>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</si>
  <si>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</si>
  <si>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</si>
  <si>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</si>
  <si>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</si>
  <si>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</si>
  <si>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</si>
  <si>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</si>
  <si>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</si>
  <si>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</si>
  <si>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</si>
  <si>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</si>
  <si>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</si>
  <si>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</si>
  <si>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</si>
  <si>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</si>
  <si>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</si>
  <si>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</si>
  <si>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</si>
  <si>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</si>
  <si>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</si>
  <si>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</si>
  <si>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</si>
  <si>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</si>
  <si>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</si>
  <si>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</si>
  <si>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</si>
  <si>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</si>
  <si>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</si>
  <si>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</si>
  <si>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</si>
  <si>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</si>
  <si>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</si>
  <si>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</si>
  <si>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</si>
  <si>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</si>
  <si>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</si>
  <si>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</si>
  <si>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</si>
  <si>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</si>
  <si>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</si>
  <si>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</si>
  <si>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</si>
  <si>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</si>
  <si>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</si>
  <si>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</si>
  <si>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</si>
  <si>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</si>
  <si>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</si>
  <si>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</si>
  <si>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</si>
  <si>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</si>
  <si>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</si>
  <si>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</si>
  <si>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</si>
  <si>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</si>
  <si>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</si>
  <si>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</si>
  <si>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</si>
  <si>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</si>
  <si>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</si>
  <si>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</si>
  <si>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</si>
  <si>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</si>
  <si>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</si>
  <si>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</si>
  <si>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</si>
  <si>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</si>
  <si>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</si>
  <si>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</si>
  <si>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</si>
  <si>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</si>
  <si>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</si>
  <si>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</si>
  <si>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</si>
  <si>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</si>
  <si>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</si>
  <si>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</si>
  <si>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</si>
  <si>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</si>
  <si>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</si>
  <si>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</si>
  <si>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</si>
  <si>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</si>
  <si>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</si>
  <si>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</si>
  <si>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</si>
  <si>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</si>
  <si>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</si>
  <si>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</si>
  <si>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</si>
  <si>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</si>
  <si>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</si>
  <si>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</si>
  <si>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</si>
  <si>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</si>
  <si>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</si>
  <si>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</si>
  <si>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</si>
  <si>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</si>
  <si>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</si>
  <si>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</si>
  <si>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</si>
  <si>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</si>
  <si>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</si>
  <si>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</si>
  <si>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</si>
  <si>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</si>
  <si>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</si>
  <si>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</si>
  <si>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</si>
  <si>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</si>
  <si>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</si>
  <si>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</si>
  <si>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</si>
  <si>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</si>
  <si>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</si>
  <si>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</si>
  <si>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</si>
  <si>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</si>
  <si>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</si>
  <si>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</si>
  <si>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</si>
  <si>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</si>
  <si>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</si>
  <si>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</si>
  <si>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</si>
  <si>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</si>
  <si>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</si>
  <si>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</si>
  <si>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</si>
  <si>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</si>
  <si>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</si>
  <si>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</si>
  <si>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</si>
  <si>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</si>
  <si>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</si>
  <si>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</si>
  <si>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</si>
  <si>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</si>
  <si>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</si>
  <si>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</si>
  <si>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</si>
  <si>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</si>
  <si>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</si>
  <si>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</si>
  <si>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</si>
  <si>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</si>
  <si>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</si>
  <si>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</si>
  <si>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</si>
  <si>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</si>
  <si>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</si>
  <si>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</si>
  <si>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</si>
  <si>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</si>
  <si>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</si>
  <si>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</si>
  <si>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</si>
  <si>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</si>
  <si>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</si>
  <si>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</si>
  <si>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</si>
  <si>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</si>
  <si>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</si>
  <si>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</si>
  <si>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</si>
  <si>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</si>
  <si>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</si>
  <si>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</si>
  <si>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</si>
  <si>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</si>
  <si>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</si>
  <si>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</si>
  <si>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</si>
  <si>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</si>
  <si>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</si>
  <si>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</si>
  <si>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</si>
  <si>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</si>
  <si>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</si>
  <si>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</si>
  <si>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</si>
  <si>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</si>
  <si>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</si>
  <si>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</si>
  <si>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</si>
  <si>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</si>
  <si>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</si>
  <si>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</si>
  <si>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</si>
  <si>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</si>
  <si>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</si>
  <si>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</si>
  <si>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</si>
  <si>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</si>
  <si>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</si>
  <si>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</si>
  <si>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</si>
  <si>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</si>
  <si>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</si>
  <si>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</si>
  <si>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</si>
  <si>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</si>
  <si>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</si>
  <si>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</si>
  <si>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</si>
  <si>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</si>
  <si>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</si>
  <si>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</si>
  <si>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</si>
  <si>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</si>
  <si>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</si>
  <si>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</si>
  <si>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</si>
  <si>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</si>
  <si>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</si>
  <si>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</si>
  <si>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</si>
  <si>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</si>
  <si>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</si>
  <si>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</si>
  <si>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</si>
  <si>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</si>
  <si>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</si>
  <si>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</si>
  <si>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</si>
  <si>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</si>
  <si>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</si>
  <si>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</si>
  <si>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</si>
  <si>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</si>
  <si>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</si>
  <si>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</si>
  <si>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</si>
  <si>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</si>
  <si>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</si>
  <si>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</si>
  <si>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</si>
  <si>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</si>
  <si>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</si>
  <si>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</si>
  <si>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</si>
  <si>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</si>
  <si>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</si>
  <si>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</si>
  <si>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</si>
  <si>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</si>
  <si>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</si>
  <si>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</si>
  <si>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</si>
  <si>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</si>
  <si>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</si>
  <si>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</si>
  <si>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</si>
  <si>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</si>
  <si>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</si>
  <si>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</si>
  <si>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</si>
  <si>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</si>
  <si>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</si>
  <si>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</si>
  <si>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</si>
  <si>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</si>
  <si>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</si>
  <si>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</si>
  <si>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</si>
  <si>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</si>
  <si>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</si>
  <si>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</si>
  <si>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</si>
  <si>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</si>
  <si>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</si>
  <si>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</si>
  <si>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</si>
  <si>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</si>
  <si>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</si>
  <si>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</si>
  <si>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</si>
  <si>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</si>
  <si>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</si>
  <si>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</si>
  <si>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</si>
  <si>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</si>
  <si>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</si>
  <si>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</si>
  <si>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</si>
  <si>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</si>
  <si>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</si>
  <si>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</si>
  <si>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</si>
  <si>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</si>
  <si>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</si>
  <si>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</si>
  <si>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</si>
  <si>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</si>
  <si>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</si>
  <si>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</si>
  <si>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</si>
  <si>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</si>
  <si>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</si>
  <si>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</si>
  <si>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</si>
  <si>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</si>
  <si>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</si>
  <si>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</si>
  <si>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</si>
  <si>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</si>
  <si>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</si>
  <si>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</si>
  <si>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</si>
  <si>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</si>
  <si>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</si>
  <si>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</si>
  <si>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</si>
  <si>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</si>
  <si>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</si>
  <si>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</si>
  <si>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</si>
  <si>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</si>
  <si>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</si>
  <si>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</si>
  <si>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</si>
  <si>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</si>
  <si>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</si>
  <si>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</si>
  <si>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</si>
  <si>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</si>
  <si>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</si>
  <si>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</si>
  <si>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</si>
  <si>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</si>
  <si>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</si>
  <si>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</si>
  <si>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</si>
  <si>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</si>
  <si>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</si>
  <si>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</si>
  <si>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</si>
  <si>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</si>
  <si>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</si>
  <si>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</si>
  <si>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</si>
  <si>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</si>
  <si>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</si>
  <si>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</si>
  <si>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</si>
  <si>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</si>
  <si>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</si>
  <si>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</si>
  <si>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</si>
  <si>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</si>
  <si>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</si>
  <si>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</si>
  <si>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</si>
  <si>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</si>
  <si>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</si>
  <si>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</si>
  <si>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</si>
  <si>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</si>
  <si>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</si>
  <si>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</si>
  <si>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</si>
  <si>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</si>
  <si>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</si>
  <si>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</si>
  <si>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</si>
  <si>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</si>
  <si>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</si>
  <si>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</si>
  <si>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</si>
  <si>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</si>
  <si>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</si>
  <si>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</si>
  <si>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</si>
  <si>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</si>
  <si>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</si>
  <si>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</si>
  <si>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</si>
  <si>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</si>
  <si>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</si>
  <si>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</si>
  <si>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</si>
  <si>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</si>
  <si>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</si>
  <si>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</si>
  <si>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</si>
  <si>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</si>
  <si>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</si>
  <si>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</si>
  <si>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</si>
  <si>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</si>
  <si>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</si>
  <si>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</si>
  <si>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</si>
  <si>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</si>
  <si>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</si>
  <si>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</si>
  <si>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</si>
  <si>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</si>
  <si>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</si>
  <si>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</si>
  <si>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</si>
  <si>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</si>
  <si>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</si>
  <si>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</si>
  <si>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</si>
  <si>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</si>
  <si>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</si>
  <si>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</si>
  <si>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</si>
  <si>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</si>
  <si>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</si>
  <si>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</si>
  <si>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</si>
  <si>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</si>
  <si>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</si>
  <si>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</si>
  <si>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</si>
  <si>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</si>
  <si>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</si>
  <si>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</si>
  <si>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</si>
  <si>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</si>
  <si>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</si>
  <si>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</si>
  <si>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</si>
  <si>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</si>
  <si>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</si>
  <si>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</si>
  <si>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</si>
  <si>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</si>
  <si>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</si>
  <si>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</si>
  <si>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</si>
  <si>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</si>
  <si>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</si>
  <si>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</si>
  <si>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</si>
  <si>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</si>
  <si>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</si>
  <si>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</si>
  <si>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</si>
  <si>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</si>
  <si>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</si>
  <si>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</si>
  <si>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</si>
  <si>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</si>
  <si>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</si>
  <si>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</si>
  <si>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</si>
  <si>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</si>
  <si>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</si>
  <si>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</si>
  <si>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</si>
  <si>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</si>
  <si>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</si>
  <si>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</si>
  <si>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</si>
  <si>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</si>
  <si>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</si>
  <si>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</si>
  <si>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</si>
  <si>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</si>
  <si>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</si>
  <si>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</si>
  <si>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</si>
  <si>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</si>
  <si>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</si>
  <si>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</si>
  <si>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</si>
  <si>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</si>
  <si>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</si>
  <si>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</si>
  <si>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</si>
  <si>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</si>
  <si>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</si>
  <si>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</si>
  <si>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</si>
  <si>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</si>
  <si>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</si>
  <si>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</si>
  <si>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</si>
  <si>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</si>
  <si>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</si>
  <si>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</si>
  <si>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</si>
  <si>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</si>
  <si>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</si>
  <si>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</si>
  <si>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</si>
  <si>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</si>
  <si>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</si>
  <si>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</si>
  <si>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</si>
  <si>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</si>
  <si>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</si>
  <si>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</si>
  <si>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</si>
  <si>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</si>
  <si>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</si>
  <si>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</si>
  <si>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</si>
  <si>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</si>
  <si>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</si>
  <si>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</si>
  <si>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</si>
  <si>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</si>
  <si>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</si>
  <si>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</si>
  <si>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</si>
  <si>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</si>
  <si>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</si>
  <si>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</si>
  <si>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</si>
  <si>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</si>
  <si>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</si>
  <si>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</si>
  <si>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</si>
  <si>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</si>
  <si>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</si>
  <si>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</si>
  <si>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</si>
  <si>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</si>
  <si>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</si>
  <si>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</si>
  <si>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</si>
  <si>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</si>
  <si>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</si>
  <si>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</si>
  <si>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</si>
  <si>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</si>
  <si>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</si>
  <si>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</si>
  <si>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</si>
  <si>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</si>
  <si>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</si>
  <si>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</si>
  <si>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</si>
  <si>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</si>
  <si>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</si>
  <si>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</si>
  <si>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</si>
  <si>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</si>
  <si>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</si>
  <si>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</si>
  <si>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</si>
  <si>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</si>
  <si>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</si>
  <si>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</si>
  <si>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</si>
  <si>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</si>
  <si>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</si>
  <si>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</si>
  <si>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</si>
  <si>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</si>
  <si>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</si>
  <si>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</si>
  <si>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</si>
  <si>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</si>
  <si>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</si>
  <si>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</si>
  <si>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</si>
  <si>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</si>
  <si>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</si>
  <si>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</si>
  <si>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</si>
  <si>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</si>
  <si>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</si>
  <si>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</si>
  <si>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</si>
  <si>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</si>
  <si>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</si>
  <si>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</si>
  <si>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</si>
  <si>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</si>
  <si>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</si>
  <si>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</si>
  <si>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</si>
  <si>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</si>
  <si>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</si>
  <si>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</si>
  <si>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</si>
  <si>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</si>
  <si>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</si>
  <si>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</si>
  <si>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</si>
  <si>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</si>
  <si>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</si>
  <si>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</si>
  <si>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</si>
  <si>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</si>
  <si>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</si>
  <si>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</si>
  <si>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</si>
  <si>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</si>
  <si>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</si>
  <si>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</si>
  <si>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</si>
  <si>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</si>
  <si>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</si>
  <si>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</si>
  <si>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</si>
  <si>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</si>
  <si>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</si>
  <si>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</si>
  <si>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</si>
  <si>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</si>
  <si>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</si>
  <si>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</si>
  <si>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</si>
  <si>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</si>
  <si>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</si>
  <si>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</si>
  <si>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</si>
  <si>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</si>
  <si>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</si>
  <si>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</si>
  <si>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</si>
  <si>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</si>
  <si>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</si>
  <si>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</si>
  <si>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</si>
  <si>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</si>
  <si>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</si>
  <si>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</si>
  <si>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</si>
  <si>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</si>
  <si>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</si>
  <si>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</si>
  <si>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</si>
  <si>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</si>
  <si>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</si>
  <si>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</si>
  <si>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</si>
  <si>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</si>
  <si>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</si>
  <si>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</si>
  <si>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</si>
  <si>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</si>
  <si>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</si>
  <si>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</si>
  <si>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</si>
  <si>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</si>
  <si>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</si>
  <si>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</si>
  <si>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</si>
  <si>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</si>
  <si>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</si>
  <si>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</si>
  <si>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</si>
  <si>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</si>
  <si>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</si>
  <si>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</si>
  <si>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</si>
  <si>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</si>
  <si>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</si>
  <si>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</si>
  <si>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</si>
  <si>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</si>
  <si>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</si>
  <si>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</si>
  <si>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</si>
  <si>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</si>
  <si>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</si>
  <si>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</si>
  <si>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</si>
  <si>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</si>
  <si>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</si>
  <si>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</si>
  <si>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</si>
  <si>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</si>
  <si>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</si>
  <si>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</si>
  <si>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</si>
  <si>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</si>
  <si>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</si>
  <si>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</si>
  <si>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</si>
  <si>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</si>
  <si>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</si>
  <si>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</si>
  <si>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</si>
  <si>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</si>
  <si>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</si>
  <si>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</si>
  <si>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</si>
  <si>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</si>
  <si>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</si>
  <si>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</si>
  <si>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</si>
  <si>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</si>
  <si>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</si>
  <si>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</si>
  <si>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</si>
  <si>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</si>
  <si>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</si>
  <si>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</si>
  <si>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</si>
  <si>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</si>
  <si>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</si>
  <si>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</si>
  <si>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</si>
  <si>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</si>
  <si>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</si>
  <si>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</si>
  <si>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</si>
  <si>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</si>
  <si>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</si>
  <si>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</si>
  <si>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</si>
  <si>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</si>
  <si>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</si>
  <si>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</si>
  <si>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</si>
  <si>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</si>
  <si>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</si>
  <si>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</si>
  <si>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</si>
  <si>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</si>
  <si>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</si>
  <si>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</si>
  <si>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</si>
  <si>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</si>
  <si>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</si>
  <si>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</si>
  <si>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</si>
  <si>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</si>
  <si>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</si>
  <si>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</si>
  <si>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</si>
  <si>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</si>
  <si>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</si>
  <si>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</si>
  <si>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</si>
  <si>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</si>
  <si>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</si>
  <si>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</si>
  <si>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</si>
  <si>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</si>
  <si>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</si>
  <si>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</si>
  <si>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</si>
  <si>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</si>
  <si>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</si>
  <si>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</si>
  <si>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</si>
  <si>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</si>
  <si>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</si>
  <si>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</si>
  <si>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</si>
  <si>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</si>
  <si>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</si>
  <si>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</si>
  <si>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</si>
  <si>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</si>
  <si>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</si>
  <si>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</si>
  <si>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</si>
  <si>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</si>
  <si>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</si>
  <si>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</si>
  <si>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</si>
  <si>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</si>
  <si>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</si>
  <si>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</si>
  <si>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</si>
  <si>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</si>
  <si>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</si>
  <si>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</si>
  <si>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</si>
  <si>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</si>
  <si>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</si>
  <si>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</si>
  <si>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</si>
  <si>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</si>
  <si>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</si>
  <si>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</si>
  <si>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</si>
  <si>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</si>
  <si>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</si>
  <si>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</si>
  <si>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</si>
  <si>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</si>
  <si>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</si>
  <si>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</si>
  <si>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</si>
  <si>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</si>
  <si>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</si>
  <si>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</si>
  <si>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</si>
  <si>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</si>
  <si>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</si>
  <si>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</si>
  <si>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</si>
  <si>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</si>
  <si>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</si>
  <si>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</si>
  <si>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</si>
  <si>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</si>
  <si>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</si>
  <si>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</si>
  <si>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</si>
  <si>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</si>
  <si>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</si>
  <si>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</si>
  <si>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</si>
  <si>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</si>
  <si>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</si>
  <si>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</si>
  <si>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</si>
  <si>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</si>
  <si>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</si>
  <si>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</si>
  <si>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</si>
  <si>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</si>
  <si>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</si>
  <si>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</si>
  <si>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</si>
  <si>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</si>
  <si>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</si>
  <si>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</si>
  <si>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</si>
  <si>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</si>
  <si>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</si>
  <si>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</si>
  <si>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</si>
  <si>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</si>
  <si>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</si>
  <si>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</si>
  <si>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</si>
  <si>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</si>
  <si>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</si>
  <si>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</si>
  <si>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</si>
  <si>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</si>
  <si>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</si>
  <si>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</si>
  <si>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</si>
  <si>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</si>
  <si>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</si>
  <si>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</si>
  <si>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</si>
  <si>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</si>
  <si>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</si>
  <si>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</si>
  <si>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</si>
  <si>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</si>
  <si>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</si>
  <si>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</si>
  <si>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</si>
  <si>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</si>
  <si>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</si>
  <si>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</si>
  <si>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</si>
  <si>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</si>
  <si>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</si>
  <si>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</si>
  <si>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</si>
  <si>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</si>
  <si>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</si>
  <si>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</si>
  <si>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</si>
  <si>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</si>
  <si>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</si>
  <si>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</si>
  <si>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</si>
  <si>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</si>
  <si>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</si>
  <si>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</si>
  <si>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</si>
  <si>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</si>
  <si>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</si>
  <si>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</si>
  <si>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</si>
  <si>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</si>
  <si>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</si>
  <si>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</si>
  <si>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</si>
  <si>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</si>
  <si>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</si>
  <si>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</si>
  <si>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</si>
  <si>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</si>
  <si>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</si>
  <si>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</si>
  <si>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</si>
  <si>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</si>
  <si>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</si>
  <si>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</si>
  <si>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</si>
  <si>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</si>
  <si>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</si>
  <si>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</si>
  <si>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</si>
  <si>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</si>
  <si>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</si>
  <si>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</si>
  <si>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</si>
  <si>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</si>
  <si>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</si>
  <si>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</si>
  <si>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</si>
  <si>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</si>
  <si>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</si>
  <si>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</si>
  <si>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</si>
  <si>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</si>
  <si>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</si>
  <si>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</si>
  <si>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</si>
  <si>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</si>
  <si>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</si>
  <si>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</si>
  <si>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</si>
  <si>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</si>
  <si>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</si>
  <si>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</si>
  <si>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</si>
  <si>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</si>
  <si>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</si>
  <si>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</si>
  <si>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</si>
  <si>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</si>
  <si>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</si>
  <si>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</si>
  <si>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</si>
  <si>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</si>
  <si>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</si>
  <si>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</si>
  <si>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</si>
  <si>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</si>
  <si>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</si>
  <si>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</si>
  <si>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</si>
  <si>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</si>
  <si>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</si>
  <si>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</si>
  <si>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</si>
  <si>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</si>
  <si>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</si>
  <si>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</si>
  <si>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</si>
  <si>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</si>
  <si>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</si>
  <si>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</si>
  <si>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</si>
  <si>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</si>
  <si>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</si>
  <si>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</si>
  <si>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</si>
  <si>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</si>
  <si>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</si>
  <si>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</si>
  <si>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</si>
  <si>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</si>
  <si>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</si>
  <si>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</si>
  <si>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</si>
  <si>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</si>
  <si>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</si>
  <si>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</si>
  <si>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</si>
  <si>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</si>
  <si>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</si>
  <si>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</si>
  <si>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</si>
  <si>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</si>
  <si>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</si>
  <si>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</si>
  <si>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</si>
  <si>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</si>
  <si>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</si>
  <si>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</si>
  <si>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</si>
  <si>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</si>
  <si>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</si>
  <si>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</si>
  <si>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</si>
  <si>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</si>
  <si>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</si>
  <si>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</si>
  <si>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</si>
  <si>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</si>
  <si>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</si>
  <si>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</si>
  <si>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</si>
  <si>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</si>
  <si>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</si>
  <si>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</si>
  <si>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</si>
  <si>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</si>
  <si>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</si>
  <si>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</si>
  <si>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</si>
  <si>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</si>
  <si>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</si>
  <si>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</si>
  <si>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</si>
  <si>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</si>
  <si>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</si>
  <si>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</si>
  <si>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</si>
  <si>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</si>
  <si>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</si>
  <si>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</si>
  <si>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</si>
  <si>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</si>
  <si>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</si>
  <si>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</si>
  <si>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</si>
  <si>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</si>
  <si>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</si>
  <si>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</si>
  <si>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</si>
  <si>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</si>
  <si>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</si>
  <si>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</si>
  <si>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</si>
  <si>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</si>
  <si>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</si>
  <si>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</si>
  <si>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</si>
  <si>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</si>
  <si>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</si>
  <si>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</si>
  <si>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</si>
  <si>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</si>
  <si>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</si>
  <si>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</si>
  <si>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</si>
  <si>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</si>
  <si>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</si>
  <si>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</si>
  <si>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</si>
  <si>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</si>
  <si>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</si>
  <si>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</si>
  <si>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</si>
  <si>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</si>
  <si>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</si>
  <si>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</si>
  <si>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</si>
  <si>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</si>
  <si>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</si>
  <si>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</si>
  <si>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</si>
  <si>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</si>
  <si>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</si>
  <si>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</si>
  <si>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</si>
  <si>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</si>
  <si>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</si>
  <si>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</si>
  <si>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</si>
  <si>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</si>
  <si>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</si>
  <si>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</si>
  <si>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</si>
  <si>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</si>
  <si>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</si>
  <si>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</si>
  <si>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</si>
  <si>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</si>
  <si>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</si>
  <si>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</si>
  <si>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</si>
  <si>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</si>
  <si>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</si>
  <si>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</si>
  <si>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</si>
  <si>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</si>
  <si>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</si>
  <si>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</si>
  <si>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</si>
  <si>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</si>
  <si>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</si>
  <si>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</si>
  <si>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</si>
  <si>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</si>
  <si>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</si>
  <si>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</si>
  <si>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</si>
  <si>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</si>
  <si>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</si>
  <si>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</si>
  <si>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</si>
  <si>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</si>
  <si>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</si>
  <si>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</si>
  <si>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</si>
  <si>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</si>
  <si>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</si>
  <si>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</si>
  <si>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</si>
  <si>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</si>
  <si>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</si>
  <si>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</si>
  <si>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</si>
  <si>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</si>
  <si>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</si>
  <si>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</si>
  <si>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</si>
  <si>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</si>
  <si>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</si>
  <si>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</si>
  <si>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</si>
  <si>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</si>
  <si>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</si>
  <si>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</si>
  <si>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</si>
  <si>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</si>
  <si>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</si>
  <si>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</si>
  <si>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</si>
  <si>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</si>
  <si>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</si>
  <si>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</si>
  <si>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</si>
  <si>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</si>
  <si>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</si>
  <si>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</si>
  <si>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</si>
  <si>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</si>
  <si>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</si>
  <si>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</si>
  <si>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</si>
  <si>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</si>
  <si>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</si>
  <si>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</si>
  <si>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</si>
  <si>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</si>
  <si>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</si>
  <si>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</si>
  <si>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</si>
  <si>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</si>
  <si>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</si>
  <si>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</si>
  <si>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</si>
  <si>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</si>
  <si>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</si>
  <si>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</si>
  <si>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</si>
  <si>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</si>
  <si>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</si>
  <si>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</si>
  <si>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</si>
  <si>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</si>
  <si>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</si>
  <si>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</si>
  <si>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</si>
  <si>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</si>
  <si>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</si>
  <si>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</si>
  <si>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</si>
  <si>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</si>
  <si>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</si>
  <si>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</si>
  <si>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</si>
  <si>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</si>
  <si>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</si>
  <si>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</si>
  <si>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</si>
  <si>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</si>
  <si>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</si>
  <si>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</si>
  <si>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</si>
  <si>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</si>
  <si>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</si>
  <si>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</si>
  <si>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</si>
  <si>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</si>
  <si>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</si>
  <si>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</si>
  <si>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</si>
  <si>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</si>
  <si>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</si>
  <si>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</si>
  <si>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</si>
  <si>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</si>
  <si>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</si>
  <si>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</si>
  <si>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</si>
  <si>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</si>
  <si>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</si>
  <si>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</si>
  <si>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</si>
  <si>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</si>
  <si>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</si>
  <si>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</si>
  <si>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</si>
  <si>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</si>
  <si>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</si>
  <si>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</si>
  <si>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</si>
  <si>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</si>
  <si>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</si>
  <si>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</si>
  <si>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</si>
  <si>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</si>
  <si>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</si>
  <si>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</si>
  <si>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</si>
  <si>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</si>
  <si>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</si>
  <si>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</si>
  <si>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</si>
  <si>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</si>
  <si>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</si>
  <si>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</si>
  <si>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</si>
  <si>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</si>
  <si>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</si>
  <si>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</si>
  <si>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</si>
  <si>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</si>
  <si>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</si>
  <si>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</si>
  <si>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</si>
  <si>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</si>
  <si>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</si>
  <si>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</si>
  <si>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</si>
  <si>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</si>
  <si>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</si>
  <si>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</si>
  <si>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</si>
  <si>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</si>
  <si>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</si>
  <si>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</si>
  <si>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</si>
  <si>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</si>
  <si>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</si>
  <si>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</si>
  <si>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</si>
  <si>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</si>
  <si>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</si>
  <si>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</si>
  <si>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</si>
  <si>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</si>
  <si>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</si>
  <si>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</si>
  <si>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</si>
  <si>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</si>
  <si>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</si>
  <si>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</si>
  <si>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</si>
  <si>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</si>
  <si>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</si>
  <si>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</si>
  <si>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</si>
  <si>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</si>
  <si>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</si>
  <si>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</si>
  <si>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</si>
  <si>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</si>
  <si>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</si>
  <si>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</si>
  <si>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</si>
  <si>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</si>
  <si>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</si>
  <si>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</si>
  <si>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</si>
  <si>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</si>
  <si>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</si>
  <si>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</si>
  <si>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</si>
  <si>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</si>
  <si>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</si>
  <si>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</si>
  <si>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</si>
  <si>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</si>
  <si>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</si>
  <si>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</si>
  <si>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</si>
  <si>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</si>
  <si>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</si>
  <si>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</si>
  <si>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</si>
  <si>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</si>
  <si>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</si>
  <si>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</si>
  <si>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</si>
  <si>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</si>
  <si>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</si>
  <si>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</si>
  <si>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</si>
  <si>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</si>
  <si>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</si>
  <si>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</si>
  <si>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</si>
  <si>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</si>
  <si>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</si>
  <si>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</si>
  <si>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</si>
  <si>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</si>
  <si>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</si>
  <si>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</si>
  <si>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</si>
  <si>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</si>
  <si>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</si>
  <si>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</si>
  <si>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</si>
  <si>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</si>
  <si>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</si>
  <si>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</si>
  <si>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</si>
  <si>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</si>
  <si>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</si>
  <si>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</si>
  <si>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</si>
  <si>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</si>
  <si>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</si>
  <si>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</si>
  <si>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</si>
  <si>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</si>
  <si>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</si>
  <si>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</si>
  <si>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</si>
  <si>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</si>
  <si>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</si>
  <si>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</si>
  <si>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</si>
  <si>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</si>
  <si>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</si>
  <si>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</si>
  <si>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</si>
  <si>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</si>
  <si>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</si>
  <si>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</si>
  <si>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</si>
  <si>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</si>
  <si>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</si>
  <si>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</si>
  <si>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</si>
  <si>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</si>
  <si>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</si>
  <si>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</si>
  <si>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</si>
  <si>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</si>
  <si>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</si>
  <si>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</si>
  <si>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</si>
  <si>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</si>
  <si>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</si>
  <si>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</si>
  <si>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</si>
  <si>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</si>
  <si>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</si>
  <si>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</si>
  <si>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</si>
  <si>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</si>
  <si>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</si>
  <si>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</si>
  <si>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</si>
  <si>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</si>
  <si>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</si>
  <si>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</si>
  <si>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</si>
  <si>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</si>
  <si>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</si>
  <si>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</si>
  <si>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</si>
  <si>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</si>
  <si>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</si>
  <si>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</si>
  <si>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</si>
  <si>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</si>
  <si>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</si>
  <si>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</si>
  <si>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</si>
  <si>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</si>
  <si>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</si>
  <si>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</si>
  <si>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</si>
  <si>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</si>
  <si>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</si>
  <si>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</si>
  <si>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</si>
  <si>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</si>
  <si>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</si>
  <si>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</si>
  <si>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</si>
  <si>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</si>
  <si>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</si>
  <si>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</si>
  <si>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</si>
  <si>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</si>
  <si>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</si>
  <si>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</si>
  <si>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</si>
  <si>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</si>
  <si>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</si>
  <si>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</si>
  <si>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</si>
  <si>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</si>
  <si>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</si>
  <si>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</si>
  <si>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</si>
  <si>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</si>
  <si>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</si>
  <si>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</si>
  <si>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</si>
  <si>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</si>
  <si>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</si>
  <si>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</si>
  <si>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</si>
  <si>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</si>
  <si>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</si>
  <si>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</si>
  <si>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</si>
  <si>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</si>
  <si>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</si>
  <si>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</si>
  <si>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</si>
  <si>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</si>
  <si>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</si>
  <si>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</si>
  <si>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</si>
  <si>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</si>
  <si>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</si>
  <si>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</si>
  <si>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</si>
  <si>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</si>
  <si>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</si>
  <si>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</si>
  <si>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</si>
  <si>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</si>
  <si>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</si>
  <si>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</si>
  <si>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</si>
  <si>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</si>
  <si>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</si>
  <si>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</si>
  <si>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</si>
  <si>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</si>
  <si>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</si>
  <si>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</si>
  <si>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</si>
  <si>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</si>
  <si>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</si>
  <si>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</si>
  <si>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</si>
  <si>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</si>
  <si>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</si>
  <si>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</si>
  <si>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</si>
  <si>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</si>
  <si>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</si>
  <si>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</si>
  <si>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</si>
  <si>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</si>
  <si>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</si>
  <si>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</si>
  <si>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</si>
  <si>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</si>
  <si>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</si>
  <si>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</si>
  <si>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</si>
  <si>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</si>
  <si>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</si>
  <si>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</si>
  <si>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</si>
  <si>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</si>
  <si>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</si>
  <si>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</si>
  <si>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</si>
  <si>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</si>
  <si>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</si>
  <si>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</si>
  <si>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</si>
  <si>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</si>
  <si>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</si>
  <si>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</si>
  <si>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</si>
  <si>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</si>
  <si>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</si>
  <si>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</si>
  <si>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</si>
  <si>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</si>
  <si>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</si>
  <si>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</si>
  <si>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</si>
  <si>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</si>
  <si>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</si>
  <si>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</si>
  <si>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</si>
  <si>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</si>
  <si>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</si>
  <si>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</si>
  <si>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</si>
  <si>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</si>
  <si>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</si>
  <si>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</si>
  <si>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</si>
  <si>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</si>
  <si>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</si>
  <si>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</si>
  <si>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</si>
  <si>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</si>
  <si>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</si>
  <si>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</si>
  <si>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</si>
  <si>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</si>
  <si>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</si>
  <si>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</si>
  <si>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</si>
  <si>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</si>
  <si>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</si>
  <si>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</si>
  <si>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</si>
  <si>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</si>
  <si>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</si>
  <si>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</si>
  <si>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</si>
  <si>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</si>
  <si>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</si>
  <si>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</si>
  <si>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</si>
  <si>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</si>
  <si>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</si>
  <si>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</si>
  <si>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</si>
  <si>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</si>
  <si>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</si>
  <si>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</si>
  <si>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</si>
  <si>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</si>
  <si>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</si>
  <si>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</si>
  <si>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</si>
  <si>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</si>
  <si>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</si>
  <si>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</si>
  <si>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</si>
  <si>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</si>
  <si>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</si>
  <si>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</si>
  <si>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</si>
  <si>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</si>
  <si>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</si>
  <si>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</si>
  <si>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</si>
  <si>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</si>
  <si>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</si>
  <si>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</si>
  <si>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</si>
  <si>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</si>
  <si>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</si>
  <si>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</si>
  <si>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</si>
  <si>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</si>
  <si>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</si>
  <si>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</si>
  <si>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</si>
  <si>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</si>
  <si>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</si>
  <si>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</si>
  <si>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</si>
  <si>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</si>
  <si>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</si>
  <si>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</si>
  <si>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</si>
  <si>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</si>
  <si>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</si>
  <si>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</si>
  <si>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</si>
  <si>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</si>
  <si>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</si>
  <si>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</si>
  <si>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</si>
  <si>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</si>
  <si>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</si>
  <si>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</si>
  <si>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</si>
  <si>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</si>
  <si>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</si>
  <si>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</si>
  <si>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</si>
  <si>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</si>
  <si>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</si>
  <si>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</si>
  <si>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</si>
  <si>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</si>
  <si>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</si>
  <si>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</si>
  <si>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</si>
  <si>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</si>
  <si>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</si>
  <si>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</si>
  <si>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</si>
  <si>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</si>
  <si>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</si>
  <si>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</si>
  <si>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</si>
  <si>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</si>
  <si>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</si>
  <si>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</si>
  <si>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</si>
  <si>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</si>
  <si>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</si>
  <si>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</si>
  <si>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</si>
  <si>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</si>
  <si>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</si>
  <si>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</si>
  <si>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</si>
  <si>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</si>
  <si>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</si>
  <si>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</si>
  <si>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</si>
  <si>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</si>
  <si>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</si>
  <si>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</si>
  <si>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</si>
  <si>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</si>
  <si>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</si>
  <si>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</si>
  <si>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</si>
  <si>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</si>
  <si>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</si>
  <si>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</si>
  <si>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</si>
  <si>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</si>
  <si>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</si>
  <si>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</si>
  <si>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</si>
  <si>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</si>
  <si>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</si>
  <si>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</si>
  <si>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</si>
  <si>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</si>
  <si>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</si>
  <si>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</si>
  <si>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</si>
  <si>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</si>
  <si>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</si>
  <si>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</si>
  <si>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</si>
  <si>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</si>
  <si>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</si>
  <si>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</si>
  <si>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</si>
  <si>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</si>
  <si>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</si>
  <si>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</si>
  <si>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</si>
  <si>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</si>
  <si>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</si>
  <si>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</si>
  <si>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</si>
  <si>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</si>
  <si>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</si>
  <si>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</si>
  <si>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</si>
  <si>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</si>
  <si>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</si>
  <si>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</si>
  <si>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</si>
  <si>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</si>
  <si>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</si>
  <si>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</si>
  <si>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</si>
  <si>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</si>
  <si>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</si>
  <si>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</si>
  <si>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</si>
  <si>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</si>
  <si>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</si>
  <si>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</si>
  <si>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</si>
  <si>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</si>
  <si>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</si>
  <si>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</si>
  <si>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</si>
  <si>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</si>
  <si>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</si>
  <si>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</si>
  <si>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</si>
  <si>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</si>
  <si>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</si>
  <si>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</si>
  <si>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</si>
  <si>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</si>
  <si>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</si>
  <si>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</si>
  <si>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</si>
  <si>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</si>
  <si>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</si>
  <si>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</si>
  <si>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</si>
  <si>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</si>
  <si>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</si>
  <si>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</si>
  <si>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</si>
  <si>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</si>
  <si>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</si>
  <si>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</si>
  <si>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</si>
  <si>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</si>
  <si>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</si>
  <si>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</si>
  <si>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</si>
  <si>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</si>
  <si>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</si>
  <si>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</si>
  <si>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</si>
  <si>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</si>
  <si>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</si>
  <si>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</si>
  <si>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</si>
  <si>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</si>
  <si>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</si>
  <si>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</si>
  <si>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</si>
  <si>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</si>
  <si>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</si>
  <si>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</si>
  <si>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</si>
  <si>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</si>
  <si>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</si>
  <si>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</si>
  <si>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</si>
  <si>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</si>
  <si>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</si>
  <si>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</si>
  <si>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</si>
  <si>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</si>
  <si>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</si>
  <si>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</si>
  <si>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</si>
  <si>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</si>
  <si>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</si>
  <si>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</si>
  <si>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</si>
  <si>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</si>
  <si>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</si>
  <si>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</si>
  <si>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</si>
  <si>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</si>
  <si>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</si>
  <si>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</si>
  <si>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</si>
  <si>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</si>
  <si>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</si>
  <si>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</si>
  <si>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</si>
  <si>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</si>
  <si>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</si>
  <si>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</si>
  <si>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</si>
  <si>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</si>
  <si>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</si>
  <si>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</si>
  <si>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</si>
  <si>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</si>
  <si>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</si>
  <si>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</si>
  <si>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</si>
  <si>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</si>
  <si>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</si>
  <si>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</si>
  <si>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</si>
  <si>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</si>
  <si>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</si>
  <si>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</si>
  <si>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</si>
  <si>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</si>
  <si>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</si>
  <si>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</si>
  <si>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</si>
  <si>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</si>
  <si>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</si>
  <si>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</si>
  <si>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</si>
  <si>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</si>
  <si>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</si>
  <si>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</si>
  <si>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</si>
  <si>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</si>
  <si>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</si>
  <si>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</si>
  <si>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</si>
  <si>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</si>
  <si>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</si>
  <si>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</si>
  <si>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</si>
  <si>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</si>
  <si>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</si>
  <si>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</si>
  <si>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</si>
  <si>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</si>
  <si>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</si>
  <si>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</si>
  <si>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</si>
  <si>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</si>
  <si>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</si>
  <si>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</si>
  <si>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</si>
  <si>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</si>
  <si>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</si>
  <si>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</si>
  <si>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</si>
  <si>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</si>
  <si>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</si>
  <si>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</si>
  <si>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</si>
  <si>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</si>
  <si>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</si>
  <si>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</si>
  <si>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</si>
  <si>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</si>
  <si>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</si>
  <si>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</si>
  <si>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</si>
  <si>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</si>
  <si>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</si>
  <si>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</si>
  <si>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</si>
  <si>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</si>
  <si>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</si>
  <si>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</si>
  <si>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</si>
  <si>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</si>
  <si>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</si>
  <si>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</si>
  <si>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</si>
  <si>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</si>
  <si>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</si>
  <si>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</si>
  <si>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</si>
  <si>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</si>
  <si>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</si>
  <si>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</si>
  <si>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</si>
  <si>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</si>
  <si>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</si>
  <si>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</si>
  <si>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</si>
  <si>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</si>
  <si>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</si>
  <si>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</si>
  <si>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</si>
  <si>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</si>
  <si>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</si>
  <si>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</si>
  <si>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</si>
  <si>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</si>
  <si>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</si>
  <si>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</si>
  <si>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</si>
  <si>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</si>
  <si>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</si>
  <si>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</si>
  <si>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</si>
  <si>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</si>
  <si>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</si>
  <si>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</si>
  <si>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</si>
  <si>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</si>
  <si>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</si>
  <si>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</si>
  <si>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</si>
  <si>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</si>
  <si>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</si>
  <si>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</si>
  <si>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</si>
  <si>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</si>
  <si>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</si>
  <si>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</si>
  <si>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</si>
  <si>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</si>
  <si>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</si>
  <si>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</si>
  <si>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</si>
  <si>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</si>
  <si>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</si>
  <si>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</si>
  <si>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</si>
  <si>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</si>
  <si>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</si>
  <si>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</si>
  <si>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</si>
  <si>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</si>
  <si>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</si>
  <si>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</si>
  <si>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</si>
  <si>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</si>
  <si>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</si>
  <si>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</si>
  <si>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</si>
  <si>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</si>
  <si>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</si>
  <si>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</si>
  <si>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</si>
  <si>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</si>
  <si>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</si>
  <si>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</si>
  <si>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</si>
  <si>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</si>
  <si>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</si>
  <si>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</si>
  <si>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</si>
  <si>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</si>
  <si>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</si>
  <si>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</si>
  <si>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</si>
  <si>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</si>
  <si>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</si>
  <si>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</si>
  <si>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</si>
  <si>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</si>
  <si>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</si>
  <si>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</si>
  <si>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</si>
  <si>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</si>
  <si>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</si>
  <si>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</si>
  <si>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</si>
  <si>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</si>
  <si>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</si>
  <si>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</si>
  <si>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</si>
  <si>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</si>
  <si>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</si>
  <si>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</si>
  <si>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</si>
  <si>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</si>
  <si>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</si>
  <si>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</si>
  <si>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</si>
  <si>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</si>
  <si>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</si>
  <si>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</si>
  <si>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</si>
  <si>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</si>
  <si>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</si>
  <si>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</si>
  <si>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</si>
  <si>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</si>
  <si>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</si>
  <si>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</si>
  <si>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</si>
  <si>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</si>
  <si>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</si>
  <si>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</si>
  <si>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</si>
  <si>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</si>
  <si>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</si>
  <si>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</si>
  <si>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</si>
  <si>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</si>
  <si>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</si>
  <si>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</si>
  <si>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</si>
  <si>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</si>
  <si>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</si>
  <si>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</si>
  <si>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</si>
  <si>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</si>
  <si>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</si>
  <si>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</si>
  <si>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</si>
  <si>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</si>
  <si>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</si>
  <si>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</si>
  <si>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</si>
  <si>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</si>
  <si>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</si>
  <si>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</si>
  <si>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</si>
  <si>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</si>
  <si>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</si>
  <si>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</si>
  <si>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</si>
  <si>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</si>
  <si>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</si>
  <si>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</si>
  <si>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</si>
  <si>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</si>
  <si>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</si>
  <si>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</si>
  <si>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</si>
  <si>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</si>
  <si>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</si>
  <si>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</si>
  <si>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</si>
  <si>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</si>
  <si>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</si>
  <si>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</si>
  <si>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</si>
  <si>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</si>
  <si>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</si>
  <si>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</si>
  <si>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</si>
  <si>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</si>
  <si>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</si>
  <si>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</si>
  <si>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</si>
  <si>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</si>
  <si>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</si>
  <si>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</si>
  <si>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</si>
  <si>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</si>
  <si>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</si>
  <si>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</si>
  <si>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</si>
  <si>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</si>
  <si>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</si>
  <si>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</si>
  <si>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</si>
  <si>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</si>
  <si>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</si>
  <si>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</si>
  <si>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</si>
  <si>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</si>
  <si>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</si>
  <si>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</si>
  <si>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</si>
  <si>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</si>
  <si>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</si>
  <si>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</si>
  <si>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</si>
  <si>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</si>
  <si>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</si>
  <si>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</si>
  <si>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</si>
  <si>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</si>
  <si>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</si>
  <si>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</si>
  <si>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</si>
  <si>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</si>
  <si>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</si>
  <si>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</si>
  <si>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</si>
  <si>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</si>
  <si>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</si>
  <si>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</si>
  <si>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</si>
  <si>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</si>
  <si>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</si>
  <si>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</si>
  <si>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</si>
  <si>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</si>
  <si>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</si>
  <si>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</si>
  <si>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</si>
  <si>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</si>
  <si>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</si>
  <si>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</si>
  <si>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</si>
  <si>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</si>
  <si>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</si>
  <si>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</si>
  <si>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</si>
  <si>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</si>
  <si>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</si>
  <si>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</si>
  <si>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</si>
  <si>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</si>
  <si>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</si>
  <si>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</si>
  <si>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</si>
  <si>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</si>
  <si>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</si>
  <si>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</si>
  <si>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</si>
  <si>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</si>
  <si>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</si>
  <si>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</si>
  <si>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</si>
  <si>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</si>
  <si>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</si>
  <si>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</si>
  <si>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</si>
  <si>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</si>
  <si>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</si>
  <si>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</si>
  <si>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</si>
  <si>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</si>
  <si>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</si>
  <si>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</si>
  <si>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</si>
  <si>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</si>
  <si>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</si>
  <si>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</si>
  <si>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</si>
  <si>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</si>
  <si>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</si>
  <si>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</si>
  <si>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</si>
  <si>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</si>
  <si>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</si>
  <si>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</si>
  <si>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</si>
  <si>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</si>
  <si>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</si>
  <si>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</si>
  <si>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</si>
  <si>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</si>
  <si>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</si>
  <si>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</si>
  <si>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</si>
  <si>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</si>
  <si>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</si>
  <si>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</si>
  <si>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</si>
  <si>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</si>
  <si>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</si>
  <si>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</si>
  <si>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</si>
  <si>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</si>
  <si>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</si>
  <si>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</si>
  <si>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</si>
  <si>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</si>
  <si>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</si>
  <si>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</si>
  <si>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</si>
  <si>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</si>
  <si>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</si>
  <si>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</si>
  <si>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</si>
  <si>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</si>
  <si>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</si>
  <si>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</si>
  <si>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</si>
  <si>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</si>
  <si>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</si>
  <si>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</si>
  <si>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</si>
  <si>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</si>
  <si>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</si>
  <si>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</si>
  <si>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</si>
  <si>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</si>
  <si>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</si>
  <si>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</si>
  <si>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</si>
  <si>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</si>
  <si>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</si>
  <si>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</si>
  <si>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</si>
  <si>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</si>
  <si>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</si>
  <si>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</si>
  <si>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</si>
  <si>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</si>
  <si>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</si>
  <si>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</si>
  <si>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</si>
  <si>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</si>
  <si>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</si>
  <si>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</si>
  <si>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</si>
  <si>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</si>
  <si>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</si>
  <si>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</si>
  <si>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</si>
  <si>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</si>
  <si>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</si>
  <si>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</si>
  <si>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</si>
  <si>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</si>
  <si>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</si>
  <si>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</si>
  <si>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</si>
  <si>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</si>
  <si>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</si>
  <si>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</si>
  <si>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</si>
  <si>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</si>
  <si>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</si>
  <si>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</si>
  <si>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</si>
  <si>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</si>
  <si>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</si>
  <si>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</si>
  <si>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</si>
  <si>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</si>
  <si>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</si>
  <si>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</si>
  <si>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</si>
  <si>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</si>
  <si>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</si>
  <si>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</si>
  <si>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</si>
  <si>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</si>
  <si>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</si>
  <si>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</si>
  <si>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</si>
  <si>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</si>
  <si>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</si>
  <si>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</si>
  <si>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</si>
  <si>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</si>
  <si>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</si>
  <si>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</si>
  <si>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</si>
  <si>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</si>
  <si>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</si>
  <si>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</si>
  <si>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</si>
  <si>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</si>
  <si>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</si>
  <si>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</si>
  <si>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</si>
  <si>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</si>
  <si>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</si>
  <si>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</si>
  <si>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</si>
  <si>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</si>
  <si>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</si>
  <si>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</si>
  <si>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</si>
  <si>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</si>
  <si>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</si>
  <si>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</si>
  <si>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</si>
  <si>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</si>
  <si>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</si>
  <si>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</si>
  <si>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</si>
  <si>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</si>
  <si>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</si>
  <si>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</si>
  <si>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</si>
  <si>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</si>
  <si>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</si>
  <si>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</si>
  <si>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</si>
  <si>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</si>
  <si>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</si>
  <si>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</si>
  <si>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</si>
  <si>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</si>
  <si>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</si>
  <si>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</si>
  <si>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</si>
  <si>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</si>
  <si>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</si>
  <si>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</si>
  <si>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</si>
  <si>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</si>
  <si>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</si>
  <si>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</si>
  <si>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</si>
  <si>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</si>
  <si>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</si>
  <si>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</si>
  <si>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</si>
  <si>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</si>
  <si>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</si>
  <si>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</si>
  <si>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</si>
  <si>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</si>
  <si>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</si>
  <si>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</si>
  <si>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</si>
  <si>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</si>
  <si>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</si>
  <si>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</si>
  <si>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</si>
  <si>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</si>
  <si>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</si>
  <si>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</si>
  <si>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</si>
  <si>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</si>
  <si>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</si>
  <si>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</si>
  <si>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</si>
  <si>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</si>
  <si>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</si>
  <si>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</si>
  <si>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</si>
  <si>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</si>
  <si>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</si>
  <si>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</si>
  <si>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</si>
  <si>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</si>
  <si>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</si>
  <si>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</si>
  <si>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</si>
  <si>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</si>
  <si>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</si>
  <si>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</si>
  <si>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</si>
  <si>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</si>
  <si>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</si>
  <si>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</si>
  <si>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</si>
  <si>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</si>
  <si>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</si>
  <si>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</si>
  <si>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</si>
  <si>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</si>
  <si>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</si>
  <si>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</si>
  <si>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</si>
  <si>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</si>
  <si>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</si>
  <si>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</si>
  <si>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</si>
  <si>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</si>
  <si>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</si>
  <si>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</si>
  <si>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</si>
  <si>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</si>
  <si>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</si>
  <si>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</si>
  <si>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</si>
  <si>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</si>
  <si>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</si>
  <si>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</si>
  <si>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</si>
  <si>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</si>
  <si>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</si>
  <si>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</si>
  <si>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</si>
  <si>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</si>
  <si>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</si>
  <si>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</si>
  <si>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</si>
  <si>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</si>
  <si>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</si>
  <si>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</si>
  <si>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</si>
  <si>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</si>
  <si>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</si>
  <si>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</si>
  <si>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</si>
  <si>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</si>
  <si>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</si>
  <si>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</si>
  <si>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</si>
  <si>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</si>
  <si>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</si>
  <si>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</si>
  <si>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</si>
  <si>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</si>
  <si>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</si>
  <si>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</si>
  <si>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</si>
  <si>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</si>
  <si>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</si>
  <si>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</si>
  <si>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</si>
  <si>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</si>
  <si>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</si>
  <si>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</si>
  <si>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</si>
  <si>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</si>
  <si>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</si>
  <si>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</si>
  <si>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</si>
  <si>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</si>
  <si>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</si>
  <si>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</si>
  <si>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</si>
  <si>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</si>
  <si>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</si>
  <si>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</si>
  <si>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</si>
  <si>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</si>
  <si>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</si>
  <si>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</si>
  <si>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</si>
  <si>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</si>
  <si>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</si>
  <si>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</si>
  <si>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</si>
  <si>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</si>
  <si>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</si>
  <si>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</si>
  <si>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</si>
  <si>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</si>
  <si>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</si>
  <si>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</si>
  <si>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</si>
  <si>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</si>
  <si>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</si>
  <si>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</si>
  <si>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</si>
  <si>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</si>
  <si>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</si>
  <si>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</si>
  <si>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</si>
  <si>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</si>
  <si>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</si>
  <si>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</si>
  <si>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</si>
  <si>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</si>
  <si>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</si>
  <si>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</si>
  <si>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</si>
  <si>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</si>
  <si>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</si>
  <si>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</si>
  <si>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</si>
  <si>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</si>
  <si>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</si>
  <si>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</si>
  <si>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</si>
  <si>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</si>
  <si>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</si>
  <si>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</si>
  <si>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</si>
  <si>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</si>
  <si>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</si>
  <si>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</si>
  <si>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</si>
  <si>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</si>
  <si>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</si>
  <si>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</si>
  <si>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</si>
  <si>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</si>
  <si>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</si>
  <si>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</si>
  <si>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</si>
  <si>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</si>
  <si>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</si>
  <si>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</si>
  <si>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</si>
  <si>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</si>
  <si>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</si>
  <si>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</si>
  <si>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</si>
  <si>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</si>
  <si>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</si>
  <si>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</si>
  <si>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</si>
  <si>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</si>
  <si>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</si>
  <si>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</si>
  <si>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</si>
  <si>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</si>
  <si>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</si>
  <si>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</si>
  <si>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</si>
  <si>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</si>
  <si>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</si>
  <si>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</si>
  <si>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</si>
  <si>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</si>
  <si>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</si>
  <si>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</si>
  <si>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</si>
  <si>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</si>
  <si>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</si>
  <si>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</si>
  <si>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</si>
  <si>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</si>
  <si>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</si>
  <si>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</si>
  <si>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</si>
  <si>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</si>
  <si>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</si>
  <si>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</si>
  <si>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</si>
  <si>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</si>
  <si>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</si>
  <si>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</si>
  <si>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</si>
  <si>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</si>
  <si>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</si>
  <si>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</si>
  <si>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</si>
  <si>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</si>
  <si>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</si>
  <si>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</si>
  <si>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</si>
  <si>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</si>
  <si>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</si>
  <si>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</si>
  <si>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</si>
  <si>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</si>
  <si>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</si>
  <si>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</si>
  <si>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</si>
  <si>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</si>
  <si>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</si>
  <si>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</si>
  <si>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</si>
  <si>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</si>
  <si>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</si>
  <si>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</si>
  <si>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</si>
  <si>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</si>
  <si>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</si>
  <si>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</si>
  <si>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</si>
  <si>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</si>
  <si>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</si>
  <si>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</si>
  <si>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</si>
  <si>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</si>
  <si>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</si>
  <si>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</si>
  <si>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</si>
  <si>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</si>
  <si>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</si>
  <si>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</si>
  <si>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</si>
  <si>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</si>
  <si>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</si>
  <si>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</si>
  <si>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</si>
  <si>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</si>
  <si>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</si>
  <si>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</si>
  <si>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</si>
  <si>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</si>
  <si>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</si>
  <si>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</si>
  <si>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</si>
  <si>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</si>
  <si>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</si>
  <si>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</si>
  <si>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</si>
  <si>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</si>
  <si>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</si>
  <si>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</si>
  <si>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</si>
  <si>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</si>
  <si>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</si>
  <si>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</si>
  <si>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</si>
  <si>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</si>
  <si>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</si>
  <si>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</si>
  <si>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</si>
  <si>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</si>
  <si>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</si>
  <si>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</si>
  <si>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</si>
  <si>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</si>
  <si>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</si>
  <si>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</si>
  <si>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</si>
  <si>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</si>
  <si>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</si>
  <si>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</si>
  <si>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</si>
  <si>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</si>
  <si>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</si>
  <si>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</si>
  <si>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</si>
  <si>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</si>
  <si>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</si>
  <si>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</si>
  <si>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</si>
  <si>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</si>
  <si>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</si>
  <si>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</si>
  <si>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</si>
  <si>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</si>
  <si>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</si>
  <si>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</si>
  <si>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</si>
  <si>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</si>
  <si>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</si>
  <si>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</si>
  <si>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</si>
  <si>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</si>
  <si>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</si>
  <si>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</si>
  <si>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</si>
  <si>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</si>
  <si>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</si>
  <si>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</si>
  <si>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</si>
  <si>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</si>
  <si>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</si>
  <si>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</si>
  <si>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</si>
  <si>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</si>
  <si>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</si>
  <si>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</si>
  <si>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</si>
  <si>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</si>
  <si>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</si>
  <si>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</si>
  <si>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</si>
  <si>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</si>
  <si>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</si>
  <si>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</si>
  <si>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</si>
  <si>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</si>
  <si>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</si>
  <si>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</si>
  <si>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</si>
  <si>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</si>
  <si>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</si>
  <si>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</si>
  <si>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</si>
  <si>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</si>
  <si>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</si>
  <si>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</si>
  <si>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</si>
  <si>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</si>
  <si>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</si>
  <si>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</si>
  <si>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</si>
  <si>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</si>
  <si>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</si>
  <si>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</si>
  <si>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</si>
  <si>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</si>
  <si>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</si>
  <si>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</si>
  <si>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</si>
  <si>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</si>
  <si>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</si>
  <si>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</si>
  <si>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</si>
  <si>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</si>
  <si>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</si>
  <si>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</si>
  <si>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</si>
  <si>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</si>
  <si>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</si>
  <si>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</si>
  <si>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</si>
  <si>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</si>
  <si>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</si>
  <si>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</si>
  <si>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</si>
  <si>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</si>
  <si>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</si>
  <si>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</si>
  <si>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</si>
  <si>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</si>
  <si>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</si>
  <si>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</si>
  <si>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</si>
  <si>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</si>
  <si>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</si>
  <si>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</si>
  <si>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</si>
  <si>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</si>
  <si>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</si>
  <si>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</si>
  <si>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</si>
  <si>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</si>
  <si>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</si>
  <si>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</si>
  <si>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</si>
  <si>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</si>
  <si>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</si>
  <si>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</si>
  <si>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</si>
  <si>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</si>
  <si>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</si>
  <si>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</si>
  <si>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</si>
  <si>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</si>
  <si>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</si>
  <si>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</si>
  <si>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</si>
  <si>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</si>
  <si>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</si>
  <si>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</si>
  <si>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</si>
  <si>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</si>
  <si>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</si>
  <si>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</si>
  <si>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</si>
  <si>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</si>
  <si>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</si>
  <si>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</si>
  <si>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</si>
  <si>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</si>
  <si>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</si>
  <si>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</si>
  <si>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</si>
  <si>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</si>
  <si>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</si>
  <si>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</si>
  <si>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</si>
  <si>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</si>
  <si>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</si>
  <si>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</si>
  <si>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</si>
  <si>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</si>
  <si>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</si>
  <si>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</si>
  <si>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</si>
  <si>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</si>
  <si>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</si>
  <si>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</si>
  <si>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</si>
  <si>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</si>
  <si>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</si>
  <si>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</si>
  <si>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</si>
  <si>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</si>
  <si>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</si>
  <si>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</si>
  <si>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</si>
  <si>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</si>
  <si>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</si>
  <si>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</si>
  <si>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</si>
  <si>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</si>
  <si>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</si>
  <si>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</si>
  <si>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</si>
  <si>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</si>
  <si>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</si>
  <si>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</si>
  <si>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</si>
  <si>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</si>
  <si>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</si>
  <si>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</si>
  <si>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</si>
  <si>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</si>
  <si>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</si>
  <si>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</si>
  <si>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</si>
  <si>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</si>
  <si>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</si>
  <si>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</si>
  <si>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</si>
  <si>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</si>
  <si>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</si>
  <si>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</si>
  <si>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</si>
  <si>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</si>
  <si>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</si>
  <si>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</si>
  <si>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</si>
  <si>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</si>
  <si>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</si>
  <si>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</si>
  <si>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</si>
  <si>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</si>
  <si>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</si>
  <si>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</si>
  <si>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</si>
  <si>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</si>
  <si>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</si>
  <si>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</si>
  <si>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</si>
  <si>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</si>
  <si>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</si>
  <si>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</si>
  <si>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</si>
  <si>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</si>
  <si>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</si>
  <si>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</si>
  <si>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</si>
  <si>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</si>
  <si>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</si>
  <si>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</si>
  <si>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</si>
  <si>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</si>
  <si>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</si>
  <si>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</si>
  <si>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</si>
  <si>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</si>
  <si>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</si>
  <si>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</si>
  <si>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</si>
  <si>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</si>
  <si>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</si>
  <si>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</si>
  <si>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</si>
  <si>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</si>
  <si>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</si>
  <si>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</si>
  <si>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</si>
  <si>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</si>
  <si>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</si>
  <si>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</si>
  <si>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</si>
  <si>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</si>
  <si>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</si>
  <si>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</si>
  <si>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</si>
  <si>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</si>
  <si>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</si>
  <si>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</si>
  <si>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</si>
  <si>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</si>
  <si>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</si>
  <si>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</si>
  <si>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</si>
  <si>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</si>
  <si>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</si>
  <si>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</si>
  <si>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</si>
  <si>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</si>
  <si>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</si>
  <si>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</si>
  <si>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</si>
  <si>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</si>
  <si>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</si>
  <si>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</si>
  <si>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</si>
  <si>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</si>
  <si>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</si>
  <si>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</si>
  <si>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</si>
  <si>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</si>
  <si>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</si>
  <si>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</si>
  <si>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</si>
  <si>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</si>
  <si>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</si>
  <si>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</si>
  <si>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</si>
  <si>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</si>
  <si>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</si>
  <si>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</si>
  <si>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</si>
  <si>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</si>
  <si>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</si>
  <si>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</si>
  <si>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</si>
  <si>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</si>
  <si>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</si>
  <si>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</si>
  <si>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</si>
  <si>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</si>
  <si>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</si>
  <si>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</si>
  <si>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</si>
  <si>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</si>
  <si>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</si>
  <si>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</si>
  <si>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</si>
  <si>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</si>
  <si>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</si>
  <si>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</si>
  <si>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</si>
  <si>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</si>
  <si>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</si>
  <si>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</si>
  <si>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</si>
  <si>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</si>
  <si>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</si>
  <si>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</si>
  <si>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</si>
  <si>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</si>
  <si>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</si>
  <si>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</si>
  <si>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</si>
  <si>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</si>
  <si>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</si>
  <si>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</si>
  <si>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</si>
  <si>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</si>
  <si>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</si>
  <si>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</si>
  <si>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</si>
  <si>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</si>
  <si>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</si>
  <si>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</si>
  <si>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</si>
  <si>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</si>
  <si>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</si>
  <si>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</si>
  <si>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</si>
  <si>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</si>
  <si>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</si>
  <si>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</si>
  <si>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</si>
  <si>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</si>
  <si>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</si>
  <si>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</si>
  <si>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</si>
  <si>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</si>
  <si>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</si>
  <si>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</si>
  <si>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</si>
  <si>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</si>
  <si>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</si>
  <si>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</si>
  <si>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</si>
  <si>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</si>
  <si>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</si>
  <si>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</si>
  <si>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</si>
  <si>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</si>
  <si>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</si>
  <si>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</si>
  <si>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</si>
  <si>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</si>
  <si>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</si>
  <si>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</si>
  <si>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</si>
  <si>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</si>
  <si>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</si>
  <si>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</si>
  <si>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</si>
  <si>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</si>
  <si>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</si>
  <si>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</si>
  <si>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</si>
  <si>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</si>
  <si>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</si>
  <si>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</si>
  <si>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</si>
  <si>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</si>
  <si>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</si>
  <si>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</si>
  <si>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</si>
  <si>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</si>
  <si>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</si>
  <si>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</si>
  <si>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</si>
  <si>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</si>
  <si>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</si>
  <si>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</si>
  <si>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</si>
  <si>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</si>
  <si>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</si>
  <si>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</si>
  <si>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</si>
  <si>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</si>
  <si>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</si>
  <si>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</si>
  <si>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</si>
  <si>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</si>
  <si>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</si>
  <si>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</si>
  <si>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</si>
  <si>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</si>
  <si>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</si>
  <si>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</si>
  <si>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</si>
  <si>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</si>
  <si>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</si>
  <si>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</si>
  <si>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</si>
  <si>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</si>
  <si>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</si>
  <si>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</si>
  <si>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</si>
  <si>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</si>
  <si>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</si>
  <si>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</si>
  <si>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</si>
  <si>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</si>
  <si>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</si>
  <si>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</si>
  <si>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</si>
  <si>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</si>
  <si>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</si>
  <si>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</si>
  <si>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</si>
  <si>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</si>
  <si>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</si>
  <si>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</si>
  <si>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</si>
  <si>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</si>
  <si>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</si>
  <si>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</si>
  <si>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</si>
  <si>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</si>
  <si>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</si>
  <si>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</si>
  <si>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</si>
  <si>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</si>
  <si>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</si>
  <si>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</si>
  <si>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</si>
  <si>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</si>
  <si>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</si>
  <si>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</si>
  <si>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</si>
  <si>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</si>
  <si>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</si>
  <si>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</si>
  <si>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</si>
  <si>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</si>
  <si>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</si>
  <si>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</si>
  <si>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</si>
  <si>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</si>
  <si>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</si>
  <si>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</si>
  <si>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</si>
  <si>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</si>
  <si>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</si>
  <si>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</si>
  <si>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</si>
  <si>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</si>
  <si>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</si>
  <si>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</si>
  <si>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</si>
  <si>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</si>
  <si>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</si>
  <si>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</si>
  <si>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</si>
  <si>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</si>
  <si>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</si>
  <si>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</si>
  <si>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</si>
  <si>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</si>
  <si>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</si>
  <si>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</si>
  <si>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</si>
  <si>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</si>
  <si>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</si>
  <si>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</si>
  <si>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</si>
  <si>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</si>
  <si>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</si>
  <si>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</si>
  <si>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</si>
  <si>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</si>
  <si>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</si>
  <si>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</si>
  <si>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</si>
  <si>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</si>
  <si>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</si>
  <si>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</si>
  <si>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</si>
  <si>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</si>
  <si>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</si>
  <si>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</si>
  <si>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</si>
  <si>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</si>
  <si>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</si>
  <si>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</si>
  <si>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</si>
  <si>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</si>
  <si>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</si>
  <si>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</si>
  <si>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</si>
  <si>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</si>
  <si>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</si>
  <si>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</si>
  <si>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</si>
  <si>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</si>
  <si>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</si>
  <si>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</si>
  <si>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</si>
  <si>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</si>
  <si>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</si>
  <si>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</si>
  <si>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</si>
  <si>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</si>
  <si>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</si>
  <si>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</si>
  <si>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</si>
  <si>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</si>
  <si>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</si>
  <si>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</si>
  <si>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</si>
  <si>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</si>
  <si>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</si>
  <si>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</si>
  <si>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</si>
  <si>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</si>
  <si>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</si>
  <si>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</si>
  <si>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</si>
  <si>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</si>
  <si>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</si>
  <si>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</si>
  <si>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</si>
  <si>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</si>
  <si>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</si>
  <si>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</si>
  <si>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</si>
  <si>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</si>
  <si>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</si>
  <si>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</si>
  <si>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</si>
  <si>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</si>
  <si>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</si>
  <si>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</si>
  <si>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</si>
  <si>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</si>
  <si>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</si>
  <si>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</si>
  <si>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</si>
  <si>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</si>
  <si>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</si>
  <si>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</si>
  <si>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</si>
  <si>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</si>
  <si>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</si>
  <si>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</si>
  <si>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</si>
  <si>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</si>
  <si>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</si>
  <si>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</si>
  <si>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</si>
  <si>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</si>
  <si>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</si>
  <si>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</si>
  <si>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</si>
  <si>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</si>
  <si>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</si>
  <si>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</si>
  <si>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</si>
  <si>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</si>
  <si>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</si>
  <si>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</si>
  <si>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</si>
  <si>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</si>
  <si>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</si>
  <si>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</si>
  <si>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</si>
  <si>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</si>
  <si>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</si>
  <si>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</si>
  <si>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</si>
  <si>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</si>
  <si>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</si>
  <si>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</si>
  <si>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</si>
  <si>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</si>
  <si>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</si>
  <si>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</si>
  <si>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</si>
  <si>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</si>
  <si>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</si>
  <si>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</si>
  <si>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</si>
  <si>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</si>
  <si>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</si>
  <si>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</si>
  <si>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</si>
  <si>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</si>
  <si>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</si>
  <si>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</si>
  <si>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</si>
  <si>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</si>
  <si>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</si>
  <si>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</si>
  <si>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</si>
  <si>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</si>
  <si>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</si>
  <si>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</si>
  <si>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</si>
  <si>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</si>
  <si>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</si>
  <si>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</si>
  <si>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</si>
  <si>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</si>
  <si>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</si>
  <si>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</si>
  <si>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</si>
  <si>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</si>
  <si>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</si>
  <si>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</si>
  <si>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</si>
  <si>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</si>
  <si>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</si>
  <si>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</si>
  <si>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</si>
  <si>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</si>
  <si>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</si>
  <si>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</si>
  <si>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</si>
  <si>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</si>
  <si>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</si>
  <si>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</si>
  <si>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</si>
  <si>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</si>
  <si>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</si>
  <si>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</si>
  <si>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</si>
  <si>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</si>
  <si>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</si>
  <si>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</si>
  <si>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</si>
  <si>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</si>
  <si>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</si>
  <si>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</si>
  <si>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</si>
  <si>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</si>
  <si>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</si>
  <si>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</si>
  <si>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</si>
  <si>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</si>
  <si>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</si>
  <si>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</si>
  <si>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</si>
  <si>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</si>
  <si>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</si>
  <si>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</si>
  <si>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</si>
  <si>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</si>
  <si>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</si>
  <si>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</si>
  <si>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</si>
  <si>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</si>
  <si>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</si>
  <si>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</si>
  <si>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</si>
  <si>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</si>
  <si>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</si>
  <si>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</si>
  <si>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</si>
  <si>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</si>
  <si>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</si>
  <si>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</si>
  <si>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</si>
  <si>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</si>
  <si>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</si>
  <si>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</si>
  <si>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</si>
  <si>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</si>
  <si>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</si>
  <si>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</si>
  <si>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</si>
  <si>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</si>
  <si>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</si>
  <si>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</si>
  <si>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</si>
  <si>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</si>
  <si>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</si>
  <si>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</si>
  <si>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</si>
  <si>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</si>
  <si>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</si>
  <si>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</si>
  <si>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</si>
  <si>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</si>
  <si>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</si>
  <si>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</si>
  <si>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</si>
  <si>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</si>
  <si>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</si>
  <si>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</si>
  <si>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</si>
  <si>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</si>
  <si>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</si>
  <si>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</si>
  <si>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</si>
  <si>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</si>
  <si>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</si>
  <si>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</si>
  <si>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</si>
  <si>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</si>
  <si>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</si>
  <si>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</si>
  <si>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</si>
  <si>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</si>
  <si>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</si>
  <si>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</si>
  <si>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</si>
  <si>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</si>
  <si>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</si>
  <si>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</si>
  <si>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</si>
  <si>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</si>
  <si>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</si>
  <si>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</si>
  <si>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</si>
  <si>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</si>
  <si>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</si>
  <si>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</si>
  <si>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</si>
  <si>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</si>
  <si>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</si>
  <si>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</si>
  <si>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</si>
  <si>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</si>
  <si>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</si>
  <si>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</si>
  <si>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</si>
  <si>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</si>
  <si>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</si>
  <si>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</si>
  <si>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</si>
  <si>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</si>
  <si>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</si>
  <si>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</si>
  <si>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</si>
  <si>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</si>
  <si>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</si>
  <si>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</si>
  <si>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</si>
  <si>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</si>
  <si>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</si>
  <si>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</si>
  <si>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</si>
  <si>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</si>
  <si>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</si>
  <si>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</si>
  <si>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</si>
  <si>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</si>
  <si>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</si>
  <si>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</si>
  <si>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</si>
  <si>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</si>
  <si>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</si>
  <si>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</si>
  <si>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</si>
  <si>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</si>
  <si>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</si>
  <si>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</si>
  <si>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</si>
  <si>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</si>
  <si>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</si>
  <si>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</si>
  <si>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</si>
  <si>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</si>
  <si>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</si>
  <si>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</si>
  <si>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</si>
  <si>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</si>
  <si>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</si>
  <si>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</si>
  <si>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</si>
  <si>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</si>
  <si>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</si>
  <si>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</si>
  <si>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</si>
  <si>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</si>
  <si>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</si>
  <si>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</si>
  <si>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</si>
  <si>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</si>
  <si>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</si>
  <si>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</si>
  <si>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</si>
  <si>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</si>
  <si>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</si>
  <si>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</si>
  <si>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</si>
  <si>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</si>
  <si>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</si>
  <si>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</si>
  <si>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</si>
  <si>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</si>
  <si>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</si>
  <si>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</si>
  <si>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</si>
  <si>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</si>
  <si>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</si>
  <si>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</si>
  <si>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</si>
  <si>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</si>
  <si>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</si>
  <si>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</si>
  <si>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</si>
  <si>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</si>
  <si>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</si>
  <si>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</si>
  <si>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</si>
  <si>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</si>
  <si>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</si>
  <si>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</si>
  <si>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</si>
  <si>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</si>
  <si>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</si>
  <si>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</si>
  <si>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</si>
  <si>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</si>
  <si>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</si>
  <si>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</si>
  <si>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</si>
  <si>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</si>
  <si>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</si>
  <si>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</si>
  <si>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</si>
  <si>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</si>
  <si>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</si>
  <si>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</si>
  <si>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</si>
  <si>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</si>
  <si>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</si>
  <si>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</si>
  <si>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</si>
  <si>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</si>
  <si>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</si>
  <si>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</si>
  <si>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</si>
  <si>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</si>
  <si>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</si>
  <si>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</si>
  <si>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</si>
  <si>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</si>
  <si>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</si>
  <si>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</si>
  <si>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</si>
  <si>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</si>
  <si>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</si>
  <si>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</si>
  <si>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</si>
  <si>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</si>
  <si>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</si>
  <si>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</si>
  <si>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</si>
  <si>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</si>
  <si>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</si>
  <si>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</si>
  <si>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</si>
  <si>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</si>
  <si>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</si>
  <si>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</si>
  <si>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</si>
  <si>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</si>
  <si>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</si>
  <si>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</si>
  <si>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</si>
  <si>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</si>
  <si>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</si>
  <si>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</si>
  <si>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</si>
  <si>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</si>
  <si>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</si>
  <si>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</si>
  <si>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</si>
  <si>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</si>
  <si>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</si>
  <si>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</si>
  <si>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</si>
  <si>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</si>
  <si>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</si>
  <si>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</si>
  <si>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</si>
  <si>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</si>
  <si>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</si>
  <si>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</si>
  <si>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</si>
  <si>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</si>
  <si>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</si>
  <si>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</si>
  <si>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</si>
  <si>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</si>
  <si>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</si>
  <si>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</si>
  <si>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</si>
  <si>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</si>
  <si>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</si>
  <si>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</si>
  <si>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</si>
  <si>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</si>
  <si>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</si>
  <si>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</si>
  <si>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</si>
  <si>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</si>
  <si>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</si>
  <si>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</si>
  <si>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</si>
  <si>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</si>
  <si>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</si>
  <si>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</si>
  <si>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</si>
  <si>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</si>
  <si>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</si>
  <si>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</si>
  <si>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</si>
  <si>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</si>
  <si>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</si>
  <si>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</si>
  <si>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</si>
  <si>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</si>
  <si>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</si>
  <si>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</si>
  <si>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</si>
  <si>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</si>
  <si>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</si>
  <si>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</si>
  <si>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</si>
  <si>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</si>
  <si>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</si>
  <si>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</si>
  <si>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</si>
  <si>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</si>
  <si>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</si>
  <si>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</si>
  <si>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</si>
  <si>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</si>
  <si>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</si>
  <si>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</si>
  <si>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</si>
  <si>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</si>
  <si>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</si>
  <si>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</si>
  <si>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</si>
  <si>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</si>
  <si>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</si>
  <si>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</si>
  <si>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</si>
  <si>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</si>
  <si>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</si>
  <si>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</si>
  <si>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</si>
  <si>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</si>
  <si>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</si>
  <si>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</si>
  <si>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</si>
  <si>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</si>
  <si>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</si>
  <si>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</si>
  <si>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</si>
  <si>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</si>
  <si>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</si>
  <si>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</si>
  <si>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</si>
  <si>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</si>
  <si>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</si>
  <si>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</si>
  <si>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</si>
  <si>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</si>
  <si>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</si>
  <si>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</si>
  <si>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</si>
  <si>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</si>
  <si>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</si>
  <si>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</si>
  <si>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</si>
  <si>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</si>
  <si>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</si>
  <si>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</si>
  <si>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</si>
  <si>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</si>
  <si>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</si>
  <si>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</si>
  <si>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</si>
  <si>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</si>
  <si>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</si>
  <si>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</si>
  <si>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</si>
  <si>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</si>
  <si>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</si>
  <si>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</si>
  <si>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</si>
  <si>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</si>
  <si>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</si>
  <si>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</si>
  <si>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</si>
  <si>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</si>
  <si>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</si>
  <si>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</si>
  <si>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</si>
  <si>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</si>
  <si>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</si>
  <si>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</si>
  <si>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</si>
  <si>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</si>
  <si>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</si>
  <si>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</si>
  <si>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</si>
  <si>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</si>
  <si>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</si>
  <si>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</si>
  <si>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</si>
  <si>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</si>
  <si>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</si>
  <si>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</si>
  <si>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</si>
  <si>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</si>
  <si>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</si>
  <si>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</si>
  <si>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</si>
  <si>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</si>
  <si>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</si>
  <si>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</si>
  <si>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</si>
  <si>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</si>
  <si>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</si>
  <si>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</si>
  <si>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</si>
  <si>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</si>
  <si>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</si>
  <si>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</si>
  <si>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</si>
  <si>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</si>
  <si>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</si>
  <si>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</si>
  <si>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</si>
  <si>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</si>
  <si>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</si>
  <si>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</si>
  <si>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</si>
  <si>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</si>
  <si>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</si>
  <si>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</si>
  <si>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</si>
  <si>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</si>
  <si>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</si>
  <si>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</si>
  <si>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</si>
  <si>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</si>
  <si>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</si>
  <si>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</si>
  <si>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</si>
  <si>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</si>
  <si>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</si>
  <si>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</si>
  <si>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</si>
  <si>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</si>
  <si>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</si>
  <si>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</si>
  <si>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</si>
  <si>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</si>
  <si>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</si>
  <si>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</si>
  <si>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</si>
  <si>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</si>
  <si>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</si>
  <si>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</si>
  <si>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</si>
  <si>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</si>
  <si>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</si>
  <si>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</si>
  <si>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</si>
  <si>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</si>
  <si>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</si>
  <si>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</si>
  <si>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</si>
  <si>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</si>
  <si>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</si>
  <si>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</si>
  <si>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</si>
  <si>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</si>
  <si>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</si>
  <si>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</si>
  <si>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</si>
  <si>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</si>
  <si>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</si>
  <si>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</si>
  <si>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</si>
  <si>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</si>
  <si>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</si>
  <si>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</si>
  <si>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</si>
  <si>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</si>
  <si>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</si>
  <si>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</si>
  <si>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</si>
  <si>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</si>
  <si>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</si>
  <si>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</si>
  <si>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</si>
  <si>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</si>
  <si>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</si>
  <si>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</si>
  <si>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</si>
  <si>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</si>
  <si>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</si>
  <si>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</si>
  <si>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</si>
  <si>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</si>
  <si>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</si>
  <si>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</si>
  <si>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</si>
  <si>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</si>
  <si>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</si>
  <si>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</si>
  <si>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</si>
  <si>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</si>
  <si>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</si>
  <si>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</si>
  <si>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</si>
  <si>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</si>
  <si>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</si>
  <si>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</si>
  <si>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</si>
  <si>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</si>
  <si>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</si>
  <si>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</si>
  <si>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</si>
  <si>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</si>
  <si>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</si>
  <si>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</si>
  <si>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</si>
  <si>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</si>
  <si>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</si>
  <si>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</si>
  <si>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</si>
  <si>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</si>
  <si>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</si>
  <si>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</si>
  <si>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</si>
  <si>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</si>
  <si>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</si>
  <si>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</si>
  <si>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</si>
  <si>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</si>
  <si>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</si>
  <si>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</si>
  <si>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</si>
  <si>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</si>
  <si>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</si>
  <si>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</si>
  <si>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</si>
  <si>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</si>
  <si>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</si>
  <si>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</si>
  <si>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</si>
  <si>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</si>
  <si>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</si>
  <si>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</si>
  <si>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</si>
  <si>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</si>
  <si>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</si>
  <si>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</si>
  <si>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</si>
  <si>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</si>
  <si>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</si>
  <si>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</si>
  <si>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</si>
  <si>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</si>
  <si>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</si>
  <si>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</si>
  <si>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</si>
  <si>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</si>
  <si>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</si>
  <si>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</si>
  <si>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</si>
  <si>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</si>
  <si>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</si>
  <si>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</si>
  <si>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</si>
  <si>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</si>
  <si>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</si>
  <si>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</si>
  <si>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</si>
  <si>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</si>
  <si>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</si>
  <si>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</si>
  <si>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</si>
  <si>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</si>
  <si>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</si>
  <si>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</si>
  <si>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</si>
  <si>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</si>
  <si>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</si>
  <si>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</si>
  <si>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</si>
  <si>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</si>
  <si>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</si>
  <si>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</si>
  <si>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</si>
  <si>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</si>
  <si>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</si>
  <si>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</si>
  <si>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</si>
  <si>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</si>
  <si>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</si>
  <si>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</si>
  <si>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</si>
  <si>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</si>
  <si>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</si>
  <si>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</si>
  <si>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</si>
  <si>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</si>
  <si>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</si>
  <si>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</si>
  <si>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</si>
  <si>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</si>
  <si>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</si>
  <si>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</si>
  <si>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</si>
  <si>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</si>
  <si>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</si>
  <si>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</si>
  <si>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</si>
  <si>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</si>
  <si>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</si>
  <si>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</si>
  <si>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</si>
  <si>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</si>
  <si>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</si>
  <si>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</si>
  <si>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</si>
  <si>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</si>
  <si>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</si>
  <si>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</si>
  <si>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</si>
  <si>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</si>
  <si>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</si>
  <si>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</si>
  <si>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</si>
  <si>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</si>
  <si>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</si>
  <si>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</si>
  <si>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</si>
  <si>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</si>
  <si>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</si>
  <si>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</si>
  <si>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</si>
  <si>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</si>
  <si>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</si>
  <si>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</si>
  <si>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</si>
  <si>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</si>
  <si>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</si>
  <si>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</si>
  <si>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</si>
  <si>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</si>
  <si>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</si>
  <si>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</si>
  <si>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</si>
  <si>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</si>
  <si>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</si>
  <si>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</si>
  <si>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</si>
  <si>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</si>
  <si>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</si>
  <si>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</si>
  <si>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</si>
  <si>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</si>
  <si>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</si>
  <si>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</si>
  <si>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</si>
  <si>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</si>
  <si>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</si>
  <si>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</si>
  <si>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</si>
  <si>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</si>
  <si>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</si>
  <si>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</si>
  <si>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</si>
  <si>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</si>
  <si>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</si>
  <si>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</si>
  <si>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</si>
  <si>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</si>
  <si>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</si>
  <si>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</si>
  <si>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</si>
  <si>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</si>
  <si>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</si>
  <si>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</si>
  <si>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</si>
  <si>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</si>
  <si>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</si>
  <si>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</si>
  <si>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</si>
  <si>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</si>
  <si>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</si>
  <si>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</si>
  <si>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</si>
  <si>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</si>
  <si>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</si>
  <si>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</si>
  <si>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</si>
  <si>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</si>
  <si>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</si>
  <si>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</si>
  <si>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</si>
  <si>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</si>
  <si>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</si>
  <si>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</si>
  <si>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</si>
  <si>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</si>
  <si>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</si>
  <si>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</si>
  <si>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</si>
  <si>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</si>
  <si>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</si>
  <si>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</si>
  <si>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</si>
  <si>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</si>
  <si>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</si>
  <si>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</si>
  <si>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</si>
  <si>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</si>
  <si>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</si>
  <si>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</si>
  <si>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</si>
  <si>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</si>
  <si>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</si>
  <si>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</si>
  <si>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</si>
  <si>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</si>
  <si>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</si>
  <si>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</si>
  <si>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</si>
  <si>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</si>
  <si>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</si>
  <si>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</si>
  <si>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</si>
  <si>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</si>
  <si>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</si>
  <si>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</si>
  <si>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</si>
  <si>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</si>
  <si>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</si>
  <si>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</si>
  <si>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</si>
  <si>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</si>
  <si>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</si>
  <si>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</si>
  <si>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</si>
  <si>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</si>
  <si>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</si>
  <si>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</si>
  <si>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</si>
  <si>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</si>
  <si>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</si>
  <si>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</si>
  <si>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</si>
  <si>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</si>
  <si>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</si>
  <si>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</si>
  <si>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</si>
  <si>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</si>
  <si>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</si>
  <si>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</si>
  <si>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</si>
  <si>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</si>
  <si>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</si>
  <si>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</si>
  <si>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</si>
  <si>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</si>
  <si>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</si>
  <si>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</si>
  <si>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</si>
  <si>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</si>
  <si>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</si>
  <si>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</si>
  <si>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</si>
  <si>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</si>
  <si>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</si>
  <si>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</si>
  <si>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</si>
  <si>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</si>
  <si>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</si>
  <si>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</si>
  <si>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</si>
  <si>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</si>
  <si>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</si>
  <si>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</si>
  <si>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</si>
  <si>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</si>
  <si>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</si>
  <si>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</si>
  <si>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</si>
  <si>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</si>
  <si>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</si>
  <si>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</si>
  <si>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</si>
  <si>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</si>
  <si>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</si>
  <si>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</si>
  <si>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</si>
  <si>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</si>
  <si>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</si>
  <si>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</si>
  <si>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</si>
  <si>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</si>
  <si>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</si>
  <si>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</si>
  <si>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</si>
  <si>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</si>
  <si>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</si>
  <si>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</si>
  <si>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</si>
  <si>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</si>
  <si>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</si>
  <si>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</si>
  <si>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</si>
  <si>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</si>
  <si>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</si>
  <si>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</si>
  <si>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</si>
  <si>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</si>
  <si>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</si>
  <si>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</si>
  <si>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</si>
  <si>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</si>
  <si>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</si>
  <si>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</si>
  <si>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</si>
  <si>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</si>
  <si>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</si>
  <si>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</si>
  <si>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</si>
  <si>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</si>
  <si>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</si>
  <si>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</si>
  <si>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</si>
  <si>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</si>
  <si>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</si>
  <si>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</si>
  <si>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</si>
  <si>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</si>
  <si>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</si>
  <si>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</si>
  <si>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</si>
  <si>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</si>
  <si>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</si>
  <si>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</si>
  <si>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</si>
  <si>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</si>
  <si>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</si>
  <si>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</si>
  <si>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</si>
  <si>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</si>
  <si>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</si>
  <si>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</si>
  <si>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</si>
  <si>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</si>
  <si>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</si>
  <si>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</si>
  <si>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</si>
  <si>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</si>
  <si>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</si>
  <si>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</si>
  <si>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</si>
  <si>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</si>
  <si>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</si>
  <si>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</si>
  <si>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</si>
  <si>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</si>
  <si>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</si>
  <si>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</si>
  <si>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</si>
  <si>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</si>
  <si>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</si>
  <si>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</si>
  <si>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</si>
  <si>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</si>
  <si>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</si>
  <si>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</si>
  <si>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</si>
  <si>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</si>
  <si>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</si>
  <si>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</si>
  <si>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</si>
  <si>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</si>
  <si>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</si>
  <si>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</si>
  <si>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</si>
  <si>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</si>
  <si>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</si>
  <si>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</si>
  <si>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</si>
  <si>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</si>
  <si>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</si>
  <si>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</si>
  <si>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</si>
  <si>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</si>
  <si>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</si>
  <si>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</si>
  <si>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</si>
  <si>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</si>
  <si>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</si>
  <si>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</si>
  <si>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</si>
  <si>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</si>
  <si>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</si>
  <si>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</si>
  <si>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</si>
  <si>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</si>
  <si>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</si>
  <si>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</si>
  <si>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</si>
  <si>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</si>
  <si>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</si>
  <si>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</si>
  <si>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</si>
  <si>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</si>
  <si>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</si>
  <si>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</si>
  <si>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</si>
  <si>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</si>
  <si>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</si>
  <si>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</si>
  <si>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</si>
  <si>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</si>
  <si>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</si>
  <si>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</si>
  <si>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</si>
  <si>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</si>
  <si>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</si>
  <si>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</si>
  <si>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</si>
  <si>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</si>
  <si>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</si>
  <si>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</si>
  <si>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</si>
  <si>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</si>
  <si>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</si>
  <si>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</si>
  <si>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</si>
  <si>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</si>
  <si>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</si>
  <si>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</si>
  <si>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</si>
  <si>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</si>
  <si>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</si>
  <si>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</si>
  <si>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</si>
  <si>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</si>
  <si>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</si>
  <si>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</si>
  <si>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</si>
  <si>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</si>
  <si>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</si>
  <si>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</si>
  <si>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</si>
  <si>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</si>
  <si>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</si>
  <si>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</si>
  <si>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</si>
  <si>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</si>
  <si>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</si>
  <si>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</si>
  <si>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</si>
  <si>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</si>
  <si>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</si>
  <si>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</si>
  <si>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</si>
  <si>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</si>
  <si>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</si>
  <si>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</si>
  <si>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</si>
  <si>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</si>
  <si>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</si>
  <si>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</si>
  <si>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</si>
  <si>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</si>
  <si>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</si>
  <si>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</si>
  <si>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</si>
  <si>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</si>
  <si>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</si>
  <si>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</si>
  <si>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</si>
  <si>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</si>
  <si>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</si>
  <si>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</si>
  <si>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</si>
  <si>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</si>
  <si>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</si>
  <si>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</si>
  <si>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</si>
  <si>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</si>
  <si>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</si>
  <si>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</si>
  <si>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</si>
  <si>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</si>
  <si>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</si>
  <si>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</si>
  <si>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</si>
  <si>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</si>
  <si>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</si>
  <si>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</si>
  <si>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</si>
  <si>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</si>
  <si>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</si>
  <si>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</si>
  <si>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</si>
  <si>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</si>
  <si>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</si>
  <si>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</si>
  <si>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</si>
  <si>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</si>
  <si>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</si>
  <si>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</si>
  <si>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</si>
  <si>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</si>
  <si>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</si>
  <si>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</si>
  <si>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</si>
  <si>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</si>
  <si>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</si>
  <si>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</si>
  <si>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</si>
  <si>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</si>
  <si>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</si>
  <si>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</si>
  <si>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</si>
  <si>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</si>
  <si>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</si>
  <si>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</si>
  <si>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</si>
  <si>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</si>
  <si>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</si>
  <si>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</si>
  <si>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</si>
  <si>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</si>
  <si>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</si>
  <si>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</si>
  <si>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</si>
  <si>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</si>
  <si>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</si>
  <si>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</si>
  <si>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</si>
  <si>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</si>
  <si>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</si>
  <si>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</si>
  <si>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</si>
  <si>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</si>
  <si>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</si>
  <si>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</si>
  <si>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</si>
  <si>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</si>
  <si>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</si>
  <si>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</si>
  <si>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</si>
  <si>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</si>
  <si>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</si>
  <si>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</si>
  <si>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</si>
  <si>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</si>
  <si>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</si>
  <si>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</si>
  <si>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</si>
  <si>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</si>
  <si>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</si>
  <si>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</si>
  <si>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</si>
  <si>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</si>
  <si>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</si>
  <si>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</si>
  <si>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</si>
  <si>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</si>
  <si>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</si>
  <si>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</si>
  <si>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</si>
  <si>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</si>
  <si>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</si>
  <si>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</si>
  <si>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</si>
  <si>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</si>
  <si>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</si>
  <si>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</si>
  <si>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</si>
  <si>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</si>
  <si>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</si>
  <si>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</si>
  <si>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</si>
  <si>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</si>
  <si>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</si>
  <si>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</si>
  <si>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</si>
  <si>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</si>
  <si>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</si>
  <si>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</si>
  <si>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</si>
  <si>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</si>
  <si>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</si>
  <si>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</si>
  <si>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</si>
  <si>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</si>
  <si>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</si>
  <si>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</si>
  <si>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</si>
  <si>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</si>
  <si>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</si>
  <si>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</si>
  <si>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</si>
  <si>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</si>
  <si>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</si>
  <si>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</si>
  <si>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</si>
  <si>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</si>
  <si>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</si>
  <si>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</si>
  <si>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</si>
  <si>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</si>
  <si>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</si>
  <si>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</si>
  <si>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</si>
  <si>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</si>
  <si>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</si>
  <si>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</si>
  <si>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</si>
  <si>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</si>
  <si>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</si>
  <si>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</si>
  <si>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</si>
  <si>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</si>
  <si>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</si>
  <si>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</si>
  <si>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</si>
  <si>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</si>
  <si>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</si>
  <si>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</si>
  <si>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</si>
  <si>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</si>
  <si>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</si>
  <si>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</si>
  <si>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</si>
  <si>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</si>
  <si>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</si>
  <si>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</si>
  <si>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</si>
  <si>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</si>
  <si>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</si>
  <si>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</si>
  <si>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</si>
  <si>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</si>
  <si>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</si>
  <si>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</si>
  <si>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</si>
  <si>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</si>
  <si>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</si>
  <si>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</si>
  <si>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</si>
  <si>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</si>
  <si>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</si>
  <si>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</si>
  <si>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</si>
  <si>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</si>
  <si>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</si>
  <si>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</si>
  <si>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</si>
  <si>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</si>
  <si>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</si>
  <si>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</si>
  <si>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</si>
  <si>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</si>
  <si>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</si>
  <si>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</si>
  <si>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</si>
  <si>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</si>
  <si>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</si>
  <si>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</si>
  <si>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</si>
  <si>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</si>
  <si>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</si>
  <si>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</si>
  <si>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</si>
  <si>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</si>
  <si>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</si>
  <si>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</si>
  <si>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</si>
  <si>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</si>
  <si>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</si>
  <si>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</si>
  <si>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</si>
  <si>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</si>
  <si>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</si>
  <si>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</si>
  <si>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</si>
  <si>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</si>
  <si>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</si>
  <si>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</si>
  <si>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</si>
  <si>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</si>
  <si>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</si>
  <si>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</si>
  <si>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</si>
  <si>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</si>
  <si>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</si>
  <si>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</si>
  <si>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</si>
  <si>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</si>
  <si>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</si>
  <si>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</si>
  <si>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</si>
  <si>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</si>
  <si>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</si>
  <si>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</si>
  <si>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</si>
  <si>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</si>
  <si>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</si>
  <si>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</si>
  <si>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</si>
  <si>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</si>
  <si>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</si>
  <si>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</si>
  <si>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</si>
  <si>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</si>
  <si>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</si>
  <si>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</si>
  <si>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</si>
  <si>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</si>
  <si>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</si>
  <si>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</si>
  <si>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</si>
  <si>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</si>
  <si>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</si>
  <si>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</si>
  <si>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</si>
  <si>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</si>
  <si>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</si>
  <si>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</si>
  <si>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</si>
  <si>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</si>
  <si>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</si>
  <si>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</si>
  <si>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</si>
  <si>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</si>
  <si>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</si>
  <si>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</si>
  <si>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</si>
  <si>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</si>
  <si>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</si>
  <si>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</si>
  <si>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</si>
  <si>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</si>
  <si>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</si>
  <si>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</si>
  <si>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</si>
  <si>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</si>
  <si>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</si>
  <si>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</si>
  <si>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</si>
  <si>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</si>
  <si>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</si>
  <si>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</si>
  <si>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</si>
  <si>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</si>
  <si>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</si>
  <si>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</si>
  <si>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</si>
  <si>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</si>
  <si>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</si>
  <si>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</si>
  <si>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</si>
  <si>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</si>
  <si>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</si>
  <si>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</si>
  <si>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</si>
  <si>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</si>
  <si>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</si>
  <si>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</si>
  <si>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</si>
  <si>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</si>
  <si>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</si>
  <si>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</si>
  <si>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</si>
  <si>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</si>
  <si>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</si>
  <si>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</si>
  <si>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</si>
  <si>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</si>
  <si>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</si>
  <si>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</si>
  <si>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</si>
  <si>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</si>
  <si>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</si>
  <si>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</si>
  <si>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</si>
  <si>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</si>
  <si>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</si>
  <si>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</si>
  <si>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</si>
  <si>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</si>
  <si>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</si>
  <si>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</si>
  <si>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</si>
  <si>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</si>
  <si>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</si>
  <si>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</si>
  <si>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</si>
  <si>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</si>
  <si>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</si>
  <si>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</si>
  <si>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</si>
  <si>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</si>
  <si>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</si>
  <si>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</si>
  <si>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</si>
  <si>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</si>
  <si>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</si>
  <si>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</si>
  <si>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</si>
  <si>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</si>
  <si>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</si>
  <si>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</si>
  <si>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</si>
  <si>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</si>
  <si>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</si>
  <si>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</si>
  <si>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</si>
  <si>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</si>
  <si>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</si>
  <si>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</si>
  <si>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</si>
  <si>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</si>
  <si>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</si>
  <si>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</si>
  <si>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</si>
  <si>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</si>
  <si>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</si>
  <si>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</si>
  <si>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</si>
  <si>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</si>
  <si>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</si>
  <si>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</si>
  <si>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</si>
  <si>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</si>
  <si>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</si>
  <si>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</si>
  <si>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</si>
  <si>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</si>
  <si>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</si>
  <si>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</si>
  <si>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</si>
  <si>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</si>
  <si>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</si>
  <si>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</si>
  <si>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</si>
  <si>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</si>
  <si>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</si>
  <si>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</si>
  <si>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</si>
  <si>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</si>
  <si>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</si>
  <si>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</si>
  <si>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</si>
  <si>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</si>
  <si>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</si>
  <si>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</si>
  <si>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</si>
  <si>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</si>
  <si>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</si>
  <si>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</si>
  <si>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</si>
  <si>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</si>
  <si>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</si>
  <si>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</si>
  <si>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</si>
  <si>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</si>
  <si>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</si>
  <si>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</si>
  <si>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</si>
  <si>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</si>
  <si>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</si>
  <si>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</si>
  <si>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</si>
  <si>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</si>
  <si>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</si>
  <si>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</si>
  <si>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</si>
  <si>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</si>
  <si>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</si>
  <si>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</si>
  <si>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</si>
  <si>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</si>
  <si>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</si>
  <si>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</si>
  <si>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</si>
  <si>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</si>
  <si>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</si>
  <si>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</si>
  <si>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</si>
  <si>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</si>
  <si>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</si>
  <si>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</si>
  <si>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</si>
  <si>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</si>
  <si>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</si>
  <si>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</si>
  <si>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</si>
  <si>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</si>
  <si>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</si>
  <si>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</si>
  <si>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</si>
  <si>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</si>
  <si>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</si>
  <si>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</si>
  <si>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</si>
  <si>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</si>
  <si>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</si>
  <si>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</si>
  <si>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</si>
  <si>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</si>
  <si>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</si>
  <si>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</si>
  <si>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</si>
  <si>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</si>
  <si>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</si>
  <si>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</si>
  <si>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</si>
  <si>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</si>
  <si>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</si>
  <si>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</si>
  <si>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</si>
  <si>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</si>
  <si>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</si>
  <si>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</si>
  <si>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</si>
  <si>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</si>
  <si>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</si>
  <si>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</si>
  <si>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</si>
  <si>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</si>
  <si>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</si>
  <si>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</si>
  <si>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</si>
  <si>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</si>
  <si>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</si>
  <si>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</si>
  <si>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</si>
  <si>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</si>
  <si>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</si>
  <si>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</si>
  <si>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</si>
  <si>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</si>
  <si>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</si>
  <si>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</si>
  <si>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</si>
  <si>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</si>
  <si>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</si>
  <si>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</si>
  <si>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</si>
  <si>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</si>
  <si>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</si>
  <si>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</si>
  <si>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</si>
  <si>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</si>
  <si>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</si>
  <si>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</si>
  <si>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</si>
  <si>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</si>
  <si>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</si>
  <si>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</si>
  <si>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</si>
  <si>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</si>
  <si>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</si>
  <si>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</si>
  <si>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</si>
  <si>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</si>
  <si>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</si>
  <si>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</si>
  <si>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</si>
  <si>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</si>
  <si>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</si>
  <si>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</si>
  <si>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</si>
  <si>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</si>
  <si>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</si>
  <si>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</si>
  <si>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</si>
  <si>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</si>
  <si>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</si>
  <si>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</si>
  <si>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</si>
  <si>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</si>
  <si>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</si>
  <si>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</si>
  <si>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</si>
  <si>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</si>
  <si>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</si>
  <si>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</si>
  <si>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</si>
  <si>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</si>
  <si>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</si>
  <si>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</si>
  <si>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</si>
  <si>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</si>
  <si>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</si>
  <si>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</si>
  <si>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</si>
  <si>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</si>
  <si>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</si>
  <si>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</si>
  <si>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</si>
  <si>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</si>
  <si>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</si>
  <si>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</si>
  <si>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</si>
  <si>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</si>
  <si>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</si>
  <si>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</si>
  <si>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</si>
  <si>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</si>
  <si>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</si>
  <si>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</si>
  <si>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</si>
  <si>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</si>
  <si>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</si>
  <si>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</si>
  <si>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</si>
  <si>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</si>
  <si>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</si>
  <si>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</si>
  <si>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</si>
  <si>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</si>
  <si>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</si>
  <si>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</si>
  <si>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</si>
  <si>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</si>
  <si>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</si>
  <si>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</si>
  <si>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</si>
  <si>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</si>
  <si>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</si>
  <si>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</si>
  <si>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</si>
  <si>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</si>
  <si>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</si>
  <si>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</si>
  <si>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</si>
  <si>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</si>
  <si>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</si>
  <si>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</si>
  <si>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</si>
  <si>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</si>
  <si>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</si>
  <si>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</si>
  <si>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</si>
  <si>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</si>
  <si>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</si>
  <si>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</si>
  <si>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</si>
  <si>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</si>
  <si>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</si>
  <si>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</si>
  <si>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</si>
  <si>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</si>
  <si>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</si>
  <si>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</si>
  <si>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</si>
  <si>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</si>
  <si>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</si>
  <si>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</si>
  <si>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</si>
  <si>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</si>
  <si>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</si>
  <si>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</si>
  <si>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</si>
  <si>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</si>
  <si>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</si>
  <si>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</si>
  <si>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</si>
  <si>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</si>
  <si>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</si>
  <si>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</si>
  <si>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</si>
  <si>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</si>
  <si>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</si>
  <si>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</si>
  <si>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</si>
  <si>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</si>
  <si>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</si>
  <si>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</si>
  <si>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</si>
  <si>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</si>
  <si>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</si>
  <si>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</si>
  <si>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</si>
  <si>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</si>
  <si>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</si>
  <si>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</si>
  <si>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</si>
  <si>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</si>
  <si>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</si>
  <si>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</si>
  <si>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</si>
  <si>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</si>
  <si>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</si>
  <si>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</si>
  <si>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</si>
  <si>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</si>
  <si>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</si>
  <si>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</si>
  <si>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</si>
  <si>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</si>
  <si>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</si>
  <si>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</si>
  <si>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</si>
  <si>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</si>
  <si>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</si>
  <si>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</si>
  <si>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</si>
  <si>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</si>
  <si>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</si>
  <si>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</si>
  <si>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</si>
  <si>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</si>
  <si>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</si>
  <si>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</si>
  <si>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</si>
  <si>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</si>
  <si>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</si>
  <si>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</si>
  <si>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</si>
  <si>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</si>
  <si>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</si>
  <si>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</si>
  <si>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</si>
  <si>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</si>
  <si>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</si>
  <si>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</si>
  <si>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</si>
  <si>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</si>
  <si>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</si>
  <si>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</si>
  <si>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</si>
  <si>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</si>
  <si>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</si>
  <si>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</si>
  <si>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</si>
  <si>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</si>
  <si>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</si>
  <si>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</si>
  <si>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</si>
  <si>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</si>
  <si>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</si>
  <si>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</si>
  <si>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</si>
  <si>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</si>
  <si>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</si>
  <si>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</si>
  <si>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</si>
  <si>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</si>
  <si>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</si>
  <si>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</si>
  <si>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</si>
  <si>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</si>
  <si>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</si>
  <si>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</si>
  <si>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</si>
  <si>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</si>
  <si>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</si>
  <si>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</si>
  <si>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</si>
  <si>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</si>
  <si>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</si>
  <si>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</si>
  <si>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</si>
  <si>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</si>
  <si>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</si>
  <si>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</si>
  <si>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</si>
  <si>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</si>
  <si>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</si>
  <si>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</si>
  <si>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</si>
  <si>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</si>
  <si>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</si>
  <si>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</si>
  <si>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</si>
  <si>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</si>
  <si>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</si>
  <si>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</si>
  <si>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</si>
  <si>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</si>
  <si>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</si>
  <si>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</si>
  <si>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</si>
  <si>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</si>
  <si>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</si>
  <si>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</si>
  <si>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</si>
  <si>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</si>
  <si>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</si>
  <si>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</si>
  <si>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</si>
  <si>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</si>
  <si>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</si>
  <si>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</si>
  <si>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</si>
  <si>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</si>
  <si>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</si>
  <si>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</si>
  <si>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</si>
  <si>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</si>
  <si>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</si>
  <si>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</si>
  <si>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</si>
  <si>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</si>
  <si>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</si>
  <si>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</si>
  <si>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</si>
  <si>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</si>
  <si>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</si>
  <si>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</si>
  <si>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</si>
  <si>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</si>
  <si>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</si>
  <si>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</si>
  <si>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</si>
  <si>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</si>
  <si>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</si>
  <si>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</si>
  <si>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</si>
  <si>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</si>
  <si>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</si>
  <si>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</si>
  <si>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</si>
  <si>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</si>
  <si>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</si>
  <si>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</si>
  <si>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</si>
  <si>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</si>
  <si>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</si>
  <si>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</si>
  <si>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</si>
  <si>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</si>
  <si>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</si>
  <si>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</si>
  <si>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</si>
  <si>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</si>
  <si>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</si>
  <si>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</si>
  <si>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</si>
  <si>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</si>
  <si>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</si>
  <si>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</si>
  <si>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</si>
  <si>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</si>
  <si>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</si>
  <si>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</si>
  <si>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</si>
  <si>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</si>
  <si>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</si>
  <si>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</si>
  <si>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</si>
  <si>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</si>
  <si>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</si>
  <si>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</si>
  <si>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</si>
  <si>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</si>
  <si>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</si>
  <si>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</si>
  <si>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</si>
  <si>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</si>
  <si>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</si>
  <si>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</si>
  <si>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</si>
  <si>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</si>
  <si>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</si>
  <si>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</si>
  <si>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</si>
  <si>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</si>
  <si>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</si>
  <si>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</si>
  <si>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</si>
  <si>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</si>
  <si>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</si>
  <si>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</si>
  <si>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</si>
  <si>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</si>
  <si>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</si>
  <si>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</si>
  <si>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</si>
  <si>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</si>
  <si>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</si>
  <si>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</si>
  <si>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</si>
  <si>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</si>
  <si>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</si>
  <si>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</si>
  <si>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</si>
  <si>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</si>
  <si>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</si>
  <si>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</si>
  <si>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</si>
  <si>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</si>
  <si>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</si>
  <si>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</si>
  <si>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</si>
  <si>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</si>
  <si>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</si>
  <si>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</si>
  <si>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</si>
  <si>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</si>
  <si>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</si>
  <si>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</si>
  <si>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</si>
  <si>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</si>
  <si>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</si>
  <si>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</si>
  <si>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</si>
  <si>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</si>
  <si>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</si>
  <si>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</si>
  <si>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</si>
  <si>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</si>
  <si>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</si>
  <si>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</si>
  <si>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</si>
  <si>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</si>
  <si>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</si>
  <si>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</si>
  <si>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</si>
  <si>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</si>
  <si>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</si>
  <si>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</si>
  <si>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</si>
  <si>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</si>
  <si>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</si>
  <si>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</si>
  <si>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</si>
  <si>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</si>
  <si>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</si>
  <si>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</si>
  <si>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</si>
  <si>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</si>
  <si>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</si>
  <si>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</si>
  <si>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</si>
  <si>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</si>
  <si>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</si>
  <si>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</si>
  <si>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</si>
  <si>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</si>
  <si>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</si>
  <si>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</si>
  <si>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</si>
  <si>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</si>
  <si>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</si>
  <si>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</si>
  <si>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</si>
  <si>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</si>
  <si>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</si>
  <si>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</si>
  <si>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</si>
  <si>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</si>
  <si>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</si>
  <si>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</si>
  <si>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</si>
  <si>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</si>
  <si>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</si>
  <si>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</si>
  <si>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</si>
  <si>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</si>
  <si>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</si>
  <si>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</si>
  <si>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</si>
  <si>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</si>
  <si>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</si>
  <si>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</si>
  <si>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</si>
  <si>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</si>
  <si>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</si>
  <si>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</si>
  <si>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</si>
  <si>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</si>
  <si>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</si>
  <si>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</si>
  <si>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</si>
  <si>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</si>
  <si>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</si>
  <si>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</si>
  <si>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</si>
  <si>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</si>
  <si>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</si>
  <si>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</si>
  <si>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</si>
  <si>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</si>
  <si>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</si>
  <si>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</si>
  <si>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</si>
  <si>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</si>
  <si>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</si>
  <si>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</si>
  <si>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</si>
  <si>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</si>
  <si>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</si>
  <si>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</si>
  <si>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</si>
  <si>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</si>
  <si>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</si>
  <si>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</si>
  <si>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</si>
  <si>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</si>
  <si>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</si>
  <si>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</si>
  <si>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</si>
  <si>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</si>
  <si>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</si>
  <si>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</si>
  <si>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</si>
  <si>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</si>
  <si>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</si>
  <si>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</si>
  <si>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</si>
  <si>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</si>
  <si>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</si>
  <si>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</si>
  <si>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</si>
  <si>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</si>
  <si>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</si>
  <si>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</si>
  <si>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</si>
  <si>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</si>
  <si>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</si>
  <si>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</si>
  <si>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</si>
  <si>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</si>
  <si>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</si>
  <si>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</si>
  <si>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</si>
  <si>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</si>
  <si>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</si>
  <si>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</si>
  <si>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</si>
  <si>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</si>
  <si>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</si>
  <si>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</si>
  <si>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</si>
  <si>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</si>
  <si>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</si>
  <si>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</si>
  <si>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</si>
  <si>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</si>
  <si>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</si>
  <si>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</si>
  <si>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</si>
  <si>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</si>
  <si>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</si>
  <si>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</si>
  <si>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</si>
  <si>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</si>
  <si>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</si>
  <si>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</si>
  <si>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</si>
  <si>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</si>
  <si>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</si>
  <si>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</si>
  <si>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</si>
  <si>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</si>
  <si>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</si>
  <si>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</si>
  <si>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</si>
  <si>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</si>
  <si>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</si>
  <si>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</si>
  <si>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</si>
  <si>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</si>
  <si>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</si>
  <si>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</si>
  <si>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</si>
  <si>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</si>
  <si>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</si>
  <si>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</si>
  <si>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</si>
  <si>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</si>
  <si>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</si>
  <si>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</si>
  <si>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</si>
  <si>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</si>
  <si>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</si>
  <si>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</si>
  <si>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</si>
  <si>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</si>
  <si>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</si>
  <si>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</si>
  <si>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</si>
  <si>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</si>
  <si>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</si>
  <si>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</si>
  <si>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</si>
  <si>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</si>
  <si>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</si>
  <si>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</si>
  <si>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</si>
  <si>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</si>
  <si>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</si>
  <si>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</si>
  <si>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</si>
  <si>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</si>
  <si>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</si>
  <si>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</si>
  <si>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</si>
  <si>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</si>
  <si>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</si>
  <si>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</si>
  <si>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</si>
  <si>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</si>
  <si>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</si>
  <si>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</si>
  <si>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</si>
  <si>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</si>
  <si>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</si>
  <si>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</si>
  <si>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</si>
  <si>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</si>
  <si>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</si>
  <si>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</si>
  <si>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</si>
  <si>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</si>
  <si>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</si>
  <si>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</si>
  <si>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</si>
  <si>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</si>
  <si>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</si>
  <si>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</si>
  <si>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</si>
  <si>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</si>
  <si>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</si>
  <si>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</si>
  <si>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</si>
  <si>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</si>
  <si>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</si>
  <si>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</si>
  <si>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</si>
  <si>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</si>
  <si>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</si>
  <si>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</si>
  <si>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</si>
  <si>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</si>
  <si>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</si>
  <si>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</si>
  <si>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</si>
  <si>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</si>
  <si>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</si>
  <si>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</si>
  <si>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</si>
  <si>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</si>
  <si>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</si>
  <si>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</si>
  <si>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</si>
  <si>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</si>
  <si>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</si>
  <si>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</si>
  <si>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</si>
  <si>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</si>
  <si>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</si>
  <si>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</si>
  <si>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</si>
  <si>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</si>
  <si>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</si>
  <si>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</si>
  <si>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</si>
  <si>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</si>
  <si>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</si>
  <si>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</si>
  <si>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</si>
  <si>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</si>
  <si>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</si>
  <si>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</si>
  <si>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</si>
  <si>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</si>
  <si>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</si>
  <si>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</si>
  <si>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</si>
  <si>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</si>
  <si>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</si>
  <si>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</si>
  <si>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</si>
  <si>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</si>
  <si>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</si>
  <si>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</si>
  <si>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</si>
  <si>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</si>
  <si>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</si>
  <si>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</si>
  <si>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</si>
  <si>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</si>
  <si>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</si>
  <si>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</si>
  <si>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</si>
  <si>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</si>
  <si>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</si>
  <si>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</si>
  <si>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</si>
  <si>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</si>
  <si>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</si>
  <si>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</si>
  <si>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</si>
  <si>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</si>
  <si>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</si>
  <si>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</si>
  <si>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</si>
  <si>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</si>
  <si>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</si>
  <si>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</si>
  <si>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</si>
  <si>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</si>
  <si>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</si>
  <si>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</si>
  <si>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</si>
  <si>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</si>
  <si>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</si>
  <si>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</si>
  <si>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</si>
  <si>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</si>
  <si>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</si>
  <si>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</si>
  <si>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</si>
  <si>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</si>
  <si>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</si>
  <si>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</si>
  <si>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</si>
  <si>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</si>
  <si>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</si>
  <si>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</si>
  <si>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</si>
  <si>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</si>
  <si>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</si>
  <si>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</si>
  <si>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</si>
  <si>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</si>
  <si>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</si>
  <si>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</si>
  <si>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</si>
  <si>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</si>
  <si>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</si>
  <si>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</si>
  <si>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</si>
  <si>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</si>
  <si>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</si>
  <si>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</si>
  <si>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</si>
  <si>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</si>
  <si>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</si>
  <si>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</si>
  <si>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</si>
  <si>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</si>
  <si>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</si>
  <si>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</si>
  <si>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</si>
  <si>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</si>
  <si>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</si>
  <si>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</si>
  <si>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</si>
  <si>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</si>
  <si>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</si>
  <si>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</si>
  <si>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</si>
  <si>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</si>
  <si>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</si>
  <si>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</si>
  <si>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</si>
  <si>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</si>
  <si>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</si>
  <si>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</si>
  <si>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</si>
  <si>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</si>
  <si>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</si>
  <si>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</si>
  <si>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</si>
  <si>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</si>
  <si>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</si>
  <si>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</si>
  <si>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</si>
  <si>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</si>
  <si>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</si>
  <si>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</si>
  <si>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</si>
  <si>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</si>
  <si>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</si>
  <si>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</si>
  <si>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</si>
  <si>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</si>
  <si>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</si>
  <si>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</si>
  <si>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</si>
  <si>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</si>
  <si>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</si>
  <si>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</si>
  <si>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</si>
  <si>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</si>
  <si>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</si>
  <si>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</si>
  <si>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</si>
  <si>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</si>
  <si>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</si>
  <si>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</si>
  <si>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</si>
  <si>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</si>
  <si>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</si>
  <si>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</si>
  <si>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</si>
  <si>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</si>
  <si>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</si>
  <si>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</si>
  <si>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</si>
  <si>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</si>
  <si>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</si>
  <si>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</si>
  <si>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</si>
  <si>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</si>
  <si>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</si>
  <si>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</si>
  <si>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</si>
  <si>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</si>
  <si>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</si>
  <si>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</si>
  <si>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</si>
  <si>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</si>
  <si>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</si>
  <si>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</si>
  <si>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</si>
  <si>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</si>
  <si>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</si>
  <si>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</si>
  <si>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</si>
  <si>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</si>
  <si>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</si>
  <si>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</si>
  <si>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</si>
  <si>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</si>
  <si>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</si>
  <si>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</si>
  <si>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</si>
  <si>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</si>
  <si>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</si>
  <si>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</si>
  <si>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</si>
  <si>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</si>
  <si>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</si>
  <si>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</si>
  <si>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</si>
  <si>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</si>
  <si>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</si>
  <si>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</si>
  <si>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</si>
  <si>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</si>
  <si>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</si>
  <si>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</si>
  <si>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</si>
  <si>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</si>
  <si>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</si>
  <si>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</si>
  <si>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</si>
  <si>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</si>
  <si>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</si>
  <si>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</si>
  <si>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</si>
  <si>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</si>
  <si>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</si>
  <si>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</si>
  <si>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</si>
  <si>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</si>
  <si>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</si>
  <si>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</si>
  <si>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</si>
  <si>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</si>
  <si>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</si>
  <si>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</si>
  <si>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</si>
  <si>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</si>
  <si>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</si>
  <si>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</si>
  <si>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</si>
  <si>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</si>
  <si>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</si>
  <si>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</si>
  <si>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</si>
  <si>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</si>
  <si>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</si>
  <si>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</si>
  <si>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</si>
  <si>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</si>
  <si>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</si>
  <si>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</si>
  <si>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</si>
  <si>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</si>
  <si>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</si>
  <si>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</si>
  <si>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</si>
  <si>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</si>
  <si>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</si>
  <si>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</si>
  <si>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</si>
  <si>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</si>
  <si>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</si>
  <si>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</si>
  <si>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</si>
  <si>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</si>
  <si>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</si>
  <si>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</si>
  <si>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</si>
  <si>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</si>
  <si>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</si>
  <si>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</si>
  <si>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</si>
  <si>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</si>
  <si>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</si>
  <si>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</si>
  <si>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</si>
  <si>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</si>
  <si>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</si>
  <si>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</si>
  <si>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</si>
  <si>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</si>
  <si>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</si>
  <si>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</si>
  <si>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</si>
  <si>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</si>
  <si>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</si>
  <si>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</si>
  <si>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</si>
  <si>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</si>
  <si>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</si>
  <si>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</si>
  <si>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</si>
  <si>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</si>
  <si>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</si>
  <si>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</si>
  <si>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</si>
  <si>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</si>
  <si>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</si>
  <si>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</si>
  <si>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</si>
  <si>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</si>
  <si>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</si>
  <si>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</si>
  <si>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</si>
  <si>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</si>
  <si>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</si>
  <si>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</si>
  <si>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</si>
  <si>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</si>
  <si>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</si>
  <si>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</si>
  <si>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</si>
  <si>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</si>
  <si>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</si>
  <si>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</si>
  <si>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</si>
  <si>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</si>
  <si>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</si>
  <si>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</si>
  <si>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</si>
  <si>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</si>
  <si>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</si>
  <si>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</si>
  <si>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</si>
  <si>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</si>
  <si>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</si>
  <si>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</si>
  <si>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</si>
  <si>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</si>
  <si>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</si>
  <si>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</si>
  <si>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</si>
  <si>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</si>
  <si>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</si>
  <si>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</si>
  <si>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</si>
  <si>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</si>
  <si>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</si>
  <si>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</si>
  <si>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</si>
  <si>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</si>
  <si>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</si>
  <si>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</si>
  <si>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</si>
  <si>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</si>
  <si>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</si>
  <si>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</si>
  <si>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</si>
  <si>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</si>
  <si>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</si>
  <si>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</si>
  <si>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</si>
  <si>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</si>
  <si>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</si>
  <si>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</si>
  <si>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</si>
  <si>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</si>
  <si>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</si>
  <si>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</si>
  <si>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</si>
  <si>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</si>
  <si>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</si>
  <si>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</si>
  <si>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</si>
  <si>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</si>
  <si>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</si>
  <si>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</si>
  <si>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</si>
  <si>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</si>
  <si>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</si>
  <si>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</si>
  <si>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</si>
  <si>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</si>
  <si>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</si>
  <si>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</si>
  <si>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</si>
  <si>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</si>
  <si>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</si>
  <si>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</si>
  <si>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</si>
  <si>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</si>
  <si>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</si>
  <si>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</si>
  <si>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</si>
  <si>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</si>
  <si>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</si>
  <si>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</si>
  <si>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</si>
  <si>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</si>
  <si>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</si>
  <si>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</si>
  <si>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</si>
  <si>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</si>
  <si>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</si>
  <si>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</si>
  <si>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</si>
  <si>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</si>
  <si>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</si>
  <si>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</si>
  <si>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</si>
  <si>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</si>
  <si>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</si>
  <si>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</si>
  <si>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</si>
  <si>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</si>
  <si>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</si>
  <si>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</si>
  <si>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</si>
  <si>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</si>
  <si>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</si>
  <si>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</si>
  <si>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</si>
  <si>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</si>
  <si>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</si>
  <si>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</si>
  <si>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</si>
  <si>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</si>
  <si>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</si>
  <si>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</si>
  <si>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</si>
  <si>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</si>
  <si>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</si>
  <si>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</si>
  <si>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</si>
  <si>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</si>
  <si>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</si>
  <si>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</si>
  <si>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</si>
  <si>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</si>
  <si>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</si>
  <si>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</si>
  <si>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</si>
  <si>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</si>
  <si>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</si>
  <si>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</si>
  <si>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</si>
  <si>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</si>
  <si>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</si>
  <si>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</si>
  <si>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</si>
  <si>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</si>
  <si>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</si>
  <si>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</si>
  <si>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</si>
  <si>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</si>
  <si>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</si>
  <si>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</si>
  <si>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</si>
  <si>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</si>
  <si>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</si>
  <si>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</si>
  <si>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</si>
  <si>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</si>
  <si>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</si>
  <si>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</si>
  <si>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</si>
  <si>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</si>
  <si>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</si>
  <si>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</si>
  <si>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</si>
  <si>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</si>
  <si>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</si>
  <si>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</si>
  <si>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</si>
  <si>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</si>
  <si>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</si>
  <si>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</si>
  <si>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</si>
  <si>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</si>
  <si>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</si>
  <si>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</si>
  <si>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</si>
  <si>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</si>
  <si>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</si>
  <si>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</si>
  <si>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</si>
  <si>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</si>
  <si>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</si>
  <si>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</si>
  <si>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</si>
  <si>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</si>
  <si>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</si>
  <si>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</si>
  <si>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</si>
  <si>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</si>
  <si>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</si>
  <si>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</si>
  <si>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</si>
  <si>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</si>
  <si>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</si>
  <si>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</si>
  <si>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</si>
  <si>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</si>
  <si>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</si>
  <si>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</si>
  <si>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</si>
  <si>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</si>
  <si>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</si>
  <si>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</si>
  <si>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</si>
  <si>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</si>
  <si>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</si>
  <si>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</si>
  <si>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</si>
  <si>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</si>
  <si>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</si>
  <si>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</si>
  <si>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</si>
  <si>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</si>
  <si>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</si>
  <si>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</si>
  <si>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</si>
  <si>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</si>
  <si>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</si>
  <si>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</si>
  <si>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</si>
  <si>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</si>
  <si>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</si>
  <si>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</si>
  <si>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</si>
  <si>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</si>
  <si>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</si>
  <si>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</si>
  <si>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</si>
  <si>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</si>
  <si>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</si>
  <si>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</si>
  <si>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</si>
  <si>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</si>
  <si>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</si>
  <si>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</si>
  <si>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</si>
  <si>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</si>
  <si>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</si>
  <si>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</si>
  <si>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</si>
  <si>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</si>
  <si>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</si>
  <si>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</si>
  <si>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</si>
  <si>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</si>
  <si>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</si>
  <si>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</si>
  <si>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</si>
  <si>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</si>
  <si>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</si>
  <si>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</si>
  <si>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</si>
  <si>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</si>
  <si>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</si>
  <si>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</si>
  <si>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</si>
  <si>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</si>
  <si>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</si>
  <si>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</si>
  <si>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</si>
  <si>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</si>
  <si>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</si>
  <si>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</si>
  <si>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</si>
  <si>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</si>
  <si>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</si>
  <si>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</si>
  <si>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</si>
  <si>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</si>
  <si>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</si>
  <si>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</si>
  <si>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</si>
  <si>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</si>
  <si>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</si>
  <si>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</si>
  <si>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</si>
  <si>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</si>
  <si>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</si>
  <si>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</si>
  <si>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</si>
  <si>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</si>
  <si>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</si>
  <si>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</si>
  <si>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</si>
  <si>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</si>
  <si>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</si>
  <si>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</si>
  <si>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</si>
  <si>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</si>
  <si>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</si>
  <si>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</si>
  <si>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</si>
  <si>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</si>
  <si>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</si>
  <si>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</si>
  <si>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</si>
  <si>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</si>
  <si>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</si>
  <si>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</si>
  <si>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</si>
  <si>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</si>
  <si>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</si>
  <si>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</si>
  <si>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</si>
  <si>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</si>
  <si>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</si>
  <si>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</si>
  <si>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</si>
  <si>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</si>
  <si>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</si>
  <si>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</si>
  <si>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</si>
  <si>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</si>
  <si>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</si>
  <si>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</si>
  <si>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</si>
  <si>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</si>
  <si>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</si>
  <si>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</si>
  <si>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</si>
  <si>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</si>
  <si>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</si>
  <si>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</si>
  <si>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</si>
  <si>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</si>
  <si>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</si>
  <si>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</si>
  <si>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</si>
  <si>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</si>
  <si>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</si>
  <si>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</si>
  <si>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</si>
  <si>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</si>
  <si>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</si>
  <si>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</si>
  <si>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</si>
  <si>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</si>
  <si>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</si>
  <si>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</si>
  <si>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</si>
  <si>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</si>
  <si>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</si>
  <si>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</si>
  <si>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</si>
  <si>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</si>
  <si>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</si>
  <si>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</si>
  <si>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</si>
  <si>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</si>
  <si>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</si>
  <si>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</si>
  <si>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</si>
  <si>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</si>
  <si>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</si>
  <si>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</si>
  <si>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</si>
  <si>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</si>
  <si>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</si>
  <si>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</si>
  <si>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</si>
  <si>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</si>
  <si>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</si>
  <si>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</si>
  <si>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</si>
  <si>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</si>
  <si>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</si>
  <si>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</si>
  <si>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</si>
  <si>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</si>
  <si>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</si>
  <si>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</si>
  <si>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</si>
  <si>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</si>
  <si>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</si>
  <si>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</si>
  <si>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</si>
  <si>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</si>
  <si>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</si>
  <si>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</si>
  <si>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</si>
  <si>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</si>
  <si>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</si>
  <si>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</si>
  <si>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</si>
  <si>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</si>
  <si>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</si>
  <si>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</si>
  <si>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</si>
  <si>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</si>
  <si>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</si>
  <si>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</si>
  <si>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</si>
  <si>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</si>
  <si>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</si>
  <si>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</si>
  <si>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</si>
  <si>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</si>
  <si>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</si>
  <si>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</si>
  <si>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</si>
  <si>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</si>
  <si>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</si>
  <si>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</si>
  <si>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</si>
  <si>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</si>
  <si>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</si>
  <si>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</si>
  <si>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</si>
  <si>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</si>
  <si>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</si>
  <si>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</si>
  <si>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</si>
  <si>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</si>
  <si>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</si>
  <si>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</si>
  <si>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</si>
  <si>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</si>
  <si>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</si>
  <si>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</si>
  <si>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</si>
  <si>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</si>
  <si>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</si>
  <si>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</si>
  <si>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</si>
  <si>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</si>
  <si>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</si>
  <si>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</si>
  <si>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</si>
  <si>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</si>
  <si>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</si>
  <si>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</si>
  <si>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</si>
  <si>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</si>
  <si>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</si>
  <si>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</si>
  <si>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</si>
  <si>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</si>
  <si>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</si>
  <si>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</si>
  <si>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</si>
  <si>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</si>
  <si>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</si>
  <si>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</si>
  <si>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</si>
  <si>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</si>
  <si>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</si>
  <si>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</si>
  <si>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</si>
  <si>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</si>
  <si>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</si>
  <si>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</si>
  <si>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</si>
  <si>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</si>
  <si>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</si>
  <si>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</si>
  <si>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</si>
  <si>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</si>
  <si>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</si>
  <si>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</si>
  <si>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</si>
  <si>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</si>
  <si>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</si>
  <si>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</si>
  <si>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</si>
  <si>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</si>
  <si>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</si>
  <si>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</si>
  <si>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</si>
  <si>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</si>
  <si>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</si>
  <si>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</si>
  <si>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</si>
  <si>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</si>
  <si>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</si>
  <si>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</si>
  <si>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</si>
  <si>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</si>
  <si>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</si>
  <si>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</si>
  <si>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</si>
  <si>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</si>
  <si>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</si>
  <si>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</si>
  <si>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</si>
  <si>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</si>
  <si>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</si>
  <si>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</si>
  <si>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</si>
  <si>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</si>
  <si>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</si>
  <si>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</si>
  <si>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</si>
  <si>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</si>
  <si>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</si>
  <si>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</si>
  <si>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</si>
  <si>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</si>
  <si>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</si>
  <si>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</si>
  <si>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</si>
  <si>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</si>
  <si>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</si>
  <si>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</si>
  <si>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</si>
  <si>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</si>
  <si>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</si>
  <si>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</si>
  <si>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</si>
  <si>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</si>
  <si>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</si>
  <si>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</si>
  <si>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</si>
  <si>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</si>
  <si>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</si>
  <si>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</si>
  <si>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</si>
  <si>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</si>
  <si>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</si>
  <si>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</si>
  <si>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</si>
  <si>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</si>
  <si>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</si>
  <si>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</si>
  <si>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</si>
  <si>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</si>
  <si>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</si>
  <si>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</si>
  <si>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</si>
  <si>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</si>
  <si>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</si>
  <si>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</si>
  <si>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</si>
  <si>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</si>
  <si>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</si>
  <si>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</si>
  <si>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</si>
  <si>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</si>
  <si>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</si>
  <si>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</si>
  <si>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</si>
  <si>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</si>
  <si>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</si>
  <si>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</si>
  <si>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</si>
  <si>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</si>
  <si>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</si>
  <si>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</si>
  <si>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</si>
  <si>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</si>
  <si>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</si>
  <si>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</si>
  <si>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</si>
  <si>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</si>
  <si>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</si>
  <si>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</si>
  <si>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</si>
  <si>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</si>
  <si>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</si>
  <si>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</si>
  <si>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</si>
  <si>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</si>
  <si>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</si>
  <si>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</si>
  <si>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</si>
  <si>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</si>
  <si>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</si>
  <si>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</si>
  <si>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</si>
  <si>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</si>
  <si>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</si>
  <si>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</si>
  <si>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</si>
  <si>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</si>
  <si>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</si>
  <si>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</si>
  <si>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</si>
  <si>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</si>
  <si>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</si>
  <si>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</si>
  <si>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</si>
  <si>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</si>
  <si>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</si>
  <si>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</si>
  <si>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</si>
  <si>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</si>
  <si>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</si>
  <si>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</si>
  <si>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</si>
  <si>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</si>
  <si>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</si>
  <si>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</si>
  <si>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</si>
  <si>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</si>
  <si>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</si>
  <si>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</si>
  <si>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</si>
  <si>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</si>
  <si>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</si>
  <si>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</si>
  <si>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</si>
  <si>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</si>
  <si>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</si>
  <si>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</si>
  <si>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</si>
  <si>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</si>
  <si>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</si>
  <si>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</si>
  <si>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</si>
  <si>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</si>
  <si>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</si>
  <si>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</si>
  <si>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</si>
  <si>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</si>
  <si>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</si>
  <si>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</si>
  <si>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</si>
  <si>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</si>
  <si>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</si>
  <si>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</si>
  <si>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</si>
  <si>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</si>
  <si>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</si>
  <si>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</si>
  <si>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</si>
  <si>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</si>
  <si>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</si>
  <si>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</si>
  <si>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</si>
  <si>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</si>
  <si>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</si>
  <si>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</si>
  <si>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</si>
  <si>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</si>
  <si>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</si>
  <si>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</si>
  <si>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</si>
  <si>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</si>
  <si>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</si>
  <si>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</si>
  <si>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</si>
  <si>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</si>
  <si>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</si>
  <si>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</si>
  <si>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</si>
  <si>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</si>
  <si>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</si>
  <si>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</si>
  <si>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</si>
  <si>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</si>
  <si>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</si>
  <si>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</si>
  <si>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</si>
  <si>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</si>
  <si>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</si>
  <si>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</si>
  <si>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</si>
  <si>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</si>
  <si>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</si>
  <si>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</si>
  <si>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</si>
  <si>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</si>
  <si>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</si>
  <si>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</si>
  <si>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</si>
  <si>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</si>
  <si>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</si>
  <si>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</si>
  <si>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</si>
  <si>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</si>
  <si>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</si>
  <si>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</si>
  <si>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</si>
  <si>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</si>
  <si>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</si>
  <si>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</si>
  <si>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</si>
  <si>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</si>
  <si>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</si>
  <si>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</si>
  <si>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</si>
  <si>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</si>
  <si>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</si>
  <si>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</si>
  <si>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</si>
  <si>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</si>
  <si>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</si>
  <si>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</si>
  <si>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</si>
  <si>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</si>
  <si>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</si>
  <si>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</si>
  <si>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</si>
  <si>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</si>
  <si>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</si>
  <si>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</si>
  <si>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</si>
  <si>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</si>
  <si>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</si>
  <si>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</si>
  <si>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</si>
  <si>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</si>
  <si>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</si>
  <si>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</si>
  <si>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</si>
  <si>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</si>
  <si>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</si>
  <si>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</si>
  <si>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</si>
  <si>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</si>
  <si>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</si>
  <si>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</si>
  <si>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</si>
  <si>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</si>
  <si>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</si>
  <si>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</si>
  <si>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</si>
  <si>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</si>
  <si>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</si>
  <si>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</si>
  <si>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</si>
  <si>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</si>
  <si>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</si>
  <si>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</si>
  <si>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</si>
  <si>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</si>
  <si>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</si>
  <si>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</si>
  <si>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</si>
  <si>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</si>
  <si>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</si>
  <si>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</si>
  <si>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</si>
  <si>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</si>
  <si>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</si>
  <si>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</si>
  <si>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</si>
  <si>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</si>
  <si>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</si>
  <si>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</si>
  <si>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</si>
  <si>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</si>
  <si>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</si>
  <si>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</si>
  <si>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</si>
  <si>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</si>
  <si>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</si>
  <si>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</si>
  <si>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</si>
  <si>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</si>
  <si>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</si>
  <si>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</si>
  <si>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</si>
  <si>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</si>
  <si>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</si>
  <si>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</si>
  <si>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</si>
  <si>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</si>
  <si>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</si>
  <si>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</si>
  <si>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</si>
  <si>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</si>
  <si>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</si>
  <si>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</si>
  <si>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</si>
  <si>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</si>
  <si>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</si>
  <si>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</si>
  <si>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</si>
  <si>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</si>
  <si>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</si>
  <si>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</si>
  <si>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</si>
  <si>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</si>
  <si>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</si>
  <si>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</si>
  <si>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</si>
  <si>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</si>
  <si>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</si>
  <si>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</si>
  <si>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</si>
  <si>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</si>
  <si>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</si>
  <si>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</si>
  <si>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</si>
  <si>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</si>
  <si>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</si>
  <si>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</si>
  <si>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</si>
  <si>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</si>
  <si>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</si>
  <si>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</si>
  <si>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</si>
  <si>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</si>
  <si>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</si>
  <si>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</si>
  <si>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</si>
  <si>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</si>
  <si>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</si>
  <si>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</si>
  <si>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</si>
  <si>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</si>
  <si>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</si>
  <si>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</si>
  <si>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</si>
  <si>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</si>
  <si>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</si>
  <si>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</si>
  <si>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</si>
  <si>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</si>
  <si>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</si>
  <si>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</si>
  <si>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</si>
  <si>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</si>
  <si>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</si>
  <si>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</si>
  <si>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</si>
  <si>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</si>
  <si>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</si>
  <si>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</si>
  <si>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</si>
  <si>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</si>
  <si>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</si>
  <si>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</si>
  <si>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</si>
  <si>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</si>
  <si>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</si>
  <si>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</si>
  <si>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</si>
  <si>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</si>
  <si>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</si>
  <si>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</si>
  <si>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</si>
  <si>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</si>
  <si>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</si>
  <si>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</si>
  <si>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</si>
  <si>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</si>
  <si>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</si>
  <si>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</si>
  <si>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</si>
  <si>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</si>
  <si>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</si>
  <si>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</si>
  <si>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</si>
  <si>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</si>
  <si>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</si>
  <si>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</si>
  <si>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</si>
  <si>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</si>
  <si>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</si>
  <si>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</si>
  <si>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</si>
  <si>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</si>
  <si>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</si>
  <si>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</si>
  <si>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</si>
  <si>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</si>
  <si>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</si>
  <si>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</si>
  <si>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</si>
  <si>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</si>
  <si>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</si>
  <si>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</si>
  <si>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</si>
  <si>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</si>
  <si>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</si>
  <si>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</si>
  <si>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</si>
  <si>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</si>
  <si>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</si>
  <si>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</si>
  <si>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</si>
  <si>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</si>
  <si>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</si>
  <si>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</si>
  <si>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</si>
  <si>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</si>
  <si>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</si>
  <si>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</si>
  <si>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</si>
  <si>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</si>
  <si>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</si>
  <si>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</si>
  <si>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</si>
  <si>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</si>
  <si>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</si>
  <si>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</si>
  <si>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</si>
  <si>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</si>
  <si>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</si>
  <si>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</si>
  <si>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</si>
  <si>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</si>
  <si>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</si>
  <si>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</si>
  <si>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</si>
  <si>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</si>
  <si>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</si>
  <si>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</si>
  <si>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</si>
  <si>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</si>
  <si>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</si>
  <si>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</si>
  <si>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</si>
  <si>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</si>
  <si>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</si>
  <si>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</si>
  <si>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</si>
  <si>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</si>
  <si>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</si>
  <si>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</si>
  <si>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</si>
  <si>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</si>
  <si>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</si>
  <si>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</si>
  <si>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</si>
  <si>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</si>
  <si>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</si>
  <si>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</si>
  <si>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</si>
  <si>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</si>
  <si>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</si>
  <si>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</si>
  <si>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</si>
  <si>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</si>
  <si>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</si>
  <si>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</si>
  <si>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</si>
  <si>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</si>
  <si>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</si>
  <si>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</si>
  <si>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</si>
  <si>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</si>
  <si>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</si>
  <si>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</si>
  <si>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</si>
  <si>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</si>
  <si>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</si>
  <si>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</si>
  <si>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</si>
  <si>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</si>
  <si>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</si>
  <si>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</si>
  <si>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</si>
  <si>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</si>
  <si>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</si>
  <si>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</si>
  <si>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</si>
  <si>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</si>
  <si>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</si>
  <si>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</si>
  <si>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</si>
  <si>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</si>
  <si>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</si>
  <si>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</si>
  <si>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</si>
  <si>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</si>
  <si>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</si>
  <si>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</si>
  <si>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</si>
  <si>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</si>
  <si>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</si>
  <si>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</si>
  <si>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</si>
  <si>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</si>
  <si>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</si>
  <si>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</si>
  <si>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</si>
  <si>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</si>
  <si>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</si>
  <si>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</si>
  <si>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</si>
  <si>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</si>
  <si>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</si>
  <si>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</si>
  <si>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</si>
  <si>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</si>
  <si>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</si>
  <si>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</si>
  <si>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</si>
  <si>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</si>
  <si>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</si>
  <si>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</si>
  <si>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</si>
  <si>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</si>
  <si>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</si>
  <si>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</si>
  <si>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</si>
  <si>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</si>
  <si>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</si>
  <si>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</si>
  <si>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</si>
  <si>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</si>
  <si>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</si>
  <si>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</si>
  <si>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</si>
  <si>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</si>
  <si>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</si>
  <si>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</si>
  <si>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</si>
  <si>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</si>
  <si>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</si>
  <si>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</si>
  <si>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</si>
  <si>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</si>
  <si>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</si>
  <si>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</si>
  <si>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</si>
  <si>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</si>
  <si>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</si>
  <si>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</si>
  <si>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</si>
  <si>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</si>
  <si>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</si>
  <si>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</si>
  <si>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</si>
  <si>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</si>
  <si>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</si>
  <si>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</si>
  <si>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</si>
  <si>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</si>
  <si>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</si>
  <si>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</si>
  <si>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</si>
  <si>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</si>
  <si>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</si>
  <si>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</si>
  <si>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</si>
  <si>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</si>
  <si>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</si>
  <si>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</si>
  <si>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</si>
  <si>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</si>
  <si>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</si>
  <si>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</si>
  <si>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</si>
  <si>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</si>
  <si>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</si>
  <si>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</si>
  <si>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</si>
  <si>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</si>
  <si>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</si>
  <si>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</si>
  <si>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</si>
  <si>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</si>
  <si>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</si>
  <si>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</si>
  <si>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</si>
  <si>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</si>
  <si>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</si>
  <si>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</si>
  <si>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</si>
  <si>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</si>
  <si>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</si>
  <si>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</si>
  <si>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</si>
  <si>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</si>
  <si>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</si>
  <si>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</si>
  <si>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</si>
  <si>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</si>
  <si>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</si>
  <si>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</si>
  <si>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</si>
  <si>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</si>
  <si>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</si>
  <si>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</si>
  <si>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</si>
  <si>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</si>
  <si>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</si>
  <si>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</si>
  <si>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</si>
  <si>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</si>
  <si>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</si>
  <si>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</si>
  <si>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</si>
  <si>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</si>
  <si>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</si>
  <si>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</si>
  <si>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</si>
  <si>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</si>
  <si>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</si>
  <si>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</si>
  <si>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</si>
  <si>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</si>
  <si>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</si>
  <si>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</si>
  <si>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</si>
  <si>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</si>
  <si>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</si>
  <si>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</si>
  <si>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</si>
  <si>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</si>
  <si>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</si>
  <si>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</si>
  <si>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</si>
  <si>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</si>
  <si>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</si>
  <si>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</si>
  <si>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</si>
  <si>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</si>
  <si>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</si>
  <si>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</si>
  <si>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</si>
  <si>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</si>
  <si>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</si>
  <si>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</si>
  <si>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</si>
  <si>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</si>
  <si>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</si>
  <si>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</si>
  <si>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</si>
  <si>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</si>
  <si>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</si>
  <si>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</si>
  <si>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</si>
  <si>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</si>
  <si>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</si>
  <si>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</si>
  <si>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</si>
  <si>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</si>
  <si>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</si>
  <si>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</si>
  <si>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</si>
  <si>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</si>
  <si>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</si>
  <si>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</si>
  <si>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</si>
  <si>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</si>
  <si>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</si>
  <si>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</si>
  <si>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</si>
  <si>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</si>
  <si>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</si>
  <si>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</si>
  <si>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</si>
  <si>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</si>
  <si>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</si>
  <si>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</si>
  <si>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</si>
  <si>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</si>
  <si>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</si>
  <si>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</si>
  <si>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</si>
  <si>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</si>
  <si>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</si>
  <si>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</si>
  <si>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</si>
  <si>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</si>
  <si>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</si>
  <si>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</si>
  <si>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</si>
  <si>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</si>
  <si>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</si>
  <si>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</si>
  <si>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</si>
  <si>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</si>
  <si>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</si>
  <si>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</si>
  <si>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</si>
  <si>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</si>
  <si>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</si>
  <si>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</si>
  <si>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</si>
  <si>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</si>
  <si>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</si>
  <si>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</si>
  <si>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</si>
  <si>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</si>
  <si>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</si>
  <si>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</si>
  <si>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</si>
  <si>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</si>
  <si>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</si>
  <si>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</si>
  <si>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</si>
  <si>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</si>
  <si>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</si>
  <si>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</si>
  <si>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</si>
  <si>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</si>
  <si>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</si>
  <si>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</si>
  <si>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</si>
  <si>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</si>
  <si>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</si>
  <si>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</si>
  <si>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</si>
  <si>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</si>
  <si>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</si>
  <si>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</si>
  <si>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</si>
  <si>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</si>
  <si>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</si>
  <si>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</si>
  <si>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</si>
  <si>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</si>
  <si>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</si>
  <si>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</si>
  <si>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</si>
  <si>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</si>
  <si>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</si>
  <si>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</si>
  <si>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</si>
  <si>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</si>
  <si>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</si>
  <si>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</si>
  <si>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</si>
  <si>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</si>
  <si>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</si>
  <si>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</si>
  <si>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</si>
  <si>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</si>
  <si>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</si>
  <si>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</si>
  <si>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</si>
  <si>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</si>
  <si>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</si>
  <si>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</si>
  <si>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</si>
  <si>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</si>
  <si>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</si>
  <si>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</si>
  <si>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</si>
  <si>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</si>
  <si>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</si>
  <si>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</si>
  <si>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</si>
  <si>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</si>
  <si>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</si>
  <si>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</si>
  <si>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</si>
  <si>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</si>
  <si>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</si>
  <si>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</si>
  <si>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</si>
  <si>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</si>
  <si>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</si>
  <si>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</si>
  <si>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</si>
  <si>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</si>
  <si>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</si>
  <si>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</si>
  <si>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</si>
  <si>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</si>
  <si>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</si>
  <si>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</si>
  <si>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</si>
  <si>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</si>
  <si>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</si>
  <si>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</si>
  <si>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</si>
  <si>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</si>
  <si>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</si>
  <si>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</si>
  <si>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</si>
  <si>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</si>
  <si>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</si>
  <si>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</si>
  <si>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</si>
  <si>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</si>
  <si>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</si>
  <si>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</si>
  <si>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</si>
  <si>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</si>
  <si>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</si>
  <si>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</si>
  <si>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</si>
  <si>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</si>
  <si>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</si>
  <si>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</si>
  <si>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</si>
  <si>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</si>
  <si>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</si>
  <si>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</si>
  <si>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</si>
  <si>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</si>
  <si>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</si>
  <si>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</si>
  <si>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</si>
  <si>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</si>
  <si>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</si>
  <si>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</si>
  <si>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</si>
  <si>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</si>
  <si>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</si>
  <si>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</si>
  <si>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</si>
  <si>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</si>
  <si>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</si>
  <si>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</si>
  <si>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</si>
  <si>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</si>
  <si>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</si>
  <si>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</si>
  <si>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</si>
  <si>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</si>
  <si>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</si>
  <si>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</si>
  <si>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</si>
  <si>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</si>
  <si>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</si>
  <si>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</si>
  <si>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</si>
  <si>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</si>
  <si>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</si>
  <si>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</si>
  <si>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</si>
  <si>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</si>
  <si>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</si>
  <si>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</si>
  <si>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</si>
  <si>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</si>
  <si>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</si>
  <si>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</si>
  <si>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</si>
  <si>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</si>
  <si>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</si>
  <si>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</si>
  <si>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</si>
  <si>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</si>
  <si>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</si>
  <si>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</si>
  <si>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</si>
  <si>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</si>
  <si>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</si>
  <si>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</si>
  <si>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</si>
  <si>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</si>
  <si>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</si>
  <si>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</si>
  <si>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</si>
  <si>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</si>
  <si>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</si>
  <si>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</si>
  <si>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</si>
  <si>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</si>
  <si>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</si>
  <si>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</si>
  <si>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</si>
  <si>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</si>
  <si>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</si>
  <si>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</si>
  <si>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</si>
  <si>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</si>
  <si>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</si>
  <si>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</si>
  <si>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</si>
  <si>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</si>
  <si>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</si>
  <si>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</si>
  <si>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</si>
  <si>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</si>
  <si>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</si>
  <si>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</si>
  <si>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</si>
  <si>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</si>
  <si>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</si>
  <si>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</si>
  <si>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</si>
  <si>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</si>
  <si>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</si>
  <si>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</si>
  <si>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</si>
  <si>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</si>
  <si>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</si>
  <si>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</si>
  <si>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</si>
  <si>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</si>
  <si>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</si>
  <si>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</si>
  <si>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</si>
  <si>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</si>
  <si>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</si>
  <si>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</si>
  <si>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</si>
  <si>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</si>
  <si>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</si>
  <si>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</si>
  <si>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</si>
  <si>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</si>
  <si>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</si>
  <si>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</si>
  <si>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</si>
  <si>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</si>
  <si>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</si>
  <si>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</si>
  <si>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</si>
  <si>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</si>
  <si>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</si>
  <si>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</si>
  <si>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</si>
  <si>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</si>
  <si>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</si>
  <si>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</si>
  <si>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</si>
  <si>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</si>
  <si>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</si>
  <si>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</si>
  <si>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</si>
  <si>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</si>
  <si>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</si>
  <si>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</si>
  <si>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</si>
  <si>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</si>
  <si>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</si>
  <si>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</si>
  <si>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</si>
  <si>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</si>
  <si>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</si>
  <si>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</si>
  <si>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</si>
  <si>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</si>
  <si>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</si>
  <si>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</si>
  <si>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</si>
  <si>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</si>
  <si>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</si>
  <si>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</si>
  <si>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</si>
  <si>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</si>
  <si>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</si>
  <si>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</si>
  <si>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</si>
  <si>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</si>
  <si>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</si>
  <si>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</si>
  <si>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</si>
  <si>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</si>
  <si>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</si>
  <si>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</si>
  <si>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</si>
  <si>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</si>
  <si>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</si>
  <si>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</si>
  <si>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</si>
  <si>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</si>
  <si>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</si>
  <si>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</si>
  <si>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</si>
  <si>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</si>
  <si>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</si>
  <si>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</si>
  <si>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</si>
  <si>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</si>
  <si>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</si>
  <si>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</si>
  <si>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</si>
  <si>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</si>
  <si>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</si>
  <si>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</si>
  <si>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</si>
  <si>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</si>
  <si>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</si>
  <si>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</si>
  <si>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</si>
  <si>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</si>
  <si>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</si>
  <si>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</si>
  <si>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</si>
  <si>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</si>
  <si>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</si>
  <si>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</si>
  <si>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</si>
  <si>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</si>
  <si>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</si>
  <si>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</si>
  <si>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</si>
  <si>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</si>
  <si>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</si>
  <si>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</si>
  <si>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</si>
  <si>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</si>
  <si>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</si>
  <si>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</si>
  <si>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</si>
  <si>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</si>
  <si>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</si>
  <si>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</si>
  <si>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</si>
  <si>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</si>
  <si>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</si>
  <si>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</si>
  <si>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</si>
  <si>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</si>
  <si>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</si>
  <si>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</si>
  <si>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</si>
  <si>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</si>
  <si>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</si>
  <si>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</si>
  <si>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</si>
  <si>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</si>
  <si>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</si>
  <si>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</si>
  <si>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</si>
  <si>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</si>
  <si>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</si>
  <si>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</si>
  <si>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</si>
  <si>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</si>
  <si>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</si>
  <si>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</si>
  <si>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</si>
  <si>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</si>
  <si>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</si>
  <si>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</si>
  <si>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</si>
  <si>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</si>
  <si>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</si>
  <si>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</si>
  <si>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</si>
  <si>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</si>
  <si>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</si>
  <si>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</si>
  <si>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</si>
  <si>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</si>
  <si>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</si>
  <si>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</si>
  <si>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</si>
  <si>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</si>
  <si>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</si>
  <si>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</si>
  <si>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</si>
  <si>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</si>
  <si>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</si>
  <si>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</si>
  <si>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</si>
  <si>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</si>
  <si>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</si>
  <si>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</si>
  <si>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</si>
  <si>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</si>
  <si>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</si>
  <si>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</si>
  <si>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</si>
  <si>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</si>
  <si>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</si>
  <si>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</si>
  <si>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</si>
  <si>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</si>
  <si>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</si>
  <si>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</si>
  <si>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</si>
  <si>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</si>
  <si>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</si>
  <si>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</si>
  <si>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</si>
  <si>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</si>
  <si>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</si>
  <si>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</si>
  <si>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</si>
  <si>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</si>
  <si>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</si>
  <si>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</si>
  <si>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</si>
  <si>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</si>
  <si>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</si>
  <si>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</si>
  <si>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</si>
  <si>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</si>
  <si>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</si>
  <si>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</si>
  <si>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</si>
  <si>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</si>
  <si>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</si>
  <si>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</si>
  <si>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</si>
  <si>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</si>
  <si>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</si>
  <si>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</si>
  <si>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</si>
  <si>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</si>
  <si>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</si>
  <si>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</si>
  <si>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</si>
  <si>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</si>
  <si>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</si>
  <si>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</si>
  <si>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</si>
  <si>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</si>
  <si>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</si>
  <si>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</si>
  <si>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</si>
  <si>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</si>
  <si>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</si>
  <si>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</si>
  <si>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</si>
  <si>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</si>
  <si>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</si>
  <si>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</si>
  <si>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</si>
  <si>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</si>
  <si>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</si>
  <si>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</si>
  <si>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</si>
  <si>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</si>
  <si>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</si>
  <si>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</si>
  <si>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</si>
  <si>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</si>
  <si>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</si>
  <si>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</si>
  <si>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</si>
  <si>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</si>
  <si>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</si>
  <si>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</si>
  <si>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</si>
  <si>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</si>
  <si>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</si>
  <si>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</si>
  <si>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</si>
  <si>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</si>
  <si>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</si>
  <si>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</si>
  <si>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</si>
  <si>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</si>
  <si>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</si>
  <si>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</si>
  <si>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</si>
  <si>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</si>
  <si>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</si>
  <si>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</si>
  <si>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</si>
  <si>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</si>
  <si>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</si>
  <si>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</si>
  <si>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</si>
  <si>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</si>
  <si>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</si>
  <si>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</si>
  <si>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</si>
  <si>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</si>
  <si>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</si>
  <si>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</si>
  <si>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</si>
  <si>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</si>
  <si>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</si>
  <si>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</si>
  <si>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</si>
  <si>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</si>
  <si>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</si>
  <si>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</si>
  <si>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</si>
  <si>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</si>
  <si>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</si>
  <si>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</si>
  <si>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</si>
  <si>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</si>
  <si>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</si>
  <si>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</si>
  <si>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</si>
  <si>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</si>
  <si>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</si>
  <si>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</si>
  <si>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</si>
  <si>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</si>
  <si>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</si>
  <si>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</si>
  <si>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</si>
  <si>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</si>
  <si>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</si>
  <si>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</si>
  <si>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</si>
  <si>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</si>
  <si>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</si>
  <si>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</si>
  <si>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</si>
  <si>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</si>
  <si>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</si>
  <si>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</si>
  <si>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</si>
  <si>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</si>
  <si>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</si>
  <si>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</si>
  <si>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</si>
  <si>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</si>
  <si>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</si>
  <si>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</si>
  <si>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</si>
  <si>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</si>
  <si>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</si>
  <si>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</si>
  <si>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</si>
  <si>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</si>
  <si>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</si>
  <si>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</si>
  <si>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</si>
  <si>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</si>
  <si>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</si>
  <si>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</si>
  <si>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</si>
  <si>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</si>
  <si>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</si>
  <si>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</si>
  <si>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</si>
  <si>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</si>
  <si>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</si>
  <si>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</si>
  <si>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</si>
  <si>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</si>
  <si>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</si>
  <si>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</si>
  <si>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</si>
  <si>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</si>
  <si>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</si>
  <si>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</si>
  <si>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</si>
  <si>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</si>
  <si>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</si>
  <si>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</si>
  <si>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</si>
  <si>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</si>
  <si>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</si>
  <si>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</si>
  <si>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</si>
  <si>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</si>
  <si>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</si>
  <si>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</si>
  <si>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</si>
  <si>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</si>
  <si>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</si>
  <si>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</si>
  <si>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</si>
  <si>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</si>
  <si>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</si>
  <si>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</si>
  <si>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</si>
  <si>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</si>
  <si>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</si>
  <si>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</si>
  <si>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</si>
  <si>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</si>
  <si>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</si>
  <si>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</si>
  <si>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</si>
  <si>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</si>
  <si>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</si>
  <si>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</si>
  <si>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</si>
  <si>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</si>
  <si>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</si>
  <si>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</si>
  <si>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</si>
  <si>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</si>
  <si>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</si>
  <si>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</si>
  <si>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</si>
  <si>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</si>
  <si>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</si>
  <si>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</si>
  <si>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</si>
  <si>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</si>
  <si>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</si>
  <si>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</si>
  <si>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</si>
  <si>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</si>
  <si>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</si>
  <si>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</si>
  <si>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</si>
  <si>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</si>
  <si>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</si>
  <si>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</si>
  <si>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</si>
  <si>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</si>
  <si>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</si>
  <si>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</si>
  <si>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</si>
  <si>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</si>
  <si>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</si>
  <si>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</si>
  <si>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</si>
  <si>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</si>
  <si>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</si>
  <si>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</si>
  <si>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</si>
  <si>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</si>
  <si>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</si>
  <si>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</si>
  <si>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</si>
  <si>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</si>
  <si>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</si>
  <si>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</si>
  <si>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</si>
  <si>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</si>
  <si>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</si>
  <si>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</si>
  <si>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</si>
  <si>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</si>
  <si>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</si>
  <si>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</si>
  <si>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</si>
  <si>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</si>
  <si>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</si>
  <si>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</si>
  <si>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</si>
  <si>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</si>
  <si>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</si>
  <si>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</si>
  <si>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</si>
  <si>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</si>
  <si>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</si>
  <si>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</si>
  <si>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</si>
  <si>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</si>
  <si>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</si>
  <si>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</si>
  <si>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</si>
  <si>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</si>
  <si>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</si>
  <si>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</si>
  <si>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</si>
  <si>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</si>
  <si>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</si>
  <si>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</si>
  <si>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</si>
  <si>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</si>
  <si>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</si>
  <si>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</si>
  <si>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</si>
  <si>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</si>
  <si>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</si>
  <si>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</si>
  <si>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</si>
  <si>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</si>
  <si>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</si>
  <si>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</si>
  <si>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</si>
  <si>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</si>
  <si>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</si>
  <si>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</si>
  <si>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</si>
  <si>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</si>
  <si>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</si>
  <si>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</si>
  <si>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</si>
  <si>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</si>
  <si>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</si>
  <si>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</si>
  <si>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</si>
  <si>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</si>
  <si>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</si>
  <si>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</si>
  <si>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</si>
  <si>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</si>
  <si>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</si>
  <si>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</si>
  <si>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</si>
  <si>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</si>
  <si>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</si>
  <si>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</si>
  <si>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</si>
  <si>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</si>
  <si>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</si>
  <si>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</si>
  <si>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</si>
  <si>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</si>
  <si>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</si>
  <si>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</si>
  <si>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</si>
  <si>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</si>
  <si>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</si>
  <si>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</si>
  <si>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</si>
  <si>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</si>
  <si>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</si>
  <si>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</si>
  <si>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</si>
  <si>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</si>
  <si>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</si>
  <si>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</si>
  <si>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</si>
  <si>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</si>
  <si>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</si>
  <si>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</si>
  <si>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</si>
  <si>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</si>
  <si>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</si>
  <si>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</si>
  <si>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</si>
  <si>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</si>
  <si>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</si>
  <si>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</si>
  <si>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</si>
  <si>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</si>
  <si>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</si>
  <si>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</si>
  <si>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</si>
  <si>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</si>
  <si>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</si>
  <si>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</si>
  <si>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</si>
  <si>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</si>
  <si>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</si>
  <si>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</si>
  <si>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</si>
  <si>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</si>
  <si>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</si>
  <si>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</si>
  <si>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</si>
  <si>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</si>
  <si>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</si>
  <si>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</si>
  <si>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</si>
  <si>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</si>
  <si>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</si>
  <si>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</si>
  <si>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</si>
  <si>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</si>
  <si>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</si>
  <si>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</si>
  <si>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</si>
  <si>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</si>
  <si>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</si>
  <si>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</si>
  <si>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</si>
  <si>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</si>
  <si>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</si>
  <si>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</si>
  <si>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</si>
  <si>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</si>
  <si>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</si>
  <si>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</si>
  <si>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</si>
  <si>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</si>
  <si>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</si>
  <si>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</si>
  <si>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</si>
  <si>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</si>
  <si>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</si>
  <si>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</si>
  <si>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</si>
  <si>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</si>
  <si>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</si>
  <si>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</si>
  <si>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</si>
  <si>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</si>
  <si>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</si>
  <si>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</si>
  <si>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</si>
  <si>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</si>
  <si>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</si>
  <si>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</si>
  <si>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</si>
  <si>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</si>
  <si>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</si>
  <si>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</si>
  <si>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</si>
  <si>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</si>
  <si>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</si>
  <si>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</si>
  <si>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</si>
  <si>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</si>
  <si>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</si>
  <si>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</si>
  <si>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</si>
  <si>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</si>
  <si>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</si>
  <si>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</si>
  <si>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</si>
  <si>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</si>
  <si>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</si>
  <si>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</si>
  <si>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</si>
  <si>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</si>
  <si>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</si>
  <si>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</si>
  <si>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</si>
  <si>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</si>
  <si>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</si>
  <si>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</si>
  <si>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</si>
  <si>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</si>
  <si>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</si>
  <si>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</si>
  <si>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</si>
  <si>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</si>
  <si>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</si>
  <si>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</si>
  <si>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</si>
  <si>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</si>
  <si>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</si>
  <si>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</si>
  <si>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</si>
  <si>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</si>
  <si>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</si>
  <si>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</si>
  <si>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</si>
  <si>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</si>
  <si>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</si>
  <si>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</si>
  <si>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</si>
  <si>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</si>
  <si>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</si>
  <si>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</si>
  <si>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</si>
  <si>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</si>
  <si>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</si>
  <si>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</si>
  <si>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</si>
  <si>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</si>
  <si>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</si>
  <si>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</si>
  <si>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</si>
  <si>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</si>
  <si>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</si>
  <si>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</si>
  <si>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</si>
  <si>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</si>
  <si>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</si>
  <si>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</si>
  <si>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</si>
  <si>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</si>
  <si>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</si>
  <si>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</si>
  <si>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</si>
  <si>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</si>
  <si>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</si>
  <si>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</si>
  <si>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</si>
  <si>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</si>
  <si>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</si>
  <si>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</si>
  <si>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</si>
  <si>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</si>
  <si>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</si>
  <si>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</si>
  <si>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</si>
  <si>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</si>
  <si>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</si>
  <si>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</si>
  <si>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</si>
  <si>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</si>
  <si>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</si>
  <si>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</si>
  <si>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</si>
  <si>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</si>
  <si>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</si>
  <si>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</si>
  <si>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</si>
  <si>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</si>
  <si>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</si>
  <si>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</si>
  <si>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</si>
  <si>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</si>
  <si>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</si>
  <si>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</si>
  <si>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</si>
  <si>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</si>
  <si>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</si>
  <si>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</si>
  <si>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</si>
  <si>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</si>
  <si>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</si>
  <si>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</si>
  <si>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</si>
  <si>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</si>
  <si>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</si>
  <si>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</si>
  <si>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</si>
  <si>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</si>
  <si>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</si>
  <si>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</si>
  <si>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</si>
  <si>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</si>
  <si>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</si>
  <si>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</si>
  <si>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</si>
  <si>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</si>
  <si>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</si>
  <si>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</si>
  <si>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</si>
  <si>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</si>
  <si>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</si>
  <si>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</si>
  <si>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</si>
  <si>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</si>
  <si>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</si>
  <si>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</si>
  <si>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</si>
  <si>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</si>
  <si>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</si>
  <si>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</si>
  <si>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</si>
  <si>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</si>
  <si>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</si>
  <si>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</si>
  <si>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</si>
  <si>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</si>
  <si>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</si>
  <si>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</si>
  <si>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</si>
  <si>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</si>
  <si>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</si>
  <si>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</si>
  <si>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</si>
  <si>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</si>
  <si>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</si>
  <si>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</si>
  <si>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</si>
  <si>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</si>
  <si>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</si>
  <si>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</si>
  <si>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</si>
  <si>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</si>
  <si>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</si>
  <si>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</si>
  <si>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</si>
  <si>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</si>
  <si>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</si>
  <si>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</si>
  <si>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</si>
  <si>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</si>
  <si>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</si>
  <si>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</si>
  <si>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</si>
  <si>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</si>
  <si>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</si>
  <si>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</si>
  <si>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</si>
  <si>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</si>
  <si>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</si>
  <si>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</si>
  <si>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</si>
  <si>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</si>
  <si>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</si>
  <si>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</si>
  <si>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</si>
  <si>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</si>
  <si>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</si>
  <si>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</si>
  <si>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</si>
  <si>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</si>
  <si>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</si>
  <si>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</si>
  <si>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</si>
  <si>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</si>
  <si>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</si>
  <si>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</si>
  <si>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</si>
  <si>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</si>
  <si>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</si>
  <si>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</si>
  <si>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</si>
  <si>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</si>
  <si>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</si>
  <si>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</si>
  <si>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</si>
  <si>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</si>
  <si>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</si>
  <si>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</si>
  <si>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</si>
  <si>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</si>
  <si>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</si>
  <si>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</si>
  <si>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</si>
  <si>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</si>
  <si>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</si>
  <si>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</si>
  <si>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</si>
  <si>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</si>
  <si>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</si>
  <si>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</si>
  <si>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</si>
  <si>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</si>
  <si>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</si>
  <si>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</si>
  <si>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</si>
  <si>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</si>
  <si>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</si>
  <si>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</si>
  <si>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</si>
  <si>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</si>
  <si>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</si>
  <si>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</si>
  <si>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</si>
  <si>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</si>
  <si>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</si>
  <si>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</si>
  <si>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</si>
  <si>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</si>
  <si>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</si>
  <si>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</si>
  <si>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</si>
  <si>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</si>
  <si>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</si>
  <si>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</si>
  <si>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</si>
  <si>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</si>
  <si>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</si>
  <si>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</si>
  <si>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</si>
  <si>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</si>
  <si>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</si>
  <si>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</si>
  <si>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</si>
  <si>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</si>
  <si>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</si>
  <si>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</si>
  <si>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</si>
  <si>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</si>
  <si>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</si>
  <si>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</si>
  <si>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</si>
  <si>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</si>
  <si>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</si>
  <si>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</si>
  <si>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</si>
  <si>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</si>
  <si>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</si>
  <si>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</si>
  <si>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</si>
  <si>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</si>
  <si>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</si>
  <si>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</si>
  <si>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</si>
  <si>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</si>
  <si>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</si>
  <si>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</si>
  <si>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</si>
  <si>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</si>
  <si>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</si>
  <si>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</si>
  <si>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</si>
  <si>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</si>
  <si>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</si>
  <si>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</si>
  <si>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</si>
  <si>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</si>
  <si>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</si>
  <si>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</si>
  <si>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</si>
  <si>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</si>
  <si>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</si>
  <si>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</si>
  <si>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</si>
  <si>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</si>
  <si>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</si>
  <si>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</si>
  <si>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</si>
  <si>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</si>
  <si>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</si>
  <si>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</si>
  <si>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</si>
  <si>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</si>
  <si>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</si>
  <si>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</si>
  <si>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</si>
  <si>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</si>
  <si>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</si>
  <si>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</si>
  <si>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</si>
  <si>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</si>
  <si>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</si>
  <si>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</si>
  <si>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</si>
  <si>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</si>
  <si>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</si>
  <si>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</si>
  <si>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</si>
  <si>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</si>
  <si>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</si>
  <si>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</si>
  <si>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</si>
  <si>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</si>
  <si>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</si>
  <si>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</si>
  <si>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</si>
  <si>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</si>
  <si>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</si>
  <si>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</si>
  <si>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</si>
  <si>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</si>
  <si>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</si>
  <si>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</si>
  <si>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</si>
  <si>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</si>
  <si>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</si>
  <si>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</si>
  <si>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</si>
  <si>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</si>
  <si>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</si>
  <si>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</si>
  <si>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</si>
  <si>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</si>
  <si>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</si>
  <si>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</si>
  <si>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</si>
  <si>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</si>
  <si>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</si>
  <si>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</si>
  <si>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</si>
  <si>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</si>
  <si>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</si>
  <si>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</si>
  <si>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</si>
  <si>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</si>
  <si>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</si>
  <si>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</si>
  <si>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</si>
  <si>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</si>
  <si>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</si>
  <si>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</si>
  <si>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</si>
  <si>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</si>
  <si>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</si>
  <si>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</si>
  <si>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</si>
  <si>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</si>
  <si>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</si>
  <si>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</si>
  <si>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</si>
  <si>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</si>
  <si>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</si>
  <si>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</si>
  <si>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</si>
  <si>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</si>
  <si>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</si>
  <si>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</si>
  <si>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</si>
  <si>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</si>
  <si>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</si>
  <si>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</si>
  <si>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</si>
  <si>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</si>
  <si>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</si>
  <si>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</si>
  <si>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</si>
  <si>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</si>
  <si>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</si>
  <si>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</si>
  <si>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</si>
  <si>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</si>
  <si>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</si>
  <si>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</si>
  <si>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</si>
  <si>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</si>
  <si>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</si>
  <si>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</si>
  <si>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</si>
  <si>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</si>
  <si>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</si>
  <si>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</si>
  <si>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</si>
  <si>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</si>
  <si>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</si>
  <si>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</si>
  <si>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</si>
  <si>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</si>
  <si>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</si>
  <si>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</si>
  <si>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</si>
  <si>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</si>
  <si>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</si>
  <si>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</si>
  <si>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</si>
  <si>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</si>
  <si>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</si>
  <si>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</si>
  <si>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</si>
  <si>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</si>
  <si>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</si>
  <si>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</si>
  <si>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</si>
  <si>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</si>
  <si>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</si>
  <si>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</si>
  <si>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</si>
  <si>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</si>
  <si>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</si>
  <si>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</si>
  <si>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</si>
  <si>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</si>
  <si>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</si>
  <si>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</si>
  <si>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</si>
  <si>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</si>
  <si>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</si>
  <si>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</si>
  <si>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</si>
  <si>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</si>
  <si>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</si>
  <si>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</si>
  <si>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</si>
  <si>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</si>
  <si>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</si>
  <si>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</si>
  <si>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</si>
  <si>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</si>
  <si>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</si>
  <si>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</si>
  <si>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</si>
  <si>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</si>
  <si>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</si>
  <si>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</si>
  <si>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</si>
  <si>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</si>
  <si>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</si>
  <si>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</si>
  <si>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</si>
  <si>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</si>
  <si>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</si>
  <si>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</si>
  <si>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</si>
  <si>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</si>
  <si>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</si>
  <si>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</si>
  <si>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</si>
  <si>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</si>
  <si>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</si>
  <si>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</si>
  <si>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</si>
  <si>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</si>
  <si>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</si>
  <si>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</si>
  <si>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</si>
  <si>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</si>
  <si>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</si>
  <si>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</si>
  <si>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</si>
  <si>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</si>
  <si>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</si>
  <si>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</si>
  <si>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</si>
  <si>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</si>
  <si>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</si>
  <si>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</si>
  <si>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</si>
  <si>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</si>
  <si>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</si>
  <si>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</si>
  <si>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</si>
  <si>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</si>
  <si>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</si>
  <si>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</si>
  <si>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</si>
  <si>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</si>
  <si>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</si>
  <si>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</si>
  <si>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</si>
  <si>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</si>
  <si>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</si>
  <si>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</si>
  <si>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</si>
  <si>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</si>
  <si>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</si>
  <si>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</si>
  <si>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</si>
  <si>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</si>
  <si>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</si>
  <si>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</si>
  <si>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</si>
  <si>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</si>
  <si>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</si>
  <si>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</si>
  <si>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</si>
  <si>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</si>
  <si>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</si>
  <si>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</si>
  <si>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</si>
  <si>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</si>
  <si>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</si>
  <si>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</si>
  <si>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</si>
  <si>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</si>
  <si>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</si>
  <si>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</si>
  <si>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</si>
  <si>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</si>
  <si>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</si>
  <si>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</si>
  <si>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</si>
  <si>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</si>
  <si>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</si>
  <si>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</si>
  <si>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</si>
  <si>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</si>
  <si>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</si>
  <si>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</si>
  <si>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</si>
  <si>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</si>
  <si>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</si>
  <si>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</si>
  <si>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</si>
  <si>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</si>
  <si>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</si>
  <si>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</si>
  <si>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</si>
  <si>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</si>
  <si>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</si>
  <si>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</si>
  <si>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</si>
  <si>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</si>
  <si>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</si>
  <si>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</si>
  <si>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</si>
  <si>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</si>
  <si>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</si>
  <si>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</si>
  <si>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</si>
  <si>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</si>
  <si>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</si>
  <si>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</si>
  <si>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</si>
  <si>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</si>
  <si>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</si>
  <si>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</si>
  <si>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</si>
  <si>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</si>
  <si>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</si>
  <si>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</si>
  <si>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</si>
  <si>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</si>
  <si>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</si>
  <si>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</si>
  <si>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</si>
  <si>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</si>
  <si>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</si>
  <si>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</si>
  <si>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</si>
  <si>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</si>
  <si>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</si>
  <si>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</si>
  <si>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</si>
  <si>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</si>
  <si>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</si>
  <si>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</si>
  <si>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</si>
  <si>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</si>
  <si>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</si>
  <si>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</si>
  <si>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</si>
  <si>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</si>
  <si>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</si>
  <si>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</si>
  <si>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</si>
  <si>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</si>
  <si>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</si>
  <si>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</si>
  <si>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</si>
  <si>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</si>
  <si>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</si>
  <si>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</si>
  <si>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</si>
  <si>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</si>
  <si>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</si>
  <si>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</si>
  <si>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</si>
  <si>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</si>
  <si>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</si>
  <si>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</si>
  <si>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</si>
  <si>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</si>
  <si>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</si>
  <si>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</si>
  <si>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</si>
  <si>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</si>
  <si>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</si>
  <si>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</si>
  <si>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</si>
  <si>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</si>
  <si>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</si>
  <si>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</si>
  <si>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</si>
  <si>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</si>
  <si>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</si>
  <si>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</si>
  <si>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</si>
  <si>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</si>
  <si>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</si>
  <si>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</si>
  <si>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</si>
  <si>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</si>
  <si>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</si>
  <si>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</si>
  <si>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</si>
  <si>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</si>
  <si>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</si>
  <si>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</si>
  <si>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</si>
  <si>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</si>
  <si>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</si>
  <si>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</si>
  <si>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</si>
  <si>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</si>
  <si>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</si>
  <si>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</si>
  <si>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</si>
  <si>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</si>
  <si>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</si>
  <si>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</si>
  <si>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</si>
  <si>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</si>
  <si>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</si>
  <si>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</si>
  <si>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</si>
  <si>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</si>
  <si>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</si>
  <si>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</si>
  <si>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</si>
  <si>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</si>
  <si>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</si>
  <si>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</si>
  <si>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</si>
  <si>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</si>
  <si>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</si>
  <si>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</si>
  <si>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</si>
  <si>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</si>
  <si>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</si>
  <si>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</si>
  <si>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</si>
  <si>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</si>
  <si>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</si>
  <si>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</si>
  <si>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</si>
  <si>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</si>
  <si>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</si>
  <si>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</si>
  <si>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</si>
  <si>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</si>
  <si>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</si>
  <si>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</si>
  <si>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</si>
  <si>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</si>
  <si>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</si>
  <si>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</si>
  <si>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</si>
  <si>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</si>
  <si>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</si>
  <si>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</si>
  <si>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</si>
  <si>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</si>
  <si>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</si>
  <si>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</si>
  <si>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</si>
  <si>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</si>
  <si>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</si>
  <si>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</si>
  <si>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</si>
  <si>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</si>
  <si>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</si>
  <si>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</si>
  <si>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</si>
  <si>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</si>
  <si>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</si>
  <si>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</si>
  <si>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</si>
  <si>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</si>
  <si>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</si>
  <si>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</si>
  <si>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</si>
  <si>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</si>
  <si>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</si>
  <si>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</si>
  <si>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</si>
  <si>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</si>
  <si>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</si>
  <si>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</si>
  <si>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</si>
  <si>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</si>
  <si>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</si>
  <si>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</si>
  <si>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</si>
  <si>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</si>
  <si>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</si>
  <si>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</si>
  <si>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</si>
  <si>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</si>
  <si>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</si>
  <si>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</si>
  <si>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</si>
  <si>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</si>
  <si>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</si>
  <si>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</si>
  <si>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</si>
  <si>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</si>
  <si>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</si>
  <si>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</si>
  <si>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</si>
  <si>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</si>
  <si>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</si>
  <si>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</si>
  <si>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</si>
  <si>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</si>
  <si>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</si>
  <si>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</si>
  <si>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</si>
  <si>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</si>
  <si>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</si>
  <si>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</si>
  <si>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</si>
  <si>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</si>
  <si>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</si>
  <si>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</si>
  <si>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</si>
  <si>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</si>
  <si>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</si>
  <si>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</si>
  <si>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</si>
  <si>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</si>
  <si>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</si>
  <si>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</si>
  <si>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</si>
  <si>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</si>
  <si>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</si>
  <si>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</si>
  <si>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</si>
  <si>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</si>
  <si>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</si>
  <si>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</si>
  <si>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</si>
  <si>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</si>
  <si>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</si>
  <si>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</si>
  <si>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</si>
  <si>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</si>
  <si>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</si>
  <si>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</si>
  <si>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</si>
  <si>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</si>
  <si>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</si>
  <si>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</si>
  <si>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</si>
  <si>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</si>
  <si>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</si>
  <si>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</si>
  <si>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</si>
  <si>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</si>
  <si>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</si>
  <si>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</si>
  <si>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</si>
  <si>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</si>
  <si>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</si>
  <si>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</si>
  <si>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</si>
  <si>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</si>
  <si>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</si>
  <si>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</si>
  <si>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</si>
  <si>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</si>
  <si>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</si>
  <si>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</si>
  <si>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</si>
  <si>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</si>
  <si>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</si>
  <si>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</si>
  <si>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</si>
  <si>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</si>
  <si>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</si>
  <si>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</si>
  <si>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</si>
  <si>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</si>
  <si>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</si>
  <si>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</si>
  <si>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</si>
  <si>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</si>
  <si>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</si>
  <si>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</si>
  <si>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</si>
  <si>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</si>
  <si>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</si>
  <si>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</si>
  <si>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</si>
  <si>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</si>
  <si>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</si>
  <si>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</si>
  <si>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</si>
  <si>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</si>
  <si>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</si>
  <si>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</si>
  <si>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</si>
  <si>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</si>
  <si>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</si>
  <si>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</si>
  <si>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</si>
  <si>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</si>
  <si>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</si>
  <si>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</si>
  <si>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</si>
  <si>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</si>
  <si>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</si>
  <si>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</si>
  <si>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</si>
  <si>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</si>
  <si>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</si>
  <si>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</si>
  <si>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</si>
  <si>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</si>
  <si>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</si>
  <si>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</si>
  <si>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</si>
  <si>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</si>
  <si>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</si>
  <si>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</si>
  <si>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</si>
  <si>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</si>
  <si>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</si>
  <si>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</si>
  <si>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</si>
  <si>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</si>
  <si>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</si>
  <si>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</si>
  <si>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</si>
  <si>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</si>
  <si>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</si>
  <si>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</si>
  <si>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</si>
  <si>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</si>
  <si>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</si>
  <si>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</si>
  <si>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</si>
  <si>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</si>
  <si>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</si>
  <si>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</si>
  <si>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</si>
  <si>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</si>
  <si>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</si>
  <si>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</si>
  <si>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</si>
  <si>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</si>
  <si>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</si>
  <si>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</si>
  <si>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</si>
  <si>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</si>
  <si>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</si>
  <si>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</si>
  <si>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</si>
  <si>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</si>
  <si>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</si>
  <si>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</si>
  <si>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</si>
  <si>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</si>
  <si>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</si>
  <si>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</si>
  <si>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</si>
  <si>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</si>
  <si>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</si>
  <si>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</si>
  <si>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</si>
  <si>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</si>
  <si>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</si>
  <si>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</si>
  <si>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</si>
  <si>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</si>
  <si>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</si>
  <si>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</si>
  <si>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</si>
  <si>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</si>
  <si>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</si>
  <si>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</si>
  <si>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</si>
  <si>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</si>
  <si>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</si>
  <si>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</si>
  <si>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</si>
  <si>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</si>
  <si>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</si>
  <si>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</si>
  <si>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</si>
  <si>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</si>
  <si>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</si>
  <si>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</si>
  <si>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</si>
  <si>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</si>
  <si>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</si>
  <si>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</si>
  <si>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</si>
  <si>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</si>
  <si>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</si>
  <si>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</si>
  <si>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</si>
  <si>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</si>
  <si>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</si>
  <si>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</si>
  <si>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</si>
  <si>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</si>
  <si>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</si>
  <si>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</si>
  <si>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</si>
  <si>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</si>
  <si>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</si>
  <si>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</si>
  <si>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</si>
  <si>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</si>
  <si>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</si>
  <si>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</si>
  <si>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</si>
  <si>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</si>
  <si>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</si>
  <si>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</si>
  <si>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</si>
  <si>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</si>
  <si>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</si>
  <si>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</si>
  <si>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</si>
  <si>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</si>
  <si>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</si>
  <si>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</si>
  <si>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</si>
  <si>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</si>
  <si>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</si>
  <si>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</si>
  <si>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</si>
  <si>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</si>
  <si>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</si>
  <si>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</si>
  <si>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</si>
  <si>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</si>
  <si>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</si>
  <si>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</si>
  <si>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</si>
  <si>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</si>
  <si>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</si>
  <si>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</si>
  <si>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</si>
  <si>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</si>
  <si>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</si>
  <si>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</si>
  <si>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</si>
  <si>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</si>
  <si>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</si>
  <si>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</si>
  <si>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</si>
  <si>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</si>
  <si>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</si>
  <si>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</si>
  <si>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</si>
  <si>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</si>
  <si>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</si>
  <si>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</si>
  <si>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</si>
  <si>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</si>
  <si>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</si>
  <si>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</si>
  <si>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</si>
  <si>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</si>
  <si>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</si>
  <si>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</si>
  <si>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</si>
  <si>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</si>
  <si>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</si>
  <si>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</si>
  <si>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</si>
  <si>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</si>
  <si>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</si>
  <si>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</si>
  <si>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</si>
  <si>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</si>
  <si>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</si>
  <si>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</si>
  <si>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</si>
  <si>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</si>
  <si>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</si>
  <si>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</si>
  <si>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</si>
  <si>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</si>
  <si>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</si>
  <si>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</si>
  <si>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</si>
  <si>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</si>
  <si>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</si>
  <si>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</si>
  <si>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</si>
  <si>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</si>
  <si>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</si>
  <si>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</si>
  <si>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</si>
  <si>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</si>
  <si>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</si>
  <si>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</si>
  <si>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</si>
  <si>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</si>
  <si>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</si>
  <si>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</si>
  <si>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</si>
  <si>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</si>
  <si>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</si>
  <si>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</si>
  <si>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</si>
  <si>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 xml:space="preserve">Sum of Profit Margin </t>
  </si>
  <si>
    <t>Sum of Profit Margin</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</si>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</sst>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5" formatCode="\$\ 0.00,\ &quot;K&quot;"/>
    <numFmt numFmtId="166" formatCode="_-[$$-409]* #,##0.00_ ;_-[$$-409]* \-#,##0.00\ ;_-[$$-409]* &quot;-&quot;??_ ;_-@_ "/>
    <numFmt numFmtId="167" formatCode="&quot;#&quot;\ 0"/>
    <numFmt numFmtId="168" formatCode="[Green]\▲0.00%;[Red]\▼0.00%"/>
  </numFmts>
  <fonts count="8"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b/>
      <sz val="11"/>
      <color theme="1"/>
      <name val="Calibri"/>
      <family val="2"/>
      <scheme val="minor"/>
    </font>
    <font>
      <b/>
      <sz val="11"/>
      <color theme="1"/>
      <name val="Lato"/>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4" fillId="0" borderId="0" applyFont="0" applyFill="0" applyBorder="0" applyAlignment="0" applyProtection="0"/>
  </cellStyleXfs>
  <cellXfs count="41">
    <xf numFmtId="0" fontId="0" fillId="0" borderId="0" xfId="0"/>
    <xf numFmtId="0" fontId="3" fillId="0" borderId="0" xfId="0" applyFont="1"/>
    <xf numFmtId="0" fontId="4" fillId="0" borderId="0" xfId="0" applyFont="1"/>
    <xf numFmtId="14" fontId="5"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14" fontId="0" fillId="0" borderId="1" xfId="0" applyNumberFormat="1" applyBorder="1" applyAlignment="1">
      <alignment horizontal="left"/>
    </xf>
    <xf numFmtId="14" fontId="0" fillId="0" borderId="2" xfId="0" applyNumberFormat="1" applyBorder="1" applyAlignment="1">
      <alignment horizontal="left"/>
    </xf>
    <xf numFmtId="14" fontId="0" fillId="0" borderId="6" xfId="0" applyNumberFormat="1"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165" fontId="0" fillId="0" borderId="2" xfId="0" applyNumberFormat="1" applyBorder="1"/>
    <xf numFmtId="165" fontId="0" fillId="0" borderId="8" xfId="0" applyNumberFormat="1" applyBorder="1"/>
    <xf numFmtId="0" fontId="0" fillId="0" borderId="2" xfId="0" applyBorder="1" applyAlignment="1">
      <alignment horizontal="left"/>
    </xf>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0" fontId="2" fillId="0" borderId="0" xfId="0" applyFont="1"/>
    <xf numFmtId="166" fontId="0" fillId="0" borderId="0" xfId="0" applyNumberFormat="1"/>
    <xf numFmtId="10" fontId="0" fillId="0" borderId="0" xfId="1" applyNumberFormat="1" applyFont="1"/>
    <xf numFmtId="167" fontId="0" fillId="0" borderId="0" xfId="0" applyNumberFormat="1"/>
    <xf numFmtId="0" fontId="0" fillId="0" borderId="11" xfId="0" applyBorder="1"/>
    <xf numFmtId="0" fontId="0" fillId="0" borderId="10" xfId="0" applyBorder="1" applyAlignment="1">
      <alignment horizontal="left"/>
    </xf>
    <xf numFmtId="0" fontId="6" fillId="0" borderId="0" xfId="0" applyFont="1"/>
    <xf numFmtId="168" fontId="7" fillId="0" borderId="0" xfId="1" applyNumberFormat="1" applyFont="1"/>
    <xf numFmtId="0" fontId="1" fillId="0" borderId="0" xfId="0" applyFont="1"/>
    <xf numFmtId="0" fontId="0" fillId="0" borderId="4" xfId="0" applyBorder="1"/>
    <xf numFmtId="0" fontId="0" fillId="0" borderId="5" xfId="0" applyBorder="1"/>
    <xf numFmtId="0" fontId="0" fillId="0" borderId="2" xfId="0" applyBorder="1"/>
    <xf numFmtId="0" fontId="0" fillId="0" borderId="12" xfId="0" applyBorder="1"/>
    <xf numFmtId="0" fontId="0" fillId="0" borderId="8" xfId="0" applyBorder="1"/>
    <xf numFmtId="0" fontId="0" fillId="0" borderId="10" xfId="0" applyBorder="1"/>
    <xf numFmtId="0" fontId="0" fillId="0" borderId="13" xfId="0" applyBorder="1"/>
    <xf numFmtId="0" fontId="0" fillId="0" borderId="14" xfId="0" applyBorder="1"/>
    <xf numFmtId="0" fontId="0" fillId="0" borderId="6" xfId="0" applyBorder="1"/>
    <xf numFmtId="0" fontId="0" fillId="0" borderId="9" xfId="0" applyBorder="1"/>
  </cellXfs>
  <cellStyles count="2">
    <cellStyle name="Normal" xfId="0" builtinId="0"/>
    <cellStyle name="Percent" xfId="1" builtinId="5"/>
  </cellStyles>
  <dxfs count="6">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4"/>
        </bottom>
        <vertical/>
        <horizontal/>
      </border>
    </dxf>
    <dxf>
      <font>
        <color theme="1"/>
      </font>
      <fill>
        <patternFill patternType="solid">
          <bgColor theme="4" tint="-0.24994659260841701"/>
        </patternFill>
      </fill>
      <border diagonalUp="0" diagonalDown="0">
        <left/>
        <right/>
        <top/>
        <bottom/>
        <vertical/>
        <horizontal/>
      </border>
    </dxf>
  </dxfs>
  <tableStyles count="2">
    <tableStyle name="AB" pivot="0" table="0" count="10" xr9:uid="{197D07E6-632C-4E9E-AA82-A2F9DC5AABE3}">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Analysis.xlsx]Sheet1!PivotTable1</c:name>
    <c:fmtId val="1"/>
  </c:pivotSource>
  <c:chart>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Sheet1!$C$3</c:f>
              <c:strCache>
                <c:ptCount val="1"/>
                <c:pt idx="0">
                  <c:v>Sum of Profit</c:v>
                </c:pt>
              </c:strCache>
            </c:strRef>
          </c:tx>
          <c:spPr>
            <a:solidFill>
              <a:schemeClr val="accent2"/>
            </a:solidFill>
            <a:ln>
              <a:noFill/>
            </a:ln>
            <a:effectLst/>
          </c:spPr>
          <c:cat>
            <c:strRef>
              <c:f>Sheet1!$A$4:$A$16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9326-42E4-9D78-4375ABF533E4}"/>
            </c:ext>
          </c:extLst>
        </c:ser>
        <c:dLbls>
          <c:showLegendKey val="0"/>
          <c:showVal val="0"/>
          <c:showCatName val="0"/>
          <c:showSerName val="0"/>
          <c:showPercent val="0"/>
          <c:showBubbleSize val="0"/>
        </c:dLbls>
        <c:axId val="629829327"/>
        <c:axId val="629828847"/>
      </c:areaChart>
      <c:barChart>
        <c:barDir val="col"/>
        <c:grouping val="clustered"/>
        <c:varyColors val="0"/>
        <c:ser>
          <c:idx val="0"/>
          <c:order val="0"/>
          <c:tx>
            <c:strRef>
              <c:f>Sheet1!$B$3</c:f>
              <c:strCache>
                <c:ptCount val="1"/>
                <c:pt idx="0">
                  <c:v>Sum of Sales</c:v>
                </c:pt>
              </c:strCache>
            </c:strRef>
          </c:tx>
          <c:spPr>
            <a:solidFill>
              <a:srgbClr val="92D050"/>
            </a:solidFill>
            <a:ln>
              <a:noFill/>
            </a:ln>
            <a:effectLst/>
          </c:spPr>
          <c:invertIfNegative val="0"/>
          <c:cat>
            <c:strRef>
              <c:f>Sheet1!$A$4:$A$16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9326-42E4-9D78-4375ABF533E4}"/>
            </c:ext>
          </c:extLst>
        </c:ser>
        <c:dLbls>
          <c:showLegendKey val="0"/>
          <c:showVal val="0"/>
          <c:showCatName val="0"/>
          <c:showSerName val="0"/>
          <c:showPercent val="0"/>
          <c:showBubbleSize val="0"/>
        </c:dLbls>
        <c:gapWidth val="219"/>
        <c:overlap val="-27"/>
        <c:axId val="629831247"/>
        <c:axId val="629837007"/>
      </c:barChart>
      <c:catAx>
        <c:axId val="629831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837007"/>
        <c:crosses val="autoZero"/>
        <c:auto val="1"/>
        <c:lblAlgn val="ctr"/>
        <c:lblOffset val="100"/>
        <c:noMultiLvlLbl val="0"/>
      </c:catAx>
      <c:valAx>
        <c:axId val="629837007"/>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831247"/>
        <c:crosses val="autoZero"/>
        <c:crossBetween val="between"/>
      </c:valAx>
      <c:valAx>
        <c:axId val="629828847"/>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829327"/>
        <c:crosses val="max"/>
        <c:crossBetween val="between"/>
      </c:valAx>
      <c:catAx>
        <c:axId val="629829327"/>
        <c:scaling>
          <c:orientation val="minMax"/>
        </c:scaling>
        <c:delete val="1"/>
        <c:axPos val="b"/>
        <c:numFmt formatCode="General" sourceLinked="1"/>
        <c:majorTickMark val="out"/>
        <c:minorTickMark val="none"/>
        <c:tickLblPos val="nextTo"/>
        <c:crossAx val="62982884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Analysis.xlsx]Sheet3!PivotTable1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Sheet3!$B$3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9FA-41CD-A3C7-D11AB4A392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9FA-41CD-A3C7-D11AB4A3926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9FA-41CD-A3C7-D11AB4A3926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Sheet3!$A$4:$A$7</c:f>
              <c:strCache>
                <c:ptCount val="3"/>
                <c:pt idx="0">
                  <c:v>Furniture</c:v>
                </c:pt>
                <c:pt idx="1">
                  <c:v>Office Supplies</c:v>
                </c:pt>
                <c:pt idx="2">
                  <c:v>Technology</c:v>
                </c:pt>
              </c:strCache>
            </c:strRef>
          </c:cat>
          <c:val>
            <c:numRef>
              <c:f>Sheet3!$B$4:$B$7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973A-4158-ADEF-C8ABAC8A26E1}"/>
            </c:ext>
          </c:extLst>
        </c:ser>
        <c:dLbls>
          <c:showLegendKey val="0"/>
          <c:showVal val="1"/>
          <c:showCatName val="0"/>
          <c:showSerName val="0"/>
          <c:showPercent val="0"/>
          <c:showBubbleSize val="0"/>
          <c:showLeaderLines val="1"/>
        </c:dLbls>
        <c:firstSliceAng val="0"/>
        <c:holeSize val="6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Phones</c:v>
                </c:pt>
                <c:pt idx="1">
                  <c:v>Chairs</c:v>
                </c:pt>
                <c:pt idx="2">
                  <c:v>Storage</c:v>
                </c:pt>
                <c:pt idx="3">
                  <c:v>Tables</c:v>
                </c:pt>
                <c:pt idx="4">
                  <c:v>Binders</c:v>
                </c:pt>
              </c:strCache>
            </c:strRef>
          </c:cat>
          <c:val>
            <c:numRef>
              <c:f>'top 5'!$B$4:$B$9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9B1A-4116-A8E8-08E3B36A0450}"/>
            </c:ext>
          </c:extLst>
        </c:ser>
        <c:dLbls>
          <c:showLegendKey val="0"/>
          <c:showVal val="0"/>
          <c:showCatName val="0"/>
          <c:showSerName val="0"/>
          <c:showPercent val="0"/>
          <c:showBubbleSize val="0"/>
        </c:dLbls>
        <c:gapWidth val="182"/>
        <c:axId val="733074767"/>
        <c:axId val="733075247"/>
      </c:barChart>
      <c:catAx>
        <c:axId val="733074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075247"/>
        <c:crosses val="autoZero"/>
        <c:auto val="1"/>
        <c:lblAlgn val="ctr"/>
        <c:lblOffset val="100"/>
        <c:noMultiLvlLbl val="0"/>
      </c:catAx>
      <c:valAx>
        <c:axId val="7330752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074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37743609888288E-2"/>
          <c:y val="0.24933338568680014"/>
          <c:w val="0.80116964058245765"/>
          <c:h val="0.50133322862639973"/>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C29-418A-AF71-28577A4B5F6E}"/>
            </c:ext>
          </c:extLst>
        </c:ser>
        <c:dLbls>
          <c:showLegendKey val="0"/>
          <c:showVal val="0"/>
          <c:showCatName val="0"/>
          <c:showSerName val="0"/>
          <c:showPercent val="0"/>
          <c:showBubbleSize val="0"/>
        </c:dLbls>
        <c:smooth val="0"/>
        <c:axId val="1315470639"/>
        <c:axId val="1315472079"/>
      </c:lineChart>
      <c:catAx>
        <c:axId val="1315470639"/>
        <c:scaling>
          <c:orientation val="minMax"/>
        </c:scaling>
        <c:delete val="1"/>
        <c:axPos val="b"/>
        <c:numFmt formatCode="General" sourceLinked="1"/>
        <c:majorTickMark val="none"/>
        <c:minorTickMark val="none"/>
        <c:tickLblPos val="nextTo"/>
        <c:crossAx val="1315472079"/>
        <c:crosses val="autoZero"/>
        <c:auto val="1"/>
        <c:lblAlgn val="ctr"/>
        <c:lblOffset val="100"/>
        <c:noMultiLvlLbl val="0"/>
      </c:catAx>
      <c:valAx>
        <c:axId val="1315472079"/>
        <c:scaling>
          <c:orientation val="minMax"/>
        </c:scaling>
        <c:delete val="1"/>
        <c:axPos val="l"/>
        <c:numFmt formatCode="General" sourceLinked="1"/>
        <c:majorTickMark val="none"/>
        <c:minorTickMark val="none"/>
        <c:tickLblPos val="nextTo"/>
        <c:crossAx val="1315470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1"/>
  </c:pivotSource>
  <c:chart>
    <c:autoTitleDeleted val="1"/>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855585336389748E-2"/>
          <c:y val="0.26431101289580433"/>
          <c:w val="0.82628882932722048"/>
          <c:h val="0.47137797420839134"/>
        </c:manualLayout>
      </c:layout>
      <c:lineChart>
        <c:grouping val="standard"/>
        <c:varyColors val="0"/>
        <c:ser>
          <c:idx val="0"/>
          <c:order val="0"/>
          <c:tx>
            <c:strRef>
              <c:f>KPI!$E$3</c:f>
              <c:strCache>
                <c:ptCount val="1"/>
                <c:pt idx="0">
                  <c:v>Total</c:v>
                </c:pt>
              </c:strCache>
            </c:strRef>
          </c:tx>
          <c:spPr>
            <a:ln w="28575" cap="rnd">
              <a:solidFill>
                <a:schemeClr val="accent2"/>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94E-4094-BA1E-C2D1D79DE234}"/>
            </c:ext>
          </c:extLst>
        </c:ser>
        <c:dLbls>
          <c:showLegendKey val="0"/>
          <c:showVal val="0"/>
          <c:showCatName val="0"/>
          <c:showSerName val="0"/>
          <c:showPercent val="0"/>
          <c:showBubbleSize val="0"/>
        </c:dLbls>
        <c:smooth val="0"/>
        <c:axId val="1312444975"/>
        <c:axId val="1312452655"/>
      </c:lineChart>
      <c:catAx>
        <c:axId val="1312444975"/>
        <c:scaling>
          <c:orientation val="minMax"/>
        </c:scaling>
        <c:delete val="1"/>
        <c:axPos val="b"/>
        <c:numFmt formatCode="General" sourceLinked="1"/>
        <c:majorTickMark val="none"/>
        <c:minorTickMark val="none"/>
        <c:tickLblPos val="nextTo"/>
        <c:crossAx val="1312452655"/>
        <c:crosses val="autoZero"/>
        <c:auto val="1"/>
        <c:lblAlgn val="ctr"/>
        <c:lblOffset val="100"/>
        <c:noMultiLvlLbl val="0"/>
      </c:catAx>
      <c:valAx>
        <c:axId val="1312452655"/>
        <c:scaling>
          <c:orientation val="minMax"/>
        </c:scaling>
        <c:delete val="1"/>
        <c:axPos val="l"/>
        <c:numFmt formatCode="General" sourceLinked="1"/>
        <c:majorTickMark val="none"/>
        <c:minorTickMark val="none"/>
        <c:tickLblPos val="nextTo"/>
        <c:crossAx val="1312444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3"/>
  </c:pivotSource>
  <c:chart>
    <c:autoTitleDeleted val="1"/>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2"/>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5BF-43D9-8E2D-88CFAAC888AE}"/>
            </c:ext>
          </c:extLst>
        </c:ser>
        <c:dLbls>
          <c:showLegendKey val="0"/>
          <c:showVal val="0"/>
          <c:showCatName val="0"/>
          <c:showSerName val="0"/>
          <c:showPercent val="0"/>
          <c:showBubbleSize val="0"/>
        </c:dLbls>
        <c:smooth val="0"/>
        <c:axId val="732997615"/>
        <c:axId val="732998095"/>
      </c:lineChart>
      <c:catAx>
        <c:axId val="732997615"/>
        <c:scaling>
          <c:orientation val="minMax"/>
        </c:scaling>
        <c:delete val="1"/>
        <c:axPos val="b"/>
        <c:numFmt formatCode="General" sourceLinked="1"/>
        <c:majorTickMark val="none"/>
        <c:minorTickMark val="none"/>
        <c:tickLblPos val="nextTo"/>
        <c:crossAx val="732998095"/>
        <c:crosses val="autoZero"/>
        <c:auto val="1"/>
        <c:lblAlgn val="ctr"/>
        <c:lblOffset val="100"/>
        <c:noMultiLvlLbl val="0"/>
      </c:catAx>
      <c:valAx>
        <c:axId val="732998095"/>
        <c:scaling>
          <c:orientation val="minMax"/>
        </c:scaling>
        <c:delete val="1"/>
        <c:axPos val="l"/>
        <c:numFmt formatCode="General" sourceLinked="1"/>
        <c:majorTickMark val="none"/>
        <c:minorTickMark val="none"/>
        <c:tickLblPos val="nextTo"/>
        <c:crossAx val="732997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4"/>
  </c:pivotSource>
  <c:chart>
    <c:autoTitleDeleted val="1"/>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2"/>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7E6-49DC-A482-649C7AA5890A}"/>
            </c:ext>
          </c:extLst>
        </c:ser>
        <c:dLbls>
          <c:showLegendKey val="0"/>
          <c:showVal val="0"/>
          <c:showCatName val="0"/>
          <c:showSerName val="0"/>
          <c:showPercent val="0"/>
          <c:showBubbleSize val="0"/>
        </c:dLbls>
        <c:smooth val="0"/>
        <c:axId val="733068527"/>
        <c:axId val="733069967"/>
      </c:lineChart>
      <c:catAx>
        <c:axId val="733068527"/>
        <c:scaling>
          <c:orientation val="minMax"/>
        </c:scaling>
        <c:delete val="1"/>
        <c:axPos val="b"/>
        <c:numFmt formatCode="General" sourceLinked="1"/>
        <c:majorTickMark val="none"/>
        <c:minorTickMark val="none"/>
        <c:tickLblPos val="nextTo"/>
        <c:crossAx val="733069967"/>
        <c:crosses val="autoZero"/>
        <c:auto val="1"/>
        <c:lblAlgn val="ctr"/>
        <c:lblOffset val="100"/>
        <c:noMultiLvlLbl val="0"/>
      </c:catAx>
      <c:valAx>
        <c:axId val="733069967"/>
        <c:scaling>
          <c:orientation val="minMax"/>
        </c:scaling>
        <c:delete val="1"/>
        <c:axPos val="l"/>
        <c:numFmt formatCode="General" sourceLinked="1"/>
        <c:majorTickMark val="none"/>
        <c:minorTickMark val="none"/>
        <c:tickLblPos val="nextTo"/>
        <c:crossAx val="733068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5"/>
  </c:pivotSource>
  <c:chart>
    <c:autoTitleDeleted val="1"/>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180811808118078E-2"/>
          <c:y val="0.24719101123595505"/>
          <c:w val="0.83763837638376382"/>
          <c:h val="0.5056179775280899"/>
        </c:manualLayout>
      </c:layout>
      <c:lineChart>
        <c:grouping val="standard"/>
        <c:varyColors val="0"/>
        <c:ser>
          <c:idx val="0"/>
          <c:order val="0"/>
          <c:tx>
            <c:strRef>
              <c:f>KPI!$N$3</c:f>
              <c:strCache>
                <c:ptCount val="1"/>
                <c:pt idx="0">
                  <c:v>Total</c:v>
                </c:pt>
              </c:strCache>
            </c:strRef>
          </c:tx>
          <c:spPr>
            <a:ln w="28575" cap="rnd">
              <a:solidFill>
                <a:schemeClr val="accent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D92-448F-8302-C23C3D9C18C2}"/>
            </c:ext>
          </c:extLst>
        </c:ser>
        <c:dLbls>
          <c:showLegendKey val="0"/>
          <c:showVal val="0"/>
          <c:showCatName val="0"/>
          <c:showSerName val="0"/>
          <c:showPercent val="0"/>
          <c:showBubbleSize val="0"/>
        </c:dLbls>
        <c:smooth val="0"/>
        <c:axId val="1312441615"/>
        <c:axId val="1312437775"/>
      </c:lineChart>
      <c:catAx>
        <c:axId val="1312441615"/>
        <c:scaling>
          <c:orientation val="minMax"/>
        </c:scaling>
        <c:delete val="1"/>
        <c:axPos val="b"/>
        <c:numFmt formatCode="General" sourceLinked="1"/>
        <c:majorTickMark val="none"/>
        <c:minorTickMark val="none"/>
        <c:tickLblPos val="nextTo"/>
        <c:crossAx val="1312437775"/>
        <c:crosses val="autoZero"/>
        <c:auto val="1"/>
        <c:lblAlgn val="ctr"/>
        <c:lblOffset val="100"/>
        <c:noMultiLvlLbl val="0"/>
      </c:catAx>
      <c:valAx>
        <c:axId val="1312437775"/>
        <c:scaling>
          <c:orientation val="minMax"/>
        </c:scaling>
        <c:delete val="1"/>
        <c:axPos val="l"/>
        <c:numFmt formatCode="General" sourceLinked="1"/>
        <c:majorTickMark val="none"/>
        <c:minorTickMark val="none"/>
        <c:tickLblPos val="nextTo"/>
        <c:crossAx val="1312441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9"/>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886066839694822E-2"/>
          <c:y val="0.24933452129531855"/>
          <c:w val="0.80116964058245765"/>
          <c:h val="0.50133322862639973"/>
        </c:manualLayout>
      </c:layout>
      <c:lineChart>
        <c:grouping val="standard"/>
        <c:varyColors val="0"/>
        <c:ser>
          <c:idx val="0"/>
          <c:order val="0"/>
          <c:tx>
            <c:strRef>
              <c:f>KPI!$B$3</c:f>
              <c:strCache>
                <c:ptCount val="1"/>
                <c:pt idx="0">
                  <c:v>Total</c:v>
                </c:pt>
              </c:strCache>
            </c:strRef>
          </c:tx>
          <c:spPr>
            <a:ln w="28575" cap="rnd">
              <a:solidFill>
                <a:schemeClr val="accent2"/>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CEE-4D74-AE8A-E85FDC97CA73}"/>
            </c:ext>
          </c:extLst>
        </c:ser>
        <c:dLbls>
          <c:showLegendKey val="0"/>
          <c:showVal val="0"/>
          <c:showCatName val="0"/>
          <c:showSerName val="0"/>
          <c:showPercent val="0"/>
          <c:showBubbleSize val="0"/>
        </c:dLbls>
        <c:smooth val="0"/>
        <c:axId val="1315470639"/>
        <c:axId val="1315472079"/>
      </c:lineChart>
      <c:catAx>
        <c:axId val="1315470639"/>
        <c:scaling>
          <c:orientation val="minMax"/>
        </c:scaling>
        <c:delete val="1"/>
        <c:axPos val="b"/>
        <c:numFmt formatCode="General" sourceLinked="1"/>
        <c:majorTickMark val="none"/>
        <c:minorTickMark val="none"/>
        <c:tickLblPos val="nextTo"/>
        <c:crossAx val="1315472079"/>
        <c:crosses val="autoZero"/>
        <c:auto val="1"/>
        <c:lblAlgn val="ctr"/>
        <c:lblOffset val="100"/>
        <c:noMultiLvlLbl val="0"/>
      </c:catAx>
      <c:valAx>
        <c:axId val="1315472079"/>
        <c:scaling>
          <c:orientation val="minMax"/>
        </c:scaling>
        <c:delete val="1"/>
        <c:axPos val="l"/>
        <c:numFmt formatCode="General" sourceLinked="1"/>
        <c:majorTickMark val="none"/>
        <c:minorTickMark val="none"/>
        <c:tickLblPos val="nextTo"/>
        <c:crossAx val="1315470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3"/>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855585336389748E-2"/>
          <c:y val="0.2643100663915306"/>
          <c:w val="0.82628882932722048"/>
          <c:h val="0.47137797420839134"/>
        </c:manualLayout>
      </c:layout>
      <c:lineChart>
        <c:grouping val="standard"/>
        <c:varyColors val="0"/>
        <c:ser>
          <c:idx val="0"/>
          <c:order val="0"/>
          <c:tx>
            <c:strRef>
              <c:f>KPI!$E$3</c:f>
              <c:strCache>
                <c:ptCount val="1"/>
                <c:pt idx="0">
                  <c:v>Total</c:v>
                </c:pt>
              </c:strCache>
            </c:strRef>
          </c:tx>
          <c:spPr>
            <a:ln w="28575" cap="rnd">
              <a:solidFill>
                <a:schemeClr val="accent2"/>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183-4051-8AFF-B802132D1849}"/>
            </c:ext>
          </c:extLst>
        </c:ser>
        <c:dLbls>
          <c:showLegendKey val="0"/>
          <c:showVal val="0"/>
          <c:showCatName val="0"/>
          <c:showSerName val="0"/>
          <c:showPercent val="0"/>
          <c:showBubbleSize val="0"/>
        </c:dLbls>
        <c:smooth val="0"/>
        <c:axId val="1312444975"/>
        <c:axId val="1312452655"/>
      </c:lineChart>
      <c:catAx>
        <c:axId val="1312444975"/>
        <c:scaling>
          <c:orientation val="minMax"/>
        </c:scaling>
        <c:delete val="1"/>
        <c:axPos val="b"/>
        <c:numFmt formatCode="General" sourceLinked="1"/>
        <c:majorTickMark val="none"/>
        <c:minorTickMark val="none"/>
        <c:tickLblPos val="nextTo"/>
        <c:crossAx val="1312452655"/>
        <c:crosses val="autoZero"/>
        <c:auto val="1"/>
        <c:lblAlgn val="ctr"/>
        <c:lblOffset val="100"/>
        <c:noMultiLvlLbl val="0"/>
      </c:catAx>
      <c:valAx>
        <c:axId val="1312452655"/>
        <c:scaling>
          <c:orientation val="minMax"/>
        </c:scaling>
        <c:delete val="1"/>
        <c:axPos val="l"/>
        <c:numFmt formatCode="General" sourceLinked="1"/>
        <c:majorTickMark val="none"/>
        <c:minorTickMark val="none"/>
        <c:tickLblPos val="nextTo"/>
        <c:crossAx val="1312444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7"/>
  </c:pivotSource>
  <c:chart>
    <c:autoTitleDeleted val="1"/>
    <c:pivotFmts>
      <c:pivotFmt>
        <c:idx val="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2"/>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7C2-43E3-BED5-03B9EF7F6668}"/>
            </c:ext>
          </c:extLst>
        </c:ser>
        <c:dLbls>
          <c:showLegendKey val="0"/>
          <c:showVal val="0"/>
          <c:showCatName val="0"/>
          <c:showSerName val="0"/>
          <c:showPercent val="0"/>
          <c:showBubbleSize val="0"/>
        </c:dLbls>
        <c:smooth val="0"/>
        <c:axId val="732997615"/>
        <c:axId val="732998095"/>
      </c:lineChart>
      <c:catAx>
        <c:axId val="732997615"/>
        <c:scaling>
          <c:orientation val="minMax"/>
        </c:scaling>
        <c:delete val="1"/>
        <c:axPos val="b"/>
        <c:numFmt formatCode="General" sourceLinked="1"/>
        <c:majorTickMark val="none"/>
        <c:minorTickMark val="none"/>
        <c:tickLblPos val="nextTo"/>
        <c:crossAx val="732998095"/>
        <c:crosses val="autoZero"/>
        <c:auto val="1"/>
        <c:lblAlgn val="ctr"/>
        <c:lblOffset val="100"/>
        <c:noMultiLvlLbl val="0"/>
      </c:catAx>
      <c:valAx>
        <c:axId val="732998095"/>
        <c:scaling>
          <c:orientation val="minMax"/>
        </c:scaling>
        <c:delete val="1"/>
        <c:axPos val="l"/>
        <c:numFmt formatCode="General" sourceLinked="1"/>
        <c:majorTickMark val="none"/>
        <c:minorTickMark val="none"/>
        <c:tickLblPos val="nextTo"/>
        <c:crossAx val="732997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1"/>
  </c:pivotSource>
  <c:chart>
    <c:autoTitleDeleted val="1"/>
    <c:pivotFmts>
      <c:pivotFmt>
        <c:idx val="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2"/>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804-49C7-8747-D111393579BF}"/>
            </c:ext>
          </c:extLst>
        </c:ser>
        <c:dLbls>
          <c:showLegendKey val="0"/>
          <c:showVal val="0"/>
          <c:showCatName val="0"/>
          <c:showSerName val="0"/>
          <c:showPercent val="0"/>
          <c:showBubbleSize val="0"/>
        </c:dLbls>
        <c:smooth val="0"/>
        <c:axId val="733068527"/>
        <c:axId val="733069967"/>
      </c:lineChart>
      <c:catAx>
        <c:axId val="733068527"/>
        <c:scaling>
          <c:orientation val="minMax"/>
        </c:scaling>
        <c:delete val="1"/>
        <c:axPos val="b"/>
        <c:numFmt formatCode="General" sourceLinked="1"/>
        <c:majorTickMark val="none"/>
        <c:minorTickMark val="none"/>
        <c:tickLblPos val="nextTo"/>
        <c:crossAx val="733069967"/>
        <c:crosses val="autoZero"/>
        <c:auto val="1"/>
        <c:lblAlgn val="ctr"/>
        <c:lblOffset val="100"/>
        <c:noMultiLvlLbl val="0"/>
      </c:catAx>
      <c:valAx>
        <c:axId val="733069967"/>
        <c:scaling>
          <c:orientation val="minMax"/>
        </c:scaling>
        <c:delete val="1"/>
        <c:axPos val="l"/>
        <c:numFmt formatCode="General" sourceLinked="1"/>
        <c:majorTickMark val="none"/>
        <c:minorTickMark val="none"/>
        <c:tickLblPos val="nextTo"/>
        <c:crossAx val="733068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8"/>
  </c:pivotSource>
  <c:chart>
    <c:autoTitleDeleted val="1"/>
    <c:pivotFmts>
      <c:pivotFmt>
        <c:idx val="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180725811714025E-2"/>
          <c:y val="0.24719042266432395"/>
          <c:w val="0.83763837638376382"/>
          <c:h val="0.5056179775280899"/>
        </c:manualLayout>
      </c:layout>
      <c:lineChart>
        <c:grouping val="standard"/>
        <c:varyColors val="0"/>
        <c:ser>
          <c:idx val="0"/>
          <c:order val="0"/>
          <c:tx>
            <c:strRef>
              <c:f>KPI!$N$3</c:f>
              <c:strCache>
                <c:ptCount val="1"/>
                <c:pt idx="0">
                  <c:v>Total</c:v>
                </c:pt>
              </c:strCache>
            </c:strRef>
          </c:tx>
          <c:spPr>
            <a:ln w="28575" cap="rnd">
              <a:solidFill>
                <a:schemeClr val="accent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229-4414-A881-235ABDF0F5FE}"/>
            </c:ext>
          </c:extLst>
        </c:ser>
        <c:dLbls>
          <c:showLegendKey val="0"/>
          <c:showVal val="0"/>
          <c:showCatName val="0"/>
          <c:showSerName val="0"/>
          <c:showPercent val="0"/>
          <c:showBubbleSize val="0"/>
        </c:dLbls>
        <c:smooth val="0"/>
        <c:axId val="1312441615"/>
        <c:axId val="1312437775"/>
      </c:lineChart>
      <c:catAx>
        <c:axId val="1312441615"/>
        <c:scaling>
          <c:orientation val="minMax"/>
        </c:scaling>
        <c:delete val="1"/>
        <c:axPos val="b"/>
        <c:numFmt formatCode="General" sourceLinked="1"/>
        <c:majorTickMark val="none"/>
        <c:minorTickMark val="none"/>
        <c:tickLblPos val="nextTo"/>
        <c:crossAx val="1312437775"/>
        <c:crosses val="autoZero"/>
        <c:auto val="1"/>
        <c:lblAlgn val="ctr"/>
        <c:lblOffset val="100"/>
        <c:noMultiLvlLbl val="0"/>
      </c:catAx>
      <c:valAx>
        <c:axId val="1312437775"/>
        <c:scaling>
          <c:orientation val="minMax"/>
        </c:scaling>
        <c:delete val="1"/>
        <c:axPos val="l"/>
        <c:numFmt formatCode="General" sourceLinked="1"/>
        <c:majorTickMark val="none"/>
        <c:minorTickMark val="none"/>
        <c:tickLblPos val="nextTo"/>
        <c:crossAx val="1312441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Analysis.xlsx]Sheet1!PivotTable1</c:name>
    <c:fmtId val="6"/>
  </c:pivotSource>
  <c:chart>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Sheet1!$C$3</c:f>
              <c:strCache>
                <c:ptCount val="1"/>
                <c:pt idx="0">
                  <c:v>Sum of Profit</c:v>
                </c:pt>
              </c:strCache>
            </c:strRef>
          </c:tx>
          <c:spPr>
            <a:solidFill>
              <a:schemeClr val="accent2"/>
            </a:solidFill>
            <a:ln>
              <a:noFill/>
            </a:ln>
            <a:effectLst/>
          </c:spPr>
          <c:cat>
            <c:strRef>
              <c:f>Sheet1!$A$4:$A$16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D265-4AB2-8372-A83734A5CC0B}"/>
            </c:ext>
          </c:extLst>
        </c:ser>
        <c:dLbls>
          <c:showLegendKey val="0"/>
          <c:showVal val="0"/>
          <c:showCatName val="0"/>
          <c:showSerName val="0"/>
          <c:showPercent val="0"/>
          <c:showBubbleSize val="0"/>
        </c:dLbls>
        <c:axId val="629829327"/>
        <c:axId val="629828847"/>
      </c:areaChart>
      <c:barChart>
        <c:barDir val="col"/>
        <c:grouping val="clustered"/>
        <c:varyColors val="0"/>
        <c:ser>
          <c:idx val="0"/>
          <c:order val="0"/>
          <c:tx>
            <c:strRef>
              <c:f>Sheet1!$B$3</c:f>
              <c:strCache>
                <c:ptCount val="1"/>
                <c:pt idx="0">
                  <c:v>Sum of Sales</c:v>
                </c:pt>
              </c:strCache>
            </c:strRef>
          </c:tx>
          <c:spPr>
            <a:solidFill>
              <a:srgbClr val="92D050"/>
            </a:solidFill>
            <a:ln>
              <a:noFill/>
            </a:ln>
            <a:effectLst/>
          </c:spPr>
          <c:invertIfNegative val="0"/>
          <c:cat>
            <c:strRef>
              <c:f>Sheet1!$A$4:$A$16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D265-4AB2-8372-A83734A5CC0B}"/>
            </c:ext>
          </c:extLst>
        </c:ser>
        <c:dLbls>
          <c:showLegendKey val="0"/>
          <c:showVal val="0"/>
          <c:showCatName val="0"/>
          <c:showSerName val="0"/>
          <c:showPercent val="0"/>
          <c:showBubbleSize val="0"/>
        </c:dLbls>
        <c:gapWidth val="219"/>
        <c:overlap val="-27"/>
        <c:axId val="629831247"/>
        <c:axId val="629837007"/>
      </c:barChart>
      <c:catAx>
        <c:axId val="629831247"/>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29837007"/>
        <c:crosses val="autoZero"/>
        <c:auto val="1"/>
        <c:lblAlgn val="ctr"/>
        <c:lblOffset val="100"/>
        <c:noMultiLvlLbl val="0"/>
      </c:catAx>
      <c:valAx>
        <c:axId val="6298370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SALES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29831247"/>
        <c:crosses val="autoZero"/>
        <c:crossBetween val="between"/>
      </c:valAx>
      <c:valAx>
        <c:axId val="62982884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29829327"/>
        <c:crosses val="max"/>
        <c:crossBetween val="between"/>
      </c:valAx>
      <c:catAx>
        <c:axId val="629829327"/>
        <c:scaling>
          <c:orientation val="minMax"/>
        </c:scaling>
        <c:delete val="1"/>
        <c:axPos val="b"/>
        <c:numFmt formatCode="General" sourceLinked="1"/>
        <c:majorTickMark val="out"/>
        <c:minorTickMark val="none"/>
        <c:tickLblPos val="nextTo"/>
        <c:crossAx val="62982884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Analysis.xlsx]Sheet3!PivotTable1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92D050"/>
          </a:solidFill>
          <a:ln w="19050">
            <a:noFill/>
          </a:ln>
          <a:effectLst/>
        </c:spPr>
      </c:pivotFmt>
      <c:pivotFmt>
        <c:idx val="10"/>
        <c:spPr>
          <a:solidFill>
            <a:schemeClr val="accent1"/>
          </a:solidFill>
          <a:ln w="19050">
            <a:noFill/>
          </a:ln>
          <a:effectLst/>
        </c:spPr>
      </c:pivotFmt>
      <c:pivotFmt>
        <c:idx val="11"/>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397013083965699"/>
                  <c:h val="9.9918929962726971E-2"/>
                </c:manualLayout>
              </c15:layout>
            </c:ext>
          </c:extLst>
        </c:dLbl>
      </c:pivotFmt>
    </c:pivotFmts>
    <c:plotArea>
      <c:layout>
        <c:manualLayout>
          <c:layoutTarget val="inner"/>
          <c:xMode val="edge"/>
          <c:yMode val="edge"/>
          <c:x val="0.2669204464626922"/>
          <c:y val="0.14227417441125706"/>
          <c:w val="0.52588518204203905"/>
          <c:h val="0.82746615103763421"/>
        </c:manualLayout>
      </c:layout>
      <c:doughnutChart>
        <c:varyColors val="1"/>
        <c:ser>
          <c:idx val="0"/>
          <c:order val="0"/>
          <c:tx>
            <c:strRef>
              <c:f>Sheet3!$B$3</c:f>
              <c:strCache>
                <c:ptCount val="1"/>
                <c:pt idx="0">
                  <c:v>Total</c:v>
                </c:pt>
              </c:strCache>
            </c:strRef>
          </c:tx>
          <c:spPr>
            <a:ln>
              <a:noFill/>
            </a:ln>
          </c:spPr>
          <c:explosion val="1"/>
          <c:dPt>
            <c:idx val="0"/>
            <c:bubble3D val="0"/>
            <c:spPr>
              <a:solidFill>
                <a:srgbClr val="92D050"/>
              </a:solidFill>
              <a:ln w="19050">
                <a:noFill/>
              </a:ln>
              <a:effectLst/>
            </c:spPr>
            <c:extLst>
              <c:ext xmlns:c16="http://schemas.microsoft.com/office/drawing/2014/chart" uri="{C3380CC4-5D6E-409C-BE32-E72D297353CC}">
                <c16:uniqueId val="{00000001-C354-4DD6-A8D3-B3C7ED665622}"/>
              </c:ext>
            </c:extLst>
          </c:dPt>
          <c:dPt>
            <c:idx val="1"/>
            <c:bubble3D val="0"/>
            <c:spPr>
              <a:solidFill>
                <a:schemeClr val="accent2"/>
              </a:solidFill>
              <a:ln w="19050">
                <a:noFill/>
              </a:ln>
              <a:effectLst/>
            </c:spPr>
            <c:extLst>
              <c:ext xmlns:c16="http://schemas.microsoft.com/office/drawing/2014/chart" uri="{C3380CC4-5D6E-409C-BE32-E72D297353CC}">
                <c16:uniqueId val="{00000003-C354-4DD6-A8D3-B3C7ED665622}"/>
              </c:ext>
            </c:extLst>
          </c:dPt>
          <c:dPt>
            <c:idx val="2"/>
            <c:bubble3D val="0"/>
            <c:spPr>
              <a:solidFill>
                <a:schemeClr val="accent3"/>
              </a:solidFill>
              <a:ln w="19050">
                <a:noFill/>
              </a:ln>
              <a:effectLst/>
            </c:spPr>
            <c:extLst>
              <c:ext xmlns:c16="http://schemas.microsoft.com/office/drawing/2014/chart" uri="{C3380CC4-5D6E-409C-BE32-E72D297353CC}">
                <c16:uniqueId val="{00000005-C354-4DD6-A8D3-B3C7ED665622}"/>
              </c:ext>
            </c:extLst>
          </c:dPt>
          <c:dLbls>
            <c:dLbl>
              <c:idx val="2"/>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397013083965699"/>
                      <c:h val="9.9918929962726971E-2"/>
                    </c:manualLayout>
                  </c15:layout>
                </c:ext>
                <c:ext xmlns:c16="http://schemas.microsoft.com/office/drawing/2014/chart" uri="{C3380CC4-5D6E-409C-BE32-E72D297353CC}">
                  <c16:uniqueId val="{00000005-C354-4DD6-A8D3-B3C7ED665622}"/>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Sheet3!$A$4:$A$7</c:f>
              <c:strCache>
                <c:ptCount val="3"/>
                <c:pt idx="0">
                  <c:v>Furniture</c:v>
                </c:pt>
                <c:pt idx="1">
                  <c:v>Office Supplies</c:v>
                </c:pt>
                <c:pt idx="2">
                  <c:v>Technology</c:v>
                </c:pt>
              </c:strCache>
            </c:strRef>
          </c:cat>
          <c:val>
            <c:numRef>
              <c:f>Sheet3!$B$4:$B$7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C354-4DD6-A8D3-B3C7ED665622}"/>
            </c:ext>
          </c:extLst>
        </c:ser>
        <c:dLbls>
          <c:showLegendKey val="0"/>
          <c:showVal val="1"/>
          <c:showCatName val="0"/>
          <c:showSerName val="0"/>
          <c:showPercent val="0"/>
          <c:showBubbleSize val="0"/>
          <c:showLeaderLines val="1"/>
        </c:dLbls>
        <c:firstSliceAng val="25"/>
        <c:holeSize val="49"/>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5!PivotTable3</c:name>
    <c:fmtId val="3"/>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2"/>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Phones</c:v>
                </c:pt>
                <c:pt idx="1">
                  <c:v>Chairs</c:v>
                </c:pt>
                <c:pt idx="2">
                  <c:v>Storage</c:v>
                </c:pt>
                <c:pt idx="3">
                  <c:v>Tables</c:v>
                </c:pt>
                <c:pt idx="4">
                  <c:v>Binders</c:v>
                </c:pt>
              </c:strCache>
            </c:strRef>
          </c:cat>
          <c:val>
            <c:numRef>
              <c:f>'top 5'!$B$4:$B$9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A3F4-4D9A-96A1-50E207B90BAF}"/>
            </c:ext>
          </c:extLst>
        </c:ser>
        <c:dLbls>
          <c:dLblPos val="inEnd"/>
          <c:showLegendKey val="0"/>
          <c:showVal val="1"/>
          <c:showCatName val="0"/>
          <c:showSerName val="0"/>
          <c:showPercent val="0"/>
          <c:showBubbleSize val="0"/>
        </c:dLbls>
        <c:gapWidth val="77"/>
        <c:axId val="733074767"/>
        <c:axId val="733075247"/>
      </c:barChart>
      <c:catAx>
        <c:axId val="733074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733075247"/>
        <c:crosses val="autoZero"/>
        <c:auto val="1"/>
        <c:lblAlgn val="ctr"/>
        <c:lblOffset val="100"/>
        <c:noMultiLvlLbl val="0"/>
      </c:catAx>
      <c:valAx>
        <c:axId val="7330752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07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96A59C7C-D548-4A75-B02B-413963B48113}">
          <cx:dataId val="0"/>
          <cx:layoutPr>
            <cx:geography cultureLanguage="en-US" cultureRegion="IN" attribution="Powered by Bing">
              <cx:geoCache provider="{E9337A44-BEBE-4D9F-B70C-5C5E7DAFC167}">
                <cx:binary>1F1Xc9w4tv4rLj9fakAARNja2aoB2TlIjrL9wmrLMjPBnH79Pd2tyG2vtTW6datpF8V0yEN8PBlA
//Om+8dNfLsr3nRJnJb/uOn+fOtXVfaPP/4ob/zbZFdeJMFNoUv9s7q40ckf+ufP4Ob2jx/Frg1S
7w+MTPrHjb8rqtvu7b/+CXfzbvVa3+yqQKfv6tuif39b1nFV/odzJ0+92f1IgtQJyqoIbirzz7fX
vYYD3ts3t2kVVP3HPrv98+2zi96++WN8q3977JsYOKvqH0BL8YWUkmFmWvAXFvH2TaxT7+60YSJ+
YVkmpRZCxwvun73dJUD/AoYO7Ox+/ChuyxJe6PD3CeEz7uH417dvbnSdVvtG86D9/nz7KQ2q2x9v
PlS76rZ8+yYotX28wNb7V/j04fDOfzxv9n/9c3QAWmF05Aky4yb73al/A+Yyine+Tnb3rfP3kSHW
hSUIpQxa/rCYz5GRAAwSBCHOj8DI+2cfkXkJR6eheaQcYXO5Oktstrftm+VtUd729y3099Gh6MIk
EkmLmEd08HN0OL1gXFigGe7AoffPPqLzMp5O4/OUdoTQdnmWCP1VBINOX1N46AWWBGNh0mP78+fw
mKZ5wRi1JLPYvXAdVeoRnhcwdBqbB8IRMH99O0tgNkFZ6roI7j/evy84RFwQxi2B6GnBkfiCck4Y
scQROXb/7CMyL+HoNDSPlCNsNpdnic1f8e777lUtDr7gIBSYIXnUaeS50Ah2ISgiBCN80uK8gKHT
yDwQjoD5a32WwCx0+4qqDDw0xMEL4JSeREUS8AMQYia6Oz8SmN9xcxqSI9UIj8VfZ4nH7FYXXvCK
kBB8wajAQvA7QRhZF0EuKKWEUyQeIHtqXV7A0GlUHghHwMzOE5i/imiXljvw6V8rnCH0AsyGQOQX
4czeuhBpWhYYoMNi3T/73u7/nqPT0Dy+ywibv96fpdBsdFrtXtMlo/wCbIdlShCLwzKyLiaSIFWW
iRkZ+covYOU0Jg+EI0g2H88SEnsXBz91kb6qKuMX2KKMSfPO5pvPbb5pAiomx1yiO0/6ucC8jKfT
8DylHSFkn6dCs3Wsi90Pfd9Gr+Iugz6zLETxUWrG+CBIE1AuwGG+f+hRk72ElV/A8vASY1DO00++
T5+90T/fQKvUyfdXFSBxAaLBObdO+wIc1J7J9r7CXYJtZHH+W+5OY3b6LiP8HPss1d5lcevp9P7r
/vsiRcmFJIIJRthDGPMs5YkRpDyFaRKQtadu2+8ZOQ3OPd0IjsszdQyCNL0tdbW7b5xXQIRdECpN
8MzuvLKRkpP0wpSQ6oSEzv1D75MBL+DlNCibx9cY4bLZnqWY2Bra4qYKburqvpFeARnzwuKWaYHj
dtL8cEgZEIiETDxSay/k5jQ2z4hH6Njn6bvtc7bzXZKVflDcviI+5IIJi5nyHp+RU833+HGGIVN9
xG8kQC9m6zRQI/IRVNv5WQqScxvv2t1rokTkBUICYCB3PgCUap5aHG5dULBHlJh3Oc+RML2Eo9MA
PVKOsHEmZ4nN9W1ZvfkcQDrndaMgAaEntjjosZPlAoEgCCIcCj53SeuRs/1itk6jNCIfQXX9+Syh
2qfb9/+z7DWrB2BvMIiSuBekkSQJiFYthiFauguXRsnQFzJ1GqZnxCOQNh/OEqQV+Lf1TdS/nkUi
UJbGnGBQaM+VnLAusOAcQUX7KGOjLM9LWDmNyyPlCJTV17MEZQpJhODHK/rXWFxYEnpxYDIWF0iH
Ck4o3vcj2C8jvfYCTk5D8kA4QmR6nhWdj7f7OKO8fUXPDbp3CArWBuTkKA5jcdnHRARyc7/w3F7E
0mlwnpCO4Pl4nqHP4gf0vXk9FUbpBREScUzvOm+MoDFN6NxhSQK6bORO/5aR04DckY3AWDhnqb2u
dxDjpF71qikbfkEhH8OJeVc7gHZ/6kCbh5QNI+C/jTTYy7g5DctT2hE213+dJTaLOA5SHZSvKCvQ
DwrkhEKG+rQakxcmhVSb9eCx3T/7mMF5CUen0XmkHGGzOE8bcx2UNzotg9fMdIKeIhL6qEGPjuPy
XGzAWwZPDTwDedr8v4il0+g8IR3Bc704T9FJfwSvWg+FpAAU3SQU1u6wGftmDPxlUyAm71JvI395
8XuGTkPzQDgCZnGexn/12l0IBPjEFHp2QKxyWMbJaOjAJhAAc5/Mgc4fT6sEv+fnNCz3dCNUVucZ
WG5vm91rhjAgLcRiFKoEd6pqhIppMvDJLLIPc+5Re4rK7/k5jco93QiV7XnmZNa6DspXVmPoQgpo
cmGB5/XUJ5MmdMUxBfTBvVNwI/31Il5Og/KEdITL+jz9ss0uSF8xtqQWxI777s1PVNRTaJi8wCYD
X5rf9ekYQfNbdk7Dckc2gmRznpnmza7o41364165//1aGvR8lvvUmDUy9JxdcASJZyLv0BiFMC/h
5FeA3L/DGBPnLH2w/4PEP2QroemRkKc7pXEoDEgo3FB8l/gHs/PUrLyEo9PYPFKOsPl8riqsLHc3
fl3eVtVrxpf4AnqfEcti1nPzApVNhsAzhsr0Q+D5FJnN7oX8nIZnRD7CaHOeGH3QdeW/sXeFhjTA
7v5LfgXNBj1qEKgvbD6Wx57aGyif7QUMutTcJdRGVZmX83UarDH9CK0P9llqu01w4wfe7nXzAYJT
LqHO+SAzz3CyIB+AICTdB6b7ZYTTSzg6jdAj5QibzXlmA/YdH77qIno9GdoPxCUSQxeA0WAC6BwA
BU1EBXSdPiyjePMlrJwG5ZFyBMr261kKzPb2e7Ero1dUbBS6z2AOiWd+HCWIRnlnKS8g9tmPAjk9
nOAlHP0Km/t3GWNznu70/lvb3HbBzSvWaWCwB5gcwk16h84oAjURuzBhiDS4d+a9oB6zzi/j5lfI
PL7JGJvNWcrNFVQ3yz5udq/apwZGSAsJAwvuJAMhwOCpsYGO0YIIsU+zHfUaVNmeOnAv5eo0Ss+p
Rzhd/XWWOG118X/jvsEQAgLlTAts/72FeYYU1HCERU0OSc/DMqp6vpyv01iN6Udobc/Tfft4273q
yDYT+ggSQcGJPoIwEicwRQSG5oI43XVhG4nTb9k5jc0d2QiSj1/OWICcXfS6vdehOA3QgJGBWtth
ea7oAC+Abj8bwZ0DB/mfp4ru+Pn/nqvTAD2nHuG0Pc88z6UfvKKbAIaIwohPGGFwV9AZuQkC+hQi
6EAtfoHP77g5jcuRaoTH5fws5ea9DxPtvFmUr5sPBecaxkVB+fmuA9R46qF933VTQAEUpuk4LIDb
U7l5KVen8XlOPcLp/XlEpTf/cZ6kY1sdszvPrvwvp4iC0psFxU7GoP/zYRkFqGB5oBxKYFKI01mD
0fRNv2brNFAj8mdvch5zQx3TU79X8P/lzF0Q/RAo4sD4jpOw7M0OJjBq12Sj8s5L+TmNx3PqkeB8
OE+D8/m2SGC8+71++fsZUehCiGBEKPwbGRsYMMVgtjXJICw9LJDWfqrUXsDJaVgeCEeIfP54libn
U7Xz71vm78Ox7z2ACYfw5c6UjFTYYTooDrVqzEYpz9/xcRqMI9UIiU//T0j8eta7h4kBnV21mxxm
FHwy8d1/Pnt4cZjmcER69zGfhOz4nS9+/PkWdBPIxcNEhft7PJOChwmBxiS3u7L6860h9tN8wFxE
kF3Yl+ZgbPXbNy0MDdqfgu47HLqBQrAKkxrCGuKgdB84//kWulzDbHkW388PAuVxyIO/fVPuSyJw
CnQlhvGnEswcTLgHU4Q8zON4peMexh8/tMbd/pu0Tq50kFYlvA7EYtnxsv3bWRRuA1P3ARsIw2xJ
kOWA8ze799Atdn/1/4RmhmlJqDGvkkpOsehCmwxyZQStnmfe1EyydF7mHlJemSSqi3lgD40bgXJ9
aLOXssEhsN9rG7TvifGcjcEsi74ZGmOeZzpTfYzFqnLr77xEP2RaOV4eYhWUmTGpI8HtChmh4+OO
zH/DBoAxbg0JvXdhmAGBWir0SnjOhqBmWMqGuHNU0MxxYxpPetPAC8O1ScMXbau/RMy9YoH8EveF
oXxd2ZmZYDWkqTErSdNsYRrOHBKj/7F1IEj7N8bApYGZL2H6TgjeoAj/nLEuKq3c5IU7502fqgTV
ekbD/NLUvlgnMJ5fdR3tHO37xrIYMFK870ynCzHNVF7WkWoapifQa4nN3NpbNpmWa7OLizXns6hz
xbrE6TC3ZHLVakzX/cMqznjh+FYbOVkv+knaasuupd9dDnnQLwOjv3bzJFt1btEpEhh64/VGpJhG
t0Yu2JK+s7z3ueXVtuzaWc+qVBlDayw8M/0pXdHZlJTIzt1wUlblnOfxxjXjcsIQ8e2miKoNSsof
TSeVNbSZDa+dblA4fBC6cKdGf+N6lU3KUE+7asK9pdu01UzwWDtR36y8aGGKiQ6axq5YQqa5kW95
+EP20RUNW38VR7GcybwaFMnjfpXi9qPrNeFU1DWblHKFjMQOMU7XMaJsasqwVhafw2j9dq2DKFwU
fuqwpoxV1As6xdzRbrwQvjmPQ2ArSn72OUoWRsZyRXx5W+0BSf1u0wbXicX6WVfViTN4TalY6DnR
kMd2W9IljC6vnKASs7Yx3VneB7dpYniq42ySyPwnT4crLb2rnBA7pC5WXZO/Cz+kcf695Ulhl01a
2KGWTgHq5DIqezVkQQtXSaf0rN62SFbZvGjWXkJnpeEbitVDrwxKp6TAV4NbzHkaecqU1geTMDbD
Zrhoaj+ceU3RqszvHStpP0GEOiijz+uJ0XnxMuvy7zDt19TlV+bAv3l8MKaZRbAyfPdadkHsZGan
bYOgd1VXbXkU35q0p6pKSKiKZOB2SbpWobbxnZR/NbMPgZl0SqZ9cBmi716TETuyHC4GhfwkAgHo
0IxE7W2nI9vKqliVpTRnacIjFWZxPOWithM37TZ1b5ZT4dXkiibp4MSFD19F78+6oshUmLCb3jMt
uw/NytZ9+zOGDhZ2ZPauimtDKJMx1ynrPJmZsVdNSeBxJ6SZtUndYm1FresEeWmBCsDFXMZkqWti
OT6j9dKwYEUNbsXqsInCtl4+rpLKt5w8DDJ1OGZY+fc+iIdJgrsKWtO/ZF5pTQsvq5aHQ41X4Fgd
9g+rqk4/mRLHTy45HI/29AeKR9rDscfdw1ZhdcMsNKx5Dd28lylugsFuO3rtuT6bHI7V/ZAuD1sU
D3xC+/ga+6k5TCojT5dtQHW5erzQbMNY6YIz53D6sNLS9Af7sAmfjIz2TVrYqWGm9oHwePC4PlwV
yEiooSX0SFTsH/R4u4HVgrTqQPqEkx4hf+725qQqkadoboZHDh95E54hInV8zuFof2D+cHt+YOyw
mR/YBRWS2qEbKMpipKxQ3taEwudlwOdpeOb3NuqJwhSEx7Oq3i68fFX5npg2oXtVumjWtsid9F7h
FF3RLv2u+RjQ8kdSXzZuH34Gh3udJmyZtmnzjufDZ0rqn1XXLrNYJ7a0jFi5mV9N4r5O5mQoBwVy
gRYGKHZlep7YxkUxd5H3nhoMT6zAD1XDw/chcVXIyKUbITnv8+od9oScNWn9LY7lhNc+UawsqOPL
OFWWl7GZKejWT3t3nabfoDC16TIROVXYawX6u1WuzG6rhscqZcU8JUFru7jo7MAKY9tH5geZomCm
m2xrdK6/HPx4QZt++IiJnrlGeVPyfjIEFE+KtO3sxNIRqOf8XTpUQnVu2TmZT2sVkEyqRIaWg3hv
qKDPPKcfYodjc+FWQQjqAJWT0pdoouOkVlFX2kXQiwkPEgzqd7g0LPM2B/n9mteXzK+1ExhkmFY/
Iu6xNQtY5hQsDR3sd/WkrvZGS2q7ZnSYFMKbirKup7nSHaqmiey5klnQO5HuPvXMBHOW4mLagIOn
wMCVnW9d8cGbt7h3HQyDTKZB/aNok1s6DN8bVHyyjCJ9bzQ8n2NDzmUEps5rg+wyjVGiiFdyG9Wh
XtGf+ymulFv1Sld5qhq/j+08anZlx0LFi9q0CQ/0hDGwo6jAKz+qQRmjZVeChBVWZDeVp1UzmGBJ
E1MlLMxV3uBGubVTxlcC6VRhk2uVZf7PQDfLJDdXVpH/MEXWTntPTLL8Mu/8LwGU+B3MQ3/B83qZ
8HrC24Bcs3qXNgFeQZ0lUUGcd3NDGx/MmhSzhiYzYgZMpSb7jpP8lnUdtrMgzyf9QFPbkHHl6Gxl
sm4TCzrYVA/bwSC+GqxSWdhIVdsVmY1CV8FMRbXCOZmWnCzM0Jr3Fl5HcT8DF2OOBkQd+LAvGfb7
KfLA36TMy+ZYT02MV3nddBOv97lTVpFxpcGbWTTd7cDh84pcb5iG7jD1qvZboNHgUC/ulee/i4Pk
BkR80VjsXRDxZMIzaz0UiRPx9JNbpSF4c8VHZm11815QayK66n3i1qEyCrwrmmxO/DSZGJnwVSD8
LyTIbIZEZKN06CYyuwyHuAMk9IpgMFCda0cyF3Zj4HgNswRcIZ+D7A3vG0be90nzpXWJsLnoupXv
hlOj8biN2RV4fovI8kp76PTcCPxYMa97X5g0mbK8BpM7kJ9SRPBt4VWnSQPWMpGTJstmIkHfurxM
lC+zG5pGlWp5XqmkFp7KA7BiUfChldhTsmmIU89SvmEku+zCkoKFyn1Vd3JierWhugVKqiVOxJXg
+VXJzEB1BlXgOH3t3HYDU0x9LiJQTTKB79BY5qLJQGv3V13gQUP34p1blBPLbD5q0XjwefgU1GTc
2cKQ77krQLv4PrF9r5503AIjXPSlY2k8z3hzHaLGsoUXqpAUBQhH7Kson1Yp1SonwZqxZMk9x2NN
MPe7fs2qzlOWgdZpTJxuaOpVMbzHg48nAree8tzsW0aiXNXU/BxWXqJaSj7yYSUCE1B0/Q1C8cc+
ZLeiQ7u+syPD/WT4bBnRYmuBS+uH+oMnk0K5Yb+mUvxI2+RaZyRWKJjLVV/rxmEJ9x3iyXjL45gi
lfZdso1zRiZB2kM0tT9zOHY8bcYMfCnWTyKdfczByMzjBn85XOVmSTHJ6q6yezD/WwOcmBlG8NlU
WFTwMqYxDaMk3Q6p7Ne4o2rwk36LM2tSYSOZxHmcq4jJZHAGFqugyEAa8eA5PJdEodwtFY0K2xXo
J583Ou/XxMv5BIZIvi+ou4AZYfiGVJhvWhM8PT2Y3ZTXhQqyGNtsAJPmoqzbmMbHgHN4wz0nFFXD
hJVuAlqVQ/M1KJpIEqm2GBonqy0L2umnVw3pZUc0rLoiVLRpdq1fNDaOZAzA95kTic7d1Lwnmwbw
HuCv1hzeuko2MsO3WLa+bRjdNyMjToxdBSGSuw6rTiwSpK/KIGCzNKWb1IqcHA/1ViRRMEEk+2kY
7DLipFsOlXfZYkLA6FVka3qN4m4cb76jMFBAohdIswXWTb1srWJDW7Pceh16Z8UYLXhSJuusTxxf
GCXQ8lL5exCzJAmnXuy7CmGt7b40+4nIG9fOrGbRF3ziJYFWRsdWNc3losqzehuVbbrtfNWmbrQt
Qz+fm33+PdDeklC3WsmwjZayG967ddtvaSfo0uT50kuinz4DHmU0I2UDj0ngy4oGS29bK9qYTb93
wa3rPAW9b5VobuLc0RX/KixAJS66DGK/vtniAi2aCM3BLvVLX6SXcWS6ixR8YZtaqesMQ26B7Tcm
udn3TlLqfCV7f5FWot3G+5XE7W0rSjpNEHzobPgcyz5R1jxsPQiGKvBcKI96G7lutRUk+C69rp0H
rojWvNBOEqNs4eLhh9DdlSW/s8CBz6JdHlbNfsvQvDftw2ZZm4NpH04RrxZgpCCi8/NlRjNokP1W
6DMdq8f9w0GaFVmsDpv+4TwE8nfXnzxYUulEZNAqrXVrVz60Niv7fHnYCnBY/Hr3cEmxpzhsPdIe
yB53D1uPtxK0B10V5xp8MnjQ4Qagvy2jEgvXQMXSQLJYHrYeV788JlJag9N4gi4HxR8wHTkuHbLj
FYfLOA5zZD/eOsmT8vi4470eHxVgeX8l9VeJ29BFTlSFeHi8/sl5j9bSnBxuGgnW3HH0yFZd198K
0eMJuEoVsvX+mVFugaI+bMZNuYg9/CkeEHgFbnjpG2kMjieJr5mVzCrtmZetUUpVRX1pYwjxFqFX
VnYaNY1KuXCdHH7UZBJ5yZUfeu+CjnuqGOCrruNa+SzRTkF1sulrXihaJeU0F268EUlZTA2/LNVh
t/HMeBMYfgJRq9VN26yla7Mkn0Nk0dlAIJSOLRdPaNxamcNYPQ/SwlwIIciax4UaUPGB96r1aTiv
myJeh34QrzO/8G1EwIaZPrOHtmwWokCXIZdVBW5RX6x7YE95CPvTXs55Neh13yw/QSA+rJvUGNaH
LVFgcBK0BEu7P2HuVykRyxKch0WZB3eXeYM5rAnri2lkmp5KySzPgJPB+hokLN2EgY7U0ENMUEYo
VxlxHVEN5gRVnl0QhpdN7Hrrar8yIXdRhp61CPPcVH5LmRNvqWFsMEQqSy/NyQp7VzEYNmgjuCGE
82BeBt2tQZt2a8tLPuYwjRHoZbii8Ix2HRltq/rIw5MyZpAH4lkCYXoMGYYu+MxxkW0GIWLw3dxI
SZre+DBEZerWmSplmc+FT1fJgKyV0VRzN4fIcIhZpLQMkxnrgp2bd3pahcGXQrJg5gmN1igWaH3Y
OqxI26M1jGAdbBynEC9ZwRRyPwYBCJohwto5XJX1Mp1CZiZWMAOWtcqTlK3glzXmaSG405v8RkI4
v+ZWUSxhZoGJsd+r918KxBeQp6SsAUt1f8znkFrpSlU27fssBa83HBK6PnxYhy3RtN40tLBWtYl7
cByrdd3WbG4lA1nLtiKzKAyvB+jOnjme3UWWueb7U4fzrM3IWlTzwo/B6cPwKkHbTjykh4WVQUTZ
62ploK5Q3DI4uFrCXWOUGOvDVuwJAQFYkE5kkm2CZM2roJwHtWXkDrGMdBLH+fVQ42XB2mGC87ZX
VtREa4bjaE149bUgM0k7c3o46hl94TCSQIZHi3DNH648XH5YcbEKWf0R8tHRtO6jakmaRDq0B0sc
7MHyE1rZYt+G1f6jP6zMOtD2YJoZ2NYMAkErXA1+e7cyAq/R4AHB/nHTMMJ+H7WnqjaGz4cT9Z5E
h3X97MLDqcPdDucPuxwFviIRMY+PeTzx+NTDscddWeXEoTW4vI/HHh+akTJZ9vU1CUWlVeEH0RPW
M49BCEDl9Al/j098ZC8/cB43kDlzoRZgH8608HFJGqLZ43WPj31kZcTt4ZIRG4eLD9c1MFdjXOeb
InSTmUdjBHbXg6ggiz5ENV+L1q+dpKgqh8JPPl1pSDjPSUa+6Jga27DAqe1B5mcCXnpgR8K3NtKP
pi0vh62r5Yqg7gYVRmYPkQRpKKzaSa3YXOoY4zUkH688a2Bz8Or9vhouvfC65GgWQ85igovoBoOf
OxEwTxMoKYh0qRauIiCd1IN8bIYI2seW/jeRzgIdcyWGUkzathuWNMBollQZfMHYnNFafHXTHm1Y
HX/xIa6ZQXYDwlHSBTbs4gUwUSlegjtoyVBMDfPKG3pvM7jptwT14rrxd1nlT7OiMy95oJKiKeZG
0bxLG9CzVRXUdg/Bkz2IpphEafTVN8AsD+3QrmkOiaS2Jjc1LW+iOqaLfaZj0oRVoKou3Fa0+Vq6
4iqxEJsa1Pb8qFyF5jXEadYq7uPJABhNQJ+7E1ebkFIVrV7lorWN2pcfXAthW4c9aKJEQAGgyx23
91bg97vKY9l0cEsInST9bmWysnPULlIQwfdYRxZk0P3ErrwimkmkLSdry8uugEOprlrIBne2Sctg
NtQssnGJvrd5+a1CljmlPQQWAyXTIPsyhJb3ISmjmZCYTeEj2bQtmH9Nw6smx8GUF92l0bjbpoeE
DogyXcbzoaMRhGCGqitWvEOymhRRkE3qxkjnbuy2K2sYVBtcGhUrZyFylxrmJlp3oh8crbEPCeg6
21bfQpeJddv02cdKBssK0pcL3YRU1alb2pD8sqa+YYa2mWl2SWsIl3RCU0XLYdo0mfXeDL1pWlRM
NZptWqM1Ny5yZ2GWkGWcpp0Tu75Y5UF7i1Ovn8GKTMDP7udd1dYTyJ1FisthmLkJNlTp1qVqLM9Y
gEOiJ65vTCIIiScoQZUdcsOc+rTJFeTIjHdZ729r0dYLliaQ5ahZalt1hue6D39SX0SXiGqpBHxR
kGkjkORrZ1D2q6fSaNqpHxvWpI7b7xD1qbBjwySCn3Za5IlYRCarjmW5uzLrXV3uWC680VlfBJ5/
98tvD7v/+qgT+H/4QbLHg/sfjnvcgyEzx1+c+49XwS9C7Lu0l+OL9tw83AuYueNuX2l9tvNvVd9f
1HWPP2D3i5MvLPpKCwpsDyW6fy/6jn4N4lAoPtDcV30PPxAAc21jGCn7vOoLMwQzE3pVQCGBw9zN
lqSPVV+2/520fYVP7scKQjfnx6ovgZ5LkHKTYl8kFQIKpPdv+AxGKHOfKLdiE4/qvtA1F/4TZHET
OhxSqPw9LyjmQQ61QVzThRULYROwRo6XlCs/sD7HlAeLGgfepGX0BhKqvLQZMdmCyeIr73IEkloG
c8hhfBAs+VrK2HfYIAqlNYQHpuF9gqkRNjppgwUZ6m6CScCW4As7wtvUqO8mIU4aJ3QlVU3Nr70+
7GbSCCc+LZ3Mi8Sy8ojqLT5sIOIOu6mRQCUmNntrijGJJoFL7Cwyv0P10A1RuUZp0Ng+VIRUxUNL
JSZpVK75z6gh7EMJqesWUwfXoX8J7vs8LivXSes4szMJBaiwQ9YswRhSCrSDfB5DE977VzSVeBEj
0EvJt0WR+Z+ybGArkYveqfMWRH2g20To4SoMQtOBZBhyync+a6u1IUKoUfHEg9aI5FzHy35fLAx0
GFwNlmEHrcxsjcPu0tKX0hR7p7UOJxIlpg0zFUpFE7ezvVrfpha/dTmJZ3mhv8geJypp03TVDqt+
GCzb1ymyUdy4ams2ZbvQ9TKTLuSLi3JTgq5hOCQzHvaf2wR/SAxGnDTxr+WQh5Ouiui0T4wUYK2K
6dD+dOPusircqziMIJRCEZrRBkqDQZMxu0iSeVQHdAWeoLJyJC+5pJCgLDOwajhTDTWvXQ0JlypF
kF2K3KnrBdOCsXzqWs00yQ09pbJBM91aG+hGORW5NwulWDYawqJs7712MfjGYHC8mRmJRKE0Zw4U
6Xrbs+THzEotlRdFMYM+CZD6y8L50KbfNIre67JY8DKDyLKGNE4iweEwOFdlBWnfQRbBopflFnv5
UoYRtRnzY2f4X/bOrTlSnovOv4gUSCDELYc+t09jezy+oWY8M0jijBAS/Pqs7vdL3iSVSir3uaG6
PT02DdLW3ms9W/jd5+gdknGo3rTaw07NSdV9qXHOjHAvKMo6vqKA6+Ayqsh9CiSnWcOCzLYhln0f
daipjisbgsPM+IePdGbXTEtdzEnw2xvlW6ILuCevU8P7U9y0+F5B/DN06kfIV5kxg7s7Rv3PeGkU
DIK6y0vulan0vPjQVuTa9msNta0sz77K66GsC1Izl8UzTHw3hj/8Qf7ZCFRrAmc7pUO4s96QzmHW
Ns2Qq21eUrV6Cqdb/VwI6re6fPJUBYW6XT8UJQfSsv1K5tyOEfIPXUGTbZcD9f5Em/BftIu+FtmE
+7qrDqrTv6HV2hy6vMAFJc/a8m+NWGjx3is+7DqcdWo4E6nf2MwZ9jTVNLN9FuhE5l48drA21HkJ
LXx61fd5Kb7qQJs0DDniB5zokdDPUEWqWEobZn0Co32YsjioUbFHcOFGZM+2e+mZXfZsW9h+MfJd
GJV3LFSpw4QWpHkf/PAHsr9MTPO5kpC4B7gvfmF7e8V36i0kMslfFGbczPklkuShnGKVkmjpsi65
6duLyWljpz2pae5x77g08XPoJUVY2Qwutzq4cDQo5YKUbJNMhd9+kcWqdG3bpxG+Q7E28rXyxJJX
xF6rRPVp2wUkb8fEpcFSm8x29i/cKZd6zfgjMr5AZVNQb1In7oWfuhHiIZymY/ljZM6K1EGFDpXJ
KFLLg3TINoI5+lsCf0lJ48pz9cKHEuxBOXrfQnLCY1F+Nx0S11apsJBtg6kzt1lfhaLwq7HOEn85
tmVzIkh5CpdUHzWn3QlrAIZ5iFqwX6Yok1v8w3bri3PIqzEp7XGoulTBqrgq7nX4NpPOKQYoXdy1
IjOM8yGRGSp+gCmihxu1dTJlC7IuEkqXttJ9WhiKuR9N8MHjX6G8TtH0u45slVU1tIh46PJeN+1u
EsjScddcsjW71qhHyPbNbq1VBwdET3lbKu/Ab2CC9pOj6qaTwFRJbV3JdHKevMzbmjFEn0PdwFZr
fvcurrPK9mlf8ScCISzdGt/Pk5rwbGziJRvMUnjAts7GVi9k7j1YJN4C/YFkfpQvg3ddfWScVMom
kygTqiFgp7gd5nRlutm7CCMDSkdb6qvgUDU2Xww5bya5c1R5+3ldiyABVhEMwssC0cussaLazWP7
Xkadj8XMQW/UsqClpZlbGIO7o0jeS/wFMTU7gszypwsacnBdjyUWj/Aqkrl7XNzwQ8qY3xSCBzf2
Y+G0+0C94R+d+fDmTmdQPvq87zykkN2WDULwLApqlsr6caqq8IxggKAMfS2TxO6jEgKwZoh4CTx8
V+/VOsFUmlCMNzR65331PjJoCOMyebmK2ioPoo6mquyHHfxYltbmAeAE3dumrnLL4GKTqv4J7uRN
9RNqcX6AzMpzA34Cqn+xUHvoUL8dCMf1mbuowpg58NW4NHTjY7dsTRElp4rqMQ9vPlXvYUVk8lRy
epg6HOpBQsS20I+D5H1h4k0mfFdFFIJnsvdDSlM+LJdJSZyqqXBnIZWn2LthgnIPl7XEqrpEJf4q
AbwhmqWw4ztKqj5nZVLmw4YPDpsXZ0sNi7Ukp65ev9UdeWQzztFDIElr1C8HuSCB9+bpyuC0NXW5
Pq8t+6zGcsOYtMdNBsk5qmzuINynk79m5YSJ3PvNPhiMuJaKXeTazhcdgVHyAdx1pcytHH/CbGgV
OXdljOpyCP8mdMDIX3fgAPSbGKfTAA/Yb2B+OZv0uZGJnxtPPJJtaa7BWXcVJl/k6LXc6CGQhh05
sibe44JKk8BfLf8k8/dWRbDmoh6OrK0PYqZZ6Zr2GIBrKbx4fYoezYqBVwfjJ/PhonkWC7T11jRG
MMvVNGzpDEqnNrWET9XntjQTYkv4a8JEzBvffCxer7O1GfYou1m+fcT+/Ln2YXvxUfD2yN7OTbvq
HUq36hzVyWegxmE3EpgWWBpfleclWXxbtU1Vjkcws8lJ3equMlwAFOgyp63+gMHs70U4XOPAKXzy
FW662PntHzLWGothBFBBH0vb/AxrCMF6wEoKwslHPEKwwsbg6hD725GHyTMhicuiBpmgDNfvq6Rj
HuvZpR3gLBho2ks73zkkOtCCq5kc1eRheJigzFAr1uAMgipLRnfcbCQLNQsOvaI88niTWb9tyJmw
w94RWaBJF350FHe9Xj0MUQpPeWlpnizSXAa9yXyOgjafRE3yqkwOBnx21tJhSQMqfja1sFndT7tm
4w9Yl1wR93TNq5jNGJEYoJA3v5MwZZt5XQB+ZaW2/rWJUZaqeLd0qocnTj6ieByKjkUp59r9k3PV
nsxXy3GplcaoLU/aU0M+9GkQNebQcnYZaKyOlmEJXP0xgCKFzAIgHCp72PkqojL3TR3m5VB4pXhM
LAxgOq84pdF/2ZrhMJfTi5C0yqIt4KnSWz7iJkx6PpqAftdmXgEDDMNOdWUDB48hlbBx7i1jnFuT
LIdmjvbYQJrkDDczax1LipVWzZGFPirujwa5y35Ras6Jm5ZrDBYtaMdfpqzGfOqqX3IzBVlghAYK
ipGrO6xujYOPWyXZipIja8nyN9BVnFad7gs8/JWlq4W2FY7ilraFSDeRapah+7H0lj7Yv5YOP1fB
dmNPry0BwiEbDpLA0I+RdwdTz2EeKiBdjYQ87iAsjZKfxj7JZpLqSQ07bYf4SAILt9sYP7die4lH
B/mhndSOxv0p0u61XgaTu2EExjSHXTE5TlF1jEk2+RBbWFy/6B7hPfLUty1eolzN4EuSGSl4S9RP
6fuPHZKV22pY1XGSySaJU8dg7nTH+DePqyLyTQAzv8M8mWDHWv/ImuXct783kXhptAxxyjg/o3L1
X1d7jACuTX037WSvv5ArfSLT6xwHTNOHpgDkm0e1HxfTanQxO3jkpArSnlRlOrN+zIQXsZSwsVjY
0u8wrMsWDIGPsiWP5XqpVv+oAsOupuxZZm35tTHb71asOSbuaNGB28u03sGS9PKgbPqU7mqxxDv4
wm22CoHkq5kfw3AEcLFwhDhIbXXvnWtMwONEyaOANZ1Vav7OBeyeelGfrbZprLzhSmGwpO3IljSK
ugXwnz0rLIzPZlVXTyTm6OIZw4PbH76xMqPTdpgG+rehzbdlRChlwZWLBiVisrAbiFk0tf9Y6Z0v
43kflvrSsQFlzEShUxJ2XGA/lLI8ejWIKj7S9yoewOwa2+9ZA+EQa+iGKiyNlzMjj0uFXAJe0Yl2
jkF19WUB0TSvIu8L6JU/I5Xt9BLC3mmHosdA3oVlmU+e3tfS+6VsAPs9YlVa9ljhIoqcBMVOUJhY
iB3xq1NYzCjm51WceNOHqR7HBWYYhhgJBFwgJGJZXdU512Objl1NUa1ylWE5/Yunij0IHe9UIJJ9
Xw8ug5PyAwzY98Av529J7L34HWgJNRyaMAkzVb3FHe5cLUu7q1Cydytqk/ElHFDNJ9uyIfCXLK+G
NSX+8DOoiciYrJMd08iy1NaBwzRh1vT1axIvl0Qm06E34auXCBhb07pbRRoa/1UpmmrnOlzSqd+J
QJx9I8HntBuYZD6+rytgjnWdh6KS0S9PR2+DUrjt5COJWkDmasK6hzSKBnkkgg7aspI5JMV1N9Ys
XxqwIjXQCKOBBYoIEG0d2Gzpf8wazHgv/WVH7KeVoj/3CAWy43yvBPkG7icDVzy8AqlafCILyRhF
ivDka/hMyzZjzatzF83gKSotoPB+dZX4rvgYXUC0Xzdv5SnWSxf8TbzpszLlic/+Lpy2ESSQlSnR
tiAtJVkZGLhebM28CHMYRh7WkDpIDYE9DPoYNheWqEo/dfWnndfmQqyGVG/VQ+zb36b7S2yS5D2E
7NQ3Jivh92SRtVHhvDFzLOzyrbRLvs3xrmMuKNpKLanuH2Jmy+fSs6mI3XSqCZ3SMfBSz/CrL12B
6s0rWo9ghnL+0pQg24FmZu2MqpKPPsrT1djDaljeN/NlDqMNMRUalRYdTEP/ldgxPnK6fW/jXe/V
ZdYqBJe+DK51O5PDjIyHqUDli/WwjlYwDSY+PJS3vKQqUTfRprsGkRfuZw50dHL++7AkbxPFTGPz
Oxv5toMf+mX7Cj9QGMvheLEcmYPRs4CJ4IqIVNd2aF8XHyFKJlAtFoO52apvTow27QRkmUw11bcG
HC1qsfU6j5CG5mG1GE4+eek2+VETX78EAp0VqrM/t2hvtRqOMaUfjLrsOifzN7mJ141yQKcaAUyG
QzYvVX/SBvf6n5f396r9XRveHz05q8PobcUAv+Z0PwSM7xnm3P7+DjZ7fxqDDqR8WD4R6NNrG/vH
UnTJiTTgtkvjPy7SB0ndmqNuQ8CYQYuvsHIwwveXtuH7GdrbXgQSkaw2h3sxySdYWk3lwHYxvTwL
O6braP92VNdHEbCpqIh40jF5N3qq8oEv3YGivAuWZU1nROQv6z0xEZlfthmOY5NAmddRd4a7zMBO
sgkSh711GZQcZ+YQmMYG17OavoAeHZkHOFNFBhEtiApc6a4IWmC/Aakfb9MVWFwNk+SbH4sw9X37
RMv46lng3ahnTS6r4ejPBiJQIFHS+Qeq5/Wl9HqH5ATQQjO/AJL7QigCekfZNeTtqbbNJ7P2oYe7
nfeen0119UDi8yTDN0t5vd+k8dMefFA7YGgPvC1EQrbM9z9lgNDemsXHCOE6XTl5adBAlM/x8APL
wznw59OolE5bBYsBD928lEOHjM6rw/00BEkeN/yhntkP4FEfQ9K+jMOgoQYtX8YlYwqDSPatn4Us
MHs13jzKpSEY9Agr21C2KctrDFr/ySTTNViXKo37OIA+W6akC4Z0GPVDvPr0EDXdt80rkJI9L5FX
7/t59iCzLh8tGjRiWlapbdv6ZOFmNFIBNKS7qRNZHUcgF/m4lfuqqc+QEx7wAInLunrjLlrC4WQT
OqfOwFb042U4kf9+oF03wBrGR+4/iwSsHI+6LuNb2Z+sa5eCcO9raBtyApP2qDGUAGLhHfpQ3nTL
f8kFqsmoG51vTWfS++RgcuhP2PWNIMjojDeGndDCQU/zCf74cOoSsN2N5Tl14wcFpHSyWwKPETnk
ACRiW3Mdoovjfuae2+xebqj9tjjYIITgVGf4Qg2KIsH3sqJolKg/+3B7nhRSfh7x4XQ/tHUFXOnf
9wFulK+YON5P8X5YO4fr9s98JocQcvqxR2U0U5XsxiqfiOtPKqkBAi+OxbupnK6VJmrL5E3MQbU5
Hmf+/T4ZaQxFi8CkDG/f/f4rAZD/t99++9u0lhBIK96a84g/0nhdCxQD3ziKTXeLkLgO9/edSKZd
TNaXiJpfyULORkA+sRp3NzLTvhSjbLHWgmJ3W3ijZ7AvcmpxRijGKnsKk/loZT3vvX7BSd7O9B5F
7m/7iW4ZmmbAn9yi2v3UJ9p8jFitsMQYfUqIAVy4hIcwCudDV/YFjxF+hbFIG4l5nnUZ7lykgEu7
tq2a1N0aF7wEGMfYJS9wKrrTsoYHMfTLHjkYYkKbJMNBqA2yVASXvnXenoKPt5lU/tmXZXgOJoOK
zAlbJFNtT341t+k8obuh3VbgKSKq+9P97wCLRC3TgFQzAaCG2Iv1KfJo1nuaHJiH7aAyiIvrcLhl
GPf4Wwsyn5JOP8zr/RaCgQcdiGz0hrSVIAL/gdvub+8jzpfe3813bbF2AsOMVBCYud8c/pkq9/ly
OxC2ImAOcQxYYu5PZuCySdUt2Cf4zykHgZ4PUhmMfFpmne5YqgxFoieLsO6PwzoKVBjRn7YC9dE2
0QMcyGTnr2Y53Q8UBF8RzZjycdwsJzqMHGOeujhTyQTdqNQV9G5Em3k7SY1UHcUVYPumRIOZkmfg
60MezKh67pPxfhhu4/n+SkhvOszVnAOirxtY8HI4VSPr/zlst6HxZZjBKhuYnp6qwdGTYW9+p+bj
/T6Qhnf/uSNQczjxvrwlQinI5K/RgpZFqbdddDgDQ6/UtK/87c0BT8oj2T6uHqdX/3YYpdgZj6w7
rcW7H6Gkg+n8n38LJm8fKQYQ0fXRpSlB3G+eX/ABBVMLReLCOJSuBijq/QNofNBnwgBg3/4taO1F
s/KvDWfEjNHbh5Nd9369zCk45SVMKwAFe7SJTek0dO3DEtLD0iT6oKGGBsvUI0CVkbiOETSIyJmk
sIApLq4fcqhX36AtQMGdkCSR20n7EzyuwduWDJgmuYpbZ4GH7srMC7dfyWqwPFJzmePwvOjuUG/t
1SQN5Isu6K7l+rc3gQDoo6EhQXADYrPWRzmpA6+Yv1Mzqmdr1xA9Y5oEV4RMcl0mE+eEw1AI6+Yi
6nE7mNEDNbA0uxklVhpz78eI3iltFFTOvj3zsuOgnqZyzAGuggHQoANc+wlzHEyw33yYcbMFABRw
WJZ/yal9auseqoNe1N6MyLH9i+TDVggmL0FEhjO6EnEx1yHKWaAVyhN05WSAu2SGztf2/O8hdoSl
lG9B3oGIWmK2Ezx5hnDrA2dfx+bcBmvWm21GDlItmZFY6gDx5NFKyIlrjyAVwqtQkcLDI+IPQMjb
M914888h5hA5kwjJmYn/uDWWaJ9sC5n0Ou3XipzwbFmwL7dX4+1wf/XvPwg9kJMrO5LVcEzRkoaP
+CJE9jdEbf7v5+6/5f7hMJDvGvr6bvQ9dlpCwk6kVxqdJbeXSRx4hzUUObgBe5r87P7Tfw+T7eN/
/lM33XC6qK2zYKFI0Vx86ubZB1FzW0mgk5+q0ucn5xOwPa1/mMo1b5ARrhqD047ovVqm+RfElRC/
IKiz1u4TW4rzsGLGJAMtsBTgviA8VtQ7+Vg4jwOiqr2xYK0XogmmsSyLq9qegxV8j7Iu1y2SyaC0
x5Agrs1e3e8iRIGURsFXJHxMb/1dzs0fqCtZz+YP2o+YXnzemV6/yho1bs2T77bmZdbQIcV1PEBu
NQ9dKX43Q1imLm5ERu0A620qiG7ZXcM80br5DOxVrRY6BpS0hU08RyPHl/PR60JxyZpJf2Hz0inl
c5E4+qqSj3CFMC6jUGVzuL5hySYARGaSrRZKVw82FP1GKWcKysmMOruNW1Ay+1HIV+E3WwYxIwLS
wwvXt98brXYlJVAeqcEii4gXiSjVesBViCC3deqJa3EqG3Fz2MTr0n7KduGIa4909fqM++1jTzw/
H9oSvS23yd4XPrqZEQeHY9A5qEMjkoVNZIFCm9cUd8MDh6wdTAyzvlxOnDTz+SbL3rJ+CpQ+9gaY
X/GBjeqJrmGE1iEspVsz/8LKYHecPDaeO8HHf3K921slPsYVHlvSvM4wTjGwMGNYOtnudYpLkZay
rrKtxwhApNwniWMpSocxo4B/N/yyBeoiwHRco1nu9dBDMUYvyFT4OjzHCIpVhIaiqEN36/rQ1gTG
/que5ZQvFE2sCICYwWUxocDNyIj2UH/zr2NZ/pgDyJRyvFHHR8fRiNbKnwOcgLgVu74bH5oebo73
5JHhVMInYUnzPJb5bJogncvuAY+3TQMZH4VLfi9x94DOZVgKi/wJcKO4NZkNdMGK9lxyNAbVmhZJ
36EFJqBnL5kyb63SVvSZNcCVoRnwZR9A8uuVl4YJEP2QXCAEAhfk/tWWy95YpJ/UL+BCXCCfh8Q9
NH89shykxl2Npi83bFfeNXltq7Mm1fvEgm8Bu5Rx9HuiD3ULxhz63zdnIa7BQD6OLlHn1WMujxhF
+8hCgzNme3C+v7ofDEVn0coRS1uhPoct6NI1RspWhxsAZdJ+J1HZo9mw6aD0CwFnXaRoFLApPIcR
c9z4e67VsxkPCUf25law7H6Hac+mxN6SM7zXOt5y2SPrtmRO0NdnXKagMBobjqjhEHltVdMfArlH
2swrIiVyNXqrM6FV4GbOUEtP0+1AhIUsNawKs1NPBdpzHwy2BpCUjCdT9dMpSFDHStZxCApIC++H
OI6fdbtNu2GGdJzKWzK3cjpsmXa/2OarrGlRxMS3igOk2IGX8boXQ3nDCfq0CUvk3/d/dI9Kt80J
iuuANg0c0N+NDK31lzlrITVn7aiAnkg0lCrMlU6QNR1DdB7FHeZwHUzu5DEfNx4GXQrKAdDahm6K
tk6yBT33BDqYlGiZ8zs4usyiDQSHFiXPyf+kt3x73rxvvMM36bzbknf/0NTCMBCAysSteUHf2hNQ
rKFN/f7SqaE8uqkI6qYsNK++Ezvj67RyQrYY3b6x+yd7hBkUGlAZXhNTc3YVkj1iWkjxtwwVLPyI
VaNHPfPv+y6Ijr6t5n0yW7i9//55dTsRGHtwuhFbbs0NbR3yjI0lS5Nb48L9Z/dX94NH+kuPqY/8
KHEnpCrxwcWiKJvtBw3R8Qcr/T1aAnnGWhBAgoPI1HcxTLoebbCdMR++Rt8NXW5mIdJfZnx0Yt8O
VUy3dJURTCAWYDW6HaoNE7by3L6DNny6HyIRF7z01GG+f0O99V3eIOWBEqAIeEkPMlag5E4O9K3x
EBYL16A7GD2XUz5MPuK0WTwMAOTaqL1QbkhWFVojouIlfthoNp/snHy7I2j/H9b7v+zQQoMw8P9P
tN63/+1e8jdm7z//9T/QHp6ggK1D/Rj7qvgBHs37P+zUQvFIn5iz8D/sXYBtRf/dqYWAeY04msfY
/cHM/zJ75L9gL2wgdhEeex4RGob/T8wedsj8XzcBiSM8RyCM8UvB26GK/p+ZPSNJ3cHT7g9TP8OJ
LZf4Ikfz2oZAGmL3fbKLRr07jtnkliUX2GrwotbzsgFCMtgGZv+IXlHY/rxsH+LxuYy9Mk+2ZNv3
XnCifeXyUJSAjNeHdRqmw+InX0qBqfa2WuUMjEVGQ0R7KTUUJuZgYqDRrlHfktov/Kmjb2vZ8Bwp
m7cLNlPmjs1FtNZ0P/sV0md0HKAVDX3X4QRHUQfLVtw5uajrFDp7m2Q3uGQXd1V0hsGXMrg3NQmC
IsCJImUSPWrxoTv2pUQcgUE2+RbpwlQl+26QRb1CfCxnKFiVZQ86XFDDDc23OEBnTgsS8DDW20F6
S5+PMhjOPvRDOlo0EEoYxGgQf0sETNiuUdPFi/bGcXkeUChka2L1DyhQDm4dpB0FJcZrZPhQzgi4
JcbLidnu91RjVxZg02u+9OBYdG0ixAiHfIpF6BiS+qPpJfp6PPE+N91BqVu3gRzRQ4HGQIJC9Gwg
wJ0aS39NWtYZDJbuGFTHWAbRazLqEPuYjEc0pIc7UHztpXLQy0tSoZqAw1oWbe/Wn9uiLy19gz0K
6N7rg0KV9oX6qjtsTShShn6Ya7yk1YKaJGHtC3rsI3S86vAR5Ry6fRIshrVA/l5WsX+ODORmhsZC
Uc/yQS2JK/xkeANsgX0wzDrmmxSog+/Sqigas5SXUk8gckqbcioshMBwet764Hs3bOPFn+J318fg
wCLIrWvpxy+2Bl8CQiArR7MeGRivLDGLKlYLs5XNaP2QZfRemjmdSUmPZKpeQnjyu7FRGR8HUaA5
58mHpn+mbJSZI7LOYcWCj6zR8Obm6HmKaf2CC5p7CQM0qO3rgB71TCc+OncasaXNooAlDBZ94zXa
/7y6ortq+h3g6yLXZfFTWCtoG/TH0AbweQGxofJfumdvgc4VwrDMJrKw76BmDxakwaEbfPBMcfMY
swYdvg47GkRoVoYUul5bEXtPenlllT+chWtfeEcKaeZvIIi30zqJgosK9RISuESXFJvr2OgwxjR+
Lgd9GEhbIXGvDuglnS7SYcGhc0iPYguOqsE+LCDb0Lah51u/j9Hn2duex36pD1tSj+ftt/L67RRL
X2MAtd8YNmEhjVyf+6rE5hQcOCF2JMV97XiqK9PtxJigW6llEukuSJ8RjhKeEexyb+jswQNcfCbl
OfA+4zV5HeU0PoIbbdUY7XGjhDU8XxW/eAlMKLiQXopUMDnVU/3mtyGMqCS5rE336N90K07NoyOu
eez21UMcs3PPnDo7ysHKVr5foM4+GfRiFYmnl30isIlB1Pen0g1mD+NWFNqR6dFuLkNHzi6hnXid
yDuq2azlSPA7P5APVRUHkKlI5gIvfoKp/IoQFD9Btv4rNArD+NYxAMUc2y60KwNRjDwdW84UiYGf
ILD9D2StCRp03XdZwMYHV8n40s9JuW+4BwxMAioys/FgC5iXdhjtSUkmcm7XLrPYe6bwFJqFbqwc
rg/5DOIQzuVYA1US5rdmNbqIK7L3oJUfFEXpPofTn9ig9cPZOsix25UorOLtU74uNT/byXsDMEt2
ktZINIdegoaE89uvPVyyynvaBPpBNieWQlD+N0zK94mirWMIoMpJj4X7/vvqGfmw8qrCvS1LnLd7
xKXNBHCkl7H7A/vcvE1AAnoXwmhNooMPGLEIOwhw4C4cuk9mGH3HKSDYEqHEhgc28l2+LNgCAe4Q
uG04DfH6B64FqrcxhouCvWB2sx6/K4BomVwmlvv4TNJ1H1MNjxUQQp+NoXvrYpBEq4PHrqPyIgJN
Mut3XxtHRt8HUAg7+9UGVQuQDNDIpEACrUJlfdMUIG3hmDTBPoDakxrqAdwbkXIGM1p0qnVHVolJ
KeD1rdhKpKc1es+2WsDQIeMOp35ARXMceR1fwtBzTzwQXmo3pMvMP5m4x/KwIXBQEIyFq2yLMO/C
bAvbtdDe91BWb6t2Etl8Qm/gMUxD+ytyLbByylHiMt2Chx9/kGr7BUKgfAbtyVy4vOjVoC8yeuZ+
KJ8qGQR5MmNXqJBhZ5S1/6/sncly40y3Xd/FcziARKIbeEISbEVSorqSJghVSYVEk+j7p/fiF9eO
+9u+1+G5JxVRUZKKIoHEOfvsvQ6/RCuTJ7JbHHEzt2aj7XjTM5UpMnm2o8lZDYUXbK0srghxWoxL
suCYWx3EBokZecl1tzHNsz84yxWHPGGtqjD3fpH+xkaOXY8x6GqRocFJtytN8AxePR+hDxUXjYNi
3TEqxw2T6lC7yF4e3nl6ldQJ8Wd3zGDqMPLkvA8yma0Xu3m3O1ftRZdYK6sgXpiOBf6Ybj11QXpY
lszBAbIgHjgTVwkXWF4LDlivDQ5l9ehCwnqdtLHXUx3iLVrQP+X37HnqvKRAbHAjcvh0f2ftWy9F
uzdL/cvyxuqmh/gd7edPwUgqXDquGT0nsAWc9oobIDfsQ5rsgsgwjlbffPhuVu8R98ZNUDG7jpw0
XXut5+4Cb9HPlugwTRstZskJMxqR38eIX8BufOuJWEeYFkbyC0k0ndpo7wv8jOzlYPRe4JfCW9G9
Z4N89pPpqS0s9WsQ6BhOLVZV2jsvtBWvHEsrZM7uHW/ft5ID4YosY96WYJ4LqGDWLKw29xnq9yZD
eHiWd9s78mSHMZ8zz6zxuKSqjX5N7vwp5q67WEkhN0H64MZCfg1mTLPrjdGpc62LXyfmCQu3uaLp
8L4c5f+KquhLmct4MKWWL0WPs7CMc+9BNYt8GbzmfZCIeR2MhK2PVf/muDTqDT6ZPclhMEsJGbXK
m7Jj70w3qYfhbA9NsRGLUe3deB8vkfqBtTauHLdJn7Mo73cDqPhDBBvrmo68H44s3W3QCLW3a3Wo
slH+LeOUozF/GMX8o4jtespjBswkfQUSb7vg1t+NCrJAlgBFa2aLCQ8oKm/uuwe3uGUaYEWtqmOA
vPASQCpghGAPfybsQ/DXbon/D2XObBlzRGFels+8VSbSZVId+s7ut2606Ac7b5C7avxSWOnWae33
fCjOpmyseuNMiXpx08d7nTXoZSvyCKFf0bMHun7l2bt1G4BzXp30m950bn3VPorxEJWN/+lH6Let
tQR4s5CEVLkU54RylbOaaUC+yLVMoh/Bw38t7zbkqrAXLG+8UVnjp3BCYhpOT3vcdvZfjHkQxjrp
7nVhPvqoSUv7LkdM1XYffESiSn6ZKoI7M1c84JAfoEQQ5iNL4cbl24Sxb1PEFRZnA4tiq/ECThj/
P6JHKE/nyBunn5j5s5Jq+Zhb+xmA2e82KMpbYcO0kP2Z84gTxMdAm2OJcEc/uVpclgxzx27njr+c
u9qpHarSco2mBUWk+Yk6PkevTdyrP0hysNoITeOvHfWKHGPRb1IzJTmM7R0js9uGlnePpxhyXOWo
E+tiiZJHV250nBhvfi+P1HFqM/qVeS0jA5zbmH1Dr8o27WjN+zKa3uuyDevKmNfBvAQf2dCco5qX
n3qeuXegukyJfEOhg4Nnir+jxuBJ3dNtvLtGYCdZAY2n/MZhBUxF9CcMVWJF7EKvhEje/pkn0noQ
8ikHvXHu3/PPN46y6Y9KasQIzddSoT9Xo8EUmhjQih4rzZdTa6q3wiy9tRymb8YlPVEocJd5TQpx
9KM31zRMZnhoiP9MTv/5g/P5oMzqyegEUmG+pESpsJRyxYnUvZS4J3YUYOdJ9HEYVQsGr7sy9M8f
Y5BMx2QYP6wSvo9MmLLapgNMMZBMCZsQJuR4zGI3WIOg0eslxuRTzDFzUa/D8PoPmSIa04IcSmWv
6ip9t+aF+HZXX4zWS3aWw2BeZbHERQ50Y2z7U+z17dpRsqXjJMRjm/18FH4+H0dqy9DW471sdn93
9YT9p0+9dZAvyWqIupd6QsVr/YSebom3MZiBlZ694W5Ge6odpjRQJP0D5clSezdALaGnfrv3oHn3
rYYgpn9Ir9rpnXVHxAqfSnsqpzyGqEFeehqOc5GYOxwTwSGupIJiE6ltkRElcvz06nsmRlCVhth3
yBD7XnDGg/5WqrJeTZlMblg9dlbtroc+oEBWWXqztLernPonMJX5bGCFX42MoMO8IAyTQQvaJMvw
YeA+wumK2T+L/V+FSGrk7FHuAgetk1uyTRHx00KtutHunpcUl68R+x8p7Ke5GdTeLBiE5d4Hyvmu
qwj/j+q3coICuqR8N5qzkhCnOqaiUY3ZSKQ8tIZoueKi/eiwyi1muzLHPKb9MGySU3jE7iebMlH/
iYPQmJyyIj3K/JIncF80seJcbKRjzruRrrhRw7AvpmDcMxPdtbMfHf/xo+vFodylB1w1Weoy6avW
uXKNLcCcq3SZG0XOw6BHebT7+mtI0UH7xLkZLQ7UwKzM0Il0dkrUWzb6X+5kP3LvPhZ99h7hvjoG
nT5ak3mRLmMnCvt/flC5TBZk2GxfRyiJbcWDoyKqH5mYGL3lXcRanKKS+1g1Pm3h0EWEkCrIkPfL
r8/0SBeEfAD+7hQFJPuiBl+O1vNu1vYebJJ7bMYg32WZcR0A1nVOIQ/BrOvQu0voseB3agdvWZHF
GDZEDdoNI/FnDp6npLepcTRFpI5EsiH83U6hPRK+HvU1Abd0iokCzddqSq1D1TL56us4PjVOjOWz
+zZ6mt4m8JCK+96gCWwu/jT7W/hk0wZjQoctnDdSG1ZP1+O/0Fk5R2nXzhFfkHMM8BnvHH5eVSGo
ytjJ16ZlaFJJvBdBPz7LRX/kbncVfYK1aRxnfErUUdQyL1Zd6n0ReCN8NTItkYr/UA011PUxY1zl
7EzhvI5TdHelG7ciWuPIvVm+lYVZNwKUBaDGzPNiLhCg4qXCBWq2b6aL7dJw1Tn28m/tMzXB5SW3
hrmDRCEp2cGxjDnUQk9m1THrp528m1tNM3oFPqc2vTX/jMVHW0/6WYgfdwneNFixrSD2NA51TNYA
upSNX2qXq6ueEWWF62FVN8pDj+UnUpN1Sr3ut1WD7FCUTIvwdp3wH9PY+kQtbomFHxCDPzo0wGPp
dytnXrxV1xPxYohBWh4OAZLzxra+AhQJAo/drmtnJ4wzeptmrokmiJ/KqIPzpZ+D4FOglPntuu51
vx1RxmI/PrktcnnQzgRRRbctndlcqTmWm7gDRZbZ47WblFonZiq2TuTvpkSnD4JSf901bRyaOcLx
0FbHUoaO5sOYcbzNjvU9Tkwr8+beA6CMcF26p8jAq56k/hCWtlVfR76KdMqrWXVpuLgYibWzbFoc
C+sxG7CcMg8JDRmrq9dCLfZtwL5DL/pNhBkIi3Rpr40EkEtAB1xzWe+bfAqrJX/MCqaFU/kDj5Yh
jor3iYex2iA2Wr0qjM0jozutmrfAkM0qV/kjqWDYjcmnUAZJFSdHBl+ynaO9VwWXSpZIIYu4cF9v
07k66kn/VB2Xg7Drk4xqOLUN2T1jmLiv8MGKebNgslrJqvgycdzUtftcm3cYJcTBLCKtJiQBYJir
X3io9gPp6lVgk/3kWcIgy1h5rhMa3XL2PIfnQknNwigAo8Mqkd9+qr7RDQPFpCzWfZjZNh9QA+k5
+xjdO8z7IBs+OYtsivSYx0bOE7kHZNYh/yqVdR6me2wUkw3sgk2mjIPXRfvYLL79pj4wDYWm0jnH
iFyWmaoilFTKDIkgxQydeZBdVD3QVJH3NB6rMgIA2l7jJn0hfPvsq+qegQzgvvEutO6Ne6SLqyci
zz+u0CllpfseD9OldHlzkChIFNwQmI6JMH4TlHZXMpfbKkuPpo8XUXLMx10MQTRsrVpvOdSMlS3t
xwbSAohmTtxBKqpWmDPNn2WUP1jYXrV0w4WcR+qPb23k7oNi+pNEWb2xmvlsJPZvY6qfl1GvhzT5
Hkzr5i3jxgyGw5IVH0NuYW4t0Y8csq59n39NRmWugnH6tsh2RqLj9uFzoFG5SIFsSptwCO5xPSe2
Xm3XOcxVdogZ6ASwDUHafZS18zLSBYxlus3vMe0y27eDBLR396oYO82USjHu5pfdq1Vp2Hygiou7
IpVomPa3r4IN6ijWUS9h5tjlb45b8hqj9ubRhZhDzT/5cHBy0W5mv/qNDPyoDlJ/48cDBtmc7YYI
uGlmRApHoIG5nM+wPH93Qp4iZz6Qc0ZWmYq3ySGl1VlBC9MuXXUmumeZ/8zyUBgRV3h+7258jT1j
N1n+dxONHxLT0iq1qB/Lwg/dqrjWS3Uy7Mccx4BRvxX87mXWPQZcU9hbdJ1sIqJneGX4YDNo0E60
JdvDL2Cj44oBZHWb2KHreeVqkgzQCXC2q6antlaO8cxEEhJYKt8y+zUjeB846B+gQ1YLGjQIHgsx
dPpbyYw2KsMebeD60f7yoXxNPCKyl4OdYmHF3c0Hqv7i+rp0jjdzewaH3u9D0ZHUBZvJ7L38mdHB
3KIK8dPYu6L3jb3b32qASOAmVwqNY83kcw7JCvOJ9Lc2mPJ17g/RoQuIymWtoivPyTxFRWgkyVUP
EYUpYk5RJ8QQDY5ey7Fw9hTjrhlMoKJqaNZLNP3GSvdZ1NguEnXyVKLXdOH5GksW4YfmSBy3P+WM
JtReVvWAGz/CUxHFG7wqyc5okKVkxV1n9GItTKAzS8ATz2/pMRsFWCgBKgb/o5wfDG4rkdf+JtE1
mixY6dar5EFacLAnvNRxpduVUaRfrorHA1YSTDKkZw0u/ZUzZeba93BQicSBdQLnb4KFLAwDwVwj
8HtHnfjUQKSP+sF5jfEo1ePFdayvIv9TR4P96ismBA0eExGZ6amdLeJZnjMe0jIusGWbOcd1s7VA
k2G+ENQYwEUMW4IyodIqhhQUq0huSwpG1whkd4hrxM86GejUYyNUBMHBz1b7BrPXxbku/R+zgtQ8
LqXPU26mbFTWVhgzMcBheJmFGawM47ZUds3bgCRheoEKVZriC2Tkj89hleUlhLoqm3Y8F+VeTL2x
kV3WbgLHqzCCFG8zKhx51ZcqyB1YnMl71jFZdkZ5HTi0AqsWOwKfj2YtXyxcaivhq+TsEiVeJXFu
4453blWbNodZSdqWbPjdqPilc7GfyDbm3InRVUtxN5W0zz4GHE6DwNt4m3uCmGby0M24N3wUoFVa
8YSoEOq3zcLdyZ6oYtVKk1oE0x64iHbrWFRrMzmzjuvgoSHCEsYkEeAAU6P4/t8iDe5knWzv4qkI
h9rdq7qcwyR9b2ajepQEDayGy7ArYgAvSRsCYQ3VUK7Jdr5R4JKKr7wMR66qqUDyP31pCCJVrwS6
6kMW0IQ5gbavZrx8to52ua7t8jKoZqvz+lVHXru1nShfO3NOkzdWG0NHX1UPbnm0BF5XOxhQpfKd
yPmx2UC/XQ9vqP09ubuftJ2Pk62/x+6ejLkz5Az3Q7rFdYnj0C2rXQ2ycZUOy68CzOzKDYrnyeNF
mU++V3LyoOo3zkg9/Cm8EccCEkZgjWZYOQgKccY9QMJyS1dxJ5jqasLr0o+81THGxWY2ca8k21RC
BLSmdm9hT95kDOFlN1urOVq3zXOEpJNMHNxeSgNn4rDVxE+MyHtu7ehKWYD0vwQhMiZQ5dTeeNzj
QStGek3iPEGGoMAc4jY3MttgmSMWauZfii/OZPxXz99w+s6eGQmSP4z9QP/eiOywEoDiW+5gcV4g
t342Y8cVm3/Ao91BRn5IFNbgCd3dIMTkuB64BXt4zO69gb2ElDPnTr+7E5NDlbnUXGb9s2BeDZSm
S0HusneZ2T+JaXxnuhjq1sYA7uFs7rEDg91wJNTavNmYFT9ljLGwEe61v+yoBRmhvzXrBuLgqZyh
R1iiWnvBCP/NZfoadaEe3KfG2XRLCxkghs7txphf28/Wy0JQP29UeXKb9P6ln0hJuCkpD7rWlWnl
L0Pf/cIxdbz/rMbJzkUpT1Ssu47EIx4nJhY0W9MRlxS11biLkuIU62vtFb8CMT+OpnsL+nbTRXec
wy8hvAc+SZxBGzEX+GvhFBNTkgmnj43h2doJjkiWW/TsM3DCnEOq6e79ibmAm1lodar5bFcclYm2
nn0Q5FiPf00IHXjmNxPBMO1WJ3ssX3P5wru24S49JGYT9sxDmim4OmN/vX9evYGgq9Mr/+XFhOlc
uk9R136C6ut2SzoMbEmg157GlcbZjxd3H43j3r4zrUTe8GjRPBkl2nplN8Si5vrJzfv32m94u1ue
AOImXH9ldDCb3OXRTZuwscst4+yP1LExhqb1Uxs8gdW+1PBWAWVuST2zzoCacqydt6QXW9cxjxH7
L+qmt1dVZrxMkBx4557SFKXK8AKGNapJd3mevk3G9M1UER8TjMyqix/tPruZPpbvKh8AWDUnmTM3
aA2Q8FkkV9Ugr7UARdir7zJn4KrqClJ78ob2DKvWasDlCqyMrkkE/hLJT4Qt0GSD2GDRC4Mh3ZtB
vCtGIFZ0yfCHR45H2T/GLmFprhHDms+JtHYJsHFAPC8ipfA27O3SzbusrfZRZGydO5rYZepSkQ+o
JqZKFmgU7Oa50z9HiMCdQU8bkNqVJXObwHyAgBLCo3u+X/idkX6VOaoHz7RyuIxzCUWWzK/t/SIu
fWqMAGCxE7ad/8qg/dcIXwS6y4kOm+OqNt8xGcMqngkrEYubdPs0c8uvLNATkDFGYz1axYnS46HG
tirMZqdbK1vJ6EWgPlTUL6UWlylJLkVafTG+/mgnf2+lHbEjoXfe+KcgKFcw9pTGsmkoXAxOVL8z
frP45rvX8nUW/mur0N0RI76Lzn2ZMxekmzi4Xf3GHPNzoVbso0/TiZ7k0v7NavVaFNk2c7InZs6H
US/3LDnaVbwNivRqDsQt6hdX9RuGVNskyH8Lkzmwaz8XMWlDp/+DDLNfus3cZ1+NYd6avP3Q3PVG
UT2w7uOXqMaPsYOBEEt7M2TePgN1sjCCtUtm3zFs/DrjAQTz0dfBUXnphmfMwXfjV2FbjyWfCcuG
vnmtqxp6s2qbXalfTSZpLs/P2tKP6fTCfOknmv1LHYtLm2efecUwzkv3uYofkmW6+C6eE6M4L7Y8
kc37SYaMkNVwIkH/y+amcjFSuTNJ+YSZaWY+5W3yUWiBO1eg59Hg9hwm3GDvjuGAfSGcjthYefVK
JdVFecHeHhimmN14tZcKPnSDo86+GNpCfuZ56cfHNsoeemt8QVx6bnimrBYmIqUFYXhmE0bJpc3p
6VgmES5uTy0e+4r+6VY4Izkp0oBIkW7fndzy3n01TZgfzcW7YiAHBucAiQqKWWE79PeR0I9R/AjY
dasqfHIJ+hXnjIFU0jb5OiKZ3ZDKiTRJ/zmqtmXTkES7yiHfwwR5saQPVmNee6UDoRckSGdWV7yT
Ye892ymB7dnGnIDCHxP8J0i90xMSkDc/g1fgvxh7lLTmugwS07N4DIz6tz2pfdxUO6WXB+Cqq3ZZ
MNq2n7pPbiDj8H6CNvK899n/jIL5MDnTn9KomKRY4tK12S0isjW9jlb9NfbboWkfxrb9peT84fWk
RLPgTfnccoTacjx9f2aRnCUqOGORXWWWTDEF5ZTdlIepE6x1iPeZ52lGY0w28MUAsjuNAVqcZhid
ledUAeLLqJE4MUIXGyDrgvTKIyRFqB3IcG+RBqLMWhfy2cKGuxk865Xp1jkoxAp3wJEeZ5/I/E2S
x2bmG/PTl5OJ/FDZ7b6wGi4/hCdHPlLz/sz8e8RuoSCYt+Ag3RqCXk6oxH6aluS9HZtnl/0Qd64Q
0wHkcuK7QEaoIbcGZGHkxSB0Lfn3/v9ms/tk2sFJ1eqs2LmzagRWnft/SPDy2dNOsklU8DDF/S1Q
BfEDrhSVvAottt1QvnnrxlrOjqWIdE+SPkQNu9zxTwTVwSTzRZOu33svpt1LfkSrQFxq96UU1VOv
tt7d+r5hvfazj6VE9ssm08Fv0UZkw2znZi4LT/Jgs9DAERiHTCPvKFug31DddqnTbity5W2Ck1Mi
ihgwh5nKVzB1BQIzLJ3zaEE2zmDojFDAG2+4BpGLTCiBDLSkbrzzHNsHkIS7dLEP8tfQI2LPLwP4
iymZ977fX2XyEd+lzLH8SUeyfWgDbsEMVJlQgbzfdfDKiGYfR/lPJP1zBAwZdP6dFNJ+LZF7i3Qa
jr06+AUKTm+T0WKUY7Q5a0Y4Iiud7ZDw1v3sfRZM0zYOE/I8L48AUHgrs17el5hYa6/wjI3HWHWd
glTiDCLgPGK8lzYKwKTFx/3IjEHwuBoMAtMfd220V9fHQhukZn3Myn0gOB5xTZydWe076oljYaz+
8TT+f/vn/8X+iQUwYFvafwxrhE6pkvir+B87Gu/Gz3/7pn8zfvqCtcvsI7dk4GLkNG1giXdZjx19
gflfyYVy490X5ZkOAL7/6fyUPrvmA3bJsjDbZeusxatoS+7m//Zf7vuCIUnbHgvj7ivtPOf/xfkJ
HfJfjZ/Cx+2JDOe5OD+lBHvyr8ZPhmUTA7nWOlEUPXdNXcL1GZxjaTvbcgx+TxYRe1bCKWLBHcty
RLJcGwrJU7BYl3/+1lulT6gveJrzRj7hIPxVl8t4+udvzoRMbxBCh1QV/5Ha/ClE+1QahnxQRWOD
KatIGEAmOoqR3VAwYwHxg41pIU+tDE01OjvaYpRf1IDDho8qz9yT5+JrQcy+irsxNOIGZxGC2R4F
G08QyPSV9/qxpaS7FZ6bbFmzRT4qMBs0hl5jXUinPXD49ipFR8EJyFfE8ZPl9MNmnkn1Jk4LcGkZ
1Rf1EW4RyKi2Gkx8Q1bxDHJO0Rf6uOsmBjkdptZV4NnyaQH9sPYi93GIhPEM/ejLZlnC0zTI5pQ4
Bi+6/uOW8ci5S+eypDmjaU6wEnnjEytahT0RdASQyQHuhUttL6ZTh8C9yrF0h3NqDtSi1T6u/eDB
7yeFEJ7pQzQYy56Pj9yCbXsXfx46oCVsDZNWqh58OVwr6ayb4o6+6YzhUvbTtpJx8TNbsJf7sQ2e
/cVd90KUu4FCjJMpZfQtoGOMd1ovB1IGvKId2IbiPrtM/3dCapgFrlVcizInja1RlDpm4xzWPIan
Y6Fs1vg5g78t+fJLCnHCiJvHRPwtFgufb5De8z2GzTMENdsk+Pfo4iI+KSd+gg2TnbU33Ja7h9Oh
P5pd0V1kjUJs2Hi/sC06TwEurAFfzVl1xmfOcRt2XVCfKPZYA1ajZ3SE3IdlYRhZ3cY6GNeOV6Kf
3P1tE/HxtZg8cUChabHYWKGfimwtZ9NirjBB9BxSH3QjSdzZvvYWtPN/d0D8H/io1n3P47/bigl3
jPvM50ggE+5g3f5fbjgf6gtMiqU5ja5nhAOOQQB0w4PNCIQEanJuTZ4q0I6e2f1lHYqk/SAV0mK5
TskBxOh1//nrEeQG/7dXJE0LYyCwVt+976b81yPASAiwGX0Zn4JYjQeWr6Rbx6mMdV6NNyaciKik
hLgnaej93v3UlmngG3VOzWCtWP/SvNNj8vCtMfDkbPYBr0BqXEfx5yhHLDQwCrAufHh8bqwcS+OX
4E8VOKh6RoCDvE/1Ggu8XEkgcjswg1GYtsywO3IOQ8d3lCVQDCJKgI3mbdfzjdAdYSEGBFpjUCQH
G6lnJQEhrzqnX64eMJ2BFWfVPHuHehj8TVFdrVy6J+CSrG6xunydNvHEgpkDUrb+TXyVNWHQPXeu
oc6NXNKXGO/PbCnv5EWeT+JtYP9DZlFIWO45M6z47Fp08gJK4pqivDvrpngWs/E5BvF88xvIyo35
lolUPpR2e3SFIR+XJtqpyFJrh2pjG1BgdmklXkxgqxnPe2CxmLLH21SJFFxaQLOSgvOWajrgK9X7
YfyrI7vbwW1/JUjHzZ1YTAZtA9UsUJe5ABXSY288xTFmLazkGCI+tO7iMBkLh8USAfR7zeDRR6Qv
i8XdZX3/7rlTs5m7DIFiJC2rg5zJ8R3ZQGO/Vp1CyWuXcF70SbYQ//y4bPZgOEGTs9KrFTQOdlfu
1Vw2oY++DlUCubkep4cJvj/mPfhbVV/3+9Qj32cN3whFiI7pfRrJ+j7WSEhAMoj6poFHzGGFGbst
9r7XAgvO/E07ONnBcrhA+g46sG8x6sVpTpiP3ZFS9bTmpJTWwCNGFgLxQ9P7PdI4xp6UHt8ezaDV
k5HkbUpFKw1EMlJWEAkCzcBLRJi00lUeVAH7/WAwSCXlSSzzC7/TdfGiZxYuBGEqk+HMKOySL8jv
eT9Zl1wi9PcElO47dved6hIMwDLZiqjBuCLehnqmEufuWJtz5G09orFu08GtLIPuBJ9lX7IW+8GJ
vCflptk2HSn//RwTVh0F/kPsJNfGgoyFnlADjDuwBydlnBoRBJxZPxHAM6gsBS0vgY4YPRs9NKCc
LNZZVngndJDdHKwzmNxRBcpgF0xDtSnsBozAPRUI1C0sq/al7azp5pOi9AyeAFFrzJTMaVjIqTjA
FsB1VTnP9mRJ5PhtZVFFt7b4Y9TIfROYUqBP0QvLf99KB+OuYRc7JjgJ6e+SHSNklSyUQUbtDJcY
YM9ZcakA2m0ipPswKpI3gV94PbgVt4MS2SZNQTd7aslWDLaRoBqaUIZboWrZzWcMSbGTzIEYmBXr
zo+yrS4yWlueUvXUOM9xkzf72mgNnLpP1CRtWFgseQuSOg7nmdVjflu+xsP8W1Y90Ao7fkybwFx1
NVispJlvU4KTuJb5JxNmQtn3k6demk9l+mUIqlisHad5G4rgte3xs1rVondTgb413t8HovH38erE
cj/CF/kimOG+eD27QoYUMOYjDmumFdYE16uPAZPYnU9CogtTmot+NJOHUjGXu7PXd2Ml/1Sooxf7
j15ESc2gN309bqVj/R0TdrGlbbR2WvWd4HeD3cTNWETRo3KbvVWwXcAexmTXJ+yEuZ9xVcYkrpEU
GazBe6imoTvNXbLPp5oAmeXURzk2nyXMqb2h127FQKoxu89Kl0hbPjvRlhrDfjqIXTanBnY3B6Pr
/c4Vcj7OAjp8NUJlicZi6+gbAztv25utt1om59KNhbf9547UNib3WcFs8ppj1VJQNa2Hq4E5T7mU
1dPQRIhAS8MOLITsupvrkAeHC9Cp+9HCby94V7ao8gYiBoylxvIfAzMOHn3Ga+sqHrEyjxbZepgD
M8lXXtsKu6V9dGv3M5lZ4gGbMru5s3GS1YyuGFPClglclKBC0NCaqSVuyDVl80uUk+QpWBxj54v3
UBPmqROx8VIyn0VcCOgFKdQypsBw9Ax1yvz0wLzSPBXZ6GwZ1P0dR+4/1WWsBfRxxg6F/eNyGu8z
4HWhtPCouEHsbZ2Rr6AqwfUCq/XIthRnbffxdxZkxVONCZWGuPwwI5keG7t/Kr2sOxUcJpcmd8Qp
wZ29MqrOeqB7OICTdA4dsUCr7YKQpTHIAESUyuIC8o3lPVjPbFKkLYvNwlHO5amTUFFdO/8yln7e
StfGNLJ48aMXB+c5MSnIcrd9GNJ7dp4NEpW4FmqaN6oVxC7Mmtukl85qsSG/FnBeSWBUl9FU9ZlV
RXLdxuNX30mxqTtuwqHrRMgQYz4lPlZazrStf+caO7xja3OYx22LDr7RvuIBISdzVdtYBgyDm1Ea
tXPwGsSpe7phVUTT8GCk45NRJh5oBf42Ei5aS69Kdjxqig1L6uRzjuuX9Q7mvnaGhO1AoGw0oAmu
MSjBA2e5FU+HtBfRE0sQHZMtv74fveuK7n0esCx0mMxM+E0rULlBiHvvK/eqnGkK6wSbmbZkaDHV
FjGSavNZReyWKO8HbHI/avs4rULc5ybO1DY5WP38y9aLehB+NGxlZeHfgQQfp222ce/MZ9Xg0VPq
1nX+T5bz3M6EYb20g3XsA6qmnJKWuuUeF6rWmAatC6a0F15Oui+y5GeKze5xwMBgQ3Zhu6LLapW4
fm0J+OwS2Q1rOUUYZ2oYmMP9Y09GkVyWccIX11cbjiIzYZ2PdoJLVxuHcq6vCA5/E9ba7ZUCHsK1
KknPPmEluvx3ws5st3Fk27b/cp4vAbbBiIfzIlFUb8tNdn4hsmXf9/z6O6i6uNjl3MjEBgyXd5VF
S2TEirXmHHOgW7GZFuN7KDJAqrLeW3S9NB4yHkKPC5128/rmzgmaCbfQntm6bDqnD8WKnGPZPdCo
zfDuaZBro8w9Mkv84mZ1c65j8bREdfFcNfCa5URTpMz7mrqz4hSmpudYN5HsJiwWVtYz2dUEuqKw
8U0VWh+gfeHaG9HMld0tn9ZIR4FzFl1lcb5/6Qv9R5kk/OtEUZ/dJpzPqLbCdMjPSQ8VZ+Y3wJce
kGnXGOgnO2Ad5i85TPXkIMwq1nBvpyQYcj1ANrG7PBeZH8cOAI2efbmKF7rNywLhi2rQ0zH6bOaG
qXcQ5dMhQlq8SaTJLDjoHsmGLnwGPiiBq7TamGj2sBGI7rDk9JcCZLLaMIz8qzSARBjZx5i0rs1k
MoWJ++rL/a7Mw3C+DWN0SXXnUVV1dYtqumJg1Ssfz8O3iBMSbSRQhGWjmz5zEsbK9lz5dKU/mZzu
wHIlUGtbB2dUTB90AHT+lSvj8rpqBF4H4IRAlnyfDDNDTcDs/mKNJ3dd+jvZIgvpq3pTmOkRf73g
GAohZhpRy1QWCMJVWQ7qoQPaVK53+nJQWv4N/3X7QLhO7wpWMES2wH53Vkpp3g7i2dLiZCe17Bxq
6vvUm/rJbuKfdlx+44hrA/apXfIGOTcMUu6SlVFKyiNj5XRE5B9ZYAUXHPWzIxlb6y6bHI8yPxf7
pkMsIALEPwVWnU3tgLUJzaM1DMYFUdo3Y6bKCW0FxcWkhVst0DALhNdFrJjgxqBjhshmqqZTWzlM
/r1SINgrBzPb1REppDYhcPao8Om0mBOdN8nK9jAWBp7IFvuArNFrFaGvl/KYYSn76JQxkRKEGGwW
jIOEVb6ZHaaipxLQP9yQHhH3ZD4w44QapR2MVenG7KH244byg73COn13V+lqBqXTsxXy54KcM8vs
F0aOFNeBCL8Q1NK8pJ35Andw3/d1Bux0dC9EmYsdB3zTM5Mw5YMpsPGFCU5S2/7FpxKfUL8aXl5a
EaPYo70Yo1/22LnMti2PTpQ/9XXyMYjxO5gDWPZErE+BEkTwGiwAeBS+oaAhOKynvd3a7tlIk/kB
6VVRyGs2EsFQRso6ENPUrjSdK/CM9MyFfQ2mxX1CAJHvAeJwSDQdnQBYMfhpTW0d2jdmIGoTt7gX
HTIa2Mli+yNV7guZu4NrNsep6B6oAdKLdEbcZ/R9QRj7ALTmm04jx3Broitj2kxRkayt1orzf3Z1
8qY6j45KvVxNZ6e2nauROu0/1VxhBqD+k/CaBa4OEIaTg9bQPOio3Xe5bsV7d27VRU8Z2yXSON+/
LPGuse30MYgMYj0Sc9n1OEyRJ+gHUXCoTczxBzqm8TQOFIwmtdXkRNrzSCwkhjvGXu3adourtfG1
qIxageaNagjtpeAhoHsezk1pSwYQKV6GSUTneMVe3b9j2uUFkIlPyGoEOOVK2xArUV+o0OTBMozH
GCnoM/3J4tHpc05oLATQaYEWmvzMc6eeqX6S3nhW0tukR41n9RweK0g8bmhWjzXA7gtKOsKhBmOi
FtWijJEnIUuFZLPDRNJuDZjfpwb9J3EoXSsp0ROouoldoUjKn2mAGiSRMpkxOw3rBii0GrKmXQRf
gr7LLx3ZJpxIhUKYkUicPxwjBjDFW7sxtVdSLD5R6fb7OJ0DYkrqY8ktuc1UGeDDiOdHA9rGLsyC
eDssdX5O6T2E1pQ+a2U5Q+YhMwIqBLAbZZwlA9PHcW16aVADh0mt5gwR7uM+JGBhKhyoRFyLFuvR
K6v0cpnL8MdltGP3Ra9d9yWqG5YEoxDHaHaabeN2JkL2OUEIge3QtIazXmacVBrWRgwHtHXrt5IR
B5sZOO4KHvFeI1781svgZeDEjmpGrQPJXtvOU0m+UyqZJfBHJ1bqlyFa/Lkxr5ZsjOv9XulwOnEa
fhqphW9VBaHy3oSsTEECHK0Mzw7MHwH5xTgiZYagfXhcCIzXi/HG6WsTLml7MhJS++JRztTLzFVp
BlIGt/o1qj8sLsGPDd2Aa6Mx33Cp0mrHADOu6b5BzNelvnYdqs2ovMQjy5Jrw1Ilg5qNt8mTfUPp
BfMsds8l0H/M7cfeUeEVyMyGLiEprWZCiq+EpwqThcxBydC/CvmTDBzHG1XySbWyfQUMNR0ICugO
bbM8CBjpCHGD8QpUN9jaJlJOrYV9mBXWeMWAXnlQbWuvQCNqr/iA7TIEz8wR5SW17eaQsaCz2+rT
HjPzzyJXxK2PWebheIxwphjaHk2ot+qnztnUIXA0EZmPWeee71/s0kSjMY4vzmC652HULUrKiXCB
tQCRWnOC0Zd7bTsBOTA6XhzHdGk64bYt9MzDZsd6YdKJIchnWcaflSqeJ8JmxwKMHyvqV2IICJan
N74z2aF83GU9EORDS9ODLGNLHkEV5gc9gYQHYy32bcupD0Hy0Ldp+1Ehvmoq/coMWX0o8qspIpST
RI89EA9iXB0t9vWJ6Be2DCZT6P83QOvlDf4vk6xBPvWuWlAkLelFLTBiZGyd66Z6bCKnPJP2/dmq
DJ5vNV5F7DIlnkICnezlZDvlKy4L/36QLNucc2OffwbFBuOm5XCr5eVB2h1OLqBqWDvopJai/Bq3
y88yQrWi2k+ALjeLEO7RWo1hoV77M1mh2GunBZyNWPZLqYFHIKjvsJSnOGwJFZUcW61pOFbobC+l
Njx1BYI8Jyw+A/gbqTzVV2c94hFPkq2l9FSQ9h0wxMUlsSM0wAvY5U8gX52RngLggsSuTfpNATdt
HootR16aeYxqfBYa+N8s44iMuvCM1jfbuo5Z7znHmb7E8umNmYbMJ5o/JIROJwa+HFFa+mvoYHhs
K8TYeMD13f3zp3SbvUBbGNbb1ScSRou9NBeOQvAB/JVcOyfWxzmnCJvzDDifwcfhMv8NQ/OyZIwX
5jm2d1XWWte5kGgsR3uvKYwPdsUhv0GkgVC7rS6arUOFaqLHaN6NKa5p3kcQn40+3dqCB11j3h40
xLjlYv41mqK+tqxMLVxf36DTuR9C0gIifXQQzKMjlzlBRbmCUj2yEMLgY6m0EDE2ReNpDsyjRsIg
HwIalVVsvYrVcjRVLuhsDftB2LsoCSVx2ma055iAg7LJ6dSlSXOIZy5uBtCHjBsNRMG7ENLFpNKJ
T9is9fA4DtZnmerLQ2OLZ8KSGvp54UcoZQ4freo3JNtIrysRm9tt8CMFqc15mD1Lz5vDFNcBiLzV
ml3Q5sILlWnbNMFRRsuCQwad4V9uYdQXLQu1l57hjihnAABrM6UP6s+MPZ6rKR12pF0Mh5ywwCRv
AK0JzEz5R0GUKFNljojotLFyC7x8TXyaZ3PwAV523ppadMLXkXtGVB3UonMacLFER2GQUGIZt7lW
xK2sZHOqmX02kXXvCto2wqa/Q/+93+V11Hp9NSJFFm/p2FqntmTdGU23eBrG2g8rbDqGtP0swKCu
Y+JBZsfVJwb0/rGOQVV/jbphfFMdgm5WjqVgEJUEV2uGLqGT2d5LuORk4CiOmUb1RZqjTSuzGHdF
BnR5GBC7x+ZrVxkY2uwOvmaPADoYFwHPNPo80c6K6YLeO/cW97Vr1/WD1cXPUCiROC75rUSk4Sni
FLdRHKiPg5IPDdwMfglev6EZNZAk7bK9dyR6izXcTai2IK+PSN7G5jAy/wrDT0ncEt6JFWMj7YmO
90IoCFLf+IBCNzgp/HmS5Ysel4hQHuENtWrs62EQVhth9dFLO9sA0QgxQUVTVWd3/eLE7jWDuYqP
n6IlMqcnt2w1X2VueDa5dTpDLjA1gi73Q1iPXLeszwkQmLUnUMJSEykRuPFOU2Z+we+Vw9zXPop7
pnyDKNNQo/5Q1vf81frQdcZTaqSR11q/pNahk3GHNyts4FdQHnlR7S67sQPdlZELAVukuAWjDWw0
repLC0pSJ83ztCTiTdfCel+WFbCcegrIyoo/sf9/K/FvvKSsXMxLiLGwqShhbpKgRtcme8VAv9VQ
BGyXBOlhg6EBTHdL6IvFhaKZsD5FS/c9bTl8UxUZJzMRoWc3+bSf0h48LWT7XPZYbjujZR8X+c7G
pORhIcwRPOan2pT5sdNwHnZTz/w3YMSaVqXzgRLoMLjk6iLXDqAE6ME16Rv6M2aMMYtEIqyOy2sL
OT1PFGMD5Q6HEUjSrUvytwYKBzZt87W2f7TQijw3dPXbktRkEsWZT/Bn7qelhXR+pAtmLd0HQb48
maIVzQ5jtM6GiUkJIfBOWdiv2h6HUziR31Hj/7UcQI4pYM1kRLYa5M7OGKfV0U+BooZ8TzJOetKh
1MMW8C1csaLsGEcypb0sykZ0yFtNdML0aayDX0FKmFBN1+0ih8nXWUo/F5X5TPYDue8FEJllZGPh
I9L2cRW3t8FGXBg7F54Og7xsDWtU0KV+VFDVLrHsNxla4rCI5DPqWrFV2O39JYVan0zzvEnAHmrd
HO5dzGqekWXptmox/RGR0dCMY5UE7UCyQxFLfwrq6kvVZ/KsAgwz9/+XPXOFf29pYxYXoZWpVzJ8
3FYL5wkCVoAqz499ziENlf6+duYbHmqMnEicrgPujkTM443nMN7zqG8Zi4EAl07/IYi+1trcbU0j
QHwjaZpwJmqwkavqajszfWpFLd8XUUu2Tpt8csofc4QXhiugCR7YEOvjOjqHPdrzJMmn84SPt9Rq
+cTxjSYsI8CFrA/oKYt9LUTnZyMW2E0PdIahn+560NygfxspIxtyEmJE1/sGK8rjmOfWRTd+mQo+
3TrWJu8LW2PavwInal7k+EkX5k30SAZblhFvjiVxIx3d73iRuD1xzU6iRj6VTzdtXn6MfdE9E9RK
A195jg2EoFvArg1G8mtiofKa2vpamDoMHqEgC6jU92BcYphE8badwxnd8GQ9knrrk4Oho1cNH2HK
v9gm7nEOH7uhD5qN4jYXQvsRhC36WQ0hKJ3ExKvx2YN9viJ4nXkvWx/yqq4LF6Iejw9Zrud71BzC
CgoR/AgSKiLSUECqw5ObJh0SALTl85D/MHQjZPawXUcpwlhG3ygg2Ri5/gYClaiD1Xo3JQRA5Ji7
N42WYeSsCErnQBJn1ZtWxSaPDKULSI6kwgonRgBMeRpco0io6/27MNQuaTuqYycmGJRWZg0H9B2f
x1B+GEO6BI4VMBKro5DRPl/u392/aEurnwZTwxrchA8hPCoUxdGPGoEclImsjh4qiK1tOcwIVNaf
9evPCL7HSGmzTzBtTbZCCAPvhYsVjJCf+OH+BWpL6Pfocf75WbDMht90TEhc8hMfEGAlD5T+yzEM
81s6FURU/P+f378zkG1TEzQCmgx5KxrtFDDYCVSO8kL+GCe0sv7JRs4SW7vzWkPictIKMs2GSccG
KxG7Dj1kbRrCXh1YAz2WVD8phW8BnRiiorTe6qC3B2AplF9FCfWiBqaoKH71GEWoJsFu6WYwvqS0
Ji9DDPNaV+hUl3A72zGcM1aEoKPfRy/+lq+pQvBsKJyzh7igQ2YF4m3k5LUB6vOh1KtfxRh/tMbo
wMn/RD8ZQytMg21Y08rpZmvfWECCtQZgOWgYLweqL0so5Dh7o278URRfhBi+Ggz/+rAxDmO9N42G
yAH3E+4kxmpRu3osLmqmWczZjqpNIASNivC5ZY6aOm6/CVWdbBc6ZxuDU5yrNj2g3c2sYReJHISN
qf4Vi3i7iXDXfnOZF3GSsk/lOLm7otaZ2gxhviN+88EyCyzKg9A3mB21jZk4OToT0wCPfrDtcnq0
G2S0tviyGNlpdmW+WYwcSYV0nzKRMeKtmgdnGXyOrbDGiEqht2avnvVBaccgQDncr53oyOmfgtVd
K7uAWNisf9AO4BmjT5ZTuehWqA8SikYNxNLW6TJAI/xCNAxfCoTf+ly0LLs1UVLM5uKFbKyW36lD
GIbYfkg1LKhF+S0bnHGDcL8kqKWASISqMXF3XIeDbTidNu58m9S3dFLopMtoLaRLSJfGGiKqUto2
PlMr6uHcxfXQtxx917+isX4sY/CBOg8B5eC8qMqFIRD/mIyNcNfnoiEyEm4c5ofK/b7ENXnWWZrt
Izk+Z1X6UObBE7PjemsCitjo6VT7ognOpuXyFIQczmw5b5HfzLsaEyGeM2g3hLbYESxtN3J+qvRH
2rtMTYkEpU9nFUC7qpWhI3CWIDrGj7XHkEhcyEgylt53IJHyl3GoCWjo67OZzAoGLEmNY2a/RGZs
op5vsfgQB8MebdNOaz5hHVpzE4E1a/VPBxoHZTvebvTzY5cCoHNpxhNEVBR8AsDId/lSP5uNQ4rV
4vgyYJBkae4TnnUmCqFb0f/twNmFFYls0Q9jsm59Q/fRRl8PBqzb6U6H8Cr+6dr4S1vILAwrpe+u
KXEKn3cXEH4SuM3edIrHlgaPJQhVyqJc+ojJ3xhKfuF9jatHawKsEAluqrLDaa13DOh7bcfUmj2m
pI1StciYQ9ThuOtJB0MSsesDsizNtD1GXXvgzFkwZYOZNIBe4eRibhY4aqVWZv44J7dWrGfS1DG2
VY3ilg4aG45JbunGwtwkTMrmdvCLxO52Q1wyNyQpuWgx6i0Qq/F3ec1IBhGn8mSDF2YiCq6+hE2c
7mp8p6lJswn3H5lWhoembgcNB/CIrLaGlj6VMgH4R4LBdiHu1I0Z68z9mkI/YNUUBf0twpwfGIfi
dzMwIYwCR/Ko9G8dlu7YwHIFvitjIKwXW636MSdYyPOKpv0ilLGFPl0q85Dl9FIag9QXBu4vvYG9
Dl9aaX8nr4HpyvwVZdPXlBUNdh0m/whBTdY2wh8D/a2eafnQwdjUk/WxH1d67mveG52/FH5gyung
ut2VsGky+ASNOCjc28IAN7nWm3BxumMMf89cKOJhW6X7gbRgJC/bsYskb0/7Mo8ExloFSsoyD09O
zIcqVpsUoTUc7D4lSfrNiIAyOyzGRTPvFJaYvS7V6zydayv4YrISeR3jKF9O9rNOuz6SNJdtyck3
Tj+XSx3tAO58r0jR7HnqwNDhAkrJc7DL5S1X+U8Xr/8e6E5AKGBYNV9y0YeorgdGDculbCxap5FJ
M6KZvD7vHH/QhpvR5hHH+CC+6nwWhKOCUiQCj8NHeaFf+gN1wFuIc+UoOvlrWNTPwGHDrTPNH6FL
/yM9Jpf9v8eJr0rXd3I517X4H/QApSziyf8tToMkYckkqwJYG6lHIuinSpDti2YUg/5IIoq5Ssh7
pO2s/cEOkALmT+2actD3esIRCaDA/wZDJNqHVEd/1s4Z7n+5OMdB1ysQ+brYnv59cXawRG7ELOGU
tNI6EjUoPaHiDvm7vaNFTz8/U1dl9fHa0cq2g4xcn8DGXDCYhfPbYXENOKLkxqXrUaKa8/NfLvBd
FLspyYkXLpenUBqauv5O2jdEpeiBbwYnm2MeMK6GaqKI/HSJtX3NhWOeGfGeBUwciVlG3yS2lom5
88+X8ZvGmKtwdd3gczQsqex3nyH5jS3sGaFOqGkYUiwp6WWkb+XOWykoOsmUZEtcfQYrae/PL73+
6n+rLaWuJJ+MtHQDsfQ7tWUdKrdCHSxO1jqSbhkXJnEsdw5Mlu2y/sUhMUsoZErp/fmFzfWzf/fK
K+nX4M7Vhe3Id0Rdss+SsshyhxFUXD8i+zp1o+apoCXdO4z384hL0CB/sVjkL6xtjSftG2g/qj2g
mXQM41/5RHLGrAb6b8VkMYPHTJ4QPemQ8Z0Lini0Dn+Tp1qQiN9ftkXar3RNy+aWeS9PJWjA7hSV
8cnqG/or2nIaVwVBydDBSy17uIEBZFLQkMvl2QsO7MBcsgsCXAwy9TD7qBKTEcp2mDJz14BXNH07
H/DPPFVd1Z17mOR9g37PtbQ9c2NE5MuPfJT9fmwTBg6MJjY5gotLZUZo5UAK0YpOUE8k5p7R9JXC
23j98yf1+90pHRyOaPVcFx6u/u6DKgu71nmnxamnb4wJBVOobtWgfvrPrUUlGDc0gA03+dSIVPf/
/Nq/r268tms4wP2YfSIJ/vcCQtTLiPq9FSdDF7timVofkWa/q9zAc9e26Z9f7fflSjqYNSXQaKVY
tt69muiAUaKWFCvC4ycUow9ovMnMobufGvmvqQp+/vn1zHV5efcMAPyydEsiLcay8O6tTWsoElVc
Oqc0CNxdTHY8JfHeaO0CQMra7FhHBHFJ2z/UnquqKZB5kSAUlJIm4DoerRvXPlph9XwXjeaVSraF
xalqDOBsEImYsmAtXeiQgokZRqOT+5e/4PcFVApnXUQ5iUEEeb90AUMJ5jET9ilK8CvSsyj2Sdvc
jB4D3+Sq6WAY2meLQZhQXC6Cqn6j8oke2ypHHCUKkarYtwFoBVAeinGGuEqt+mjGVfi6FCQt1Mv+
z5f8X25nZSpGu7zt7Pfv33NlEr62VI55otVAg99h2uHIujigADwaQUk0zWp0oBUe5vr5zy9t/Jc1
jzvZJeCBtdYW7/dDl+Ytr41LclrdA3WxzBtDotwZmvRMNKTaBM0wX41OVjiaO2Zdq6aWhERy7N1+
+Mvdbqx317u7D4OMLQ1bd4RwrPVqv399jouw/d//Mf7PoMcFBAUB+1rUrFeremhZNT837r9ov1Qf
OJXzwFEfaq5W/uXJdn9/tBUuHQdBncvA5vdlhVmX1ItIP1W6/oWeYIVyxJo/O3KfW9nzEjOCthzw
6Tm5lzABkhAtcsiQJBJvbmwegkwzvjWGe1j60nkcLMyd4TY2msprFtQM4AsGP2Zw+TjZBlReSowq
sE+h6o1zOtTDCcMZQZyDvoc4JshAZORWoal9CONwZ9FnwYfnOn5eQ7dsZ6F2MZR0L7Hz58Hq4K6p
4sxQYl0aMJRWm4AVDIYJqlljhiUpIqgcGbbajWoM9jKjeEt0ku4X2foJvIgjEJ1D2G0lN4oXu+F0
CRNTrCSnahNW2sWwhvltGq2DBqYPkB0kbY3CjaL20g7QGdBjMuxsOVElvb5sbDnIS+FmL12Y3vo2
IpkhKoy/3C7/ZcNWOkYoU7HtcYC4L2b/cbsUMafHmSisUzja8gxOdo/S4Bs4VPkETOksQ2QYKXnT
fWJwkGkduExJ8dpPAdkUS8NwmRZsWKMrNvtsD4OCPgFaRoYlVXPsa+cDsD4CtvrF/MuFO78/8Up3
WWUpj5W05P1O/I8LD7MB2Qo14OkuE3XQmBDh+gvCo/Mthx0htfmUZY57TZclwPqUMZMu+lunbGKb
K7ZTJDSYKxnkoXy4BOQd0X22UA82BO2ufFvCBekrJh9DplW7gSkfWcOwUrqKWUPLWMtQn/EBI6+H
D2efrYxJvkCmfjKm6navrDrO/Zf8hmOKhVFN5i4zIQ4HzJbPdo6zVWMWkjXfmwDRszdlMZNClsxD
TQevGWeo+G/SqjCl5LHlocPi76O6t3iHH/NggtyEG+xQdui8HHP88pcl7Xe7jtLZo1lFDIuH2Hy3
hel1G5HzzBaWyYOi2fPQul2N9Rn9E8w/C+ZVPtOIYySYlnZ5ympw4FOEKCJVgGWb9C+ru/Hblios
3n3bwELE2ma/vx5IGgwum3k58fGOR7dFUuESZ1jqzUNs00nonsDClABd0D1OeuVHC0r1wmXwRlBw
e+ljI/pLpfv7qs8l4WqydEFUF5XUu7dILiaabJqHJ5P4dWSmxC3RryC6F1VrZNCeMZHXuUKfr/T7
ofFnkMX1wTzD1La2f/m4fqv312tBa2zo1lq8Ou/W/Bx3TtUG+kwUmIEvEHfCse3qfcwYcDP2fGiB
aSJ9Ze7pdUIzPLfn2rSxeoTBRxxRnd+Y6wf8Nz2UGk67HCbj5LxMy9tfLvT33UlQUKyHEsxNHBDe
H80yK4onUbnjSWtMtcE7qR/zUL+gjgVazdjxQAMWnA6a/8eA2B1N7euSR1vFeXTR4mcLVtB2dJ0P
UQjsuxniftM0kjCnGbidPyH0fa5AHW5Z7h7I+q1eWCHyMxNLDEdjtTN7luESQIY3Q5LcLSWA36L7
qS/IP8vZCuAqdjk6q6pQXgTBaeMkNs3FVVgd1UHuD9JBWSjavYVS325d5+jU1goxzN1dZ9btpsIs
dHYiWtso03y7l+6+bwmKHQy3AJDNskJuCBzRsoi9PllmAAHouONlPNEbDZA3anJb2mT0ThZj4fuX
qps7f5hJNrsfQEoGeqhfre6y4JbEHVKIx2VGgjCAf3XND8ZMOZ+k4YfcrL5kLUfcMM52mt0ZRxyc
vxodPchgLXJL7+UaRk4HTqFXj/dFNKFpeNbl8DLX/Re9XPBGaLsRpdUlNrTnFgb5PpzQUrh2eA2r
Twz8EzwHisSOZj7cT9Jx0PwCo4LXTAFcr9gJoA2HxoORxexxeXBobWf6S83x+83vGJz08Rsrx9J/
O+zGBQ4Z1FztiQBaTmvN9l5DV+NO4gH2tZoBApjOv9zI6xP1rypLOAaPve3aDClc63292YUgkYYp
ak6wVjtfK+0rgR3qnGhFdkwIyfQWSUxLB0ZjVWXlmHn+0Ss4vZCXP1+L+e6AY1Omu9JkJ8QM5ui/
PVNEXEGqbByb0bT2WruyuPAQsQU7NGyR/e6xb9hHEQVXze5nb/VrLC53olO66mOSan5EUGtT4KWP
4+IbhQiNY1PbVggdJ8gdD6FilL9ETxbjP69EmU3KXANdpt2V02T+baWX79tLNn+LsISw+FtMizPq
ujf9x8ZuZ0wqbUTbp2iCxie1yDgtOayevE3oa9//Gcuicbp/lxbQ/Ks5Po5usJySDif05v6tDJA8
bTLydPzZ0j5OU7qc7l8AECDWJBKD1cfx7j9ytJLmIa2LTbiGrZpTykCh6w4WQjiGICRNpCkGisd+
Pjb1wjAlEaSJOAm0pKgiOPX/faujTNFCGs84x61TEsl554j2V65m7RRD3GV/b/ttk7eBs80n0g+s
YEC2lFk5UbwEVWgVc+3EDsgauAyBrPizJwmHZf12xizEQIJILr7cv1NtzIFSL3S+4k6mWLX0p8Lp
MMtAie8CqBdZUIcHzqLZYRL23pQ6MpspeqlXhDSrGIq5+jXvcoTGGrtAZC4A2D9Eeejs3Ro7G7ME
9OKaAKHXRK93Z+Y/9iv0gljuwh4YF34giA+c94CX37T4q9GRPmbl9cNiRxTgTTz5Fjatjd6WALWC
NCPiPiWgJ5mfE1ItXwt4Oi1alt0UwETMMgasxmw3Z4UnaJ+xShOmLuXFzS2P3nPgV7bh38uzeQTx
lhCwU4Wp9DO7iw4dRrH7VTIDvxbM3o89KWxb3S2cly4FJqxS7gaOL0zmkQh5ItO6i2aV/SVB/MTh
gjzGwbSXbdPRa+qK4RYEtf6ahLrah2iHG4I/XvD8b9OaZ0jX1rShuK004Jh3tZ99DYswe6wTBLNl
igJLjEIc73Ydti2NHCVGVxqMUzL4CuztM3Z53FoH7kEQSSTdHXC2FvuIyOgN9AtYNuAuSV36jnf2
0Fmj8TraKTHAdajhAaUlP5dOfkHlsqqdwPEQ2rgJ8VHsO0Sue5xbMKE6zk+qbpk9BuIVwZi5gw4b
Qg7CD5kCW+xkrDH/CT/SI3rEakUbyrAPMouMo5nbh5DDPhr1xdx1gKLneNwy+gBda3wucucj6SWf
ZRsiLO0jfKW44o9m3/ja4DoHKzSw8oXlUehY/KsIV18zmJ8QzlI7F9A3x8aODy28QF406ZvpxmVu
iLrQjv90KPUU2aFsnssalTpGsue7MXVeZblTrV5N9F0MYehlOpR+l2LqH0GQ9ttCS4qdHJFXDVn8
CSVsvR8kt9HdXRygsL3ZAxMmLRbx9yb6Ct1P7FVrZODh0PfNemZuiyQqsbVyXMdlwP26mE8LypjX
EY34Jo2zCHES/wjm8oqRx2C11QW6EboLbj8iaoms6RY3VP3WkLQ+lMnk0Nb6RTlaAR8J33OSYV6c
MPztbG2OcGEH1jN6AV5+aV5mM3M93dF30M8xewnAxwk7L1k5jDzLoz2L6gUyAyGYTd0zPCHo1VqY
sBbZqj/Ceut1PPk6llMEBNnBDkuFaChct94ZlFWnI4FsogvNkuhoJ6xCrc4DQSyq5jcWrMgO1Yg3
MMC6CrOlmeNSP42SDd9lQq1K6NwazoLzuJ/Tn1WKVBRtX3XR43hVpmA4yRBWXlTxxEmlu9DqzXY0
INW2dkHNyRJOfqaV4VEOLVWmCOtX6tptKQv7iYoJy4pqr0XXGw/K0hI8Ec8Yd0DJNj1rTEt2szd0
ioaKPY1n/v7oJAj2jXU53RKnmG8oqCLugGUzjC74QzuSNy1sjceKhwmIub4NEWOeYnzwawN3PA21
dkkkfuKQIVmvfy4rYNToB15TUwXslPPsdVX4iIBYvqTpdzYGJqytJU9dzqmHkyScLWybiHntfYfJ
YggGhFDAZI32lba84ev1bBE8XGQn0PnA0U5zGrtYS7qv2Vw0+5jkmW1Ykd/VIEs6l6V8bvXJ4S39
GvXhUeGTOUGirPcz4nfiEbG1iswIN04z5B/y9EPfWkQHmeE5Rk1+GAYyvgc+G81hi2uUE+ABqdA1
ujZlZcWS8kweF5Ah9B9GqR7LTnf9qQG+FqTJk13Q6usqHvyyIv1E0/Gk9SjMjzEkn2M45x/Y8lmo
0Kjybus0+lTbY0hC37alJlZYkKbByxgG78NebKawHO/T1KRCRWTL9lzhwQXgpPZaXfE0686DSqxf
pCV4sxUxjzWZAgTO5OxiVFMw1aBmJk15nnPKZSJjRWG/wbE2N9AQYDVJh7o5Sx9R3fMxJJUO59Cx
mQCPOL+0fZhhFMAttjwwkqTRpi/KgwKs/Ajb8g5XTL4PFqjYmTLSc6NfzV63Hji2oFWDT/M4NhZO
fmStaJNMi0xyq9xPXeOVrikvCOj6XemUkY90S/+/7J3nbtzK1qZv5bsBHjAHYDA/Oqpzq1vB1h9C
sryZc+bVz8OSt9vSOXP2XMDAQIEVyLa6yWLVWm9Y873etXU8rLIi6jeGhs9uM12apHAwVya1FqA7
Ng9Hf+2YhZYWU6jNHHRFIDBEZLnpAU+cdUMzrgVTZWJV6XkcsnTdtXU3H0sc78s2guLjNjY6urKy
5JsMl7gkwqXEIAnKSLDHowFU3tiHr7LzZEZHPWis7yZ6G5VRxPC1Mh0B5a69glKbC+xvFglzN+M1
sUxQhWHsbxypXhaupB+SVB+WZVue2VK+47FwZ7fOuFHkhc5Sio1R/w6cA/Yhqn6WpaDcnCnGnd5Y
KAJ6R5UY90mthu+DnruL2Iv3aiU7d2qZyNgZAbX1oCfOG69T1izRlk0wmncV5ImZReiSWBy7Dh/p
Yozy0F2rWp9ds7lJokJZZIV+FWmZptaijSnhSIZC5Ismg+CoW3Nfp0idT2Dr3tMQs4n2WaiXGzVq
SCe7HkTrFptoB6HsO41PUZK825lptg48X9kbrbkb7fi9qEMHK8J6oRHgWddjeS56LeLPQF86c0d0
5BV34Y+7dHDyI/gyIMV6Lm3IPCPyIpfOMuLrCBBpIBSEgsAQXjLH9g8G9AllUOx9gU2XPWoGmoXd
q2CW1wEYoyLx8Vau9oWNZq7hoCDj1LipTMmQOtekWdNGi6LAyKoH2rrsA2JEGYHoJfl8MK1yt4lC
JJXtRLnPiY6ESAkbK/zi7/XSdTYBmJKZ7yJ/Z8gQ7vUU6r2ZQ33vJgojDFF4wqVGos5/A1rc3+Hi
ewbRmmI5V+aAABp3yyYPnDzU6LmCBufehZ65DlTjFUV07WCM1URUCtFxjL+5faevyIfiIpxAXrDg
+gRyWu9Ky7w6cT6P9FBC168owOyxA43y7ppqlbxrdG9BEnWY14OeEixGlhbar8rS/EJs7yEZVBm9
SPAqnRtt4gD54hja6hIrZf8InGSFxBy+Twp8SKWpIZ50bYAzhKEsIWXEk/tLwobZOJtS8MQ0Xm47
gkcn9NR5AM1so9k+E0gdHZvRcE6ETswAAGVARhCAJWm/ompfiP7l9+a9EDhBI7g/i3UooGlE0zV/
z3ofPdkMSLdU1CVO9lg4SeUogy5ELQ6PAcQi9YWu180GkEe18DS7vZecbiPDaz7gdVeBhDdQGTLM
aJ361imU9XItJcguuyPAOzQLAKpUwZvVRuOm7xoYq05yKZWIF1oiXWVPz9eY3TlM9yHgE6ODDB64
G6cv8kuKTKOmSOb05kStPuez+jZ6brXqWiT9k6l07oVoEXioPFJPLSRrwkMIzAxhBZgvQlO9iti1
wG2CmteOu6CSRzwwEB5Aw1F6GbT4BBOpMSXrLxf5wxJs1Sv7YWlRqvU+KMmOFvgG5HWkbMooZX2j
c2/EE6kKBliVwzxqzarba/BD78zCfkMdQIU5titqsmSjOyRovhX5UseECuIG6k4fIOAKcQLAo6RT
IRfNzGLotuj4PBZYhPpOnt6Dxs42gY/6Y+0397aWWK8dD5gzQgtq4irdeoAjL7kJ5obZBBFEG/px
34QQ1N3pncFWq08wlNG/mYXEejCtgCTnVY6FIJC1bZUXwcZPhrNXjNjA6qP7DSXymY/1Olr67dlr
dZ65sNKO1shbuQT6PQQ+7meafnKMHg5Ih0PXAJfaCWLnAZPPXQC879AU+i7vhvLeqPLqvm1BRLY5
rlbT/kHctx2Y8HlXouFSNSB/G0vrL31XKsew0Zwn3j7O0hjAw0P0WQ05ggQt+NhFaeGR7nTDZpTY
57HDftKdTt9JiQzBUlbTNb/Mc1+mBjk6Zls3lOe5Azo0LRPvfpKUyUvA8QPypwg0af01qREt6KL2
zowhdhM2tK+x/d0dDQRQFOfaIb/yoSvCY13OqzHgtT6lCxoV2hN3G+TFzCWNmCLcUuk5PnBROSNw
BuYq7TeJjJKsXWJaq7dtjxwAjhwN64G4QBnbjqNx7cQd6gZxpu951QzoQ6gAkPL0L0IZDmYFkTqv
yqSZI3w5bGQFVgTWftoKMxProGXaCjBPtEtINm1qq95PMuDbniSLbZRnLgf4NxyAMEdRvq4doBq9
XEvrchjqdebK15QcwG4gIC3CW2Pl/0hbcrgOzNdZ0rjhHoo1U7NqPpCCf+jS4VhKsLp0VnBDWoUw
Hg2IopVf3mUlXE9lLcVyNa8nLaMqRJ84gINTVDh+IMKJJkUBtDsv2mqdeg48K8XeMZG0a/jVuFYR
/FoETfWq1o2GJFk7kk0AuTNrvWkOSwfpUQa+7BnsDMxBXsS2eiRZ1n+PDSgoA3LmscnStl+abge8
HTND9ltpdezqOtoqtbtN6jjb2UX05tWFtI69HkaHThYs0yaV+kkiqQY/uwS2he8SVusBIagjmjir
1KjKey1kIemG5dvgOwNLbXBZdoDgo5vA/cQydW4GfbxAIKXetV6tocpvEDDLjGbLcjjYG8kud0fv
0Bc44EICcGYlqRIg4MicmCRZDZ/vELtGZ07cArpZ320aqzTvArc/egAu73pV/csqB+OQyPYeyyVW
mjqclGIIuzsfWOZClrQXHcTx0mRHwaapHect39+dVT51NlODqvFab7ruIoSgWBvJPPgO1kX2h8wE
UHPl6A6YbhV+eZCM5qEAtTiv6jJZ5rbpsmHHl6z1lPhACNntsn7fGT1ixcB6cyTAGpB1SxC/Eapa
ZrmzQvWkdHZ1YX/O7TkRZJPg2NrJ1o4cHQFPqKYNzjkIZXln4veLNnTwVfI8eVFbwCoHyS/2ZZE3
GNsUJyVvhucGi1oSXbJXniqA6DqsNasdq6PVGDuv9fnlkYdYuUb20pUMFNRDoxvTRd+kpwiq0ELx
QF8WsCpmkV0/FY320EJDhmY0IHaiz63QRSYMDaI5M/9bIvlw0GK1OHR85sbpjCcpc15Yq8wK3Z58
vxyWuQQ11nGZQqCJw0OBFYnYZZYpJnMTsSvOTW2TWsqqUki9jgbvLnmKWjptfCxUnwVvE19d7aeC
GBf08GJgWYWpKmYbz7b7iorim9fDmdHxbVz6agw/UmHb36uavYRmiRJ2VXsrmG13HuyYaNSqpd6i
HeM7/gHm4LvesJCzCAzMTKXAQ6WGEQRgGraa+hBphMQUpTHfx7mZvkij5h0yP2W3g4mmE5sY/prf
tdZoT2oQb0rZindhkVy8ko2Xrunovrj9fTfoEggsHM7qyLTnGCfam6BWd1XjDcuq04zXVgmw2BmM
jRml2om96J5bPjOrfkOkWl3gEyPPxAouY3bFVNhdBaCO+ZMcAG2IMFptCqYEX/NRtv7yFeJRsDIh
ejfAArqBZ7UCsepb7F+zjmnHqbRvFff6zPeGGl/VFvfyVEqXjjwsmSaCVVB3O3UgBdoqxfFDCHIC
kCH+1C9CV9YgOBCV6EMdo1qDyLs7cG+2DTjjNIPOEhGsTPA2Nyd6ZQVwELTv2i50aQH+DXcKya1Z
ObsmhJnwAGusm3numCK9A0VoHPuflok43yiHDhHBHmOrHFE1t6/e8zAo79ASgXrejm8SUrYFjB/n
2KlNtzU7LAl6zW8XQr4LVQG0k3pg+55a59tOJVgrQJMkiqOtSfByFhkIuhhev9atkigs2zo7zau1
3rHsxu2sMngFmS143hRi+axuMSv1snTb1tFrU5vBgaV8MStNjXcX66aNn9X3XY1/rVZZvFIGWQRN
ieRNbXI57JVE8RaakbYrr2u/43lYr/BrwZAuMol9WhZq8HbHRq+fKCp1B9DGr+Q78cZvapQksqxd
ley2Cg1eGPckNFRE7fo46b6ZlboJdFjPlnyERCsbfb5Je1JmyJpLiK7METftz0A8rZlVkilFxb9v
VG3jMsk2tlntRlm+H+1IOXYlAiFNKcHY7jqeHTai9rTZiWv3rexQTbDLhru5QGTDNirsqZwOFzyk
v+ajba7jKZkow81jG4XDvJoVa/In2iaHHjQbUcy4c0eIVYpbvNAH+UXFfDsIlH3VFUe1682NNEAA
J5Z+drbZaY5ii0m0KCc6BdNlE0ZytaiU3F6oZnXNMRm6xGWobxIsV8ZYSs7l0ewM/d6IvH1pZz9k
O7aXeasXaxtwAoEKu1kR8VUeCl5Vm5SsR1Zm59hAy60LYPO5vBAgmG+ANA+XIEbeIhrsCb8RHMIL
7jTGzmxiZcH0cbbMAbmArvCwDmSKHv3B3LMSbYcTMeSFVqLhEaJ2eg9mlSRdYU4uFl3F0xgNJw2W
G8RhbB/hQWr3ks1kq6sV8tSIzMzzBkYje2WDVMR05xaowkD1bdaInyLQZaQeifBKn2PQi0ZD3vnL
pFetVaQ0vNcklXA1FlDfuwGzJthZUu6yxcQj/CiXyavrpC+NQdBkiB8wMVMf1XaEbQr+EVmPfKca
7Tt7fn8BaQqrDtC/J95WC91U032FUMlKg7U9I6yNpoKnX0rDWI5MnNeMyWjw7a3Bomnl9/pbjtfZ
E3iDb7aSL5H5LX8axDu96NFObW3fNLJ/0JmQFTBle7UhfWATbrkz0vFnF2Q+1AZMwUFx60+u+50d
0UNCxOiC24mGond0wtkXJ8QiGFaj70Mw7QIEyD3kWVPC6fhJDtcyl3l8alzlm6RoZq7bGUjeEZPy
cSW4h+P1pLIEOmj5XlLxtlRShHG3gx81ZIOKp8jAZaOIyuK7PVER3C7vT0WRyfedkn6DT5efh6z6
K21QI1O7EO/DTrKeR2TYCQOP0jEb4H5E3aivVLZed1XjhCygpOro9ecGFaRsbcXuQrOwYMsJsc1R
IGGuMiehAqMuon0JenrrBiMBwEHdjlBk4PMAk92A5CTQ5cQ44qnptQv7ZzeT+pWPhO7eVbqdNoVG
zKHFHA3O7yLJyuEIjm44qkxlC6nvieo2w2PUePq5HbjwTOe/VhQdq924JgndFO3Vh7J5Z7YyD8dU
HXK3ucrORjdj+RRn/jqzMuXR87ulpcrJ95LsyjpGpmJVZkr9aBXJhoX/ojVhu8+WLlxl7kcUapCK
lF6VfPjeof/x5DvQwG0H2X1cYOM62icjMDInMTZWjfoUu3jbrHeZ3yA+zGfDAMGfiJR0CN8B+brG
XK4v/Pv589zO2hn8d/7xvl6CtVyjW7UzjurZfoifzXeiwWqO5Pisw9QcA3riwuGiZgWBNjzWwQtj
6TALow4w3CFvXO47+xR0V3DsGNuH5QLU7FpfLJfH5fH7EWbZ7NWeKXN31i/7pboytsUmOAfn9sn+
pv2F7A2rXhwZYSVPoqpswJgDLkW9bAxSH8soWdlvPemqO3kT77BzOasP1fcS0Do8EzhRFtpPcwLX
7uR7i+HequnWxPJhr4IEgUEiH/0hwfos9x/8Jl9VCKLBliJR2eQ21lJ60q7dsNGh4pfOPNQGaWN3
6RHaXXa0G/97lyU9DyrOGGmsvUUsBGYsZyWkQfGn8NJsH0dt95rliAE0WEIeBiB356aTn0YssKqu
jZ85CEEmZR5rzCB+JpI8N0ogCJHhF3DLdf1Za00iZiHLzTDdaRA+Uv4T1+dyac7g2Ayrc90tYGRu
zxHCVe71bN3DqyzyzlwY1VBsRVHoebEtkPv8qFpYVy28HNZPqIbl1kK1besWVbkVVXEUVdwaTZLs
FdJpWzJfe8nfJ0RuV4XaZ1snNzPy5Rx9qZZkR+5Go12EtpZus8RCycP3CkqFfNmqj+2L6EEN35gH
RkmEWEkwWAm1vUWCcCU63axNt0XrZdvpf9B1qvRHe55aBOHg4KSdkmxF4YVuwsNNcWsTR8jaTNM+
7+wY1rIyfWaV8r52R7cY5+K/bgQ5+0pyunNPyaHhNPkWz81sPdRxWe3kXG3WGfJuo2H8unpVBenH
53xpCwsEnJQyLnHDjR/HtPBXpaVCZKr8oF7wQkMRSirSLTufdFtB64zTcFyDY1SZelQfhhCJajWW
/yxEm2eVMSG9bCdN37ooyMcSOw2ciLI3e+RuJCASmsys3xoBKltlnW2j6YM60vsf2MH/r+z/oez/
A6GyuhwuP70g+yzSr4Or+7/r+j+mQf3z/X+u9Wv9s/ok7j+d90va3zT/5ViyBi8JesnELflb2V+x
1H/p+Fw7pmUAr2Id/1vY31L+pQEnB/il2orKGb9U/RX7X46mAqQBd2pBdQLZ8r//1yeSVPWl/j9p
g5BGkNZgmbUvKEFSoVxdBtqsqUBiNFv9gvSPEU1M8RA2fhIiOhiprD32BTul3B+dtdKa6mOH+s0C
6SxnLXplGyyc6BWi+qIXhYFfvf/p3Nvg/3Su4uB0j2mA1+YFG2sKO44n8O/vuoOT1c6aii9tIY6/
fw9EjcBM0YMSErG3Is6dcn+rBnoi7XC/cxAjf/byONlrKK3O8dHVngt0tlgBIXCjmoX+rFr1e5TW
3QlFiJni+8vMKkmu4rX5YuTFPK0V57n1+hXCXFPgU7YIVMdMMQS4CncnjszccXepEKm91SNX0bYt
MDn2Nd5St9wBxAda5wu7GxVU5xSSsEA60SCb6r7ZnCRiZ295BG9bCDIIWS0RBvZdNFuYOtiuTEoN
tw5RFYUZlNk+wqiLZdF0iNIMGN696It77M89v8dw3BvaFcA5+xhWJZuq3LWP/nQ09ghukRTNkGle
Z5WGlJRcSGdiW9E6knzk6fIWf7+pcKWIAgwMHMWUDEzdoQEJyAYMQw63Ci2I+qh49XgE1Y39TYbs
q9q63qqcdJl9L+9Ax1WPRZK4C4xVjPYSRWFFcHGOaW51aeS4vvB3YAUeAAgWbaKYnhWUL0NvI6rg
DrzLfztJXCg22jtcfbJN12sZllZBM+w6SMl/FKItV63+a1ur54+/fnNbOw4hvHGli0+gx/wrDmLG
utKhWIPO8a9ILgCO6Sq2+mqHIHtUIzmiqM0WLGd7ZysolBHQhs1jj9lF7W1tEij3nyO0UQlZO+0u
h7y+yNhyzENoTU/iKP59VAGk/mi7HVmaqqIt7ZvEeIHxgKA01g5JUH8u6h1SV2svcby7Fp09iONo
wmKJ7l+tPkrvxrIt7rxeti95hT9nKyXhO7Kdy7rwk5faHSDu6hJKWrXq7j0t0hdoCLioE6Dzm+Su
p8w0GYFhbvoMuJGascpCzlm2yuw4TEVhdcasd1DsFh34y/kKzw09ko8nnV3kP6ymPxRu/KKGCXmV
3Cmk7VRN05acJtQ3Ca5Z9sLjyR/0u1qmenlfkWvVUJ8fjRqlYj3SceBOSa0CzUA9REOA+6Pxoz+s
lDczRzNi8jZaZnANofNL2DkY0g+pTvpDZLnaMemduR1a8fjUok45Q9TYA1pme3WMySsvWIARw9mZ
QveiAADAGcGfLR6egFlRYgulMxQFgHkPDmyNhFBwn7mInxIbSn4E+Cb2YdM/sw89WmmxjqZ5RBTM
eu7OmOYRUf1QvL7V+QFPBHwCYhFKuK9bJTn4pQ5KyzLGbx4OoIQzzHc/GPFgN4JndgodfHQi7dlY
JofAwWdUDG3TcQ+jI3v+41V4/oB2/vl2Afj+CfIJr0d21Mm0BrWjiSjxFbpsKUnAptRHudgkrPex
dFGdIP9zQfN1gSPqX4f+Uf+3wz8WR+KwGuCNSnWvL3VtlB/xur+gUtOfkiAIH1GVdJMqIco3uMt4
+plFoZijzhyGuE8a1x/tiZr52kz02tMZvVS6SzHudtrvM27thjoCHxFn/PNnEP05FGmXXge7hNvT
Zt19oJYkizFEWxhmnb+iQrwle+A9JY4UbHSbcDiqUPlru6sDL3qtkgxiUpDZJJRQ+pOkZJPgGNqN
aNJ4Y3qWzNq4JH5z8Aar+TYYBkJ5pqkTSqibbyla1rOkrGBHGFjRlh6MBKXEKtspB/+ldasBIIHc
79vUHq7ACc7kBPyXyu59qKejuykCI30eG5n9Hu3szq3VUEO/RPTPf1HqE77U1jd3SKW7Fk2EpWgm
v7epwzx49By7RmV8jBZu5wUvGuZU/3D32Z8Bx9x91kQIV3XNhgmhcCt+RsWOoWZX0OiD91CJNAxe
eXWFcjS+YNxpzgnDs2bIgZE1o82rPBte5BgxJcmrq/1YDdrF96TngQeWlGMWLoYYFz5ga+yxUaH+
OBJtko0QDCmtuy/tYmzfmPiViXG37tAszjDq+cb/w+VEm1yF69xv7mGNZQQYm24v14mxj1BRXSbZ
6H2rzfBkTQ83PvDnAtLAsxiq+kiCi6HtqP4xNLNi6z3DwjvME+XZdBFkV7CGWCDp7AF6lXCEzNOz
3QCKUOHQYo9BkJcjGXCphx+B/+voc+/XcVIfwCfIOOPzuMyeNMPKRp/bKZaZaCT9WTi5sgk1syRi
+an9NpYEmLwX1Ullu+7BxIOdGJrZbcjtXNFmZOlJ7eL+TpwqOkX719MSRwbfpXaLPotW7hgPD7w8
w7liK+U3ExMEwKB29+bl9WGMPNLUYVQjzCVB0kyCfFYbTnkBIQU00kgfEUwNT6ovq4+/a+Ok/gmp
m+ggtq7KVJv6RE3lTXUb+f903jh9wu+r3D7P4xNE7Xff7fOmvlvt9//MSNFXj3I2yaES+Ac7x7q5
N9Tsg6gg2gRl4VZEE4MB8DDmBEr/a5zo/TLY71337r8/yYJ7f2MOIM6ladM2aeJcqxDXrC8PMvk4
gmWSZr9LHppBcOOUQl2K/UemrNFCkx5EJYoQh8ulhzwwcWIeXtvE2qEkhgmPWbKe+F3NXZn1RNi5
H71OYJX3+PEgzC5hC1Coe02P0VbNZXVvTEfa1CaORNutN8tdaX0bJ466oLsoYEf2neWweoVwshKp
6AiwzUkUoiNrnJ7txN9tYgixBdY1U0duTNa4Qp1MmRrFZcRoMdCJ0Ln579+x9ZkRIb5jbXJ10kyY
IdPG8vNk2SOOqvqlJr0HoXwFxGXf4/kSHsCwtHMxa7Ls+jFJe96zvAwOxe928lE/qt/tGCd2c2FW
No3vrcD5Y7xo1zzrR+y+BqVzcep4xLYFDNbe/T0zfBxNbfJYFcswMAGskMBh4DRBiG5RiCdaHImB
rEB05Bx1rigaPy5uK7hsFyNQJSlj41HEiOqnLaTVYtp4oGUur33UuheiKqd2fF8ryKhNndlUaJNI
ZNAjjhQYLyjizm13MABU1BVWrUgD1kGU/Cj4iUJ8g1FSmWTqf48wjXdYolVrmxsLFbJZrZjceLd6
rv3Disv891/RmmjMNpAPxEbY03/+FT1oV5Lc+9q7kWLMVE0ZIUJhvwqzCvgWRb2udVaHyAmj0Vdt
b01FyuMVB62G66ShH6Ug0gFQAafW/OqgD42O+BmFaA9IWy4dsO/zLx2il8wfO1scyusGkOQGsJ9F
6iRrw0Wg4vzXB0hUk3k5VYiGnrTpaGrPdBOLODE2ClFKJ6e8a/VWfcTmxjlbVrAryd8+4gtgn6e+
Qrb/6Kummq53D1kWD1gQSsWmgruzE0dhN/w6in8f3XpvR15nhZhs4BX8358wwSLnc0hlTm6PKAI4
CJvorEkIKgDV/aoQ0A1jH5QjrBX0L+UQLxf4n6zg17mVRZuUuNGlG9lnaNOeoENkHURF+XQbAcp0
nJKN/QxkOuwWFaINEOY4wx1kfIuxZdsP2CJfDTkpSNPSK6qi8OruDQ92b+/rsn+9nZ92BkrxkaK8
yd0/UPwFC/rznwvT07Ym8inpUOurWVyCXv/QeKZ393EDaDlLLvZxSxJ/zkH1IOlMCB0xx4mZTbSj
dj4Da8nkF5njANZsEvCTLVx4PVUjcSc1/lLzpE/1W7/mxtUJtO5//+HszwR9pkYDTjRaGFBWTd5B
X+UBSFHLIZKr7o9oSBdQ20w0iScJ+VFmx2kqdrIT1cJwFWDm4bjIRoK2M9H9ZSDSYpY1YZ2TXSEG
9dM1xMjbcHFJURWXtHNoJqqWrIKwHkhZajmAbhdRuXwnWsZOG46RaMb2xSUpjkxCzNypzm79BCCb
mWXF0XpUggGPsqn711UUAiJwQtE4zbxlXtpNzeYfURclzIoE4XYORVFJsbtLvKWoyOTd938Mvg0b
ph4fdaqdFC/R8uJyounjEIUL3ogW0Au3ijOAI+kAvH4kTUQY6SDaRGGwSUabeRpjo6Ccy0MJIQ95
go+220Cf9OTHFUSbg9bkPzox/tsdwI0Mc9FEJAOtBp7ez9Mq2k0gbga5fIc3M1b60sqdFYL+0iG2
izOyQe1G1D6aLMUFHJnCGwSv6szjj/o0WvSHUTBsO6vcoNItHbTEN9o1bnN/XEZ0iLGBqeoIWHc1
gsglikTZKH031PRCdglKA6HNocZfpPS0c6+mBXCh3JtDlJKvsj/2yzSTpqyQDMo4SDEkNn0NU8II
YFsXllctSZF3r3zvZbqiH2EuzBV114suoCpLrJWggpOYT37oOCAVfTd8C6CjLkFCdlslNt2zGBGX
ZneMwzCcCfwBrk7yvtcbeW+Jt01XAAs0NC/GgvrvntvADAWEhQYBY552WnXv4GwZT3Q7HYLMVe0a
XLfxIVyJtt8j0DmLFkrvXoop8mOMGOaorhssqqkq2oLYSlaFw67NErEi73ddwOvEQNEmOWG4GJWw
ggUI7u52rUSEnFLEwpRKqskV+cuiBqLXeD2RrOnIUpPsmBupsVNwj/vSLkaIzulMMfR2kjGdWU5n
/r6sGCHaxTA1gNAyXVY0fTn982UrJ/uH1baif4naMN9N+hYicMMN+m9EXc8ZQ8PJa+kN8sqyJugE
P77EO0HBFRYMFUuC2yIAmkN/tJEmZVUQCOaMWAwMiVYskJH4NV60iTPHYOyP7Q9upOmqt2t9vv7H
hwah9ZfFlIdOXXUvqBOtdfHBQZ8/luzTup3Yya3Fs5MIB4u9jmIQmPoShYPYuDpS6y0qHTa45zoG
MFQz3JmFWsxEL77FxnU6YTJP/TiBUDknYPITV1W6FlsLCTngKVmXQcqAneIBhlhgN5TdyVPVd//u
FSmTW69ImYheeRr85VwlktNHVAOTzZj3f7mDmpx92U8/Cslr30f8djaiSXQ2WAFsQrX8K1Hgu8Sy
Cmp10igpZkmWNqsQTfN2Wo6GLcDIQR2MUwF4amfh47REJ8N7ATs3L11f+4a+x4K0d7Z2+8ZfMLf4
17bQ/CvCoSDqa+kkmvqgz1gdw5LojJAprukw0qqbdEXisQXfAx+qQNL2JJhRueF5M8Jg8ebW0YO+
PBQSWddp2K1dXKSBLfpHB0HecabJEqvEwNVHtEgLwlIRm6kwz86yZP6oB6v/BvkzXVmKMazNPB++
uU12Mhu7u0S+/w/PgfVZLUW3JmEkHWq4oUA7Y19EQu9PUnXTuXYpww9660tSNEjG9lB+TYz0Diyw
7+GRuiiD1/pfWus7uzGU2yvxdgRaLYT2RVUUbf5gpmNxERWIQc2CJaK7ElVfSY2DFxpwJTkbiEx7
bQP3rwia5E5tpfxIUFz/CFAOg7TEg1HaieDjR5Axth0oTi1qvrdxmgg/OigcFo6xkOKtWD0nDhvV
KI/lhVgwZ5+rDmxkgLD5inylcdDi7CqyMqLIowRMfglxZ9oNufwEy1izTNQkpzROWJq38ZkCcQ8v
Px2WX68txFFi9vYDxOh9NwXYRLs+RPrWgaH9gLrT13atk3kbAk+cdxg8uP+wBMcOmN/stiidflMT
uSnIpeiQaDqB6c+/Kb4cVT1UZvZWDdBgMcUsN3XSHNFNj4aJT9wfANL2B3GE3W61McvqyCaxwvJn
GjxVkflEV9zRLrEcWwcnC7AQdhx/W0tdcrDC0YQrB0SEdRTA6yBIXi3EyqMmR1C/jG04W5H6bg1Y
tabw+VSCuQeyLymhScjvOnvuRTHKtj2BltJzCk0azXFQGS6IgVbF0k8lJb1IcUCfj9NC61aYQLP3
9lTc2hBQnckK4B34pMrS4e1eX7LW3KRueZeovfasQdxdDLmOLAdSG8+wJzFxcvJLgzzIJazdHVNg
9JRbJ0v4v0yFOBKFPZYArsIWiFEVg/6eerEzJbWnevL6Yy9OxvAhRmllfdu9iw3/repOW3+xmf89
VjSJEaaUw3Bsaxgv2PLdirHNByxckjusi9U7DeW3AkOVv4d81BHXvCqmO+KF1EFKMrtFg4L+QZtq
oqnmrbOT6/4gaswxv9rbTA5WQyjjPvm7TQwh+faiNEO17gjOl28hRIxlV4O21JAhmcX54H1PNKCH
BJ2HXTYk6bMC1VK0Z66bbQY/RLObUOJ3DR/0WWIqzklPUvNe0etHc2o3iLqsIqd313BLU7J/aI13
M7foFSyw+868phqq3DVk6ynSqFeKqIjAH9Rdf+oRlXga5rV/DPOCVRE6/j/o3mkyWIQvjxRzI9s8
NChYOZjm9Mj9oT3Ra12KMPWovSU+z4ulQxkQBWjMcFUMcQ256u823a8HhHAnXwvRmGKRsOfJM36P
EM1fqmK8gS72LE74k6yivvoSu8OwdYhoT8WA8IausxK5NZnwrZDpUdGQUTP9YxiGf9HKxAcKGBBt
WoednVE4xQrCCRJWfZVsBFG+MCV5aWo5qfiJNw+PCFW42gbOOVXDISWRm+X1TFQb21BOrawfRC3y
xwx7n48TRUtitjgxhdbZc4IfyHGkuwQl9rsG582ZyF0O0/rzS5s8tbEF/nPcrU0ygBx8JEm/nNdo
9rAzgBfPRsn7jid79FS1rbRUVJ9XyuC5B3OUoRwbkfwdnTg4PhMk/9PQyOLtA+/dPRhFi91O33dr
u/QtUmatf7SnopCJw8vwxn2Y/UfTKBIZSVY6RL2z+yNrfX0jlSCbZqLNaQ0fOk9UzzV/SJd/nFdI
KsBHGwBH4fvxCZuOl9Fy5KfQZJmmw6NBRJQq+Fx9bUELX4pqBQtmqdl4Sn4Mjl1/rsZtuRNVTyq+
WYbfnEyvVJ58NAFszfjZuOjKC87wAOb1kJvKN/EWE00kVXdsb4KTlTkWmqT6BTAvCWqxHsc6Tp7l
CqHc20L9tioXvWpB2PbLcl1y5WzTK4G9dYC+dYsah4ZtEegbv0eVJVShrU5GVNpUeElekenlaMyi
jNnOWdyaxJEYJkaIqijk2qp2rqtUa+ASuIh6jb3GmFBb4l0c/B/Kzmu5bazrtk+EKuRwyyxmUqKC
b1CWA3LOePp/YMttutV9+qtzg8IOoGWJAPZea80xXzGbGfC5GMZDRMjn2RlOPkLqV9k13N3oThKy
qak6ib4AupU8iCbgShyJFfeKY9WbW5lfI2WwgN+6/dbxs+RWT7Z+MVQ+0R9M/aou/2u/xSNqG0ga
AsEpj92bgOdFUySzRRpbDNzz3fc+nB43mG0+SJWsHVwZugQvPwBcU/N+cH43XRnmgVHowVqMAqKj
skacloUaHsbgwaVE/BAifVx6PQZI2qjZh55dGIyRrnhj3zjOA990dy2JgVveuNzsQfGmR5KOL2Nc
r6pRzt8KVT8EvNkfbd13Pi4nqvePy5NGWoh+lkr60gjCfVDYKHunWhZx0IBkz8LE0raiyUpAOVUj
lLFpxpBa9dzAWH5lN150sppb0OOjgoyQZYJPlnjRBxL6xpDMo+gDq03qybpRBf63aSkynY6dD8gd
ybnow3UkKku9ogMYNVK1YGVM7keyU7jTYDEVrbitefrv8Bl42k9vCJWAFbVtJuFP2ESUA/z9DWEl
Ulq0KdBzwJMtFjqVuZOhO2HUGSgcP85N1zB2rZXLc9U39bkhhj4miKGPAxLAdYiSE5SfD6UEKspH
HiifmjbfzaXYcrmZma/xQYmXYkOGLPbXaNgm2cXhVhWFJ6IQRZw1VXND6xk83PvvNSzdX4Nivihm
uU9z5O4WjkjPKC0esVy+RSEO9W0yvqpKzD0FxYYIRzm8Ot2IeyHB+WOEP5GYJo1We8DvWMXxlTUQ
qwsZSZmCDmZqir77SuhTmuQ++dNy6lPz/sm8p/AF+P3JYnml4pBda6F9cvr6KBLKSdBdYPJ3L8gt
cSMP43rvSJGzl7zBX0pSmMA6hiBYkV8DgkZkH1sj7+ryLp0peY0/tMHat8Ogl7f28KqBItkgoCNd
NzXFNDwRu32utKB93QHDX7Ir5/t3eaJmtHmP44n4MmtmDnsgYY8rpohDPX3xfTO7NV2GC8zUEof7
XPGZHzeNZGQfn4eVaYCi1gfmMMbRlRQCaIDKwA7OMcKrOKhJ8GVM8CEXLbfDRN6NXkVDXONbrvqg
1Q6Ytumaf/ucPo3k/7HEMqZyz78tsVRTg4yIUFxBa0cQ+tOuJeqjKsEsOf9SY0y6JQrtH2LdQeBZ
YTQQsfmg7NtIK+j7dP7bsBioc+OtQjS8ExvN2jk1ptdeRSMqy2oBvsdfi6bUN8pBdvvrxyY3iuQf
RWZ5+7a0jc2gGCA5+97oFqGDSYBW5Nmiw/Z8U4TNS8DWZ5kFPpVX4+icDL1TcAQctRdwNeFW9JlT
4CCEubeXXagBU2scMJaiSJKitK7NeQJmGW4WqevoFxthivihEpXIgxyZuGVNu2U3a/wLFQigObzu
Y+9c6jH50zTOHsQFhQUKppsCPaKpaLGOsWXQrWN9TPe53i9qVktHE5ngcSxqouoKhn14V0uUVtto
sxdiqJLkLw6i083geOCnPc/fZANoZK/vlatvVe1iJLhz9aIBxdx0Fk59mWurB0ks261IcXhHBtRA
xP7ZwP3ihDE6ma8p/yH62fSdRWsM5CUFCM7ONiPrPErtm3h0AAIbV20uJWsFk41dU4c4y6bupcYW
8CBqDWs1jR58p3RngKX9R3GQMGOJIqs6iNZ9hqhVFFf9/gwxI/D6ATQH1eX356J42KlK5R9q9/un
btG0WtU/EKoSjfsjUzwfxZjbfL8/LMVZoR/ayi7N4/Sywhop2mukyrHpQ7hlhkZ3kJWMKic77i+t
haN2Lxvhc+PjiZbURfa1SOqzE+vuT7N+b9NJlAnJc5lR+vm9qpUv+AOnbx6YpHlKvHubq2yoVUmz
DoMaWgehZA/Q25Fwiy42KtERFBnqdjGQ2o9oQQNW89K0Ae9hzaSt6sEF+ys012NpnTntgW/BxfZ8
/dvvk9gLP3rgM9+HasU6SX4b7Uw5tg+SXzXjrCsJLTaGVLIVodNRKL1dFLWbo26wgksQGlgByD0a
q6bGMgX8owdaKHJWYnHA06e8hMMplux1QeHh/v78s/htrFjvJfOPR19bXWvfBt2D1esD2q74ifmv
2K81702AFqpViPUbulNtLTnXlkVJCgFh/EzMyBq4M3VZRoekAVNjujogksJSH7CX4qVrO8YuZ+e6
K6eDaN4PZSGvwTT4D/euxoy6NanNYHxWyqpZk95ZEnzzjypp5HNP0vRsS6HJlmpERAR9CR8bG3K1
X8DyEcM4V+nnoPdDdh4eGegiXNsgIJCKac46jMtxi6gkRX1TK6tGKfnyQNyeV4ZrvRSW8a0fjRT4
FmQnh/rL2egNG6ko+3ewrc1MbSoXkJlO4d5EGUKLPnNU1bzElV08ZmET4DUUIdmcBrWgtk6u5KzE
oOjyFFAaNQFJGF3MkGCs7XDaYYPfoTwkThPf4lCLDyOohUVuUEi9Kio5WQYJyT8/Jhko6yYZQ3Eq
OsUhmoY/zmTVyEA8kGq8zxFNHrfmGrc9CXK+ryJ9gmy09YPwtc965+QWiXNqpzPcEBEzR/kAAZhm
F2X9xi09acbuxZpHbsBjxe6HVxV2q9NbLwiF3J3XIxhNCfEUCXyU5zGVMVIz1PAqDp50wwjVPUsE
na/Aw/udMpSoIv8a10rdBoXaY/009aly9dXO+pCFgtUNPaTCgLygl3+tDQyEHBMriKCTrSM6u24u
kuD/MiP3ZGXV5fqrxvbs6hH/1KY4iGiFhvdHaxoT7stiLFOk5b01jQ2mGf1ICOLu4qwJgYUjGBb3
WwHkZN0TCf1YrouK8bRqd65OpaWbJ8ehVqRnw0a4X47tkytV7VVW0oc4ziTwfka/L7RYmXXTrDBH
EhcWfr4UozGMcITcOWXhORU84qNVpNxnBcS9uLvFoQWIvC5dSgREM/S0BPVvFOLOhOizH9Vrk1iY
g6UDmNrWJNMn4AfiQLrs2GOtCXywOhmiGqaEj8YuHKSJMy3+PjrjwcjWrUomDWUhrzATVX2g4iua
a21KDbPUnUL/QfTcu+9TfcVIzmIgTpR+mgppwFm3OaKWTZABzyBGXs0oC45/YGTYK5n7w0psGABm
Xd+M2EFroTTjvs8VmIcSisk5i0R07YU6fNHiYOuYY3uTPavctp79R7/ea+EBh7f3xEu0Ky+fuRxr
zpOItGQ2NJGgy6+iFbrWq9K67kdcRiUIOm+bItuKQbAZzoK0M2SFKaQTaGa9DgNcysSnmUM5bC0V
lJlhY/HcKllISBO5/OiWxl7WyayUlgKxxq39d+69S6tAD9Y1XmC5mmgrOciKwzBluCYbiAoJ53cL
ZOmMR3DzCJlDWjf+MGwobWqv8YhYX0wJI6ItlO98iTtsjkd8xQ6jihjxv7dj+r8sJi0ZxphNLQqk
WOGj9Ee8TqMg11OcPP4SQE4z26I5K2hqr1GNoWleRcWM4qf6Kvpyq1J46MfNWjTFwKhZn6/qJWUz
ZE4tPRrYXKXj3MZ1Lprpzf2E1HpygXUAVqeVyAhbWl3txMFNsFbLDPnrKEnVLvWsPp+plooMbzqI
KaKppzgWfozcL/7jGvE5/VD+L6y7yO1nv8t2qDq0eA8h26KAnZLif/y+qlKu/C7Ruje1TZNV4inh
TJvWE8p0EGc5Dn/QeeT6WgYWovdpIJgWFV0BxR8LOwePTUkLZ6KziQL7kGCJt49aiy0QMlDca5TT
p7NWjdWPvv732f//vE4tV7XhjWuRpzSo5J75OoE1sS0WTU8Po51ITIpmhJvlH00xep98v7ae+Hyf
Jt+bXgXP1Y8ldy73irW3syw72UO0ESxdcSBej0ebo2lrArD+Yzw66cmE8q6rcvFeRuAWKC6vLwhs
1E0esYn0IZKyL9A0oHyt+T1yZxV/7e9mBEUBP/hwmys8kmG05TO7j9NXb+CRL/m9shbNtLeepAxn
7BS3TJLI2lFztOQ1iLNq40sNGhHRDGEImcjID13YDs9a+iNMxvS1i1NkuLo9fbP5aCQiwSKz5Wor
RqGSAHJMSyp95Z7tBD+B+DA5CbyV+Ak+mrrzlNltemmctLhWrXFMYIkvDSMMHhrqWrE3sQxSGrl7
DsKpuBkGzjs3x1tgZ9qjJofagwmTf1UZYfnFtt6l2vLfP13oNsrLfz8uVPPv5ihIEC3TVEGEq4Yq
q7r92ecJekBTSI6JpzlwmPEZFLS+qvzQHFZQbBvMaHeSqbk7vy0uvufhOT+1RD+ZNauc3dvIoIi8
U7+36To9eRhMUGSpr2fJ3FLRMUOjrh601uivRWHm58xs5h74h6voSrO+XbUSTpeiKQZ01Xk0y4Z6
3ekiC1XVHg+Gm2iJQ+9C78f9XF611GovQxXBmYWzyzprXGrpQuovWWT681LGhNOgGOGlD6hKsJPh
Rgmk91BAnpiDzDPqqRpmnKuAuHEp4c7+uOXFrRzU2VoHv+w1sjozeC3BmBurk07S6+OQR7o602Mj
/mPAn6aIKwBAJGsxOc3NdwXzVYRPOcLG1sPREnfgYlf/PivFiGiT6IUCa9vWtx6zIzIYTMS/7FjL
5vlTHEA0733BABym0veiB0DjnyGDWvUKsmwuBhF2CiqW7cMzSusvOs/+k2g19SnWMxtWvptcZMs/
kXaSnmFP9Dtc5YJ5aTTSM+oyTGEItVYdJa9XlFPplWd1eKn4g/iRbDxKIQf4VGj987DYiT5cm9YZ
LhnI7/N2J7lSs4M+0+6cWAUkd2+Ls/sce5otmmz7jj5BZrVV4IuKTZxP8GILyPEmyihE4YQ40/2m
mPUZvkzRkLPZgxH2xzwjQ7pXSUi1lV7RT1CFjLlZsoLSpqY4yJOZVKrnl6lMGNY4fvET2sY9lBjD
fpoWFrhKfsgaAeTpu6gqfQi5HLAvjo72cBYNooGEnYksP2eNCkNu7AAEihErmJJPukLYdrrK4cu0
s+sQ+rwcXvvKmsVZF59FK8f8jPxFMD2Nwqs4wN8uViPCOJYXf/Xpuc9aPrfnSdT6Bzwlv1duq90i
M7dFKw9C7RZK4x8tcm4fLQE8iSL3jzEMwtUFodcExIA5bg0/lLfirO56HEh+9yGg1WZyF6OswJF5
a03yd7zdXNJtVpNS/CrOAc9FOKzjs2GR836wi2F46JMGLCroyDUu4u6x6RKcjkl1XrMESgg+TfUt
NQpk/h15i74NfoTsJ78ZqcLXua+RbgQhVLyATUcFydCKvMRDl9PsEyiF76Zf/XRxqXxNncwBWqUk
twx538LFTvN/RPP+Ibm2NSqq2DzyUOVhyvCnYsLIdP20Kyrr5mP+CieeAqIuB/gWg0DZivB1LyEx
xg0q3opXrxhNgurXqKzEv0bv14pR1egfGjXL8cn55/Xi48QFvkppuFGW6rBLi566lhpjzE9SDrOh
jp/NMLiIjyCWHTrdXuDK2C93t7x0y8n9p7vpbNobah0lST3pepC/jHaAbYCVTRlZmkQK5aXtaQMP
SZqmZ1GfX9TFYQTH/oJD4bwYwO02Bphfr/bNDaKtYm20qnlrRuMqNoJDPfozm0r1x7AzjE3lydCo
6tC6Sa12DdC4YW7r6xutL7ZylaVvhkS9P+5eykHXUnXnOyp4ksxsn5PKfBZR7t9Tkyr9NdVqXQTX
01Tb6V+wPpEWSF2tAyaq+rhQYkRvYdbsasdnTdcMnn1QScEetLqz39VkvJrclO/4Af6wgFm+aTl2
ak7iji/IDdGymmZ76y3UM4mjNo9xmA64xhCkkKW6XdqFr5/SVGpX1IX6Rxfqzrpv9Hpvdrq1UaXe
2TpAxbealPUPVtfhMQVGZzOYqDidAGc83LqtYx4a0tK0h/GsUhVKCrBrrmmYxYswsOunqgRNnqpp
98yDC4ZL0iuvgYUVUpVDI7XG8ZX/SfmNBcDBGgvrB1YQmLFk/tYjabMpOv47rZ7GpyEbikuaF+99
qClviqcDgfUUPPUqFKxKDPxm6k/62lqX1Lates+S33zP2Pix7T91DTZklLuPzhBucjTuSNyqAJZl
G30DyDHzi6j5MRQ2aHGzyW+BG3srgLbari5S72B7RrKM5cJ7iTrzuXPG5gcm6KumweDPzEJ1M7Cn
mWda1FyTzNVWWiO3wAGHiAeil6+a0s8fqwRATOxryTuOeislL+sd3oKAmKLc3pH4tz4OommSjWMN
YvgLMaBYSlfOxClYNk7FpI9TZ7pcq8d0FwV/fIyYbIOBm4OpjB9UCQpU32HB5MqBum1Asa88qhaf
KHiETCPp6Q8Nwszoj99SXsxzyKLyRS3GdCOFur3RJU89S/jFYb5uFe+VByJ0uia17Z+NKme3PNGj
VcNXb2doSOolBW4sbPmecHQp81oMEziM/WMgVh/TQZtWKaK/bMZHKj9/dd37yUo+iha+npTlx0H1
8Rn/zz7xIeJf6Nv4NYFPAq7Shpspa95Tg1X3sU7ssyqF/pPoMo16W5FMPslTl+2UoIyouF+LwdAA
4qiHJANE01EH4nGghCw5nCx9Jh/s5KjFY30ya6l+rP1g58URYSylxRpCMbRlO0W10LyHs1Z1qhOA
/+ZRbbw/pjUDlZaJ86JF1rDJCdMlTkfNujpRm3uD2jVxEM0kGvj7GXDUCR9pZ1fJvHMYbNFUE68U
XSCAv2iyU//qG01udMoAiqUYZZWR/y+dhfqpTtFG6WNT5UlqlZtTUT5bgxZamoxZmKo38p8kY1Y8
a6GdjfbaJO52KaYX+eg4a/S2v1rT2L01jYmZdQLHrP/bzH9eJ2ZW02f+/hd+XxdEUrnuynTEfdwl
neI2HekVZy9XLTWTtjkcRY84DBRFraUwhiHx94HKjNkFiECxbSfywinTrR8ZFLJPKTdu8OxolO5G
tMQB90pjzYMCoKPhdxEViHYzbx17WGP9hwO4ZSPebJyTNQTuNtDCizBDFF3iTApI1zTeKPHGwCVR
DBDdKoEzecMxBHKqJ6MKNpQF65AU+cKMpIKyExxSfCWUd6wfotmQqO8lcd6nQLF/jLXq30ql7VZD
6ipbxY2Mo65rPhXDXgWJckLw9hArtNq4WnmSP0ZYf0aJmb2YaRfuDdxhZqLZU6/IU8uoV1CE85dh
VIO5pGxNIHZHKU6TBTEpFbVJZnKbd0Z29DDowjT1GFeS9MBSAqv2BPXyehjHr4aadbMhauslkWn7
1uTqVSPZ+i1pSaH0GYoASoPMDXZjvFz/OYPoZgYTXlHXKLCU1QiYemeqSXJgD5wvk1xOnnmXfUcn
4P5Q1bembqpzjCRc3+BuD9xPzw2iN7Fx7uJM2YZESpbU3Buvco6bUm8k3xQJQLmYwU8vbyfN5xLL
6upQ5Xo195OIJfhU8ktIfeK0sldWMUx+peY0kOxu91Ei5/qNtw+Gft9jNIedPVmUWgJrNYMQDHKl
U396in4kzBy9lwi6Zy2lsC92XqRzFqXR09AGoBr5z5zjAJ5ZSun4wYBWvelrSlmGoPV3AJGzTWZn
9oFwY7wKS1gO/MWgaWgklAcPy+4Va/DxoBUDSiA10x48WRpeo553QN47xMzd8tCjtpmJft3F4lvz
e6ZND66+6P+YJkeAVOvpCSYNKZ9WG7+mRRHa/Mj5yas9etH5FUK/KN88OBXL2LRBvYZFeYwVPLM9
9LHvClQyTza/BTLc6hHgMJVRjrqFtxvww6rFS5Qlx8SMzG+QjX+kUlc+WQXw8P+OJWjCh+qPWBqP
KgcJnKoQTkMAh07x75UgdR8pFkq14Ua1jnMt9Wdba3jwwjnZGq2DYiCOirckCPOZKdXNqe0K7dKr
CkwU+qMxWrZDt/BRHc017IcexEZENIPK+LMpRs2s3uHkdHFGOwbrF3S4dvU5oEv8znqiHW9aMl4C
UZfr2A+5YRU/KzPHXyi2XyR0o/ME2NgDyZ+fdQ1tX5IrkjdNPnzxrfRagXp6LKd+n2L8hadrw5d2
X4RudupkQu9iR59FowxlP/NwgOTNKuICJLj6Q6DmMGpjS6/XRiaDCTa0EJhhy8oSxT+5Shunk49g
ugU8lGrpdg8KzmOBJPfdXrRd3EL2Xg+drXZx5vo0IKaYucklYiJW3T2owP5W6+ZZVBKK2kPwBHhy
0yUhGrj4uRXDBrG7Bdpn+WBPBpaWPG2GZDmH3RL03+sAOazqGT8tu7iGri29QoIw5lhIYC4LZYDn
v0Is7vflgUvNmLic39zH5abh6T/LoL2O2uCdGt3tNhZs3FOFrGCWeWb6WpZBvcK+NFlLZZW+Atx9
a1y9OwfFGDw6aHFF9+Ck9gbqBWym6aJ0YPenq6W71325fgmyja65yauT5eaOLHE5F81eGh5Rm53C
ieSUli6EPaPA2LSOdx1mswvR76XeiaK64kmDcJg6o4JrUr7S65olOCv5PcXjfx7ufSgVu6WeQYYV
U+4DokmlaLdEoWct0q4aFr2axBenSJ0lyw2ZF2XQroMwKfZeMWR4qbLyAYtO4JEbdANntQHukuCP
47VoKcIxWQ5J2F/j2HHnuZ1Wt6jOACoqSvMq+9VEix60r6o75YDz7EeZV6sBc21/NhpAXKlFRWjq
zpoIm9+ZnJGEca36W+MFj1o7puHPlmKKB5Ex6yvyAm4TXeSJXwBffOvyfLuIMTI6H2PaRDP4PSZy
cv+8zolKf9F2qfqhHnD0wKSo1PGxctPQ4LDI2Wa5jxRxkhrUniWt9C7OKXXlG9k8Yh36wDLe+4lQ
7cF3s+CNWAisaamPjjEGq1sZJtEqCVXr0S7JYgcwdX6EuH7bsC9KpZBno5pKV1sZs3XNYmDbe3Cu
vIL1ZqHGw1tW4AnkxPWhkiNtbRHJmxH49H5ScgrAXPsp5fVbRnL5xWqifFHYzXjSrHzYjJqaP2hu
g8e4FPs76HzBKvYrZaeVSnCQ6yJeUvQVvWhd/AzAoflBlcuqiXT/6xABXMkBvuLK1vOkKVJ/45Wt
drH8yGdbrBrvVveFJTNygzjVukMgZApmjwvLlJ/sJr2CGKAi6NeZrmA8jBfbOJMHwzy3Xf1W4qT7
2toQZa1UJ9Y4FWLVir6QG8l5GuKu2KNrwvOt1oPXJgspV+PrsRFNXB8OTeV11xJ/l0uXRY/qNAtL
q3iT1AM0oalJ8I7IpwTP3+iaI/kEfhU5YqR7kdQYDBaZ5oBY/u9iq6FpFxKssJPoslIr2JSxvyZX
oO3iqEdw4VnOWs8rngxyLIErbpqnyMQoQi7b7kvt5ZeQb8fkoL6MoghXrjTMd4PWeu/1qEAL8AL9
Jo/Hj4WBFH3jQf3s1rr2AtlyhGeb+kvRdJwWxwOJO+1jlP9Wl3rm8b9ffuYnVZ2N7EQjQIzRuqU4
8j+k+QocW3PAE+Opc7CkTl1Nmw/F2J7kLom2VYftBOLg7MnNWJboamJ9z6kL9Gpu4vvcARXvwxAd
WRYwPcjTp7zw8fPLNPM+HWj/r4+O0TduP+ZOH21MapLKrdX5h8I+HRtK6uN4VxPx/VHWyrZvsugL
DkL6PKjD9Izhq7rJ2HdsvEwJzx4a6bmJFdmXBCm9x6JcXNR2VkQUlDqNkboJdXoS5DgwP1kga9Up
O+9DKnuKOpK/0xNEjP1uDdH4eWy6jioX63/wgCiZ+3sZ3fQX0DUQIjLldP9ipEv4xtUpJ7SeNFK7
iwj3ufwlxkWJErNoTaFYtbPlDiWyOIXOXe0mi5ndxwj+Tg6o/qkdV2QiR4DWXoIzq2yOB1HnIsph
xNmnmphPza7DhaoYa1PfIJYC6gTLmAV4az9aisqi026bnSIV1h7Kfbus4HXcYMzgkTL9wpN8DwvF
+C4uSqSAi6ywwaGRPb+4CL8xbkvf1m5WnLPUj0+qmvvfmw5zV7XiLim8DKcoimFQ9321anN8dZQa
txmUH1d5iBCBR4F5qENd2qA/lB8iOcKMiXKBlT520tbx9WffJUoWU2SzJ0Tn7KgPDVdSMnZPKZq4
yWFw+OFS3lzrfEGox6Peow1vXeTgU+aUvy4iEB58XMS2tfh90SAqBUoYayXe3x8XhdO/NG2bPv4l
V5W6J9k1SZFQALRudSdZphR2Bs9j7X1FE6bsOw3PujEHfC+ijJXLWrbqsfHRpxhkocnZzCgG5yMG
CRdsNu03bznuHp1M/aYkKeZr3v6spjr3uqn7VUk8ZWMboTV1Az3Pzp4evSZW4sK1Q5leVeoL/En3
KLrEQTQd3DMJvIf7T/16hQVck3TlMh2uUaMNO18fS9BSDtL56ex+EH2R12Kinu55Qtkt+zbcVKKp
4Dh2jb0yRZAtk3pa1U7Nvdqa6k2MDo1s7Evn0Sv76kFNIu0lGnFz8zzzUe4t/1L63WM8icAyvXI2
ShKZC2nEuk1qADlleZluOuLvC3HXKvaQbpzBbj6aYjQx8wdXGdZGXv80pq1ZT6H+ijCOSRdNKVQO
BfWfVzf7rg2WtK+cwTqIBa6vrAJLLg4fa17VNrG30Vu1XRCcZjkTgeXr5BDsXeVTXc1SjV2mt0Ct
7u/z0E8ejTH8s39k19enRvI4zTeaxHnTVQyuqfBPajS2EdQIXfxEMMcfWPrbi05rodKPBn+AxB9n
SV3bhzrys5tUe0uxz4Rknj8kxIfnXaQ2j0Pv5+vc1nCXnxKFbpRosyTSnX3Er+wlDc+5rAzPVJ9h
8zEVwVDrpS1GDe9N1sbWNnEb6WC32Gy5YV28GnWEAxKxzjbMt2aSGm9d1GPHwLrsVEA1xliuwiHM
c/RrjEvlzKZW5XutrvQIXjpah7c0uxIMhnj9+0SSPvf8OZRSvRDO/pyTFrX1JiPuEykHal+mHJFF
uHX6OqUVKSM1ULyVGG2RSRbZ8G5bs3Rgr+7y55wjJaiPcWBF+8bIAqB5lfXWJOWyimvlW5I1Mpjn
aLzELJIoBDRxnA0655bU7ZOYUSYBG9YgvtV5XKwbOw0elLgprs0UfBMzLLgDudEOh5xn2qKeQDHl
dOhkxDSyn2A8pPjDhAoJ6bRMbR7j4npL+uCoqXFxFi+fjBYX5GfxNZ7G7q1a8/5o/b7Odfki/vfb
35Gtf77/p3IbMj8Kibp/ApY0Q6okT+6Hp9HZQvvumocgoSbJcfR20WahuRPCCHHmNS4bIB2N0wJX
d4lastZdNSksIcQp6PCJTewKvbfJnstPkRU5S5NH1XrQ63BluilR4am0WBQZhxNiqs6AHhUI1gJI
STuTJ+uzpTvPqY1xmWjJXj/T0vApwhPprJipu+W5XS48sNtvKK6/WxTKXXKnko4RJiezBIXZcXCk
ghhEf/HrtkL813w3QAy/lQTQqF1oh5dQw8wxKONzNHjdMQtRoQe2nR1Lx3I3odJVDyW704Q95HJo
IOT3qjzu46D5ooxq+zgU2JSGdYvjjENWIedd990xq5nG724TKaG0Kdz6fSgB+CV6kvP78LRFpzjl
V4W7PVVz60UfdHeNHDhdm0XeXHwzP8SU8r7FOCOLvJKMf9986DL/bIXFpZP88KHvA3PnpmhRxIHX
JxWKOGywzkQnNOmq2p+dyvuWDE1QOK9+5kJI1eRyZ1tDfSIlxqu0CYalZvTFqoxc/VTydJp3bmGv
7I6KghmqbVBQTWRdbVc+aZTBfVUomJll+AfOXCvP2fDgjCnbLz4eJ++2jU1s0ZXVMhybcG2WMuB8
2eheHBNPnVL3228ecvjSKzp/NrkMpbrz02ilC5viTU12fjFgykPkT53jgFzPusS315FeO7usx4bT
tPEWHLN0qQyo2OOqnclUV7+MadOvWuriVpnbsANP65OaU79XUXT43kTd2SbZ+oOUEzEby5l7rm+v
UIPUWzy5KOVG7ceEv2SB6TC2yBbife/54UUcikJWdlJECd/UFUlSOQ8S21jmRqYcOmtAf9Dlr72d
nwszzZ8oq31SSic+Qb+Sb5mkPGeeYh3VMK8OA+5jCAEo6U/CkC3cj1BuUtx1vauDrvvBs5JAR4iN
55lEANpZjr6ZvHUmUeO8kUusL2hKg3myc7aHptp2x8as+xmmtumbLkHNL+XG36lOc6BM06b+GTSZ
kNH4DmcFsK0o9711MnS/+sVgRBCTcM00RbRBmH2RLBwiW3e4kRlJT0Uc3siBVsehD7mTxk7Zdl3V
Pss2T2pKw5M1QZLvvHe7S2K32qHvrY0R6z72XyYsZ84uYlAe3O7S9pa1zcfonRwjMzoICQ9OAOzs
ox2AMp4NqCZnbp+2uKHaxfPk3bKk9J7X2tTEYN6Zy46Cnwtg7VXg5JhV1ZUE7MjU0t3HqaU3bJNY
ceHmMvVGHi8oW5XmfnfEQcXZptVwxifMONlJvWb3udQd7XvWKazwwvq90432PNZJjqONXa7K4G0s
oV2F7HSGJqx+dvoj7sndrYp8Z493FtrhIkZWETWISEIe6bAX3Y3cBbinczufE6nJz+l0ZunKOeGh
vxNdYhDvjmTdddgFiybFTckRi8n3iJRwVlnGUxnJ7UNXmeVcNK3AG4m8RV9DKTWfgEJ316TJ8F6m
lWcoNgOvbZa93Ev7cTpQTfbrLI60dt365td7133afa6DopjUBv/67ysts9pRxfuzcHN72xe43OGU
4iAJ7ZNNoCveoQuCau3jMn0klYhnR64Vp9EuraWTgPboOu/s8GbeZEmW7ABJ11uf23/TBJm910Dc
rtQB18kel4Ll/9F2ZsttG1vbviJUYR5OCQ4iRWq2ZfsE5dgJ5nnG1X8PGrKgcCfZ2fXXf4JC91rd
oCgSRK9+Bw/wx1M7xWiG6738UiSPVWWAOrCnFL/EKMK+pqqOke8092PYhtS9kuqr6mUXueSbHidg
C5Ss/hZVreaC1EsfNLZdbwBSyTdd0cYuNmLQ7aiiHhWT2XpDmn8yMC+yLU35brKwUOXK/N0u0meF
Zwi3pir40GsSlh5R8YcOqSzgXvjV73iFuDbmD0YWtjfV2NzZfJUOsWr3h8EAKyNbNrUFM1BfZaP+
TTXT6I/MvIDSRGCBL/MD1gjWVytAcKzslPoJuRcMLJImP9tDdetE7Al6vlQ/wDDC+rxmJ6DMBzfI
q+R3OWCZ5WQ8kyBqlu2hF+a306QZFxUcyTZweuWL3o8XaiA2G5WOwi17X8tm+R0XMexzbLk8Uaa0
nrK6/x1uBTdKdu1ZEdfmY4rr5K0W+sgDpt14lzrz8sUwfouUwoeW0Yw3StC0B9PnEQmBrscWlO4P
B5jcRsnS8WlM9R6EeSXvq6xrXylPsEFCRjg/ONtlnj6qfZ2DA6hvZMtPjtbkmEdlivIz/8v4MMqN
ee/opbMNcVratUPk3GCzM56zAjj+EDrei6Hr9YNVDacYZmqv9RutZLvXH5rkEqJ/iYNj1ewEuMvn
vdyafVgeBfSrRXgepIjdoGkE9KvG9a1FjPZFlrvsSfZySqaNcWvMZkea3mE12Cr+brKV7CtEjN/Z
dRkeSgdqR64FP8P5nmvEzqbopMINVeqwo4OXMZYe4wH31ezJV3uHemVb/zCdChXWVvldYsuilEPr
UymjkKco8Vd7rIotFlDOQzofINj3GzXig+qZkiptKAThdltZxS7wKudBJDqOqR/sSHdw/f3Vh7AX
/BaDG8s8i0jD4sp8sJe5l8kSU8G8+37o+ul1lPxgZ+MFfpkt1G/hB/L83OFX6kTONyvWnEuosb4O
6udJ00JXnVSUhh1Y7pV3shxbuRQQVNwJYXSgJ7gZOAl2ZFmXjPfFfAhvsjHNMN5KwpuClQJ+Uq36
ik7td60ahj/Yn5tAKvOgwmq7khLc3xsn3/XUvrldJv50kjC0C3TJeBy4j9zIoxRtk9JUPpmRb914
sZShkZrxfVWSLwBhku1k1zxwycV4njzQI6lmWPvI1Ab0gOJ8b8ujdc7Ltu1QUmqfjdxKb0TfelBq
+1dKbavU1SzgXzyNICVZ16923WNvaunh5w41/m2XGpgoOwFLVLAQ4Lmx5p2gCEBIAN+DDmuvlv1m
CptLX2ksAalQPafsM20gZQ9H0aekGmYoE550gP8eIi20fmcvCvsKFzdr+8nXeEoOVfm7LEnjCeTp
dNIl5BY3HqLX4TiXJkqp50Ew/iLVYfK1lwMA68CBZuCyTQE8OIFK75D700w3Hmz8eMDQG0HIhqSf
hme5GLJjOGV8HwpZ2pbWpLK153hPo9U/IYV4gRs9OzNGEgWWuD14SpU/Uk+DkoxJDDy2Btq4yVMT
lNrqk5mP0WWgrkEppKk+YS9t3zmx/sLnx3yZRtg80MF/McStWS1mpYKVrOK2ZccGsCCIi0BU1t5d
U/wQDTMI5F1u9fHWsqrpIUYaC7fjZoCZoE0PSx9qHwc1wW5TNEWA1QIaKRIaMAwq+ih2ZSPjAXjW
CBwcq8SSLHk7S7Qi3qH3iS1y2NezDw45yyl3Ij5Xidzt8TpAFs9AK1SSoXaniuNdxIGPgXPEre9e
Q1vkYlQmPwBp9IibaszXn9siT7DWozINiKPwzhyNysAEae5r7PykxvV0k0e2isAUzK42MdmFH9A+
xDgXjsl4x66T9iCPIyqcXoBTL6/6MFpjciOxtMRkfoKNNs4lhHsQrNvOkHV+pkFuOoUKFyfSv3aQ
+i5B9xN5TTZa27HYOzaF2yKMrVPt1TyLzWdKjHzO0ina4tBYd+zyjvuuDZsdZVO2KAqYkL2UfPXi
IP6GC8SsiCI1n7nfK24Tef4zWJRwp0eVd2/KfCjC+DuLKzbg2wrwfmvw0zI3xaF3VFC1hkN1AF4b
IXWwTMyLtlKfqA9a/YTpHcRG2UR6xeMNRhIByWvZqZKjZ6o9/A1FCt1ioh6gx0ayDSdJexSHMoAS
yNNWu1d8+a2vatqWDRu1PA5JpS95vaLMZpfmOc4NZ18gGr1tLUU/NSGVFgfx8RclMOunvu43Msq6
L7rV7ZxYlh7nB3WvrZVXDcTqmQKBtzSNIk3daOyjfaoWUYWAL9YlBb4NOKYlCXux+Q/bi3IsH/r+
xHctZMWsDxg9Im46Osl0wB7evo0rDNOiPH7qYUjqbVW/+ONYveSgkQqtUe4KX6peHA2Huw5xce6w
NLHP8Q5KR2nGa7w7IwdUBXXLu8si86cyTdGrn0bVMZQDdoQcP341Ycvs9L4Ob0QURgTSjYFegF4h
ij8IItMxxuO2Lj/x+wGMhe7B6uAtBrm5MVlo3lrSBGCwM7QbQ6uTLSoiJoypuEawCfQYPHDzU0op
AeMRW95S1yc6ysqhyPl5l2LLoMQSIN8ITHQnxqpO5x8KpWh3y9gW0Bm/9tT55mSe8Op9PoGMF9G4
o/anj1O5NIFp8YM1Dji0z8lZn7C/OeiId87Xlf0421UthbFl7DB4+Jjm8kEka12jbqvA9pZoYtYt
+hYptpRibNiz8daxJST+hHgKJJcd1viAi9KNYTndfYdnwT4Np+Jsx7egT8IXqXY7Re5fJMXqXtJq
+AyLyrnkejbclB3kTUkb+vu2QYIu7By4Q1JoLn2N8h3XwuJu6eoQK7jT2Wz25AKB4ogVM0Dz4GT3
dn8v5siqMEHzBK9uOxtwo896HvFCawt8Orn1fYjfsN5+ZBSnvhdFgI9Hrhn3qWdEN7hLn5pmSh9a
I/7UyrH/Ch9ZPWFIgoy2M/ivVdw0e2rt415EAQ/gYV0mzklEc716TuscH/TQ1j633+sy9W/UIJe3
RW9UKIaY1baGt3qoIzY5MSNBBgnX9s7YRYb16xRn1vGkK2mpuh8SPpzqqVLs45HygW88eZAwP5v8
ec94jmNu6PifNT5tj16C79jckoxev4/88Um0oilDATPrf4hWxR8NfTss2W4tg89ThXaQPbBHJ2aN
mglPW5Ap28iUtPvRk98OunS0pN6/X7t54C9Oied/Eklrf6K3yi4Y2Sm+CuR+hDeyB1tgTRYp1CNY
66Bjhnny2+W8jgWjUSnKJ/jw+7Bvxq/2ZHrbqQHUPCqZfJFVyl1gp7c2Wi/w36vADWf7GnHAEOvt
LNEMm693xm+4hXGNiCrvZ0meOruhg1ByFRDJItq3kv8hCtkH3xyzr6lKUHtdZq1re5PUE8C9FlIx
BZZxwlVvdqATh4hHhVMyH8TZGljz1sBV3r9IWaefAMTjWD5feB33ty/hX6RcTfUvXuXfXm19lWvK
1fS1PwPzrsJX78c6zfpirqZZU/639+Nvp/nnK4lh4lUq3Vju2yB8Wv8E0b82//YSf5uyBq7eiP99
qvXPuJpqfcP+p6tdvYL/aew/vy9/O9U/v1LkHSqeDrXcRSCER7tw/hqKwz+0P4TYimJUNvsxilFL
u9Xj/GN7GfBh2F9eQXSKqZZZ/lv+elUxUhxk9p2n3Rr5ONN/m++/XZ/FDEvvXo94Ol+vuMx6/T58
7P1/ve5yxY9/ibh6AwfCKPtuv/6166u66lub1y/0b4eIwIeXvk4hIsn8L7/qE4F/0fcvUv73qcDU
t9sRa6aNHo31XTsE1q4CEe+KZtDNkgF6VoPcIQpGy3Dl0va2kl3n6iGpcWOsK4cnyjksEofRBxMH
eOUMSb06qXkz6FsR9rudrifOBcwvDDrR1U1Ocls6PAUWaqEe1FGztjqbSi68P5dtBqCXs8/e4sIn
DPmEFx+cPSQ9xakxTLHkrg59qvU2cO1aPfw8T4tQOa6T715YS0cdyWc3S9P4wJ4U9Sg5zZ9AZd7o
ZdbcIbaUPUlUX86G0zyImMgq+ebuHbMattDCsyeRpsZ4MwQUW04iRfVkHpEyHk2ZVSQkRQ6GS48A
C84XEYF/eXXV7h4sQ8Ve/q+u7IwoL6neb36mUYHL7P4ygcQaNybaHxfRhsMeuEPivIXXgP6eYuoS
KflASt6/DRNjxUHkOe+zGGUc7HMd8q5SwGjRqohdAHEqDlQJESld2x+SYtu+gL4cDx/GgDz9lf6h
F3HFxHYHTe6R6UPCHc8+865TQutOnCWYjnRd1l6u+nkgCrc8n/IZuhowNMG5i33UGn7NITLEoWB5
iwqU2R3WPnEWJFZ3Aw3y96t+MUlR27dVMZknERRdVtLvU3nsjyV4ezCT7BPiwGXwFlluZlbO0i+C
ol+crQfgdeataE5CAE+c2mymeFX0NlYMq/XQ24Za1WBWlw57IACdG0aT6mzQ16sfNqVCkQQ3KolP
LRBqynbmsI+cvHnofbl5qJTCOlmd/SK61n7kt16MtLFZa5AqDilw5L2p+507ziNF33INMdPaKa5j
W/64XEcE5GL6gjl6fRA0XXGGDtTjG1/3irqLCJ9TbJbYci44u4K9iywsaIdm66DLGbCHe5IbTUvQ
NS/T+iSVksm5J+FY/fG8UbRKdkW611TdcNsoKv7YNV7odaS9cadjqXVsqhuwo9eDVtSIdVLNF10f
Uq6Z1yLuRzZ07A+pmuT1YrggYiNfsAlxtcDxjpq1rkGUrhPbvA1mUATWnvK3NEcdaDZSWDMCU1EQ
De5TVz1egX7iFPD5XnRaU5Cf4b8aFEC2+Ts2CE2j28z02TmaK4B8U55CdlERrvwlhIcge4ohYIOp
+9xXCD3pOa9hN2zJA2rR71A9qZGOK+rHWaFgHzZVtA2Qeg9ckIIZcJA02vaeUz0W/Vg9ij5l7msh
deNjRI12L9oifDXPIEf3dev5x86s+3MnG93Z6dkh3oh2hAr9ra3e5W0+ZNslQPEJPMBgtb8FuBKx
ca926C/7xXadoc2it7mu+oJ5Pk+9u+o25VA6SOrw2L7bu374XXmzf628yaWGoHz4hVl+dtgCvF1y
RPvDyOVHpvdC2fUBPbkw/NDHldgxTZPwtYcXdshml0BxSN7PRuD2NXLQvyIi3PXxMuKqXzRZQXcH
kP9f6r61pw2FT1hTDiTmVA+ly3rIvPqtqfvNpgUmchZB0b+M7WDjuP5UTbt1GFV1b9sVpeIuarc6
hENoUD1igLoWhoCAlXInWfVXbWxT/9RkVn/OooyFaViXx2hKymOsJbb81BvUDuTBzlyRU82JsaAq
jA7I6JZdN+qQd6LLDtTc5WG0Rx6kVuTUdVQTveLBmm74mVPuIbOq9+IsxcBVncL2svareO6dU9VA
u4hURwZUu1GGwjhYvGwofnSuB8p6/CWgvreh5Mw7A3M41B2kKt+vJvrq+ZJDLrElw9XWFxBUWX3u
an252of+LClBx2Bo2E/qcUrC8kCdWn522hShSskzf6qY1wRt2v9mN1nvVpD6H7z33FCzpqvc3vpS
cZmkRE/ZV9gCaGvE0RKnppyU+Tcaek39Ei7NkIokSIe3vhxiVT6UGKzMI5bBYp4+mIt6ZWBv6jlS
oWOmbMWM5hDciJTrIfPcUGtDVN8ZIaK5UW4T1bIG8x7Meraza4SG+deZP80AnogSl98DM0LXw6iT
+7KKMW3GhXJvwHN5EblCruXPuXI3GWzTAH2Q1EraWAo/SYIzUON6ABkmpjnDiGUNXTURFWwDEbVs
gA4iKsbmLfuQsqPpTuV6zOPq7JNvqtkIjHo9FfgS/NTaFNFythAT0TTHQ6nSATTVCiq/TrvRZwsp
hEpg8Mxna2DtC+YoCA7lYEawFUSeOPSoMS8BuBs/J3b4pr5nE3UdIC5xNZO4xIjaCYrQTCyS12sn
84sCfVVfytn6ytKLnTkCxwvNIfoKDwrzI/mrzxvAZmGI1HDfKl9LQwFkVYzPY97Dz5PihJ1wX/lq
ZbLF5qfsXfxkknGu5AM7DxezZk1WHQfqvf9uVm9Q0caQJNyseHg8Gr1tHBSvg5kNPmuDflh3DtXQ
fw2K6eiXVPsbO5pe8jJ3h1kYDf5cfqe2uAb5cxakRZ6dTTxmRNSJ1ZI/hSlFVEwJK68/i2ioyx+m
zMaMjWLmsJv8J1sKCTsMTg6C3mqfZATHj60dmHu8jszP0hTeid/hNSMB+HksQsvYB7WB6LKOOlW/
qSajPIjn5CkKtVvdytyrZ2VIlTyBT7Ks3RrRW/StT0TCuvoQGQd+fjbLozobPjdaXj/Hs++mliSo
6Oj1qZF7qb97b7Ip6l/EYcqsI+To4mJK2EkyUX5TK3b4JA4OAI8iBosnWmhbqJdSb261TscAJh3T
4ZC2fcdNlgET3/8nK00ad7ZfOuRI0WES08inommti0gZVa+/M+3psA5QzSm+4Q4Kq14M8OTccBvk
05ec5bpTfF/kebBMoiHveB+MbHyKV2EhBH+DwLSxEbniAGo62YJt6vf6PP0k2YU74IrwLCVbOULb
NW/r/nn0K9UNexyLRd8A4vYMKuqnM+u9iq4y15EKSuWLNXf1oNP3cWXyFDk3CxZ9T5rxRcREuh7B
I3VSKDuN7OmnMfW+oh3S3zq+39+O3gAKXZyKA7d3ScLX4j3hOqt8j4gc0fTyxi83oo3UWbhTjalb
5lxz0jwaPXcdLeY1qvHtdSxTiHaRWi9yX/mHqxSzlvlF9Z1PgVHhpNI6+snupBDs4CRzKg5rW8RF
pghbSGW9ZYq2uWYuIZHKhsToKj46IyJJzCHO1kviTSBp7l9eTWSyRg1QHQSZKKv1cG8hMLiNBiXe
iWbnBPR12nDf2ZO16dGg2F8FvD75GbDfcrzuz4dTUKTKbZVViYmdCpMM9rM6Fv2dr/oN4KTU2jus
LB8Rta82XjX1R9EUh7i1n2S9i86iVUaR8tgawzbDQOg+n1uO7vuPEDPXISUqHJe2NW68sZ5C12kb
VAac9LsC/Tt00XiZ+IqoiP2J4fOFBz3o93WYglMqKxd4T/9YWXLwDBEAXKX3LA5aZDYgiAzvlMx9
dg1QdZokzF3mJrv17X3mq6dSd94GqB0QBgMfOdEFFS3dWVOHbOycD/Y2O3e59ceaDzUQeJeJudmc
UHbl6PpdMN6I5tQULWA0M3RFU7IT7SkrPqdx8nY1VJFKypemddSSJgZ1k2sUbezZpQ8t0Yi/LPK3
SKzjzzf3hbkBiHht60cNohxa/SR4c4LIEk1x0EIzAkeT+9urwNrEu0XfB4YJRvCzptj45Iyaj1WK
zWbT7HtpAHzcNn097YXJpWeHwaMc2ptoLNL/iIqxOpY8IjfRbP9ZjIfcfz1eZASzU+bVFd6vL4Lr
HICC0fIFhO4g9b83AjS84grDyI0JeediS80OZoaPkIDR/6iayD9FM8Z6I7JbM7TcMdCGB3FoUE29
FF6NrH0zPmQmJI808tKDeE1ITGPJYFSL0Wdss41WS8awicXb8R4Vry79i2hCSezD2HYe28+eoZkc
GzfsVfswnBKoN3FRnYALoi0FAPZpCNwknDf8555cjpyTOWR/iNCSVHntLintcLeO8fs82Yyd/zaP
CCBm/P9xnvXaw39/PW03ya5moFBWJoZ2zmv10EWqcWw8jeetpOu081gyDY9eiXZOTC06DVCAcQXU
zqKrF9ElR6SXkHJ2SuPAJZmHiEwxt2hKA+4R29JH8KmJy3EnOkV4uaJIHyAh7SBfVZvQDuO3u3Qx
gvPZFLo23uCJscP9LtRdihr6KSxTA+g29/zG5ycPiwnajri/izi1nNHeFWXT3Lw913hDeKTKJ93x
BfHv7Tax90PeaGgd/+qT5wD+dzBzKnXpz1DewYF5TsF6/kunGsVRjBddYoDCx2fLJwVZlHm8CPRd
ap9NdZT2UTrA5+iLM1iJ8jwpRnH+q6YIiJQRVWuzmqDW/vdcMVMS+t8tE0W0ynwuJE1yxZkOaGU5
y+a+IpEw/3uP/nMedqASqGCKmXayu9LGEk0VGK+UhQBm5+c40SUOVdD5l7UvAVqQeBqybal/USwf
8hn7y7qegnEedA0Ac/Sszd1e2sankbW0K5pGCfUejSQJAPOUv6oKRXiqQAiOzsk80S9zTDzTPERW
8OxDVnrlEPO11XmOweHCTPF7O+SF9VR7Js5laxNyyLHzETQ5SLWzRH3Eyh4jUzfOSIQPDxMyKcao
tbeIoI0Pns6hDiVUsMtQ3Vpdwc1riMz4PNlvA8QocbC1ZBkqWmL8YMTRzgJKsy3sMqHW2Y6HXAm1
xwKi1a4tqJPphoGl3tyHzXHjFrlZLykiMDLBBmW27FSo4++tbygnSsPaI6KmJzkK5IvSNnbo5q8j
XLHHZg6NbSNdFHO4aTTLCXHnTsdTLKl/LJk6ZC3Q6XruimuuLybx0fqOQLoUYNhvRX/SOI1bYvFx
WKZaX4wIixcYWcnyQtbp8lfFia1jFqk+ggks7BZz4lDqboD6w9uSWNJv1k5lnMDdivWiSAfzTSai
9UvOOsUaWPvWaXD7iTYT31MJD4zPlNBeIVRKL00+Goe81YubJq2SF5T8flMBPv74c8IQYnhR+ZRl
hBTQKMOT0RDyEmKAcmBqW7NMPzb1uSmSRVQkr00RvRqbm8DTGzDWbt8a2iWNwQMNnv0FfKvinXwF
uXRIPKh8VYU0UqaJ9Au1Xe0isuuh2caV1t/mzR9JbuinAImnW5ik/KtKCZ9KmKF5hYgYvbbGphIl
IREd5xRxJg5VDUlqiVy3zbDRTmb3A0szE170nCemE22KSC1U6PIUjT5y7X7cpdCgOWiTEkg3Q0nB
fuJ3xO2MMrP/SBI9vQUNXFD6DNP0tgYR5caWp7hiUG0nzi5s25Bnq8yS9AtWvbDW+xEGoEx9dW6i
GjXeO4HXBi4uWEvUkLvqccIa4AIB75VVZ/6lTaNpo+Sh99q2wJGULh9fvTI0Nk5TZ6+ehe1gnvsO
Lgq1tJEMOLutBqOJbQPnpODFvPC09SjylqYipB5Qq/nQXKOCV/dvxyaJH7pWz5K8mdmfWgs8RqtC
hWcFx7qYs9oJ22eg2Ef2DG97v9yJvgHI5bRdwvOQtMuVXTXPoEPo2jmKWu3sSipukE+xdzG03a9q
HH2uoRg8yl2p3vdpmWxEf5Z2+jaVgZE7M6gX+jOPZsoXbyqbE29AjVNJGn+F3VZvat/x7sACTk+F
1DyKfl9Ny33i6QaFMS4S1s2+1YETNehsvobftCAafvaTj10Bt7XHrmimG9xPyhtZT/0nloNg6M3M
/Bl+Uxv0T0Qm8mbjoxkhC/P2ZI3eJMwnPB23SFgkcKBmA3ThjC46oRoku3G0kgtoPOs+KyXJlXyD
X7P3Mz+jVCr6wvezNbqcRUN+aTPEsULffAx4ej3yWdTuxAESu35nRB6ujTgHbq4CojlG3mNRpPZR
5K4Z6LxTCTPAnHaJ/4S4X/asVEm082Rg/3kNcSySisI1Oiv50QyRO+nj8M3HXWw3VfHHjHreIvnH
DKETlUShm4YBbqK+BOEjQ2rzgLpNyrdIkoN7b15w1IFjbQ0ZTbDFMjwQixNrXoaIuOfDb5BC49ZB
M7TdOnNARJ3E5kuTVJdRKipIIfOa5sOweW72gIfburo0s9Wu2lHw1UqneBoBJh57W1L3w1RIn6lg
LRkapJ9NOiI8ZEZQojL2h5VZbx0T6O9sPSu3KOs2T+gojndon99oGS/blfMx3xuj2m9FrjhocvId
CTvlVrTKNpzgVHY36LnXDywu3W6q2Jb0MHMTRrlNTR0u16iOTHUzfrLUbCso0MijshzGTmUrWM62
aikb2zTlCwRFNwmUTnoOvXHcobqfmzBlkMUVh8CU5ZNkzAew5il3EU7B1uoqlIL2t5R7IzsFc0Sk
z5z2vzvNfEwgK+iw8F7LcXgM5/s1Yl8GeziJwbIe4kL2++Q12X619JzA3eLuV+IVOFo3ov/a9VOk
ZJE23CZjoG8mVDi2IlEE1qnEmR/Xh+h9qqu02L6XHCWtwwOSK2q0bVJj2zRm9mAUCR5pehwdKrVJ
trUastKUE4jzrYzPqF791heps1c7ecKKAH9q4V0t+hqnm9xBGupHEfjbPnkeC8MPauqaI4YkVd27
7TgoW7HxuApEL9uWH/YxA9yL9l7ffxK7lkt40Y7+z/Nle1PXsKRbNKfbvDX3Xd5+ssMt4pcbQx2S
Sz92XbCLJaieVvYfzXhmGWc9Fbqkaw6i9Z7azFxkcTN77xczipboFxnv+aJfnw2S3vPFJUWq880s
EWAqZtVqccgLz9zVXTVt1j5xNutnXtTcQcZW5Bg2uoTw9d/GNXYPKUhk9nGJlVYfW7u8jD/mrDM2
CK8d2I36aXaleSpL4255P0QT1Sto0bwB61/ELtuSJrrszOJ+/j50aYrIVR8V3++eX5UbRe3lXd1w
ZxPqAkWt/QRQ3937QIvBsCoboUFQ+2V61nV0QkWWGGT5HeoLs0LBfw5q6vjytlWihApO33oG3a2I
RzyksGfexIU5XETbxx5n341sJYo+ac75mAjresfdylpGizA1YYWdRepvYK81hIei33V23o5SNmoP
4jA1nbW1+trfrX0V9Dq2EGV/k2ayzrIYq/Z+Ng4TB6rV6K1W1LyzwUPBcbYKC8xYw4z6m0j40N12
yh4529QVfesc1OTAPdWWtcwhAmamOBfV51FzvlT7fj1QQMl+mvT+OsAzxw+2XrvjOnnp8DUo9JYP
n6PeoKCEJMxs2oqoYfWoqTk8a0u/rzNc6PGWrB7nBNElEsQhsj52idR5IGBlYxn457nW6f8815g3
X5wwUk62Gmws03izmIyUHMd7xWvffG2aHFEkdXL0YysnzVPXpc5DlwZzjQovmd7HX9WTyV7aFK7Y
i8+Ut2wLOs5DzlLmOnu9nhghz/OLvlEfnIeB+UWrLZTXMA1ehzi0Hoeex70y1oKjaArqjjNZt7DQ
6ovg8KSR4z9Gyq1oiKQAZXq4jPpLOHN8RD/Z3iHuQE1VBmQwt8U6b6vUfHPECJEDA/ntUutU86Us
irjYbvNilCYPHr0Knt88hwzz6txzmdSZd7ZkL9v7cgDIApz+Q5B2d9WUjLeiSxwKVJ0O2F6riDmS
RuURLfmIPNkAPBBLVnkqBz2ycBLGdvtGLCVi8RMnTsUBDUdv2yiKshHLFNEnliXibO1bR1z1iQl0
dv02sp23uwACKJAh9MI+iIZBFrWOlZzgzDDLiUF3fRMMy8dqZxgqEpkd5oJ7Cf7kvpo3SKe4SPfQ
DOJ9Oe+mrtHRV38MCggatvRCF56StbuCyYumiBZsOS7RFSYv4PTs0gbL2KvAMtUcjSc+yXgbUt2C
RYSn0eepQKnLU1D0tzvF+Oy16jcMmbJ7EWwbdYNInvpSppXzNKrBQXQHKUZ8Wg8Pd1BD8/OQy/Ux
k4t4K6KGX0s734nYR5sv4OF9vFxgmXKwri7AZuKHC4R2be+RMgX1Cs2lORtB7NKk7CKaqQGgb1RU
N4m7EwKe9rn1xnBbG2H4WwmRY1LRP8UITt/3am4iapHHnwapehQJACgtxC587X4diT1g8FupsAh2
PP1LMqXGHnMXPlYGqvXJkKIPM2NWuhnssh5EXzZQ5Y2c7LD2O2HV70uAktS5MAe7GiqakgBTzmPh
6eIX9T7x+BSFfJiM1q+KTTv7U4iDmbcUqsRpFQHBaubDGhZ94+QH26mnECQC11Ms8xQVG8VUobea
Wpnn9dC3XX3qCqBL7/0+aKSzNiC0t/11CuWwm+oPOXkTDoe4cX7r/CG/QytZvVTSXjSQhsbm2eRx
fOkv04PoFz3irJnH9HGtXni2Wbt9DCXRtGOT9U+Tfphv7f/TpD6GWF1Wh7blqjCn5jWFWIAYnm0e
hiH+tixRxMbJfLhaf0AU/oLpF3jaOQi+TN2H0UC1+M+51jxbGYTflhWQiC7rma7stwCa7NtIS0tK
Oln1XCcQ+GRpgoySlhY6wqX1Mpow0xGs+QMLO/uTwv2TGp7inaeoqm5VDSAk/kXaM+95vwmkRv4p
NffC52seY5Tq2xhPkbxz7YdYc8f5uFP60R3TnFUxFe1vDffnTYeIy31Vd8h5yD6rryCdvtUW2g/o
RY5uUqPlaPVjvmVHJboHejwcTXuUDqpV54+24pSsfOBhaQ5yy7N42Bj2D0NXq1+uBilNJaG2queP
TYXugT2q1lHvnTHFdYIHSPhBlbWPjUz7HFfDXTLayY9Yi2FS8vT2hL5mBceUjECStc9V392J+tlf
ZbzP8bcZkNhsN4MFvLXb+BO6FOmDADq0O5ndrc/GWFcQwIIXAajIA9k8DWhsLTCHtNCAeuKGsdcG
1Kta9HYPhZZ1bp7ruG3PSIgoC5dJxfhmKyYdQUuKSQWGAmKntUzaKmO7izAtAVrMY4ps9Q++XGZn
vA1YgWBOtjSFSb3QjVXoonaCwsr8uCP6564qkrOzmOJ9HtGFoadrRZLC24x8vwnoEeIVIh/+eTLV
+L6ejfTaIMh+tAGIqcZxvo2T7G0TFlpLhtHI3SYApOOAtNubdQSB6r2eihxAfZ8XiUIAG7lR1E/X
TgMdbGwuJZYuYjSbNuVGRfNh/kH2zW0+TJTXxjS9Twu0RIWveVtGA4Cq/wxUpsRaYg74VNSWEXHn
8CmeA35U6GdVQ4f4MlCqSvNarp/f6ju9ZqX7gQ1q4Xe39bpR/t7ErziFpj+o9Mlu6IzTnQK+6QyB
HYmwt4SsC3dVIoHnkyL7MDbt3pAb69YcPcPaUi6J9xlCiqCM8JgX4VBSrduQvwf5IfwqE6h3x0SF
xC7+MmDWOw30/2s7oPSx9qONs9OTOHj9i3xz7ldDJwfZWKNFliPvkcQV39K5Jinasu1XG7aNDQzt
qF04hTJsdDNtsIwttdeanZeqoQhJceAuqNpiI1Q20VlB0kpC71A0dVP/50GlogPOy8YLRaoc+dv5
IKFTCbwQ/4xm+tU3B6JAN3GE6YE9yeZuRN24UOzyHNXj+BjMh2wwdnWRo+4+t8QBwL8e1jx0zj1O
2sr3LXvFooWkI3ocIPuwRPb/j7UrW5JTV7ZfRASI+bXmuefB/ULY3jZiHoQQ8PV3KWl3tb197okb
cV8IlEqJ6moKpMyVax2vpnRoi6PqzS9kooMnw2ofmKybR4qk5fuydX9Aokcewf0JGSM5ZD3EQSu5
BBG6ixyTqhFv10bqIU86m92p7cTFjzI3TeBlsuGELZO1bqZeLQhraSlU32Bdjh5qkw+d0QEsaeAt
yE5XM+h7U7mopXwf0ApIbDeTeZMxH1JGRhf6eCYbDN+cbKP12MTBKs3s8VH0HHFUN7xjJrBcfKjB
HupZxpE6J2WaKKiE0Dr1BqB/2kG0OlpSb4BXzdkb/a+oLB4fXXBBP0AOoGrbVi6r1rhpFLjFyLNy
UZ3djKW5p3lYi5+OcNW4pl4mpDpYqHcFGyY+EXAc6W3K6gNNSx5AQoKwz2juqZWUIKLElrM50WyI
WUmQ2DcjaLQ86I060MNzrR7bsImzpwjFrEh4JKCJghLpTuFG3tug0T2jKhuP5jauHxuQYyxMBWW2
Cl9ahIBPDLkgsTLjdNjJuATgQsdUsZ22lknCG7DioVmwitsLoBmyM15K4GupHRTbGI6/SrvUWuZR
8Zsj9yECEDXFxiwbqADrFJyhU3CRTs3liAGF/dBdyESdngCBjRk6akMe1OFJEDnReLJdJ7FcCYxu
IS9kN4WhIEkDzSzU61unVjblrubRXTQZDqi/iNIqLhiIrCxwpE5R+r3AuxzkKrqHixCn0ILJNh60
gxdkBHcz3Ol0dgV1ZbmWEmkpyFOvwvCFV914cw0BjIaDsoAoMXYUOKCORDgDhLBFu8ID1r6ljpwJ
5Lwr6wUEGfnBr6oSD76QbZ1Chpe6g65B4SYQVIimaWm2fvrSqaBa+FMRfW2C5qIUAvKLYXqrseHD
t1p1qCDpmx+ZUzy7KivfpIF/LeqXxyfsB4oVL3NxJ/sKAQHHtc4BH6bdGPvy0Jihgiov+9eVq8H5
fGVXX9ng9aUeK8RZqvwNSfvPV+5l9pzWhblMS6e/mZJyAxIzsHFPjrF1qtH4aivc56HMGMiw22AN
iv/whJr//oA8urW1VWreZiA0W/qiqV9dIV80aBvjf4LaCJnOKftqWIb5Evd+tmL40d/GeWRsUb+d
HpIsFeehS6e1G07Vo88jEEZzx/oGIY33j2HhYxhRHH+TNoKAf3yMcQr/9TESJ6h++xgtFjZnG+vk
pRzwe24U5CuQhCgeQQVb3dkdHiu65YQmDsDylf5YXsiE1ZZYhcKWW2rScD4Bq0TNzh7m4ajr9sVS
D0VhAGrMQYrsT06y6m3uQiDeKu6w1QIwoXMfoCfgPvSxDsJABOlItjaONepXc12B5PgBCKPizove
h0MSDPnExEU0wZHmSXbO+0Hoswzwd8/ogS7VLS/pJ8RWchuBU90Dch6o9ljm3gRL5Yp0HRwL0QWk
QKYT2GChqWd+JzPURSEVo71Ip4a8ymkcT3Vj3mHdEi2TugYf5qic9tRrBhU6sK7vsT4GGXQC+sf9
tQPSCPA2P7zHoV1XXbSDXKdc2oif7Sl5l2fgvgLDRAAyVOCsqRec1+GeEn8FmyDHG4Be1oui9Qwc
mBTniyhSwbZKrNZekd67pY3QVAi2JOxOYvF0Rr0MLG6LTvc2HbAzUnVQXQdJ2M3E7UdGLLW6NXrm
I1HYUp9uXfu0p/nh+fs4CAzPnrXd2igkAywsUu64zjpwKNEScF4NknFIauiE6MUipcrpMHs7nY0q
X0C9r4dwNMb1WGP1q7i3Sx3DBkghGd8A7FrVeZi9jElbo9QPduKmzZIQTBZNPtuDUTOMBdH4pu1X
f4s5P7B8U3iGIfYyaMZ2OnQZQ7WIkgnCbbBde2PtV/jdBLAD7RbLvOCX2MKLq+sUKi1Gf3gNwyhe
DXbBDpTd8avbaRrFyx9eyk91bvGQYwd/Z+CfJm0PiYsg8Z1VUHIkOBu9x7fFcNeM+JdSWqNn2LNR
em2wDf8ud0z7ASw7awPvG2imuPJk5NivkVINyy0s5xhHEZHWsYHsSwloOhdH6u1y9zCCtuI+jrlD
c5C5h7ToiReYg6a0EQcDHikrFgWvMihYSf5Qj00D+h0AlRo74Q8ViPtB1hIspwHss8vG7qFpGEX+
pnG8994M22oaSqa/jdce1OmjwG7tQpMGtQOt39X6TxEzgblfOc0Jf4qYOctNl7cn6p10Zpx6kR2H
Mwe/+bWXfk3U5D77PPZvzvRbw1MtO6ljmfjDsvRC49GIx3+djQN7t6mPsz/8jBRa7oNoh60oM/vI
hwCkO/qmBQ7ifqyH8cHtO/tYyzGHqiFuzhZ03zZ2L5/sdDNHv/xVCi7Qqa+UZ65rz0eACCQmx0lw
dhxZ560gCW8vyHbt+FsTsQTWLGjctdsuJ2/VcShk/9Fh6flzvHFXXWBD4suw+A0diip/RP2qD8Tj
LxOdgdctXIJTPl9XpJdJxjoVoE3xAlCg/e6dcIDdc+/b1WyPcXK9QuFX71fwXWC3NGtcuGQxz9c0
4ursGcVDrIq9YYBlE9VL6aIphnTTQeUTWnIB23eT2VxMnek1eBEeTQmIgc704k0r7gViTpBZaKDb
qj2ooxDO3kIN2TwI5cVyJSBuNlpTdIEcabcw8rD+0tVIR7qs4Mci6usX6JHN9naEShEEiZx1k7XN
lxprVcuqqnu7jMBWVIxAGmt7r4ejAiq+Dm8gufoQe/IZIhfVCtp72YMyEW6hM7IpbRu1jc7+f/yM
CuGF0gTX9DBwaxnaE+j29RPN3U792L06jI/H0QRmmaxZXljLQeGJUnMb+hVrOYEEO4QIjwGCvE0r
UmtLQheTb19cqzLvs2LIbhPB/iEzeQVJYG5LxxlftZcZ+lu7AB6mMpwHrDXLo+XiIYB8vPtAtorz
1YAixzvbhT5JCqHmlQ/U9ZY8aIAzItypBWAfyKYH9B7YW+c4QMDiBCC+bA3Wbv4CuHS7j/qWrbkO
ffmwu5372V5hW/Sm/f9mV1MO9dkmWvCBy0tWqmCTsb5aVyUvnkBZaO+gSxkuedQVT4q3KFr2Y39h
hGimU4SgRA16THK2bPD59IW6UGdWp9N9BhKyGEsnBZ2tVRFX7JFJldwpv1O7PvMCE2E4rzvUeFnm
C2XF0d6xt5YrRP8PdRgV6K6OBRu6w+wO2T7ozUCECuipBiwsUz1cnKSSL93KGxz1Yhqig+DUkC+o
GddSM0wakIHVvVAlrSGugFIWahYDFMxiVz0gMx3eBdI7kxnfLhiKYoDc66zFlAFU0AoIweyo17fG
t8gZu02WY393fd0iOpKPiwQREmgBfHoN09v2+vKNhrUu6v3kQH2cFFjQOUHmZX5X00CGGHQCMqST
A3Z37CEttel1lq2QQ3efTNGmkzy+IZM0A+gd8/Yf6iPTddDV9vugbpiaoyXVP+T/fx2USKDFwPaA
jyZFgDipP9yEaQyoRy2U3Xwb2/hopFhtPpRRVz2WWfTT0quuxm+TRYDF5Bl0gvbc9H5vUu/VGREr
cb42VYaKMyuPm1Vo7CNHVxYPdjDdohVTnXH/15btl+VC5V5zD0gIW7oFZ3cBs8YNZKXbE4jg+oMS
EMsJ/UDcIL5srwwAJp6mBkIaY9W034KG74UFvO2iApwb/AQQCi3sb1De4a8e89kyQ7ptnrI3NO2j
X75PqSYAlqRy36dESfkpxr2bdEK9GhXrQc2IsxE1eAvoHKjXUuCadKa07a9+lT2BJjYEYely6Aq+
IW2wCGGVs+eD4qIBcfKamq1sIRQORU5SCiPNsLpg/vnDTtJiHgIYeBlnKdaC56CEbPACJ06E988C
Uh3zyeeu/8XHBODn0E+JvYmlLVd88qN9Eobjqw85a6mq+llYVXrOwRC9GKDr8UpuSZIZe3AEQ2fT
8Rc168NdmrFoy1GsuEJhsrNOVI3/dZ1PcmVXOXQ/qD12jgStiOOsB4gKQRfUm9a26W+BZfoncsd4
T7z1AF11N3T2Yb+ayD651uxPFPdkcjVgZIAdb9V4T3YyUed/tf8xP+7xT5/n9/npc4aE6PiYWzF3
E6KqbWMZnoMb8tehB5HtyOSNLDPwvjcqQOqiTL+1th9la2DbEf9pJUhG9IDZx55SCL2kPlRhUjyl
/z3V1fIx3Tw8BaWvNxRQCNdqCE7l6rtI1MvQCvIN2Ug7QYL59KJyc2H3DLzYeJXaTmztkRo1Z9yY
CnJn4YpAnn2wzD8ljf3+Ak7rd7cZRqbdwq6SZ7CGeE/ZL7epG/412+9uNLyKYvyLPdz99oSNMRSY
brrahSa93fh3iUicO6A9FeqHcaNX5invwGxBnsKxu53n2QG4Ehk2Jdq/nRJQHfIWXLfkMxqut2gF
0HQMOZbZR18B7MvupyuYq9k9V9F0Am3ELXnTtEOI55Y9J4dMMRwGH6gVJzKKXQ4dzGezRkoi8qP4
TE1Q/W3bokseDCjSPRSjvRp1jWuW2wxVT6JaUHOaLHsHMmZz7s0HDiDMUJY76qUpOQQ3ztTUU445
OPloyhL0OrmMu7MbR6BFMUIEK/iSUdxEH0RbACYOObgTxVJkXE/QxEviDTWtjKsjM6FZ1De8fIyR
N3pw8jmUQg5tA8rn63AhGnMZ+nJtdTZUCuM0vBsalKoxrRZaqx60E34HoLHswf7wbw8VdMd2wKv+
Dw8gpxAW1ymPv8zhY/++GhIb+vBYsxRsDSQOQiqe7eA4adr9PjU2RKQ/2+Z+kOqDZL9pwQLrloa1
dRsHWQkGVlPkwZqTT02kTOYmIWwIU8OVO5uumJqPQYTWIa8PE7XI9WMgQznCiccopU5ZdSPz7Aj5
Qf8B0GD/wWfsGWVc7RkksT4ky5tgjfj2sKbOzjfC84iQVac7yVSW+aXycwZWWozOEjddo6S+3dDw
wBQWdqLtt3m0HgQpjS3g/cktmcygx6IKxM9b+gRDH8gjhx7wgnppDoYcXGmy/o5MqjZQQaT8bEcf
AerazcFlngkAyK9PBNIfqH4Z92TpzAKqT9O3KE36PQXgBAhyt1Mj6zmApxK7u+BFe0eddJMhGwvR
95Tf0Q3Gsw5lH78PF0Vdr7jHQN9cZsE+wXsA2N1g34VN8eiytHwssE6yh2y4iRsb97jLnKXLuNhR
JxDS084GUcKSBnwMx/OqAInr6K8Dr0ovtv1AoAmGl9AKkN4J7Dvgu88aJJVbNSTfQIP71ZPQ9wHR
SLgvONQY/Ty33jCQ+mngWBvByk0BmilXhpmyvash+JbRjDukxS0NvRB3yAu7i6hu800A1gIFGaRX
mSU22E5zZDByrSSlpVy0Hcha9sn+uz9yhmcWtlzuUbo8AMKaAamgI39/xABrP6mXdoKExrXjU7Cw
pUigr8CqWSZ4hvd9BS4NFd1BxSu68yxkWbA8Drc9ZGzvwBGAmL+H0i8VhCfyYFFq3Q7y6zS6brrM
Q+5p+vAfka+8dOlqduBWT0m+NAdN6TYtNPv0FZqeIXgrod4d9Sh60zs7PJc8yPjF3Z6aLTNXHKyw
Twl2Hli2/NuNXhW9CwXtsOj+6tbo2QjI/OGm9zHzbGSnixrSEdeL0myyB6NynykAJyBMtu2mLDtC
Fyw/FpbhbEegEG64qgBjr6zgQUYIXTfMrb6whH9JuKp/NCn07jJ/4At7AAS65dUPGTZfRoOXX4qm
TCGNk/kPI8OPuTZ4fgOBiverNNbw+Sqek6Rr5MFa0B+/Nbb5zhoDpWl1BGaLOGI+maENOdPK/M1G
gzQFRxBbkNgIg3WO2NsDRGKqg4uUDYR5XOeBbLF47ZTT3ysLr4PQhexwO4EL6+oP6StAGoWJVWpr
tXfz4aXvJoiWVs6tOw7ewdaLVQ/YjY2VjSnS2JO4QbJ9ANr1d+MsHk9GW3uma+cwiCD4p8rMkwmW
k+uJ71mzJfx18ptPlYbjc9I1b7RGptUyLZTHHmLzIjL3ZFdhcMPtANiHfPoiY8gOXMO7FAbWdodB
7Nzx4g1VHozquY6hVAGpCGuVIM8Iybl0utiRMJfk4IbPWdc4S16iWL0Vcb4UkxlvpsR1LgYQt/PB
Chk/hcJZ90WE8BZ1kIuC3NKyxI9sQ7Ye9X8r001iCNNJcdMr0IV0bjZsqlLg+2sqAwFIMR6waBxf
wZ7rQ6LSNQ5SNxnbNOHgv9Qgrzm6AdT7uNaOtorJX0oBCv/JN0owYdU/6tE23vRJkNXvJxb4cTMB
QRDXQnaxtHLruQm6bsWlcG6UBW2BrE2KAxIGYHSIpnBdM6gipFZULvMa5Duxlqcr9ZkMgPYGkAdt
00LSLx1Ma/2ffciRDmkKthOuva+T0RkvvpZlF2K7ZZ9oy9lXfLplxnQiGbIsZeOt7qMdJvW1DHeL
3px+9P1v48CHApb7wXlrIcuwAPERf+B2FGzGABgbBRrDM0vDZC0bYT1XhvxaVAPUzBPw4GFV9x10
z/Zi0IMM9msQwLfDGQU9KZg1DfN5GoZ5EGRV50FthYAW4CZG1GfHpHGNZT6pdImYU3aMowEk7dTT
Ren4fkpdU2YigOIW08EekEArdVllZaAQPLEgvA4tsOQURmDQMArR3htOWi+rWvC3sVA3votar0Wv
vvYi6H6gZOonD9zg2c9t8DAHg3OT+WYG3SfBD/hm63M22mwtnMB/YKl4SaJ4O+n8ER1UNYbA1nDU
jVM7t5EuztzhYFEG6pPPRzcP+HigVmdCcb4bw2lLkKBqgE553yKiNyOENHwIlCx/twkPDBQkSk3O
5Dd8jCXUEc1Hfv9xPrfFGj3IuhP4N1CeYvrG6hph6R3zESzpwNzoIE3pABRYuR6oyjQ6Wh9oUARt
p/XVNqXhxTLeGmy7D0kQ1tglm8aA7zBezc1BFd7NqIoUlbtJiHABiJMSfaAOMNlFC9st+faTN1bL
q3bM+/PV2fU1sXdWP3xyg5B7sh7cogUX+AsIYsKzqGrXXnSIB+xDO3qpGYsuo8C+ZQX4/cazwTM2
u6DmalqkSWTg6TIWK+CJIGpwfT4NLK9BZr2mB1NHdmeUzqXMu2KltDP1RDkycAtTACCYitn5j4cf
zV4w2wLZIsrSNduhp+kRY1aiLpNOTSI+vHaRUVmpA1QfsBl6CGngffLjvVXxFTm6iYXyILv27T1z
1GybZ7DHetdCps3hi6IuIDdhWc5tkk3Nzk26fF/a7ngzQQgSGnFp82WA3KNvxMaPQDU7r2L+W+cX
w5IGFV7a7FRugXkklOONjSnnQYXpnemJ4JTdDjEibx4UAdd2G6bjmkGhb1HoSgVPVyrQoR6aJYJW
4dl2lAVcjd7ag2uDg/4KpQcgZHz3w64JzCWiboA3R8hn8THYrBK1hT4a5I2RzrkBZni4KTLVnJkH
hXrBCg/iO6BAMZN2PFSheUctT5voDLwl+U56ujxBD6VJqKM04mxj1oDf+VFbvs8S5nm3YhKR1MQK
omRdOthoDhkDIeH1Usgt4dMAQbOj2YYx3UVpKi4CpArrIFDJmn5Rlf5ZmUn5ACU3dqJWG4XduWwk
eP/QR4ewMdXaA+JinVbhuw2Vq3dRZQTzbxFVteW5nuwb8qefIsjjxTrmqllfJ1KRuLUhW3ymeRAc
Bv3G6KcIMoFSpdb8V1aW/BQq9W/dHuLdIgJrPdmF5/pLq7XYsY3L4YmlfNuNgfUlVxaUrMt23JJb
hhR6bmFj3049O/ynaSdm1AtPgYaLpi0iVR5sggW2hrR3qBqM1oU7dRtiIaNmitj6pybXTaIsM9sm
Wl97I4WghFn+jPFaeOqhKXQQGf5Kajoc0fLKC1CIoHtTV3NE8hq4RN00U2APhabppyZSBsk5q7ts
bsajMs9xbfyYZ0LG45LG5VdqxcJ1L31nPvvTND11pehuDOiIUR+3bH7b5uGF+gYgF2/b0QZnAK4I
Ro3mDgusXQSClafEmAxgisYN9RU9s+49EAbSOOnK9mHskiX11VOcPHrFzxp33lalwLrLqOwfVFFm
oOXK+6OnyZ0AG7Z3KXNqaOmAL2p2QTVNY7vuHbXSMmfAACbWhpq9BQx3mYUXatGgEgv0BQIE/ZGa
NKUfyDs/Sx9HTXuS9212b+iobVlzZ4sFRg+5G17vB9TuX8gFSRl+gQbF/jqgK4S5RSEAEBR6EjrI
IhHzJHHR9Hsb0OUFGCZCpLJrb5E2IdDMteMYC2a4HCJbIlw5copu67yKblEtme8SyBstTPJpGMrs
ylpeqJcO5DweyjD2bmenrMXDpcU9MM+bhWBKMt0s3l0HXa9V6stYKShsw6x0Vyi4AoYkjE12dPHl
fKwFCpUArU3tT2//IRnztfQRBK87c5vKvN95qBZ6iLn7D0+n4ntphsgc+NVTAbq0vzlkrf8UjlU9
O+DF2+/qEZsuPUOOzdK9Dx6ZReJB07604vrs54b9wsRmiorkpW6G5jIkMXDa2ixLxbcZgOMbJKPs
l+ug9yZW6ykiWdNUHec348BC/EYSXqG8D/JInw4yAuCN9yNUftHR6ncrnUHm3b9gw5PYQ7giS8gY
1jlZVW2jvIQanuuEkHXNxdoVLH0SBZaCSRd3/1SIVRnMcX4KpLFqf0y/uB2CGjnw2dhpS2wPsfw+
WHWLYjs9PILYzTx8Csz2CSmPfp3mWO23GgvhaXyEaB28Ln15oZZvgk1h6jKxtEYL+A7dKwP13hvH
KJdv3AqIKT30Y3wYDOXGDMFgmoDCGrEAFML3ukYlt0Grgh/IA/L2AbiisBfofWa+SfVI/RG43VbM
DqcjDcz1wI6KW6bhscmT8eDrsoqmC8qLq8+oGXsRfqdRf7ImaG2DhQP8jE2lTuRGHpMRV9tOgix2
D/CRXAZu0SDjORpzbUCUp9UisUx1a/VBfQH2xQCaFalTT9UV7s9ai5P+GmHHWXgHQkBwmOfOd18E
4kgvJ9km4QUyaNuO402/bFncb8Ck166uSz09wFN5dySTAk3fxgxsgKQRHhWpN7xFeb0H8Y7xw3Kt
E4RLpy8CzAJLH/X+N+DNMnauNPsdykuB2tSDfBd1i6nZ7KeBVzdT5JSLbCz5OddVqVkCeLSCJNDc
+rC7wi3FqlDFobTBpXglmQEsFLo+hvTBrmqWB+rIcXutq9xBjp9FUHKV5nhuwJD2In/WypIvMRti
cOSCFS1sQvtFgP9rk1pq2JATWFvfxzCvcV6s706c71RTJneysfkDK2wA43MT9FVtmjzkompPeOJ8
oc6J8/oMiupzOXj5yR6zfAVlXAgs6mYo8QZc0CkdIiPFI0z3jEOGHh/CnVqox1uTsXe/ARKX3zmj
31xy4EcXXR+ar7wdjFXVsHJPzQwZC6hjqqfM0lsw4GwXHMwwr1HaDMBWmMHe50F6RNWpt8RyaCEz
IZ6nIuZn0xhDEOgCBgAh2W5lVEF8qHRTuwntZsYNPyNeCU20uEUyDCisFahs+IGaH26Wng1gMXCj
Eahgar+hsgMMW3X1NfQQU9cR89RsFZBWMrgMYVmdUBHnrT48kJJACUCq1NLTHlEHSnnygCZR9TVu
3ucgDwOKc+AiAkcyHkjmfYdk2npqUAMyVI11j1J66z4X4aZFlPKGPIoktYE4CIcFolPg2fVTb1rg
aTPuydmxUZgtxhaYKwylEa2eE+HIdu1UaiqWtWdsht79wqCptc9Ax7ToNDOMO0X1kZoQqbGfXCne
m/EwJpsEpcqroRHeri4hGEZ7dQ9/9U5UKlnRRp56qUm79auz06noiKBOuqCsVud0oApOy36TtIEB
kHIhD8Kxg6MJ1NacHcsiUHINyLDSALJT6qwdh2Q7AgM0z3Qd8OeciBRBlXCVcSx7WA6gGy/67DbM
8EYbJv+uiUqYgCE4Dix4u5r61IMkglOoZdzlMl36vBCr1Oiyzdyu40lzlif2fm5bEV6+TVVeaIqq
8LLbcZDYH+rBwNvN8+cosQVJ3XDIk2MRq+yE1c77YQpSgH3+bPOq7o9FeyQ7jeii0AaNqklUM/bF
12DzqY8gGOyjltKODLYgm6s78O+vliVAUesrDQidIYyONCqQdjwpHiZ3dB8HAZjMmNxIYbiPZLGN
aQ/6CHkrtKm3zWaR1tI/kkeJjMSqFVBCa43Ww4oKpZKiAYcUDeWQkj2gGCtcUBMlsdblv1zJtxt5
mwDi0iILH8rcRaX01BTHTh+SwUZbjrwAZmgqjnRG3ZUjB5AT2wN4Gz/GxORO/eRZTzX4fP48pX6j
7Zs1pLSSrZPH2Yp0w/eFrg6rcZ+sWGuqswQA/+zmebbKTWYfB6/6IaJMniwl3w9x6sgT2bwA/Hqu
kx+pc9IeEmwNiKN9uFDPgAo6UDqDV60w7q5pqqn3+dEcmy/io7LcQZqBTJSmooPRgaJSe1GLXGng
xLt54JzR+jXXdfrf5yL7xxWvc7FfV6SZWVnaR9Ri4/GJh1GTofKWELzBRxPbHfaUdnisXHuxnPjc
pF4kxHnO2rPjGuo8MBHt8Wo7dCwFYods82kAgMo+tawD2ehQejXqmfUBZQYgKX3hHXYQ4O0S/vhk
AH4fpMZL3TXVt9IOXgLcCN9ABT2fAE86n/zWZUaD/wypjIPuLvXI/zLF/7sPJMBQ5QX+7rUrXffU
DJ6zIKKHgud800KndmaHsH0ou9S16V46/MnPLHhMJma//G1QFLB2Zof496Ahre2X2HaSkypRfCkL
Y7ilQ5f4ObQyl1fLhEDcrZfoBXnGteirqdksy9raWgn2qJ6yxk9Dc7k0oqaK5il7C1wd5qCDEvoK
OqZ320Tc2mYRiGDJ5iBDuWg7vwQ1aFmve9TU7yNf5M+jMW3LhgHUqu2mnYVXu4qrd7sPxrZ9A3zd
s1thD/lhv/r/bq8a1K9R9mpOfOnsFSgvock8zsmyBrS1Jxm2j9f8Wd6zZtu7wbC85s8UUpiIwibB
5poUk078JY+d4Uim2c6XVYSKMsq5TUaUnbhdP14vLfHA2TYNH5fXadqo/zw1dYxWPk9NE5mgcr6V
HltOFioEhTchMJgDknLJa89bGq0oUAcwRJe5B0+ocY+6lqdC28ivZREUFIEg2dIM81ia4GMWBXYf
FDTpST8OWJ7OM11N1zmbJNvifeMfqRM4sPvUzeWpRxn/aih8rLj1QmZeeeDFV48OUrPaFIBnelfl
I6i6dJOWK24ZI9emouxINi8AwQFA4TfUObvpeT2kwjdXW8l+Xqc1xuDztDQoNBDMSpXIsI/CMoim
7cFoTZ106D6mjQS2CmONVdXQGe6+7rCyo/VMEAMHQU1az1DTC3qFQiSkJq5N6kUtG34v2SmIsevp
UUG8jYbpa9hhSxT7Zn8CoTjWeNT2tZHO6JBEJSRis3ZLQyOwrOO1oYdQ+zpDVIHg3+7b+z/s88yf
LjLmYbLwg1JtEOLo94MfPzCnN998CLGGkZt8L2TaL9shDS4Q/O1OoPFAOeFYhV+t5kwOLlSJl5UP
TvlmqOtzCR2RFXV4WxsaU9+g7NysvEYl55DHxYVPwB4gtZV899hjX1vTVxtF6Svo2JZ62RxtkSJG
7EFAuBPv3PGtMB2xSDI7vi1Lz7lQB7YAqK3QHQZK7OaO2gD/csRQRzE0B9/ioFZ0NQRqEOqebKpz
gbIb+/G+QWRwY8eGuolyzm6s1rwTelGbIpVELdUZfGOAMR+KwBB5jH2fHRBV2VNRy7XQhZpQd3YP
ID+fO8mf7HQYkVo6uIm3+9OupwU7tHGorG73yV/b6QLZZPAjCnLmzj+Go3oX+WNTzR/vWm9DboBE
lsepzrfXaRkw9ec0UMvGEMPZ85DQGYDJv+kjvK5RaJbciywE7LeCYsPQhuXScqz6xRctyvhUm78F
AVAASpXfwwzkSaUnf0qnXGVZ4UM/9B7JoBS7lFws69COfiJ1Bhh3nn0bkn9Qo9c8OVKOa45H46kx
y+poIbu6mQIHi0qQDyziIui+2yxeGlNe/AQH97N0R+clNAYE9xF5v3iGae4rB6X7PvZkd2kZ9EvV
mdbb6PR75Vn5T9OfDnIMmzeANiHQBfZDX4oFV/30YLIy3UZOkx0aX2Q3TsDjlRX26g1I+u1YZ/kP
c+SvMk/H514NI3afVnkKLemc8Muu1n7vVy++RDhQu9rdtE/8gB+bNnGXdZxKUGC74pgE1vTQCesB
PB3uGzSaoeYUOd0J+mH1PWjavpEdfwyiMn2jziVo6+5awQGkToKVEaK4DgSY8cUoyuTcWBybfdvu
v7Xu2kuT8jvANZDJ0g5MeOMWNZR8nbKsvEXxS3lbRSjwQsChRrzeLW4taK8Fi7rAJ57yGzKhhstA
ZlqFNl8MRrWLjS7dKA36wL/auGNBniwQNlYHW7/35o4I1QJTVN1Si3tRdS4YP18H5RXe+iNPQOL5
MVGJhPEKP6Z0YxBEBAvq94nJx+eWWBRB+53I3ibNx1lncjx2xaJ0NeXbTPw2H8mHDp/a9RBPRwGs
q7SCAyRsFq4HFo8qty8zZmGCNAaCA+mGMA5xycQZBRrP1Ekmj1tnZvfv/gIId6TJYvdotIG7JDoK
p2pfq8Sx7hmCZqe/2Pum/GxPWffq5uLdvwEAaEnsFbhvXsMoZfdDjGqqOZJVRr1453dFEuTke+AG
JUwClaoV4F/o2g7cE5Fziy+meuohybTrUMK96Ubbep3w4I2lz7/hFQb6FJEZp1G60w1Uqv+Hsu9a
khxXlvyVa+d5aQsKAOS1vfuQWldlie6ufqFVK2pQgurr1xmsmawWZ47t2BiNAAIgm5UEgYhwdxdE
GQAkTz0R082f+6lnncMxFIhi7kkG3AcIjHrayKi40zFEx+VfPemaTCJFkXry0GWfaiQfkQFWesBe
BOssqJwHZIjHG/wxvFOXROAbhnj1zq7tAnGB0IZauGbQo7ZBr2pbyVdIF22GQo4BMInhGhxd5tfY
AbIQGbPxBz6ybuVZnXWXd4Gxbce2OYiyGU6Is0N8XOblQ4lpHvC8Vr1gGfHkJ0juXYQPo67AGFbI
YlIVcV5qg6nln+5t1PZv9xYU7N29RYYBkd0J+0XQrbCvs2Vth81hBmdNRWTNNweCfdWW8QAcSb0v
uiTpFvCsgkKO3HVuJcu1HYExYK4UCNuu3T40FghjK+xaG7npIWa2DHsfT50q6zzCNzrgp3FS8eqn
g9JMbuoAYuey6Ld2L9XBQErIuRO6P9MZHXScg6HMF2J1ayhL/0tUM3+RVbLf2HFg711ZhA/uMEHa
BlD9IvPkBIhn8ZEsBse2EN+0n4H+6ZbQYw8OPaYS+xbWf+fjn0/JaIQRhQBkHPFN14fY9oONboBz
l0sXGBQ/XZdTWnFt183CbJAZ2CIt6ElwpEg7yfiJzHwGmlNeFPDAtdhrRFHTXJrJrA2A5Zu6/8ms
x5u/VUhFhIyV1M9Vlm0B5UZcD2/exuLhuM2mYpcWyxi6IR8TVbJDYgnIjhsje2G8/z7EnnuPQHN/
BzZtINYne9v0xLLWEpGradhMqy3ZD7F8GzaH33g3ZkC2g1obDLsbFzljS0QXoz1tbalYsDjezxvf
qRWIjehdEb7MaB+XDJHoEuhSlxJXg4i3C9Ns+dpTHjtxynbFR6IVG8Az7t+uCHWaY9DAT5OOVnMC
yAT0EhmIqk8Q6PStTVAAVJ7LvttQOx0MGb3GorC2vbI0MCw4RCpoz3ld5oDypxwMMq7oF1QZ5fWb
jS20XhZ1jejvZE0NWgY9+C+htJAUCN5Ca12fdecjmRD6Ussmh0RjlyCbH6F7nGLl1WzA+NYsXLgm
+wVVVlMLnbnIlNnnpby71RemBeqPuVXbK7NAomGPlQHHZ/xY04uGVyg8N4mDd45OQ/exsNMYCmfw
m9MBMaq0g0v3r3IDfiEFXn+qedeTymMSmdAsX9JYtz4QEoIrfjpYmbTXTp+K9AJ6sGbDwAV+KUzf
PjP9bE7pXnSgajobw85einhQ6wgrFYk9iO+exiBbkklCdYOnKuj3hM76NkIVsWfsTkLQ9LlaLQyo
kh286UBnQcIbBSYFgUrs57w11TZj5SB9d7Li0oHSeT3syIaqHJ7/1ZuGvJXJhop5nnFneWsRpsxX
poCgZNUhYNSp6O0QwxtZAS+Pctq7JQiHgu9zXUotZM4rmW/azPhBHsh3TsokiqDyE4I8vUE2+wl7
x/fezF+cm9TZ5cGzERkfkAVtny0D/ICdHQ5Qih/iczmkCtxL2rgChGYtyya04ONJgwUYI9W3PkjW
SFJUyP2IIFzD/fC7jssveSCaT9WAuL0hQvaABY8L7sma4e+YJ3t8tFqw4FRA88tkLfBxxfvAFZ5F
3A2n+dSwtXEwK6ypVFICSTS10EF0yMwaQIvXYzfYRBZAe6DDeEHi5RVindWjOxbeCWDBakn1hgb5
Yl6F5V3i2+O9x3usX6YOIbgCEDHK+dEBvvjJzSGn2zH1HORjtejByHeiw9AZ2YlNh1sdFXWn6yVP
rU0+IiG8U/W5FkH+7CEL9qF2/SWzqhB5LatKqPSZ903+DM8r0hsL/UCGQZ5ekCXl3lGpiqtvvSqH
eRDo1YFWNQ3xHk5j5tOGFhNRt6diOvJxhVwgZ0vFxi0QHoSDe0PFIfJr7MYqd2VPFwVXaLRHdMNe
Uisi8cahzEFvQa2uaKNz02CFSq2st6o7uAyu1Iila7Qo+MB2mWHYI9iWkwqAjOrQYHEAV1KW+Gf8
tvwznRld8Ql82d3OMnM+LqzSb+GAH8AEb2bYGGZQZp7O6BBAFeDgRzjcin+yu3WjHmRC3W7F//+h
bpf8Zahf7uB2jV/sqEHWnd635qMfQmTZgEpIvqDT2wHEH3yV20W/gFBCerw1yAiU9GWe/dWFyrdm
dxrxVqSzXy+QNohImhIsh/88TFj+fWN0FbqTufJ2VaoUVenkC+GY11FH2LtNN3HrQsXZhE6pS1HE
H6G8We4NO8rvG0hDcoSCTmpi7KRDMXBkgRh+sRws+62uo7M42RgQNToP0xuA3GhdbyqdACvxd1/q
kcfIluuldb7VjwzY7THFTERXvTUMoNfpRJdclBtiZa7DVqyTIvKW8xX/HhheKgC3weHd0bVTrbBL
Ls14NQ9FnUP9ksouvJuHSrVZrMPIKGcTz/AuNkiItmCY0AehmT7MZzJt387+UEcmvevIFC82+tFB
/X12qxPTMLdRqeFWV4IldBk7eONB7+Y9FK0EN1UIJnUq+jzxHrQFCe0use7CyaKEvNoubHi7pMbS
cb2HHP6WrOzYee7UaSgFAsQDzxdSRJWu1Z1r2xfQpJTfipFfDMGKb46Wl1DiRKHG9eP6JKMU3Ewe
8/ey6p8pIZ3S0IMpFx2egLn+VkUWVJ+V4x1Q5gs2YEOQ8vgeBHrONY5iecGEtKYSHYwRbM6p3Xxr
hyBBpK9BRl7hlfXSFT5YDGQWHKvUmfbzpXhp/j5LYvOtjs7a1BEvYTikC5Zn8mVuDbbM9B4TrZMr
5zy5gvdanOpmPFIVxCGSa4NE/DsfcxlU8/pgSWZtew1BxnRPVnRoqnqX2Hl3plIfxcm1UvnHXCow
aUwjU1Vfg7NCGFawv9W1uV0t3ZglWzKhhlRnAF3kAPFQHY0ZlpATDRonWd2uGkhtb5MeDNS38QI7
tfbS7JGvZbq44Tgf3aMjmit1o38S8iJKKJUW70Y3S9DwxvMt3P4JCXaUHdi/Lrcq5Vf3vSfD0+3O
tPSjhQmaRGBS8cDIthaVvzAMId/9q0rLRxqpBboqMqGDN4IDpDZrc/5X0aCy9SC6l2V6ebssa5S7
M0rkrd/+pW3VGgfmdp9uDw4OUvD+63R/u7tece8uD15orPlv6PXF5HUd7ubiWDgHMGx0E5im20sL
IglGnvWvcd08WWmWPMWQbDxIxpChO9VDz8428uYyYh2O5E+33jSgMtq7WeE8axDdkRETlrlsBKvO
kc2NlcHzbKEhwPfY9uaHrhnUuZtKovDGDXJFwJxceuZjJfrq3gXpVeMm5iNVtSaovYIsiI5U17dB
scuinC3nDtwKHntz42ttgokTKXpYV7fxngYHJ25ygFfEXFCROnj4sRjC7K9U1Y5wJaZ9W21pcKBN
slNsq+/USLdrROYRIdzgbr56Y3fINovEmgZzZdJdmFNcyJ4OXhy/5ok0T1TqsTzc+tJqQSeCf9Bo
9MEVmSoraqSqHBKZC6fy+wMVk7GwdzKCs45M6BY6IOPY+EgVhoTGi1eObEc3AFoPdgh0j60k9lRd
9JFFdnsdHamhut198zvP+wRp92ENRcBhF/QohtpYgXQLOZqx552KKoMCHxDUn8BT6IASN2uORRsh
dc26ztUtFPh0WYIvBD6a5duOGxRquzlP75abnyD0cWxVsXiXqGfHNcTETfvBwG0Xgf+R4tcBU190
rfOnAkG2na4h8QMvrfc0GVBoG2vAL0792YCT80vMkQCZdM6PxE7vmnSwXnTcDNADtdRV2FG7dUur
P/ilSOCnSBhYA53+KRmgjKsg0Pl16g6NUudHhO4ygzMYP1F/49spfhopAyRhwpFHrgFmCzMB+CwN
+w/QqACXM+pvZt2EPk89iTAiHGqzmQD2nsyAjngbbZjMbqNF8VefiA4geTyA5hvwDmORDd8yGSK7
1LM+Qna4RFKime3qvkk+lK1zkoUZfgGeJ10WSI++aGmxc24OCK3ZQ/Tl755dCjEK6pmLAGnbts1W
RhwjQBSo9AOdqUAk81n3h7o/2QXMZJg3i/RdnM0Q9nAEM9juXVRvjrHx4dHgo9hTeG1ulYiSrblR
Ambyd4yOjGmUtKx3VN/H6UKNCOxeirYotgL0Ax+trJj5rETqmuvEdqs9spAgzpvmM58V1tKojxsQ
aFue8WGyd+EnA0oNaQp8yMGjbBWdtZ5y55eh8MCDXYbJvyl3y1gv/Ej7Ry+B7AhSZZL8ko0cARez
W1ED4oT5JYKGoL2Kx36FHCr/eDPzBx5uhiCVy94BmrNDosZRZ237FHaWWoOlrN/MxRFEbI6ocEuW
bJ90Z44gcE1P1EiHToIwDKCuK5VotD4x30ZzzO5ttMA2gk2rVQOPl2slC+LMgvzQqXPN6kKlmqX1
LvayaklFOsDJC2LOoL44pYeEzcmiBoHY0pmkRKjuD2PMFlOHn8f401XsEtqvRQvuyXBwikcjMY/E
zeBDnXSXAGu17qeXAhp90eSL7u5KiHY/Ot14ZBB/XWNylMewDsJl447OqU5y+wMDXfpMW6dVfgAL
ZbEKkDX3icz8tHROJgu2rpW3ANWLL/TG1DWEK0r4LK4NY82xCVp3xYIk+qKzc17a3uc2Ae3q2IzR
gWWpepw6UnuV5NDQsZAuZEeJ2CcpxhG1Jb4FcPiEYdN9QbS0W7aOF94nrmlCzHUEy6idjxBRTt5s
ORRZNOQY1cpE8LQFQy+4Pxy26unMxla1U9qFuwBnc+t0ZoevvOmh4u4CJjQdQIqpg22NhN4tbxwE
ZTVmogbLCPD7y3HrYZ65lhKh9Ykvbf5jhM2wqgWcrvS3TMM2vkJZbtLguuce459TcO1CTLH7bI09
W+ok7qClF3S7RrTGjiHSedcBEr5EXG58Kfv+RBzangJ7Z5R3n1mZQg4S+Auji7MnBeg9oNs4C6oC
sqGYkp+MWL/V3VrpTDFWrztVgRnIwUQJiEZ2oFv2RZqeRFm9znc8/VNEAbIvsshCvYNiQfzsZcUp
zw3vKQbh0wEzyvQWdsPnqT5l+FpYYegchARVys/1IwIZi9ysyx2mv/6MBX9/HrnooA/t5NvEKqJF
yXqIEFCLDKNx0ZQ83ObdAF0zAzoIrjc5tabirU4m6bBDblt1badDDWJ9RC9QR0VquNXltaw3pW+1
S8pyo3w37IGv0hH+nvLbbvWGjMctQ+7wIiWa1puylWdXV8TW6rXSmD0Cw7TuVMKNdTSdBWJ4O6O6
P7UisRT0OciV3Mb49RxchA429SiL56pS32x4Gb9FZb2BI677bGZ+skL+1HDRrgvPnpnXG5VKsbTU
aCx8NzNPLjEikKOYyhweOaxzggNV0UFOXmQ6Q5gCWq7FCCFaJK9uYqmBVp4Ad5TERXUgAID+jS3O
cOTkF2+afpW2XqyxYbvY4ZiSC6NP9g4z8JUoE2igt3XgQEzHjL/5eCtcS/DXwgvjlcl5dvES5h7D
Ma/XvVYaWG/gxaHm+c2psx9D3jZPbhg1W9/Ps32QcSilTYORxWhDcT2q+Stc+/HKl6NaSeYOO1AI
Uo46HTylyrUvubWmYgfw3oN4M3BsvhVZhnTxoXkclQ9ofxJle8Q0ADCEwsMVyiBvdaU8G368V6FY
/0mzwrfxqZ0axykUL1XIVkhZ7IxHeNfwFLooKFaE/U8Qutoh1mvhEwaVJxApVtcQzpi5jorUgOz2
ZmcvDQkChNZprWfAwNuDYxUTN7UL92EFaYhbUYBAEc/VPsd2gAxpV3jLZGIYh1TrB1FXwaPkTXpq
h8RfEqO3+Kte53Z6yu1Jngke+DW4fFOIEhYLvLbmF/BtaOT8W+m91GIA1wv+ECmP2kfmViAcmqba
IXyzbUMwGtuWDh9CE+TV2kcgC3vD8bPDoMzT6+Ej5GLe6ikRAxyZcz3Zjyr214ExAmPQNMnO6aJw
gyAH4nruiHkRsXKw2wAUkqTpzkyy5hNZhE3kbGOI8y2w2MqWM/V8Y7B++8cyEc8jXgaUDHe9nSVA
DReKGupn9Eh19b5IrfD4d3t6/mXU/db6S9+bcTsNVbqG3o7BeOgGBF0hhV4ee3gANqoy7UeFlDDI
HKvxW+7fFX3nf7fH8ofNXfdZpyZ2lkHvn5AFXs19dFYYazUAqUTvGxucahsbYQ7f07QG0tOCp5sO
qTfaS8Zeb5jpG666AJnEPish7uMAed2JrIZA8aDfkNg3O2gyYG3eZs8Oqxl+p10FbprM3qQcycVR
UhZngODVGmlP5YdKml8J2miIr5i2km+3Piwaw5Xh8xct8Mck1BoyjMvNrejVfbmBPHK4SWUQnPgA
6BXvP1L2e563kKYL/eHiOm53sjQ2MlHpm691MhvY/SPrzQWiBSUyRPBK5Fhhwi3sFCeSocmmIp+K
1Gq3wHZSK/aK1jO1/qlvIkJELjIFAlVDXbBMwLoSArRW2bvHUjMsNaf6rhIgDBial1K7uf1DJ9J9
gB7tCgy3QXYNgwnAoKMTmLq581UBQ7wCrYZzZxRQ/RsMmTwHaV6toSQ1ngH5Sg+iSMR2LHL73o4L
vmy5CF9aSz1kae78ALAf+Y2e/haWf3WXoUb6RptYIPLHtwL8CB5cMV524k3rI3ug/0CvP9VbjhJb
WVSz+pA3WNk9sN1HpSCMdBMkyoqw2XIdggx3hCDRrcEsHAh+GPdgsAETVYGsfThXFiWPuiMVmyF/
KxL0EF+H963Dz0VqjRngYf+2bz4iR6dU2QrUtideS7X3pgUWshGhyOaWWXimMh0mEz8f1T5OZHQy
sfgkPoNYd999nof3ouudBzYmFyJDsFVnb5E2Gm/IasjG70DpBfdY285WVG0NNqz6FFbTyvXvscBf
MVupuhAb7db2Gh5KJAj3FfsY2eCGw3vtX1VYg48bk/8ZGBnEoPw2hNOls88jUsUhjljbD01eN8vc
VP2n2LNfW08m362yQfcpDsXTElsllnwTHoRW+4AzCLIFeKeDGtwo3YAwSWtGZ980XlPDd+YFZZuY
2SmPw1daptEGwQXKdeHabXKgxZrn4DcIMHyxJjYv4vXSvZ+ejQqfion5i+qbXgPaMdU7nbu8mVI9
ZDpTfBi8cgHC3nEL0Ez2UUJeXJlu+CXzAYOW4GK7xGnYXVwAqJFq0IRfYkgDcAbuDUtG/vbnnokZ
jfcqsz8qrGzOoGBSZ6x61Rk7kHjHe+ODa0fR0Y6jTWBl5WOaxu29SCQSWjoog/bwuSwrn7EdtRot
b05B4H6eW9kgvtUAfxyxOMKuRTgGJC/hISNbOoC4bsM7ZdxRKSo9sfrXf/3v//t/vvb/HXzP75FG
GuTqv5TO7vNINfX//Euwf/1XMVfvv/3PvxzPtV3OHXBYcA/sI0K4aP/6+oAgOKzN/xU24BuDGpH1
6NR5/dhYKwgQZN9i5QfApgUlXLees7O9iVUBSPqHJhkAw9VafkPoHOFz9bU1VvM+NujC5AjEyjah
FVbHebtDqhlPL2IMs61LvHKQS3UW4VBG21llMIman8rAEV9CJMLclhlxwuMVojEZBELATESHIPHf
15FxmaUrht/4AfLEyJ6dDlxl/dmeDn3cVJsckx4Ymf5qTSv9CWT62Y63DCt2nokK+UhuO5tQXzKm
AaCmwBb//Ogd6/dHL4Qj8MviHDFo4fz86EGPlxtdLcVj00XDDkHgAFlT5rjOHKN8qRIETablRDcC
B126TnVPFgKYJ0C1GdLE/mxVKd84ZKH7bpyOTTQbdq8hVmwcOK/DlzSqrFVsJ91ZQhLzWBbgyRgQ
m/owgvQZj1d8m0zBP40c78mU+VAaCdLhRK+ZWQ13Ooztg+NYmHMBaZD/4Xfp2b8+HIfB64un4yA1
RHDBf344nZuULlLn1eO8SBcFBy4/dz4gQpFfoSjbXgHVf6bpMKqVsaEpj4qTFdK11HUooFVshd4r
fMB6LXimwJqGiSlUNcQaOG8+Wbo6y2mNiI/ig4pZ/pEbBSSDig6mQ+4ca3kfGnl1j0T7DQL2/DGf
2PRLcNuC7iDxj1QHyrBk2xTgf6RW6lBF/YZPvPzwmkG1tooc4PbsbAnnVLwfpQJrv68Aeex9cGbY
XVItax8owrB5hHY9f/zF1jHva2HtXSh3/LK0J4U5S3PvMDWS/NzYBkAndXB6YPnLTqYTfa86L3tq
pgM8hUXFYxCAoZBFol20gB4eMq9QT5Y2q41hjvmaWql316Vz7xzkvXezv9EpLLa2nCZ5Ry7fNnKa
lc1mQw2lxcL/8ItwvJ9+EZwx18T/HIrZEjBkaU+v07uZCjOLNYBKJnjk+ERBPo71l84EvTLhDKPy
g+nV1istwhyj7U8B9/uLEXpYohkVpCDj5EyqsrNKLInHzvKwdFp5RVEsmkntLUISILR3yhjiMkl5
pE7UQMV/WzcPFrDE39a1iyybwXbTnexG88gc1zzSmdMndrlQ0YBsKwSK2M5x4/2t+TebucKp9PY/
zD0/T/vTwwQBlHCYcD0LRHSe+PlhJmHFzDRj/oPs6wGh2MxbmMAv3FuR4SHpOzPXbeqpl5zxNa11
yaKqQqD0OqcDwy2IZxFGLFxgj9tiVyPOMM2z1TS7vjsAZHRuNbTcYEDV0PiA08kM4U4LRrWsEhP0
rhbLrqaXRAtytlADy4y3BkRnIngJQOtuOFot46IAl43vpVeBPJd/fiqe/O0nZjuScWlaoNxljv3L
U8GKyglUk4oHBrncsz0JZoDaJEEK26RyS5yogYjjVV9cIzGmq3fUyzkEDYgumerAnwdgrAsqeaJW
9uWAPLheNKu6ig1wcWf1klIBcw56DkghB0c+ZQzGwVbqQn68WdUC2WmSQbqxm1xDhR+DFCMygh0V
9VTXuUAohYP9Wx3ZFZOraTae7KhuqF0stR3jpZrovRcyGJ1HTMPQFbGCGExdotxTS1RCY8uvIMNF
re+sPaeuIZDreKdQW9NPYPiMn1Oxia163CmORJWpnuW9wBwBpyJYU7DjB2G/i2R87i7a2usfrQlA
UgCIjNAtdkpTaWrrBigopQ3ccpAICwMFeufO9PcQ9y4uuolAMz82/tHN5KdU6eaBqnJ8ulYpYhgb
KlKDmQJCxczXf/6NWPy3V8eD3oZnQlzA4w524VP7u3lo8Bg+d4NdPoShOXmd1ce4rqIvqkPSod8L
do/IT4T0PCQAg18v/FKAEQPxff+lQFhpA91UsGRIET393NOrWoYNzHDyMiMCxhVcLKKLK/ikQFdL
RTca12Ghx8c2lGAVCdQmmhTxitzIz6CJRarpVMQOo9m5cmK5mYpZBfLR0uX9jooAGr0NSUVIIa8j
pJqtXRu/ckIERb5Vr6NRNO+g10CLY2VUVTNwCI6qcZ86gLrN0GuegUgCSmDmDL2G2lx+59v8HfS6
CPp6rbtMz5eg6wwA5iDv20rki2VJfRWWF9wlLfCvPUA8L7a2oBTOWHZChoJ8MoNy74eF+QJWkWaD
OdXfklkcg/+8QKyra1zkO7XYQVC9cJrX27B2MMIDPHWnYQudB3DFF6daOyPyRiHdOJRt+ATOdQf5
OfDWVbLeDzUiAoAVyCXYL6JvWD6pRTaW/nPSjtbKN/r0TiE3dKfz1trTSLxBBPA2Usey4MEreoCT
oZPV+v3SgmgcnNPAJrvTgep51Qzrmtt6aYrxrY4ayK5HL5sxex7DjbYQsarv3AAeFOXo7DMI4A+k
DNnEzZH3o/eCJEaxjOUQAj8B+VTZVOauj+CwNy3bxh242Wc3qg+1r54BZkjuGKbD64CNETQvIHDN
8/YJca4AcnZB/pRnYw2ZgKLdUlGUqd7XLRLHqQgRZvu+rtkm1nZ+hYfdXOUslQ9Wmad3rJRbc+jl
A1X1kd+sfMsfN/ZUZzllDeWO2dzvUnWxCrUnZy1Eg8BumIo9OYxCipBNdU0vkRvdMgDCsVhyQd32
YijzGlUcTr283tt+Vf5oreTVjkcXmNfaX2Kb7tyXpl1vnbQ2kA80gq4BKM5NEen84U/jpMm+z4py
C4dFuy5bSOKpqHgoJjQK0iChkjwBUZSRQ7SxThVeKdTRgUM4gGzFiFnKjUrE5Pvhk5vnq3HIh+c4
AUDDLYWJWAt27FjdOgBo5PiQTuSGPC1WABb1h65qKkTgurZLznWcl8vaZN4V/KTh1naLCIoz+XBK
LHjnkZIoH4WFQIHIQ/cLMFXrNAucH4H2jm2DiAx1RzqAd3WCMNoioWnc/PNMaP/6tcSqwWE2w4dB
mKaJOeXniRBuqLKxeqOFYLwJF2vnI7xEkAHQTd17oTZ3oAqDR4TqWmhHhU37NDaihOANWPKFLMxr
3CqsB7oy+5rjV4nkMufjzQI5/AEC1X60kxPFCvGsaJCsYv/TemsiVdGTgC2dQcIRwrjLoK6zeR1h
I/t4qZ0hueiwse6pgSECcv/Pj8H8dV06PQbOsG6Y/hOCdtjvvgey75Hn7TJ9ectpl96EJMUrz6B8
DBIvuAFsawRf5u2lTwN75fR2+etkQD2KFEn+9PaHBfjsECmLl/98y475yzpHmq7puvjLuZg8nN92
nkCamhAajOLLvKAffVmBCT2IPsMnnE5OebDtJNvS89n2r2r6xlcmUql+rw7A2zhXM1tHnyG1cbOu
40aueFQqcDStyc2ZSS96tji4XPJ0PYQ1iIMR8lipxAwfjKB8O4MQgrPqNGAeKjCd1TCd3ewUJPL+
w3bctBE7+fm5cGa5Euti24KjwHHdX50hDOKwuYzCepvqxDloqE4vkXCCRKiOB5+izAOTGvKXXVkB
cOf0EYA/qEciidyA0g9xzEiFnzwQ7UIzh4uLCdf1c4bwGpmpnKtjEGL3TsWcg924jjsGbsAIi66+
KQ4IvHxBzk78IysuWHtgYlOBjcCG775MjLVLOJj0g+OnzSZjZXlq0lYeEIvstk3ljPeA+AYrzAjW
x2mctvGjH+P4No5lgDBQICZVFBczCDEPgYiwvSBf++wGSX6w8CMxJy+DBpFRoM+j8VyBvuFCVlRN
xUGX4w4g2leqpypqpMPQlv7KxOpxOV+BKutpyNrs24VWKthS3buLubLZ6iGuj+/qslZlp4aVK96V
kC2kLnQpDgzR1kqr7H0d2Ri8yicprRb73t/vGorG2Fq4zNvig13uAwYyvRQAJIgBmoD5ualaATRm
8VNcWPD6JqYPtjVttEcq524eLJvAjLBIGtapXwuIc43JsAQPLyYm0WSPUofyPDr+nXBClKYqnfrm
om4Yh+QEzxAGCJyj4WQ/bhYdZz/ApSwxQzgJlh3oiXiO3DcSar00hjcNBP5tYN81P5OFk5bJDi5W
+DGnRqqzE2cND0h4P18p84ZNNgzjah4jwsIpHuM7WW2jOgHh2NTPql21Nj1TrucRcr+82pBJvA0q
zTFaAS9YbGlUZyz8S5QGB5czni+BKoOwQeEPu5TN12kC3zlBAeQjmdM4PaLDiwZ8jAcq+qHrTOAP
pAdOt0CHMgAtQyqsE/UK3MDYVQX+JnRXVGdbyGpHyPRC9pETgePBN8MVPZuh9z/beR2dXFCM3VVl
u7FCx3kAX6DzYI9gVIIsgbduBA/VsoeQPYQ/siuZIFRtAwkFUcvIsvK1FTvN1mtBSgvJ+LRL000/
OtHeMaziQzr6+I7J9BWJdPVKNLl1hHhl/2C07Rez9JNXpNfgi6Qa8+IGXnKHRY5YUIMS/Y+2lMY1
8vPkNNZNuqILwMF6dKesuLwdLmB8Axt6jz8FXST1n3KAjUHi2afbtOi8be0YxScoOC8HVvkbK62B
UPQQDTCaYxeXcGFr+JSWmF3ivZlIBqguHhkcWGxR9BErlz4mMd8M1JVaTRG1K4EN5JaKoeEhLQb6
nfNQFX7DJbb6F9fT7BG6CtHGt+APomKpKnYHZNxutm16wHzBOJ9v/Nr+SqPJQhpbaLXyJTZz5qNl
ILSR2Udqm2sUEuozJE7Nt+oajTpg6QvFjunO7RTLdHBRAH1SQxALbr23e55cazFiPlu6D50z52Q7
6u2eO+HeIStVzfc8/Rw2gMjna7pqypEIPUqJgOx0gelA9w23ZTff1z/dM3Xqa+O3ew6SCrzvCN/c
NarfdEbCt7ry9gVCPIAy6QL5AUaLLxSdDqmukP0I13oRSb7zqMU1coDeVAp1sNmyATYg5m4A8a8p
vWAao0Ni7saP3I+JHUKPmOoYWCrDE53OtUVrsQUytnxlJKswwgfATh7jugQsoAJZGEDL6SPge+lj
mUHYsPOuZIDYs71mQOSsqViwxHpAZzKkLhCScldd2KkN1dUuYo46WkJRc9jnbbp864Zx67BBeocu
Qd9stekjZO6bu8EU25tFVg4a/0yd72gsPTbeGU8Euu5lURzJjrpWQQ9VL9bXe6pTPetOgxO/jOWo
965dpis4COOt0/T8wBKVnYO+woKvX/mq2LtJDpUkprJFGhbD93DcpErWP4Z0/IqNmPXBzeGjjitf
IbUY/Glj7WB/YjXBtfdBR6JaK/tsmS5CjuiEvEssmBvrNeY2+NybMXugK/dDzg9x3Is9GOa2hSvA
UmON8tjE4Xe7s0pE2wxwJIr/R9l5LLmNRGv6iRABb7agZ9GUr5I2CKlbQsJ7+/T3Q1Ld1Gg6bsxs
EEgLFllAJs75jWudI1aNrVmGGqQsnJenpPJWakDqXGk2lYm+Q0qy/psbqheUmJcsGi//7siXHJNv
FpFe/K104V8VBqGf9qgmK3OYgpcGmcM1av4q7IH517Uhg5fHP64bdaH7BKwe9pUQwztgU3iyGonp
/+N6OD1DCyuacutNJULYiGhva6Qk1kGKE0vea+zbpl77Br/LD3q9+eI1MLYF4mN7lVfid8+0j1W2
zFp72sqd8csxxl675lFCSkCOJKQViGp6CTytPDp4Em/kgCzfzXrsfoWhkOKzMjQH0N7u6+zZj7J9
tmNCg1o1XERJlBeSHLbZy5UyL0QvynReue3aw6iKZFvpdfA1qLe3gYbbb/RuLo6aSqAEr7jP2wcB
fOkrOV9cwr7yrJMGWBXLhOBfjkXU5e+zK6a9DqN4m7Vd9yUpJ192UAxoXljAZQ9o+FTPnouHkbxU
Y8EBbtg1PIak0k82Qopr2aBYzdbjqfnRuYa5c1G83IlkVD4Kk19+uSZKadV6Fm5KJhDgCFa71e3r
KvDn9oFNhM+2gtFJsHjRyhF1DHCEeMSXdrbD3TiX9R4zi+l9LrDrWL7oJIOej45idrZnxQPJFev+
zJL0Rs7jrZowgohIS++LMMF96pY/JYlqQcEnLGKTAVv0RGSDFjovyojH47Ka1kpsPZfLwU3Z21VG
rGzk8hl5PQ3uX8Iem9uCWmbRvCuQj1nJQbJXDwh0Yjt5liV77DzMGwaW4aLQd2xztSNEHN8BXPGW
morylITlgxb04cfoFHw5cAZvIa261kDLqNm4ka12FqZrhQzQQcawACT+TEtXvcjSMqNOMv4tX2ZE
5Qx9bsJgVsV1/+EcpwLbQrgFJyCM7qmzenanfTXq+8HprvrSAGUKLtJvzcpY7nno24e5jLFCA97j
ngJL/+d0EjZmLfP4d6h9HcwQzeiuz4ileEayEo5oVy5r5K4yVDNZ4eq303vXuDTQFp7nWhVnI1Ov
vzrnCnmjscvWt7JO2AmiX9VimLJM1uTYWarxUxp56TMZVuLGwvvR2SlteudmG71t+DeTF2rM4q+u
bLUNgGZ1A2zWQNDJjj/SULE3meIV+KNQrAaUvQORlCdZHA19D5SJXVQRWC/5XG6KKU8+QlETEF+8
odhIJx+I7ru7Wg1+tcbpmKwR/pkOsrVXnW9mIeqrHKqEm9lQAb6nVfnIO/ybvE6Wm9VRfqhsmR/m
8X9/KNmaEcSSH0pBKJLNQlLtgmlWTxIseIMNLsWcPKof8CZz45zLLjc2+m8Aw1AJiNMunRzJSb9P
dOsk54yWTlaWzeuqDTfTPK5At8QvwAnmNwPQdNJCMpUldSjYoiHqLUuuZhyMWU1upbScTkZYDI+y
LWi9K7JP7lWW9FB9qVAovJUA5310o6NdZFseZt81YUU38WkVo3JC7OZwvl1CrVOfeyM4SYlpdDpr
P/cmcAXLhwu6Auq7lroPsjVnnfe1zCTcL1uxEeeeSgFsdqH6ZjteusrUc2vXyYEMS/E62068SxRV
W8timKrt2a2DT0e1I/6LsbsMJ0SrZKPacqnCaLxj3ijF65j0xTaPifTK1iEwslMz8US7jW2R23DT
V9k1y1G8Jt7Lxn25qOiGfoNxQEoSl4k8iPxHQORpPTSX1EChPk0ybU2atrlYFXaxYDs4jQWp+gnh
/+2tshIeTbhbPMZZbx70MJ9wFlvmUMETZEb2WQ/iMM5AndHYy180b8guVSQuKk7yBZjDmRc2zcCV
Zmm1oqZ9CCaAS0FWFS+yDr+kr1amg+dZqiJvwHt8eRGa5ASTBvhdLxqevowfNRA4gcAjUBblCL3c
iqRXn2WNJtjrTVaabGWbmJLhseunW3fZYxjxTe5KK9nLokv0DP33/nl2xq8orrQnWd0qoOP4B+2P
shg2lQlhBdS5LMrDUOuvRpumZ3klbwalH7F6wXzhg8qDaq2xcFjzj5I+Duaobgy16zc8aapt3hbO
Wg7sC015Hn7c/tqm8ub1BGcZdBezzLGhX5M03uliyl9kdysnv6ers/7r47uhyTuQ9eEl2BatoB1C
6w5XGAQhEO0YxmPiLABfxT3eq+RZMjpbAGHjWZZuVfg2kH0axx28zF/DkYs3QCBP/QrC/EGUo7NJ
TeDyE2DKxz52s9shaNxFtz84el2BWknWoJo2jvmvfobXDdvOwR/OE2W0HpJQO5MWbc8AyrJ1Mqbi
r+Ago5X3dtXs/9d2OZ6lOePlLy22JEucdUWm4aFroXhLk+17UWqx3IswUFAxWTrDdqMz2++3e6sc
24DuW9eeOh5cEiHXxtB+ysyi7QqUvura3snMIru284Se/XPLLlT2CmLnbRqQvQ2zwdverHh07a3v
ovbJM73qKTXSdwmoKOPQ3Tpl6W07lk4ye/5kw86Dq1rs7nJNqVJnJ8FrS5JEogRM8k8XKdWUjKJa
o6gybqahSCbf8fJH5PPig8TZ3Ook2sYe22Z98wjDOhqcQTkipG2rLl8aerxiNkF+5vAvkI8z3mQr
TlX45GIPkCZDuB1D4nSlMiDKqOmFehaJt9FIsjway2FCROExzMrvk14nR1mS9W6n/xoq6+RBtZVx
PfHSdrUMJHMjNI4fJqfpX62kazZtJZrtsBRNRXMOdhxGK9lamLF3rWrzKBtlVdn3a89QtSdZwnYF
ldcpKx6w8v59NlXbRmFtP2G43D4rybnT8+FJW1y0h4xMrBe0qi/bZJ0dKrghRQMBoaW/rPOSc1t3
+qmPs8t9oD2Nqi+Lfww0covsKoOgFQ2EKeZfV5ID4iwP9oXuuuklZ58Ad18jhBU6e0XJ9Yc8GOz/
64wd/lZzAkBELdEjImlEKRYwO1nmoeqtkyx1o2I94K/wTZbkAeT4tIoxzN4Z2YDec++Gzz3x1GWw
nCaIWmW5u6N13ySINy8ztsKyTsOgiGdbgLVJc6wE53dd/kkx6shrU9guSpp8ffIQ1/VDahjKWZam
ATrmOGjvslQ7Q3+qC3fepSRgTlEoMCZcDsm/Z1bkdbs2qb7IHqlW/eohi1OariyzjHG3M1uUTOGS
zDif+h6iy5ehSr2rujRkS0NhgolEVxS2dzF4Vzirv0ZAmvw5lzqsDys99Eum29Bm88lERHHWm+ds
yXY7PNr3TUkYRXaQdcOiKaMAqbwNagrFfHK8be6cbWtc2YkegbnNzYs8DN6ImxdWrNseXx5e6GkQ
7oKXnZYWExrcaBBSk/1kKxi11x5zr70UaMo9G2cN232Q+kyehlS7LxtkeWlVgvAvoIPQuAWWNLk3
6C/3s1CZxLpc6pSQVjPxfm+99xsL64RnyncxDNUXgrOjP/DzX0jf6c8VSS1ZX2NlTtisKffqGFVf
BK9J2Vja733HhgclR165l/r78Byzk4cahO9jqyN8MmMH9MGLBDray1m91MkzWSdbZb+hr8Wfra43
/Bpb1EG98gah75TZgGvVCrR2EHQ/gmPYyKp7vTwr7DY8d67Z7DwrmV/NNDgreD38vZyAvBvkCd7i
txqnxhD25mgd8Et0cSeOSq09pgHvEJH85eRp4814vrjTQICE39ReDrLBmHVx9P4Z4fKXXm6MEgf/
D6ACxrzWi7HdDW6lvfJTKrshDfO1LKYNgFWLsI0vi82Y8JrGTiGsI71bGYq+HYY4BoLCUA+gnF9x
5z0oraG9yonruCKwuhSFzcReTqw9IMKL3OzkPqJTtSmFPl68hWOSjDhNqla47iHPkBENWtP4QHgK
ZbwkK1eal5ofip0TrVXyCrpUZXzUZfNlsoz0MST++fofgxRtUtd5odvnHHdmRYkT9krrMAS8xx2z
juTJMK9Zsey9bdjWNlP0fDcBFSY+zuIri0Zj8ma1LL6y2GLLuZozUT1NU2oe9dRTVqgJTZ8q2jur
vrOyEyGX/gNoU24ivS97idJUYC1546fnov2KblB2MnpF9pKD/6uXoUApyDVbEA1J+g9TOcsZyrb7
dVlZ/OOy9GrSodhWyqCtJ13PLvdDbCArVqrne02msY77QHtWdW2VJ9mASUV+gUPdnVT0YT/zjHuZ
deYNsyl7n02VtU1M1frs62adLtCX2EELPyxb9xQjKHode5yzb5gYRgZ1nLylVftrpBZkt5GyQ/rv
yErPjNtICZrBqfBpKtp9hOXBtybfjege/awxNPSrsrffLMQeNkU/ROe6UpKHWhn1rWfZxQuRFnJb
Tm/+1c2dL0clxfSlE3P00RKMXwNOEhdhBuVRs4jfwaVMnuMmEKswS6vv0eAiFkDmLAlYUZWy+Zwj
r0L6oxFXVAf7g1sXX9j0Z+tqNIlF4d+DbNDkfmXDCTSzi34ufhkJ5KkveaY5q6CwoketDfS96yb2
vjA0kkTAuHF7HcYvpl3ghsLais/7F/TxLp1meZeg0orXHiT6qsRqYq95RfGqkqqCNejNq9IU5esw
Deq1xXSP+654lT2s0d2H85Q+yiq79ppV7LriIPvPYW/tqkxL17KVIH57QWXrSV5KVrliXOPY0j3J
UisMD9oKdhhy7iiqla2NNS8Ko3wYOzQKsJTlV9l3LLL6kkUWxOFIMfBkibJXQleXPs2Lr0YE1NZE
GeZYuy4QzRluAK7rX6dgQhSyM/mnwBLis1S/y+6KBsRldNnYyyL0fqdohy+F0VV7DNqarazGDnPd
mnEGJD/TD4Uuqo2ctFesY8HN+GrnLcwuwzwARUqek8LE/sUEI9w4PTZHRR+wFFas1USTn8sWsIqY
erhC+ZCs7LDu9ohBKSRIl/L/4+DbVMvV/nMCLcRMMm4LRDwW4n8LQRxZhLdYQ9Oq00rLl/W5Ns7r
MhyMW7c6H3/r1rrp791sNksHlX3yeYqkszRJxL+jpPX8xtGQ3W9n80PFwDVHVvhdVT1xte1K+PPy
EGV/0O88IP4bWbQry/ITAgUnWQyMtz6023dh1OZlzMKENCaT9bYFJ7VDKS/ufTubur8gRa9VPSc4
AT7mIdY876tpYEqGA5/6jOZHvx2TVnkIvKp7gCPsbo2oVJ7iCd0wAVX4q9V3F12OnxPUhIao/rvM
cToYnXZA6BML2zLw8otTTt0BNeRpHwdNe80mBXFaHC3eSRD9yOJe/AzVvaUbfI5K09/c1B0xNeHe
UxauUhxX2g6AeXdsxYzpZ59bmwgJyVd1eVDw9j5+V+wGSWRiYtgO9vvEUIP9pNThum104y2PWndf
VgQhZHECmbRPlCS+FfHKNPa61yS34hByl2Y4aK3VIjbfUnUkW27kOesrxdaKR4p2cevskK7eV/jx
3VrtOmz3DhGh21hROOzzUoFj3TK2tMmeNJOGi+DyqWCJZLiPKf2tNbPgI3auipjh0up5ZbQPNWW6
taZeoOzCXlNvrXMaBztS7GD6l5lrh0QIztLGrdXSMAy2dHSr5VQiUo2d2iLHKYusbdpu7hrY78vY
fBzmnW4FeG8s19V6fdzhAgbjZ2oOjVu2+2DK37CwGUcfsl5zlgd+3l9nsXF1mnk8/dlDdhMwJ30S
eelOFpsSr9pcWHjvLC6Emam7Z29ugauUwZXF13DQ2LCjbRWioSkrZT95CIv4uxMBUJQl2WgryBh2
2bCNl/H3rnFKLCqNyYXd6+RZq6uveo4z5n3uBoPPB1dYxyYKWPFktyCGulkhubKWE2sZDx8/goSc
QdZ9uF8sKHCxqJTiMeGF/LfrwwRo0MrJ443se7+YoycHy23K072+C5XsiATyu7zyfe4o190VgTHt
NofzEjgajMPFtUMelAjDDuFhtjwt5KR/qtNUWK0vyzqOC/+eWqTSkAGBuW4o2VoFYHG6ncqubZkq
vmixdZMt/8t0bRrt9CAktbBcclrmscOOtyJZNifFRanC0zda7LI3Q07VGzTvUIX8l8uibSUO702i
OKuWF77XWIHJem10jUNVq2xjh2n+1BoYRXYDahawrPmWEQ2Q9UnmjYdZjHDM5OS4u5AjAZ5GDIQN
rUYqQB7KNvZO9XKQxba1qq0awDeWdUNVkaQmx1/6qq6aRKZi5xw7rXNO0mbdecb8wCJsEhtbGuzA
6TcEvlhXkpx9tuwoW7QI97+lt1jG3uvlmRdov4bJ4m1sHVpHs0C683uVNrtp0pUTkIbUNbOzPExm
hO7RcpBnsi4iYbQGTluv/mhAsRoe2zJWdo6VfjepZXH8o172kENJkwfbmu3y7Yr/dTE5Vqu97wQQ
l8gcod90CKaturjs3X3cpd97KX34UtgJBztUN7Us3vsMRqiuVE8ZdnrjxL6lWRG+xHV4cMos3Q0i
TN+jIHmSzIS5CWL+Ldrfe3hgmv/3HoFStetpblEZ9RCi9LqW4FUb5idddTamgWXrvcpJYzj29/J9
RK0n3d4oqjMsi+wk62+dnUl11n2GMZrVde0jkuUQJEyMH0ZiJx7pvtrZ425U+NVktY+3yjJvdoOu
L3qg1BXLoanTaMM7trqW09waNAcbkgRR5lld3IAWi6BRmdRVmgbd6l4Xu8JxbuVCWgDdmzQNVU5f
jpSVv7XLctMgqfDHdP/ZcVw+gWyRBzmjrbm/6u5F7joWdtnHzbFjxx0DHtPaI+My+mU4lecRUz8y
O0WlPlRQHFRDUJQtXdDo3Tpsayh6/MpbWWnX9uItMRnxOqmR0DSG5rmKVJ4leuQcXC8hXDLUyZPu
fso2WQNwMd47RB5X9zrbwg4iyiFlaYlVPwuwAs/Fs+wuD6nhsW1XXed2DVlnCjVGe0I0e71wh72W
qWBgsiw9E4xLzw2xj71ATKAKCm3gf9flKFtkn2gcW2C9PXLAS2/ZAAVP2xa9gfJUlurHwkr65jXI
8I21KhzVPDd8yaxo/KJlQJ9rK2vJQ1d4m6UhAIkcI/WpgpvNxjF8RI8Rnz8FIl/Cq7M/ZOb0N3zt
FVyGIfTTbgBrZHhglkx46WnUvSoBSbzeqFGAcFBwVtMkPijLvgsKTLExxml8LRswyZGNQLvmJofb
TPhlElwJ0A3suP3SLL8Ec4YWZ1s+GJZOHteZ0pLs0D9leSYPTdQUe7Mx0AwKw7P974HQGhTqkcda
Frn6TnWbL7LxXv9H33msxIJt+8857kNF4vZHrN02cu57vTy7182lG50i1JeXT/DHle518sMkMwq+
LmZ2/3Z1czPaVXaOXlNoNWf0RfE7d0JjO7pZs6njGRh49uQ58AGVonVfy1x/LHHxuaokUl+bTpv9
2WnTh37IvNc56Jo1cReH74BWsxnsrcH2f6MvRW+xZJ0VIDhyprivNexHxDfZaKE48xxwu7DnPtWJ
VeLmFXKrY+HNMVhUUclAgWWQZXmK2vZwBNG60AdG7y0LsItOx+EiSzACX7JcHa63kjAJbLnj461k
O/tsLtQnWfISIiQ29PPccD6AMcM+Hdr5Kg86QNhNHhgqEAXq8sr81VCDqMS5w3U3rWp1NkTxpQVt
Dj/kCbW/z1BBN7/GodjlaYSn+b8zw7H2NrkB+tLDyxHWTGZukLCyH1tAN49m4cT7yXQgKPUl0JLl
YBAVOWc4mOsBbyPsSqnrjHBn1PPI9pSS7BtHpu7XdgTrGZeYxw7vnVgZT2o0DeuMyNZ3xFwqzf5e
I9i2VpNMPxlK6VymnrSabKggLWP/qH7pBwsq4IxZfaa4u6lpi2OG5j9acvfT2AKCS1q3mVdxqBfH
VrOxgBqV4IAzADFneHm2VZevok8LMmZ5fSC4V75mbHB2NY7Ka9mawVE710P2TjA6bVfdMPtuFzXP
5ZJURaxk9i0HM8A+9NCWh2iDO0WXq8dGC+bbIcmH34vfldnO0ItVwgeiQtAblrNgLsRvRdnwR126
9CvdHCdTOUSb2w3PFmtfAwcahSDjMWVi4wi1hlwZxU+aVUOoqJrqe9Pbr96oGq9JN5r7xDGDbVr2
wYcCGn0ESvO9mlGuzPupvcRqZpxHsp2rqh7z6xgJtdmFIYSmHJQXsgpDcNCaBMvBRg8e9eXAW1N1
GRY+VEy4fwMGlk16M2A+QqPsxhL9g/B1fJRzyIOwI0Dg4RZ2I7g0Yc5YZKOIZxrTV6MsEWwkkY65
UBfvoh5EeNBb4hIjB3ApKoF0aBPYRCIo3hvEUszMFuiTgZfPvUGxreqsANx0qhwB1rxxPo0wQLJX
1M6DDT/1Y+i+20t1gJXQoVuCg2QJKh8Ec7jXoEwipDQomGzaygkOqrkZwozEz9Ig62SrpfGai+Y3
fYDDViuk7Hwlm52r14IQdx0z+q5O6XNTVcprCbRr38ymvk2rXPnMLWUlO0wYNa+7KjFPcmSQA9WR
Dh64VTxnmkp+95ejQGulrHaJcY1tS78SkRy2YaZgRPFvnTyrY1GtlnDGdvKmHioab0b9NLr8YzJW
Hqw61S9e8SoLRsEDws8A/R3Gwvnbqacu2bDvTjcmRLD1fVS1jA+NsvebKXB2skF+lADsA04wIVrl
i7myA6Nb6RrxPmEdfu1LLfRJ6BNwrudp51SNs5Hd3IAUgW16rLtL6//3KKuPqrcODx/F0PtHNG76
R9gIKEYY2O2SSTrd67soJ1E8zy6vg3STDUmqqidCrAc5SNbz96Id0A5LiMsxrmS7ibAPrv2hWuqn
1GaJvR30deeHEjaowGtu+e40ir3uPfB1RijaQ4Px0B5klnG1yubXaL7RT9DDP42w+8F04fkmFyeF
5JxF4URYmAFFAb6Qd4U52dD24zVPE3Wtpxpg4MY9TxriXFLYKO71XahG7lmWZP1SJXt5swh2t8Sv
nhcA/kxbvJSTHjwp2TMgYfEiDzPOPuu4GqOtLAIXXdx4q2lXxTP6iG53arR2ulpzhh4iWfcVzJz5
IBsjZ5y2mPnmG9mKber4kOXYucjWOkMYagLHJRtlFUwLoLbmdJUlKyDGEDSngNebXF8vtsXp4srQ
AyhdpwDSV7J4tz2++aXI8rj0aSqlXUlrZNVxRyi22vTiuqg/6gp+mGx55xdFzZaXifFtWkqyStX1
d9RG07Ps3/Avu8NtnFVn6eECI3rqhUkAn8k8yBRoNYAU03Fj0aMLLktsAUeePmX6NKk2u0czOpOX
Utd8oOEJdTSdja3Pc/NprPsScKWerKZswrZN6RGb7z7D1vIek6PNw+bJgSKcThPZ1jRzdibR9a3r
ePbWLNLPMi4VQPq2shKkJ/ekYw/oyUZPXsDDXYPq9tUl0G22CP1qumkglWCOF3mmWMCNqhIdQN3m
Z42VIcMFvFy0c70V8SdWaUKxRM5Ykgc1wDS3Ccy1W+hEcZMFSb53xqfJW3ZEHgqxIddHSWEqjoZe
z6s3PYIsjArDkft/9IGx/VWg1PZcqkZ4CN3si9eH30Qcersg0rx9EijEtngdZpWM+C+a36xoSnf2
gmZwm/EQ1yV/KzIsboTbrWn5E6pEjyWEtq2APZ8EoM8r7bUztK+epru+CiJsbXYB0U7F8WuDBJE6
AfwZwm7VD9w9RAlyrIta3J+QnlAfPU9FRZs8IU7uAgIQiYgNoGcH/mI5NmsyHZth6FiX1TR+GIEt
+qJozx3h+JCI/d+JlaNUWhntJiy0alu2SuYPJgBTPe1XyBMCdIq+aHY3f2urbocN3qGZratR1uqD
14BtZXHqN15U574WTT+D7ludI+LLu+8PFJX5LpoviNXtYi//6DPAJHrZwegsnnXQav5Q41GuKx9h
nqysumJZqVpcrIT5Lc0/kY/aGnwzuYf32ug0P1S2CWvLfIcNUB2BHPN2gmeIb8Y9IQNFGVb6nKcA
rKyveqTPAL7ZU3pRIVZ0+AIncVPmLLBThmdRVSaXyAZZPYfk7awEqfux6HagRb8pQ56/dsHPCiXW
XVU3bwrRUfYJ86UcCSBl0aJbNKYsHrOzVjX9Ah6Tv2SuEPchvABEcviRxmF90SYDT630tet77c1w
jj0IypUSiFcNXsi6gCC/HnkGEPE0D7hUX8x5PBZCxdApyS5Di3WQBkVmMyf8GCR6+10EnvQYhQev
ajeOjgdfUNQ4rZjDU6dFNZvPttpFNtp1fd89Av1Ym/U0gEI2j1rhKr4aRRlIu+7FmQsSllMxr7sg
r48iHg51BzYXxR5Ss8DXlU7dDwMcs8LMAb6C60L9nGx/5ODEUZImajtMx3rE/aPAvrgOMGfMV0RX
2bu2i5BgjNSVDQJSwODfzzM8BhMnGV8Lcu3Ia7m7GjqFrXtQH4hh+yYmV6A41GPsCWjGVRXpm2qq
mmOXoL99lacVvLfU/61t1lUq8sLud43aHYqSQBfoSEbJWTTZfJsgxGomDnQ/G+dhB9kjhzRr1j6O
4SNyDHNzFF6kb61Ovap6WR0Bks/cYZGL6wbvx+tmAmTS6dMP1iobmszsPTViESVnZ+Cz+oVHW4ej
n4eroHSwMkrdv5+xBfoSu7zA4dke+bn+XbedFxF0vk5O7xBCedw4cf9X2fDzCG9+LE0bHdgSCWAy
8EW+aC333rVOkwgZWvw7bfGaR3O1STuAyHX3I3OQvgCo66C+WZabWYnca18Hh2x2lZcAndhgih40
o3vLrbbYIoDxpc1TZeMEDT8e+oCIyPRn1RY9KXwS1VpTvDRR/zWszRZBvMjeJTYJlXLotkFf5ys+
b/KQZePOi/hCshLpDz2z+nNV8GVpqXjNBvL6esWrSyB2SZxtZwLKe1s0pywrUIhJirehVFdisRjB
7hC3Iay3yGgm27YITnWJOEHCzahq/WMZaJ+R7hCqaeoHlfeNVTf3/QbmonVUdEUQs0/MQyrQSqjb
6qfQisLH2thQ65+IvcT+aMY4XDcpvpvhU5sb2h6h1zrsrDVCuoXTvKipeK9MNfI9Y+TV180ukWOH
29oYkKkNwabWXnbQNTYJiZt8trU3+13iTiunOZVt6rv2ZPvCy/ENz0p3W5DuuXRAFuuwaS+51RHN
RdUCTS54WK1QkTZsujdi+rEveuvTKEIYWYScrkL19kOKdIbbHAtl+uE5yChZ3hdryHCRNIZDTubJ
jwTpYhbncTVZwPkK3XNXhKHHPW9eKdk1RFHSrHqIh5ZnsDuaWzwYdL9bDCONVHuHFzyCXa1P5uR6
67jssWBIIKeKIX6Qh15Y8QPZ0Yc0q+0jEKgMGG//4iYQLIgs+Zmt+F1b/4wN690apr9qvSUHFpkn
wNgPJSxEZyKOaNputYZO/9HgWblx8vQVdWrrMrLc+22d1vsybLLHbAKHp0Tdk+hm3+yydJOxqVvr
ELPQVooxitIGsLSZveo0DHorXRjoyrjJvs7c8IS7SYBojBE9zF5mHQJ2akcRJdoxHgwYmlE+PxRx
MuxztHRPQMONnSbEdO6jLGQzC60VeEy17Qf89cg1aZsyTpzHrA2jTVifqw5ajylskqn4CCLBwJY4
r7DLi9CQXS0oyFWbqOTNTSDxlhDWq214uM7Nonprmn2v2MjW57H71pK0X9WO1SHaHiFV2wEDMiac
fVBaVz/mijcnreqLT6UiJ+ol7XgoLdNaQ3lt/JbH5edowfTB193+hFbcAk4G+wBOFfO4ThifLGAY
9EHV+hztrsMKVqhYNFrYMBAX+QzR1fB5rA+fxNN5YUuq/lPzgt7PQEl9ehaKOtbs1p9hwSMCObzq
EwrZiDYzSmGhYhzxrdMvyBh6BCScYC2LsZj1S67AIhqjz7lNyhW8JBNMd9huK3NkkTXNY2TzThyE
Zn/BaX24NPytD6NbbwGc8a7MArQuvQyqZepYZ/baRJS8R2Wuldc24SsbzFVv8ylRqklQhB4HpHbR
FulCY4mCIgoDNArYb4gRmz2a2soGMr5VVaXBf6P55vYpKWYkJqCKFy/kdKZtjyzFGqSQvcJUyfB7
zUivlTU4/iQSY5MQAvYNq9/pReJhbR0P27m89Ek17bsmDi4zf4sS2ycwi29pFIhHAqmdj7QRS1at
qFcUtRGGy+dH25xYsIt6WhFIAF2HADSJKd5k1T7uVpAZ2q2xeGl2ebxCFSG52kNXHLwZw04UArHy
KOevRVdgV1HMuwpzt81Ueu+Ag9ddPcQQX7j/gxnE71S5gj/FBhuCb207g9Z27E2QRKEfpARamxo5
FcHpNo6hDIkAqShtSB9tJbnoy6M7TAlc2VlXrzskKBXkvFi4BcQHAgJIegbWqvMyx1ezgkQky0Mb
B/bzUHoE1a1s23RG6Q8FQY3CC911go+Y35BZ3jRRaa8nt+6P6D3Y51hoOK8nM7iFhnCZZvJAzdlC
X50iPuVGBUjXOE0onG16a4of4HZUOzb+Fp/sivxWtdcQXhBKEzy03KpoDJV//Q9b57XcuI6t4Sdi
FXO4JUVly5Zlu3fvG1anTTDn+PTnIzwznpo6NygCpGhZEoGFtf5gOuuAn5ewjiOKJkmSkkJeHC3s
+6g6VLHIAzN972yteYmXWffJqP3N7E2FeRLLubT8cRlrP+li5dmuu+E227Pil5TrnzoxiQDpX/5x
1TsnODiUFWmerG9fyHYDbhgA/lQtQoalhQ+zo2kInCOd6KNt6qpadoPeuOcnMd/6jmojbnzeOY5c
jDcL9wk98MMYK7k/uuqzSUInNOxl8bVeOfde9S6E7VzLXvnTznxRs6UZT2bdlGG3ZL87A/xOizY1
Biwv1dCm13ycZl9JF8efEavvWfcdqOe+p9rFGT/oKFwiTGjECFN6iCK8u1CAEI7yx5zN6WJGwLfm
OgmSYbaCTvA7GWq9OCtihAJqkBhd5urkLiMGE27VXJGuuqktWyoDqIiBs56OcwNgWSIyUdiXdvYw
BpkJnrR27A6QbMNkVqCsNWI9FlbeAa2s3/quuisqgDd0mruD03XfNZHrgdFqJk9YzsPnmc/rMMOS
W+OTG2N+s+VEhzHJQlSFieBjbdmp7D5qLxFnOEoq1av1764zwMoRFux4KOBQYNcdrPOMic3gfc+j
0vR7ZyTXgdrPnCMx3NnPlErn2wzIEOmbbp+78YeD5kk4ezqmmCIP1zm22QyPfEDjKPZ2HKmhcPIP
fGXmXUPKLES5Uw3zBDRhpcTodej1tZyRVeoilqjCNg3fQVlsr6RY0vdF2gciSg7k4PJzhoKrrer2
hRj/imdijxp2+mJomnKoeZD8aHnJAXBMRSruHfvZ2KLQbLjUTQS8kr7p2LGqrU6kz86uNuL5UNS2
tksB2PjCRZU0fY7FbBHedGNQgJDcWU52TzxxsS23DXuUVqlbF+p+hI53XB3Vg/GLVgZzOFSaMSv2
A/rh62BXqEKlSPojy72PFjXsHLf1oSvn+8izmEkiEYeIBX3XkG8Jm6GbHlpBWqiAfdPoOo5Rnof1
pYF+VBOl8w4PwQdflUuOxf1B+jPfCwXDhMXYOTkYmZikHGh9p8UYo0UXTY8KYD6z+EjIz8BzDRSw
gYDa+zYYCSn2jYUQdoMSBOjwqn9tcihcBoVAj5p/O4Ogz2dz8VUiaXPAYYr55ycyC9NFpPldiZo1
GFUtehKd8d02qcOvY31Oh0ycyoXp2lSAc1VUM2rn4rDLhHp6wcJ1p2FmFjSNhrBOFUGdi8ApZd25
10tAXnOONGDc+BE6nQdVYc8yNlb72VgrKAizKnDYsa175GXrHo4mngoZhNRhVdipz0UKEMBrTjgn
Dud5EuNZHn01sW0O5yIFOgWnhpXaId0Ovv2wlLl74Mutz0au1mebfNe+X6vbgmbsGWWd9ZwWbNo8
eEmBvJvbUwwY8vnQUGBEoexC9sL1SfXfhOa156wpP1q3IIFSmlN7XJOCLbIHq9nNF9Rth+U8GQOS
2E6HpaqtFYVvWaXPh2CeRmXzVasP87KWZ1aRkk3QHIXWUH3YCaiAfowr7k+qpcOutTCrQEmqhL2U
G51lQ/hKHJpkN4u0+z5S1Pa8Di2yS5N1aJkOz62agV1MCEv9pq3e0qz/1fXl8PlZySP5MSWrhYT2
Eq2uT+JRHKLN1FDuM+SRu3U3hze+711blzNvmsaeo+lsx++QmmomulBDMZ7dBVVZz0k/jDIutaBT
m+zU9ysF93WnTdldU7wUU3T+MYpvFmqGKEEQwXddFAVMUtsbaJ7HqrtlCtMFSqxBki1R4SdqFB3W
vDlOXYOwQom5Xpqcph5eokKwBgx2Ns7yHSDmQV3YWd8p29XYHhjuGsjDTktqtr+R4Sc9IEqkQqB/
v1Wlx9ZqMsnX4Gt0BuignwUc86B24LE1P901/0nexeWTjZAiG3XLZXdMHysl3DQTcZLfVa3P1bnd
GtmVjYmYBz/z7av8/05H+Jn/19WT43X7ZRIkF8uDVk8Bnr3f2ZwMQWciLhbaionASJkdx6bwKOpw
QVxjI125KZrbi996LfhM4TRA7mhGEH/75bfAmoAK4Kwp/TXKh+SUKwWq4M8DbnP7IRnvZVRfM+aB
M2LLGG3VxQ9UyWIS5R00rQGr0lV/7pAYJx2uuKGTtYoPMJpyQpyur1FTlMzda7HXpvjuUBWLigf2
3e+t6hqHcUsTqJZVnOcYtcG21S+LhkPKASKC8xhanmFvdMFLFtWbJ2mQqNiXMUTKcToplZ3x6LjL
TSzoelmO0hE1kWf0EG9oxvwcqQJ5514hrIKMdeGjOaEFo1j+StXZV2ZAWq6h+5kXmw9UJMu6zs5e
tf7my8bmBNDqyZxKLBr1tN8llMj0qfduk1iNA0nlGtZYkLKF2FltVz2rBaTGkW1UIPI69Yc8rp6t
lIozekhov5cHiPbrjiqMx1XoBhszAqlYpejumv0F6r+9RGVqBjjrlrtOWZtrhnCGoVXKR800u3fm
1j3l2NvcsWCkJm2t/a85Ewdn7bEw782H44jqwCNQHiPy6B9VGaGYkCo/hsisA1RORxCjIr8pKvue
zhvDOk/Ej7hO3skkBRg5m9/HWNzR1XT+FIJ8GuuCXir2cx4RvpRx2vitivuX2dk/ycy75AKYoxy1
H44kS14pDcJxGRqIVmRLdlXcZScd4fKdU5jrETHM9bBSOtiB0jR2q9J3IeHjrqqn9KA2W77DIyNV
kmntxWDfAPrjeifG1xI+iZFWyfdIqW2Y4BQT9EdWq9VGXklC1bDX125Sv/ed9lc59Q0i1xAmqfZT
h8HyI3VTDx2gqdwh3ZvdRZoVkFuzhUkq7JcivzRFPV2sLXu3APWdjLY5emOrvOOgHArPIKUKY28X
DXk4x2n8DlLwp8Cv6MlsdeXNUC0FFwZ1Ct2hANloVck+b2f3e0v+uvVcsPVdtFxIfMa73EROaaSC
fETYfeciCP6j8yYjcDJHe2YHYJzaOukOHdyzR2L2sN6phP9pUaG1vPR3i68t8bRm3L0qrzcLC/Po
GaO4G01EakMR5a+8/oOsQEKNNKn9tbW9B2jjaB8nDoThZsWqac3WZ1IMvxe9P62L6B9T17v3AWGL
pATPjF9xe0BQmulI1r9z3uxZ1rwzamm5/9X/PC2vlIOyLxt5+derv8b+31vI0/YayXk+0gvlFJP5
hP2xeeN+HlYTrrmyL4/kejMmKhfJ/n8dfp3/ulyOyeZ/xuR95Nii9eXOUOvZZ2+X5z6Q4JpFdTtU
HUIY0qn/HjVGk4BgO58rQHZDbL3+1f986WcrFsqAiqXs40w0Z9nU2zI7mRXiY7Jvdsu/+4ggE0WO
6bVa9PjV0lQeB7cwAkBE8ascqwub2T01p4Mck40KN11Npuj6OVTY2UvMNPb1oh4DwJOJKPznmDxR
dmtLfWeTzN1u/jmWKt3mBK+evsbYcQZoohvPlZlrYeLW8cGqUayulMa6qbWp3qLCS1j65v5H62of
BUDkh64q83mNRBHa+Njcq2Vl+xQvPnr31fcExMUhxUfwSGEE1jLsRLzadprujbuxzcmlROWTXY3d
1Uzzg8sae8EQkhBpzfITzLFDxpb/UqL8eUDc5b1sc+cG/VANFbZdTCux/TT1c0qErz5lc39GDKW4
YAIrcGYByA2Kag0NT7PxzijQj6vWH8JBvZAP2nuQ0H8q+1b9jt5auROTXYbqqr1Qbh7YYg6o/VXZ
HHSI5B3MtqLSoyLIpOkQ5Qi9d9k4qu+NMwEY7bONTUEmKcdmCCej2PgrrX8b3dCxUwbQOMTWxzqZ
9a6AO/eaJ4gU1HP1k1z+cpFDbawPNy8vTrInG4jC8b6D+r2T18uxftDfPWtsr7I3JtVKhWl+6vvF
A6fWi11VZNNrKaISGmwyhUo8Ta9yLKkIdgFH3WTPw9zxkjTFH2Ro/nXBOqN4TFYSDMp2D9kU+j/J
ZIm7vI1Xr8lJxQHP/7pgHHANMJU2P8mxhuf22ivRzeuo4S/Vboa9+6KthYoXZLbsHTfe0hNM23Is
tpJ7UVJBlUNWNYK6zatfcl6XQ8m0LoFaa/pBdtOlq14XsuKfdyhxUtYBKknMqwS5Agd9SevUOaYd
8yuSLf8G3X5e0q3E51r07Wv8f68jxV8ChzT0vbzf14WjljxmqnHsbIopQMGpekIy0DwZ86af0ySz
L8dkM1Zq9dRvTZwqwDn1Zd00n6Dm/OfE18VatjrHWldfvobk0ZJH1dPXmJsWf1SvJfppE8932y59
qnRKxgLP18+jrzFb6QERtN5ZXqFQYfq8rIyb/KjogGF6HfHqtDbx1FCL/j0mERRGxAx72dVEVSCq
P8C7dqzuXUTRBvLZcoXbxckkimMqBKDqrTuJocZ4FpwJUk3svYT9bng5+LbKJMO8dU2K6ke9A7nf
T4P9PpftdBQKEZs8m89dduzbetnFJlz5sbedc9QSlNgZ2TlV0QQiabn95owlWzBPfMieVWjZY6sT
yF7iRvabYVqoJPXFXQ5VQ0w0UdTrVXZBTJkBVoDfG3QedvrceG9WMipIgiVKaHme+6YRGh3VkqBO
diukXtBfI8iRFxtMFy8wGC7yZASi4+2bzs96DKbF4Lmq6xd1u2nWE+72nlde5YW42xLTLQMGO/jf
+XJsYuUJRYcKlcf+3kvqERINS94sFza5Nrm6E5Hu3Mo4/QhdJDBsfT06ebcXzpiD/YyTQ4layFs8
3eu6Lfaegr9wPm26l5P9IElgUfzVhrAClfWuZCPZqVz9NsQZq/tSFu+WNi/E+cxyeI/kxOKGc1kT
6M7O1h2VmWKLF32gKoyTw4yGsDeYB9lr6ql9c4wTs2MS2lgiOqCCzo6ue9C3MhSNy0i8dzOZrLyh
JAWNRj9qZewEgprAluVzghGkS5jk5rAnjbXlxlzC+eKxDEYZmHoRHz19Z28sVHuzFZGNnh8NU3k2
yvbboCs4urjN8sybRoajmslX5+xdFANaZErxOIjtGqqhjoYgqlnVj74cX6KoUd8wxJOIG781vehR
kNfKGmJ1VWn4fBYNdNHWyCOxxRh2ZT7FZZx/DmlzlJxxbn9Nu/xXbbvGscMN4SYs9OEWQtxL0RR/
EXt3v1xT3Ma50P7g1rDPvM5is/TcLatPQF5Sw+574BJW5nto9H6LN/y1KFs/xmLh3Uy7UwKQ95dW
IAynvOS4YbzqdnVB4LXcVxp52lJJy9Cd0pqid/KNoK85jC5EBtF7ApnzrH8xx6olEWAnv1rxQ41X
++B12obOL93dopIjLFNR4b/skrRVQcbaq35f06l8m4Z0Yxfm4iy7eYPeKKCJK8x7+yUaFupQw9TA
1TDml6Q1N35Z2u1BBafHrkEjxFLKI65BeAHkdnsk6deG5kYrZ2duvBL68+dXapAUKHaAoMJUodBP
USv3U71PSN7YvqnfMa97jVdmIIOpdh9HeoVpdAnqS9Hqd93pcRsqyrvFbu19XF3t3nf6Xp5D+tS7
DFgx+7P9e2ByfjeF4z2KGpV3nBbeR8tYMGPGy3c7NyMER64Zc8ytp6K3+NqMZO633kix+LXE0FX2
lraoXzsv24uott77qsGztSwO8tzgWerdidrjZ682m3s/rfgXZiqyFvoxa/L1VmxNr06XNe110jX0
6qEb96Or2GgZ6fZt1jWHPe9S+GR00AyQg8Z2JrVYY5aluBR6a9/USeNstPRraCbJiGDt1penZEMB
E7eg8SY7n7cqms6iqFqRRi0mcZzGgrRkJ/Ddcq1WQBhCOUx2q+0PUASwefUGe6ZqAZyI7tzrXL26
6noaxPL22ZVntLYez4mV3Yp8/Mus0upUkPG6jWPzrwYFTCfEnqwJ/ufEpHrzk85b+bq2NxzN8LtZ
a3wA5EiLbHdJepJBs54iGGBG8bORufNejJAptVyNn3mSIAnY47pcNyscOSavc3GYeZZdtzFfYNyR
Zdhe/zW+Nh3yRa2toMsYt4RykbYTSyRgnNKUaV8CMIZiOeU1ReRtLDGZPRECioFz2P1bYZXvddSI
m+x53hJt0EqMrbeTU58qB2WyUzbS5fCm2qX+ZGMfAWKkB/TCFQ2wVDbHD9kRLTUmZM/Xq+xqPVAO
yHj5QXbrpUxP0eSBHN5eiYxn8bxOyecflkO2tQRJm8evsmcVEynWCU0U2U2wEA9tc0tEby8XtlWf
4WLYvuzmumO9tFBwZU++vz7Wj7ldtC/yvRcbzmu2UgVbxu19b8CiRdfqUHZrPMr5aWLWLrueXSCD
lCIEtV0r75ZE40tek+KlsExpzdJKNVCarj3bFAtIJC8Nc7VZdUfVpjIU4yH57szV4qdx7PwAQHxp
OcLajOeps9Z/yFt8LGRCv9cDdBGK8uKBXTRLPaGhj9VjfQPBkR/ryo7OvbGKSxQpyZE6ZHmsEPF8
1ov0I0ee7Xe/OK/mgu2349a/y6Kyce7N5rNW443rpqBvyP0kv08U4jsy+GwMtNhNb/lcpiBx4vhC
ifSQzuubvZaGjxwn8I06t5/6dahWv2g0ft48qWNePMtGse38mWwoxszRDweFx2DMYKC7U0M9LW5G
AFdAz+HQqWhsDrBYvH6+AJZfT23X/MR9UTlZWrG8WUPDz25+0bAV/8C+61e5ugEF+qdxqaO9sMWf
Ziiy5yRN0K3NHWUPTV/9qK1UI2jt95qr2+/CPlASy78Z6zrtDSVJQ1fJL7Hi/SJcV89mm/wxk+rn
MAuT8k7jHDUQo1TZXPyXEBqb2zRHgQnygyeM7O+JIlG+WC5QpIZipcODnTWzt9MF5aUGIMBrVR3I
yKeU/PDO7ssUDxHUiakSaN+aNfaOlkflE+B7HjYCeUzTAaw0gYXvujG6Wn+7sL5vU6m9Gmp3hoje
+FSh4r1akRGzkLsk8TKT71WJzVvHeJ7nv3WMM4x71dvucSkG5A9nAMptQJ5ROWoKdTU4Tc0e7ryO
PEhknH8B9VBvORmwHfpK9q60y82OdD2xPCKxacffm8JtH6vOos2Q/uxQuAfc7QgypjSKOYvr7KW/
lhLvvnlCOxfHvn9WaDB1r3uYysVdYI2iv1O81Q4WxsPn2CrJyie1u4tL1fgA+flzstL6HxMVTGpB
f5JhaCB/C5L1VY04xNQPvopI3QkDuAkbHC15aUCpyJ5sGqvX9hDnSY5tV8gmqnWQLrN3iSCrvCKj
ogH7S49gI8IUSf/nUTPVx0JpNfR0at2yayGkeCtS70n2RtCFj8mAjD3b41UOGbAPDk5iN7vOzbSH
Nxo9KE8ARFtPDmmGheBbn2dn+YJt9TkZrMzELsmx0qJN7bMeHksEpNVM6rvsYW0Uh7kb4cSynZzZ
2VCv7s+y5+na8EiUHISAMy6fYzpWE6fRK21YNLxANgQlex4NXCq3F8SusoRZk6mgEbiCqDp9GXSq
D9tJZWvmicSfAmngJK8g1T2dowoVqK9bxm5+Rnw1+3zPRTJVQeItjyUl3bFYmv7oIhy2ylac80Kw
0lV9+o/d2+hKEzu9OsJ+zaffNdaqb+Q0g8WwZhwuSuOtnutfIkNoQp4jRasGiFN6RxCj5putYYun
jN4UymtLQ4/PDW4ngTw7qVR6cPG2DpH5wnpfA4Zpl+LsCSIIqGjJq2wQR6nCJouqMPvPmL4kuKw3
HuLdtp68LvEMyivy0P42D7lIjIdbDcYjWxUmfTAtJ9lNFW84aSvwEHmJNtnGgwVscYrk8/oSW4Fg
RqX1aG8vb+J2D9w9QhAdblujDM6rbLK0Y7brpvnkxKnz2qONfptTBZq5DgCtMmPY0RibHOTFZATF
HS059jRRXwagfruQD2gOATb/637t8E9VKFEIsx9gFO4br3DpdJzSuuGzK8d6s921GuuZ7OGFWR3W
BoDdZ1ePeNVaHCKAG89yaDZWynlDquIO0cQPObas0VkreTBkr+2V8dhbbcUV/FHZjPbyXAMOefoc
ggWJMdLk+YZTJi+Oy2Peo51lL7rpU9ulUmxM8atsPFUc1MpYb7I3R253S1r3UOl5kgVrt2WB28bx
5dkqYZXPLZ3UWZel+68xw8v+eKrKojfW3V1LYJX9cbConDv1VTb8jlDwGKlWf41F5vTeJup8RdFH
fcWhPr22mv3X1wUZ+xSUN7ru8DXm4nrVz5837cYJwQpkhAJrtpernqQv/ewVN9bA4kYJ/TxCgjjL
Hn6LturLQy8Xr1pv9qf/GpMvs7rqZ9tH8U6rmwKQT+ncZeO2ZAkdCAEw1BmrVQWQLrWYdtplcFQf
bRrVjyirSa95aXKQY0VSkqtMgZiLsqqDpYlUn99+dJIXmwZWnxUqxYYJ/KdWcVXKmWbDeEjaR7vW
rz2Jwif0XttHlSFyawolClTooHg9TBdnMEc+AE4K4FM7CqkgpTS7fahLmz53qXuSJ+UQdlUayfvO
O2nLVN8Wc77YrRj5PifjvTOn+uzN7QAqaImLpzauw7IOFXWqd13ntDvNileARxGO7YrhPI0ZFI10
jLLNxSrEDuxbZ0QVfPjxGtXjkzXGKLYLalLwEn5GQ7q3BIIHmcVOpyIC8GqtOc6J/Xt1SxBs7Ukd
Y5gTigDTrY76ricGCTqij9LDpkYv/BWUcDAnCkTSiNVcVvvAx8CuN8Ggq8p0BjHxrrVOcohZEEhw
q0DSASmPo35RV7Tmek0xKC7ATnKVQz7rH+y7mGxAL+xqQ70VQ37C01i5NkMNPXac3FMxQoAzjPe0
m1K2fy77ZNCexSjcx1pY2nmhok2+oyeZaFR+US49nClfnTFkRZ2Y8u2CG4BXj5nfr6yRbIaf1PGu
ic572UT4FkgM9tKY8B5j42p2qbpXcDz1q+RjXdc3KkK7pNfqfWX37mUsjAVbru3wq1kmFOBto7kg
WvYNhMWMmVk/7mtHYAeq69FtLH9zG3FGbsXw0X2eAsc0qNxWinYtiFULa1bvRs6dp6ZYLxaCs7EA
JFIoOPdlOpy8JTt22tSe2yFqQ1wIp13nOPE1d9t1p/b6t3jGPwDE1BDGKxQNda3vFvCPe6Ob70qa
NMcCtcYrMongSlhTwrxz+mtdVWRJ9An+1hoFcbOMV4AEx6FFkLFvs6Bs64NXzN6pNJZmlxM3sLUy
hW9gyhS043C0mg0RGA9aaE52tgcg/BOpph+bJ+XRpEoe8GmNAXC4IUCdjQwevxu7U4DrZX1/0WjR
SQCuhZYEO/bBYLU3bNg26s8m0xd4dWZ7mQAanJQt4WF0dxlRa1tYTYjCz2igDpILhFnKDMmIZOrV
d734MdrKLc/h+SKOEuTpHfTyP6trNGfqbyorYdaiuaael6rRXk0YHiY/e8q9djtl4G+cJjBKkVyH
sonP8UyEUWg8v4uoAuidNXJ70/brrQtSVs6IJoWTvOP3SoCZkUO1m7Y9CHv56Zqqe53drA9IBfaC
VOgn2AGLLmpLtnOKR4EjRAyZRivxvqraLVPyDSJAGUxp8rsrasyWE/PIWj5mIFaQt2r3fKD/tDkW
MTNpeKoPmHL0jfVCYkT3U9BluyjtHp7bwTFzO0zEVKM6iZZ5MFXMYJ3GLqgHcgJt+YKmqXodk0S7
9lvjmPgeOpAw89IXehyF5gBST2g6OxTFGZh7rS6Ms8wNAGXtkyr+rVB5QIkhQVGIVMav0Zrqjx5Z
cxbt41Dihua4cJr0mBqIOkNP9QiPn+IOIM96Z0fSB9Q9m9q84Y5d+LgBvOepKvjzjrVBqHcL5OLn
2SPB3urDQlU4fkVYheWzb0AoReoADt9MrzPISx/3JaIKNoVDpsLhMXuS12se721vU59txt+xGxUI
lBnAG109B8RglgAPo4NYcfzTIcz7gwaVqf8zQRpMgP2GnQecr7Udss6Ob5a9GiA0XYVqNYBQHhQM
WDRVQT4SvZg4jigs1O5jaZbXWdjdlVRjEazDgiha0T/DXn4l09z5FnryJ2/RQYHqkXVybPesRKN3
VrLIPVsbTqdJhx+d613rhGnW7BSmsbxpjisKSzhx/j0BRD00w/A33gcGnGA7DpU6W54mvIquDsnj
aiMQx7n+yB33Av5hIcqeIz7B6e+ZXTvZjRj4UpqGujFEfldBoijShkRFH5tU3Wrr2LhN5VuZ3R+A
rleA4jwL0A2LwR4y89kpKUrpFZpbSMc+amtwyfJU2i5L00O99OZhbBvvr9x7g8s0qH30a7XbHZx3
1lJvg8govxJjDEqriM86vvKB3qjdjp26dxwBnh0scKDgTihJKRGbtwHCvWNVJD1Uc0fM+OTN1vSS
T2gUOfQQk8nC3ozfykKxL19NM1XOZ9cm8j/ZLRSxdrVuVkTs6E0WOEa3AOjZeN4+iiMvEB7qaxpT
X8CW2dfVmEcxMo3L2qaUTYk+fuelHpZxtpyxfz8OCEXdtTT+Y20OUVB1rugWyx8juzMW4q3ZxHPM
ctauqtn292nsl1ufbjM3Pa+O+3ubEOo2bX6oY0cVQe7wNYIJOyk9+49hzIk8rOQjy3V0Ds3qxTJm
ez+XCfvvrYncp9Ub4KH1Whp2wz13uuws2B6c88hJdkYFAQA2dnKxbPOuxwbsDW/mF4Vr4ATiivxe
Gk5Ke1/xOSSxx+Zs2ATOtOIoMWD2VpGGKgws0bQ2rysQmP9plIF60Yi2aeVhl2EIJLWiGqTGXHg9
aRb8Ghxkz7dCgLLqoR7hDorhFhwJPCU9ONbxCBpriaeFHWfEa0mNXBGUPvFDrS6dubyoYp2hdkT2
bkaVJli2LjIFSzCafFlm7gI0c0QOr2RAenLVQBd5ZnUBkXGcFhgpwJVugznclR7/p9JMs52OF+Ma
SMyc2Aj8Fviz0JmWEk7B6t7mXNMIBYfi2aM0d0675mMFbvSO1wZow+qHmJL8XS1xifH6324V8eOW
WQJnSxW0q85OJ+cH5Xiu9iSbhSUMgJWn7CJ5NRrgMUGlbBXAnhFIgaUtzbO8DeaHb0kbl6cirZmy
58HZ4fsMPISSAiC4ag0qFNMSp7J5LuzAZMp7mjQovS1AAWUAWJV1/D0kR6KnlATrMVvFh0AKDvHR
/RJH9c5xZgjuG94IgPYu0/h20f/NFdS32n/Y1/SXfioO7dyyTIIKzByckdUMklAPj7NtT474XpW1
8Q0JeRQ551c9i61jPimvK0mAjd6qHhpzMx5I/1YH45h6s6Bav/PS1TuJxLqllNKCXEdWqVdLhP8M
EOP2xTX15arl6dusskvFSh4ZRQFleDNpaiJ0bbKOvwcU6ONTASIu2mFvU/AGy1Xbn8IR+fLPMDna
A9iuizS2srARMJmntQ1XX+Zjt6ty23uBBeA8q8vbCoLvxQCMYJdxt2/S7FtNYIB8ZQK0sqaYKrtr
rhfEfPjYp6WiHLLBFcRPRg78xdqV8WAETV2NR9gR1dtgtt1xhi0SyK6eOR1449bCdlLpngiX+X/6
wd7pdfx7sZXlUKX5ekH442VcAXubrp09x0i5PMed1lIZRgrTGZ08tFq7OdTQwI0YdoaSITFX8PY2
poY7IRXsCIqMVew761yE7KKfDfIczOK7osDvHbDYj9J+w7SsPxUbZqbecHUChMXJdJ6TDTfaGot6
AhghNiSpbBY9+VAUIwrT/wzJcXl5sT127bmO+Vy9HjqdX1Q5rQR6djrIaa1t4l20XzAWPFriLe1A
CkSPuYvzfQyd1+4NuEXT/ECoHHVDPO8+dTUkRkjihgqTDYObOih5b4Ib8sQQ5ZAk55+L28VncFnW
GhKs8k7koXyirQYu2VEeZisZJFhY/HtTW4H2dXsdBaFaOSwbpJBYtjhXI3DruMPrIfIzRdvyCIzG
YLFCqirfHaXcZWqM0epvc5xAMW8fXLfdUR594RNtLVPXUEIV5eC8FktxlFcmTs8ngyxi/K/X99tN
5FWaUBffdop8J99lhtY0BViEzzZXv0PcqQepMOJ4AST36QSG89ewfX+zmTjHEjVqWQOWTSY/f3mY
skWmpIXxnewWRXMQtaLjP7O9pxLcZ4x3xlH+Sfk2MPAVSTMhTjI2IX7qv+Xr8jmGY759jZ/fsByU
eKkyoupibaTRr7G51ocDUit4MgH6+MT+yl8DtFsq1POSz6Gqtz8kHlg2EzDqoYVfRz4VyZGimWzM
iBonZ453u1AWvT9xXkKN/x5hLoZeJ/hGbSRE933WPeR3b2fu80TeZ7+2BtO6NSXo7RG6U96qzrnD
9q8XaLZ9fWlgh3Ug1F28k1+X/DbkUY1VaubLQ/krsIQeUVcefK8ayzO+jh7oM3m4NRAR+G0ohwbL
8P9j7LyWJFWWbftFmKHFa+qsLNklWrxgLdFa8/Vn4Nl7U6fuWtfOS1goIBOCIMLd55zMLUMyE4hA
mDOKtea8f5eVox0UKYhEdo385pqd055oKDs6yfXGpsFG3eziNvk8j/qN3LnrXQJauimsdNrJvZa7
krQF+/9Wg3xliQGQZyJHSE7qrsNBypIYKYohTRcSognp49B9kgd/HZpya9bRIC01ls9NRQz7Tm6F
/Ei9r7k/bVDoWyzorHKt6ke7yIZAd3m9v2bu9DOBV8YhYzXAqHvWqrwFaRse8hmgc6tPn/Rl6pDP
dhbbznEOZiKBkePbqMA5YcJt4BOykrz4fy787jdIFtkrwO56qF97Xp8ebDI5kSaGvpMpQL7vHXTj
J5uArPFTCpb3enOv4RTv3pp3QRUf76CBG6+IQE3OzcEIc23ex274Tekydb/eYSbBG91xgXSvk4va
P2aIWB7kt/R+9ZDas3qAo7Gft00W3raDrhDmscxDy2stR0ruX+u8rpwhDgiTnYyEPk4PLGHYuiwD
QR+hdjLBWK/DZ+lgVzMdTB29+mA6yQgeO2s4TbnFtqTa586A8JG7BFf+63XtIj37IbHCXm4QrrAE
pKxjb47vXH0JYDQKu17obZjelmlZRpIU17oC688yI1n67Ox9pxqIWUkfnUBhjpT+kqxv67shes1K
+1x5w8lrzK2MhOshyAoclbe2wUEgcyEb9uYIQ/d5fcPXsSx1UgyWUaj2/aEhSO8YOtFB2kwZ7NJj
Pf7jEJSyPDXJXY+R8jX7oV2KH+quw7asbPvv1IOsHA7+1DwHYOU2KeExRUqQW28T4bx8OHQPoGmg
s1Gd9AM6FPjpWRfIEx9sHWFQ5yGf2yeHtQH7w1sdi8WsFkg1J085QSlD3V2sJVZ1HsunfHC7g2nO
LCUaXd2pQYHtpodgZoOD9yC4gylf5CLNeah3QVQ+OFn17sHLVWUcXF+ntSyV6zBZx4p0KYa0PfXI
D8pglKRepmvJ6QnwJTMG8yR3X05SEM84EbPCsOt9YPVbeUtAtVMr2Xe1g2t8yS1IlGTfMqEavAdU
99UWLEXIDetiJT1jBwcaEi/xDWOiv0Y94e7QmOzlHksijz1elicQ5bJHntIf+aTfeLGRHdR5vCRm
CUGZ151kktGYtVswuyXsubuwCK5fAKP9BSg/O8sJ5clLjpm+XdAwdjT8mgfvEbE49xqz7Cf2s4/m
2SGXEbFOBqqmOmeOW3+f3o7arp8A3q93scwcZtJk+cxkbmbtfAu4kIBKwAV8IS7ZYCXuQT8qXfCt
ATkx4EUZNWt/5TGTxRbxutVxcp3zRGAO/twj8Eg4iiN7m6EYdl1dXXdRkRYU+Nx07ToJg6W+r43E
OMj55Xf5djSeW/1hNvL2oJrGkzzV9dFKLu+6n7ExRZuxKGD6B0L+d4O2ThyKfPulfF3YsT0tUaRh
+0CM/17L7Bx0fpsPdxCymydC06obQe0MUVfdMBb+lGGWXZ+vPIl1jlkfDB/o3ynwTHPy6p0FQBpa
DMdA4aTgJXCZwXcwBO5Lbpk8GRnWgYrt0SI82C/QDfnvZC4d1hl9fZLXAb3M9+tNWFslJ13+/6di
rTaCXrqT90lWCvJjpHhdi69lyV0r5wjZDxa0EDPIQlfp7JOKxqJ0kctel1ySRWGTV+2axa/9N6z+
+qGU3/lulXE9tszdLWEBtzgEkcfgQy/rV5wjmK7lNZkL6GC2wWR+g2sFe3LYJ6eiCUN1L92vWX/5
gkYEg3RBel3HyUiVFd2arHXTnOFy0GCK1AgTWxZh8nfW5BolKeV3a9nrry/nESTO3VjA69aTbwhP
P9h4qeYtfL0FTqgfrvwQs77RXV09y82WRZ3k1nu/1uEIgvM6AACydparr8X1WMmtj3FtWM/34dgo
f+0g6mAOY86UibMjECA/SVnePO54wjZ+ab/++LnUik2kDOq7ZaQ8wuvIm78HAO3PMlwjmHQJml6e
Qdh1UG7ISPnnrBx9naoIymlObpnuPkJBApAi6xbuAyZEAB7Sujase0BpkGTtJ8XB/zlodX6+/vpl
JF/BHus7c13PXAez1Hp63uE/+e97J7lrL8l+LMtB17O+6/XxAh+PUjQcG639os1Qzcq8sq4e5Nh/
qlu7SOt1nS3ZNZHnsRYlJ8f961nfbWekt3T8cKl/qvtw1g9XCpYJH6G5ugtB9C2vOBrO+Cqq+bpX
lRdeEkwpgDOBEbF5X8xsa7LWzRmaoMDv6FO1BtlrJ5lu5eRr13ctkvXNgAghXPDXES0vy/rGf3ip
1hdofdGkbj1MjvjXug+H/dPpr6/rnC/g/iIm2m/cuSi0saxd1sLy4VqT6052Lb+zVfxT9w911/3E
ctrrFeQ8H/pcrzAk3q2mDH/Uzgu3MjXIHlRy6zda5pC1KLl1QbZ2/lD3oSj9/B7CgP6nVkOJkBQ2
QD5eTnzvLG9lCF+zUivlGVM22+qsyg66Vzyv0zvBVMDG17IyLzByKcvMz1oowKJkZZZ7NR35gdXO
W5kesP5DydrADPwXrnadNGwVG4LMLkU5A8KE/G0nT1KSdbqVogwFRzb9a591GKx1H4bQepoxaFJM
Fi5Ir0GdzV3n6Om8lf1vQoAB5qJkfAnaITpc33i5KWtynVbXstyufy1Kw/rqSjHAkPJ3+pbyhzNI
3ZwlxE5oCa/ROtlfF9bXdnk+65ENWiVs3rKzhWHEWCwk73aOazc5VhJZGKxFyX3oJ5PoWvfuj0vL
h0MGr1L2s3FHVOBjDZQC1QDpgaXc0IjkWD5cJYp47bNMXX6WZNlJ7kyZ9Hl2mlVn02SOdZInvD7R
67v/zpj5bqmwdpWcPPyo6LHoXTtdjVy5A+mJEUfQpOhwZQ+zV+KOgc1Fm+7lFb3aKWUEjLMeN1/k
Rf5r1arVYI90Nq6TBudgnmfnBIpgUOKA1iSpG7yVm7XsW4EC/1lobcqFd9iZLQTImJBXy4ela8HR
1P2LYLYtHACRCneN3FV5LnUGlEmvipcyBmcieHJ9ecBzC+lOe7Vnfrj9clPfPaLr1vV612XPItnr
ax7hnJw9c9rLXZbLron8gLUoN/ZD3XVXJy0fwZxrT2le/5IehvrWRlpvg4whUnFB7r91RTweDYgA
9zqIWYpAzyAgLc7oTNJq6fjODAeanqXV8wjz1JME7aY6eI607Kgt51CTOrsrg7rdSK+5y8aTMpfm
Tu0zgvSGodg0Ea+6JF7mmlvbI8BTI6boNk3cgxqFVr6HMgjBZXb2e6ySRA1PzrnRg+YBTBa+Zkhj
AZ5nDupFsXqb+uPLEtH+KYAG9hP4m3oHa9wIKwdFqcsgPMoS3BP1CAtEbFfpp9hzYBY0u7sphgvB
IWzhoOPbP3qWPz+mVfMTvOOpN7XybcxNVLVS/1tesiSv0YG/8QOVSPGseem92fruYa3Hs+sHOBy0
FnacYdgETV1/rmdietmSl6+6mtpbGHUIr4qg7VKLRRbAxJQ851YFf5Oq7ioogmGGKonjRoixuh+X
FkxJiAkMKAqEiXZsCru8n6ekupecJFlROPCe5TnEwhjhrSIOdmUF/ZA/DV9NnGfHVl2o/DK1MpAj
gYljtxiAN67Pzi0uYlivVQCfho+QqAqD4a7NCmKCvHZgP9wU7g2RGrjXPIztLaxfUz9Fj8OSAHSJ
Hn01+QatpnKWqjJDpBveRVi5CojPDAtvjRM8NrBhP6p4Qh9TRdO20zgG7CBoiG2P0KrU5l7mSIqi
IbuZhqG715LOe5iXpM4I27MZW6Cr6bE2hHqWbrXSQRVtwDtjTojNjaMOL4z/e0qi+f5aIpoD5l+H
MbceX0WW9wDLTLStwnYD76mxdzTL3E1Tk8PxRjB9YWjmje0Q6kxYq7bTbT1pN0jBQ4OBAnjpheVt
BdTutlmStcj4PCYFNtQBaiMbbFqp3+SzmRpbzTS0G0mKKfhPZdFXynbyQLl7YYqxGVKDl94nYNS1
x/5rMuRfDFzpxIUD9+fdMsEzE5lItEJRwRLTz79xd34O80T/OjUJ0QoQ4rwEY0bYNTxYD7OGL9ma
EutSuXl/o/dxe0rTuLjnEWhA/lv1UzMqDK4sNe9Uo3+pYQ26c6PkYbCrBuirUn+KexxHDmSPeylK
A67QV+jX8309bnqEOzbT0j3WUkT5YmK5luPwYFPlKMBumTN27w628m9OOpsXOVXdmNq944UnwGEo
dWbQoh344FS79Re0QfInDOfket7amNuHpmv3uQqtzdZHYrkPsmeECmeM9kXDXtk2LwAtmk9gz/t7
TMdnKSG0235CtA4wVDZC1rT0kDrHKD8elLgvqgsfF6qBBGoD+8FisWQVEHS38Kf1t/WAWblMYTuR
BgcmizM0mAnRbNwK3VTaI2Sb2laKcnuyVF0+VQ4xYcv9sceRQJdqWejFR3v8c/07aZL7R7uowZwt
9w/WaSLysslDn54xMw4mzCmSlaQKZhDua1lG29hCIfmuUpqlpQPcsRseCJwhAi8YNsR1IalQVkxK
ev2lroPw1NtDAMd7WH0ry4O0x0NYH1Id1qZqVhwM1oqLWjj2wHMTRMFttyRDAu+Ja/jHdw19nyIn
8xb4drwHwhBfyjFDw3BJJCd1JrtsJBtsGNViLWrQG/yXjnLItfd6dDciDvh/OSR1B+IrVO348TRt
V0By+zTelyrWwO2HXye95SJTUerNbdouOArcjqbVgoCFkfIuWpIcgok7KU6+D2Nh5A+A19UY4/rS
XKowl2/WTpJDQe/Ch6/Dj8zBsYtVJSwrD02MSVFunDeLUHyYpaT1w6FSlAu3sI6eHIjAr4fK1d4d
kenmvisJ0PjYsPyqqYwBOz7Nhf0lRZ6UyKXZTS/tVKUXd4wIONFg3uwy/Iwq3op9UoTas1qGw62r
1z/yUFOfB7tQn/Wwvu+YYO/xTYN0gXSQr19vwP/l1K1+sQkteXMzToUzp7xLYTN4iyrlM3jk4EEa
zTK484vYfpQ2IoX3KYC6T/nSc6zfkkEzXzQ/Kl615Cxd+OZkz2rTAL+8D+t0uu0DLb0blwRyP33Y
mElN1m7mDXM20XhLUfoANMWR47u/1WRAvdTFdglyKX3LvBoebc1ot1I0+mY4Gaim7krTghF/Y1td
/wkZK6iLrFHfRwAq35oeWQQVvN5xwVe+EQpW7uzMN08jkpmPpT2+EELTfbXK77PbuJ8txW1vsjKC
OsnWu6/NTCCF6lj5IyQ6cOmG/Z/AsduvhGzpuzlGRdxu/BeN4DM4bNuBeE9ycdjuZ6RhwQv/pwpY
5N/GD3W65RAVm8235eDVe/TaShjmnOIlUyz7pkm7Cc7tvnjRQUx/Qvp9I40KYWwvRGB8Bsmr3kmV
7Tf4F9yhPEpxhE3irHlTspViHbvm44yXTkpyxm5Q71S43nQQ0ZdgmolLKKzQuNRwxQCLrn1Y2Oz8
DqN73O2IxYPWE2rZfeUPzo209K3v7U1tsBh3qJ3MPjMPhDHRW69W/RaMT3QjRSdSbcIUov4iRRsh
InQgdf9WirMyfXf55t9LaeqzR+br/NGIie/xx+AURoPylGatehf5wIhDH7mqIa8eCfTZQzvRP5Ve
+5rErXohWGF40vWWVyWGVb5K3FvpIPXwIh5Kpc7upUoSE5ajyAbAUHc6gqsF6rGZHTxJ9xg42mNu
PjVNcXA7t0KwsN5DY15e7MkpLlEHWG4hCy4vikrSdJULzaw67WKvh3TcjpqHUHOQAp+sFxjC0q+q
VXl7eDPLkxTB6BBSrxdvpTlCSWn0xBIs3bR+8jdw+hFVk4+oK6stgeJV+pUo6uwIHN856Pg+vtqW
ccldxXo2w8y5KxOLAIulWzupvyeiJc982rQ7lnUaakTk3CWZtdTfYsFriN/9T93aRXKW0v6uel07
/tPxeksATGfHD/U4N/ejUhEuXbhQ3xHVZfIl+p2r/qs5DvZb44zwA+V6cZuFhg2zcZUSETfMn/vK
fZKuo5He1pHhfambXN25dWzdpaWHAEtdw5YCL+wrcKSfCuRX+7jYuoQN3aolL5U7xt87jQAxy3Cb
B8/sghvFdpJjlIbqM6wq9UZO78xf1NJrfnb4jQgjMmN4GCfjhM22hHW3tJ48G85xXncHYkst3yRZ
XcCMC0fVbcmcemuX4a739fimhpz8b8O1jzSXay04EoKfofHfqXOgxjtpD4l7vJWzxY5LpV0BJ6wc
83wtSrPuacl44NWOrj0DTX+yzMQ6qvYAdns9heWYF5vw8hsntJR9qhU6slSDc7KI9z2jddPcaobp
HOwkmx4ndFx2fas2r7yNKqE/rvONtfMT3DzKn8Z7cYeEJelYWIenZ7stzJ9gEiGLNJnnGX28tFni
AFIJ5n1dVfV9rLf1yTSq4SZyWwt1X79ElqBz4MciWJWJD2SmXkKL5ff+1zgYX5PIVH4rRFpeL5Tl
GlRxhfVrSofvoaI4XzS7yWA71ubn0IYbnCVK8ACE2j1mC6m4qvjppU9j64g5IH1wgQIR49xY2M+Y
yGx/Dr8yAX8DfKj80gN0kIlOYoXNIjwJXPN3BjOy3vUvAdIcTfup74hZhqe4efFa9oRdX2kPxG10
hOegsATuytlhXPP9k64baFCNzkJpoKaoxWlddpGc49S4AKFAuOsSaF3Qr/mkOYP3kqfeF22KlTuz
9zzuAfS9dZjWN1LsDJjncifuznrcQ0ylsS47dyWhbkXjeq8BgPRNNYTqXV+V/mtUz191K9DvpTQv
EeCObj1IV09zLpFm+Y9SCvvg2KZl+sksdP/Vn/ElFlbzXBqO8+ofRz9zvsZ8Ko/tqLZHpx2Cb4V+
rIfa/lYSkYVkTlWfhmAoviBzt+2tyP3EPvIWkYfivvYVyPMDwBtdH2qba93SEBV4nFHWXZAs4xGy
o4mXCOI1IzJ+i9yhBZla6ATd69qhMWpjV9mddRiQFLzvloSBMe0atJF3UpQGHLbFfTOjtoVk9YVg
J64cdBXRDQiObrDdFffGkthQ8V5cxbjLnWr+hBXgS1dG07cpWgI9WvAc8EBBuZfqX+J5mL6NdWRt
x6U+Wur/d38XyqW1v+/6nIfwtG0TuBC+/ef8a/2/nf9/95fr6tUActsz92ZuxduBDftTOUz1k+6Y
+tFe6qDLqJ+kIWfze62TLhBFNk/lUvfhWL6c0Fkp3jHW+SZKYi1oS69q1AMjI/tbpyIf7eXmYe0m
jWPseZu6Bm8QlA9K1loAJsF8jVo9BHuHd33Xw2Ozy0ateJBkNHleRf+mb7Sm2uthot4GFUA8Jikp
wNCu3rZLIkXbUADdX8tZtevZrsH1+J9WqV+LcoTUwW13ySMC2taq65nWcsqkN4/uQ8nt+t4j/wEj
mfc1Ac/EoCrzs+eDJdVH59Nk9953AwI6rIXe8GC5LoKjCXwrRapGeF9BEwM8PjelcjB0b/4MI8Nw
7DirEJ6+Acs6yzXCjHC+vmqtO5SwvXu/03B0LedGvOJB5669EjdioTpgGAe9accbvQ7h7F4Ed0RR
5yquY4UF4Fw2X9IgSQ9X994lyAokeu+czdQsIddp/afMSZQnCKK7nX7ykBFL5hlOFwPuGEjIHXPD
EgRcTDzWR6XK+iObP2jxjT+V2X6DYmT4HMUowSdd2z9ETa+d1LjNzv6YmvdhoKOJoZTzWxqmfwg6
zP5wcIgc/I1imrBjIf37hJ7M0Ri74L4qmuapWBJDZXkYFtAlLh0MfYEiNYRsWG15r6Xg4qFMVveD
V3T30l+6IfC0RzRyQgANcppk0WQnZB4t2T55CiDrQFetSR8hHUIgwkIYzejU8YAOWn1vBV1yrIDW
3CUZoApjNOdbxyWyGHS8fXGyIToXUBlfPDOyzpg9ihtvmoebrBrHs6JG5SUzCoR9/D66TRofiqfB
cW+TckLrtcZIEnWJf4jbVkWBQa0PrleMAF0hXYYAqn/EP1Hu09jpnnzYnuANJnaQGYdooKrvn+cO
qR/EnceXyIIeuTM3fRdilAoK9bXBB70NR9V4G10XLm94Tz+jPdNvqmga73x0qKCgztNdNYURTFjw
x/FtAvDhp/OPpHH3PnpkX/BeN/DaRAvWfo6eiSX9E9nq/ENJjB8YfoGXWwGG8sDVD1nLx9kfzGO/
nMGN0e8gDqxE4mFkQ2VPkHQSYvKjIC5R78zvHrEGbAGz4QI36vhYI6S+sPHPkK7Vd541dVAh8waw
MypPWaNBJAN533gfw9bConw85aYSvfiK59w7GmhaEYIPzR7IneUPpz4dpi+mzd5J04IXt+BN0aa8
gDZAHb9EBADug3LoT3KUHifn2hi0m9zRhh22xOIGRFDMVnWJDLY8BDn8dnOtMicIEaWL5N5V2kuL
VH5sWbuPmfATcoH1PFJXVS44NBx42wzFwHurbJFybJXurUPA8mb01Qz6Cm5JBt82dssBpMdShNHO
209tgc7lUtTNCdCSaRVnKfpprW1AJ8YbRB4AydkOm4Il0fMQvafSnMrL6CUVChbkJFn7SE7qUBqn
d6MTojTkRGP9H46bIYwqAaj/r3NL8d2lHXQEzqyENu/q1kPk+mNUzjdZ+qWZwvCFOdffFLFjnXUf
bEWfG8+q5/hHYwiV7ZzzmB2viB/tqjhJSQ4yDe+57TLvzrKUE9RF873XNUAK27z93I9OtTEGJ/je
BsoLgCLvl6lph9xlOoAHfBtouR7RAVLeLov/YMx4gB0k/lFFdcxnp2m/LHL328Tqyjvs3BcVEvc7
gALVXa5V4QE603mTmGp1tzZIKwusv/1MJHmK1tmq3RshMig3L2eQQ6TjWuzt0dk4Q43P8r8X+XBq
ZUzAC+n+W0qMKoSZy0XWE0gxHdQTzq/4ZucOinPbjQECREiHovii9CEQEt15NGFyfEztZfbVCiIM
zNC91oH0RVIpdU8OpoI7R0W4JFah+r8WlzqUuoe7aEmkjhBMbY8uGl6QpXVtkH5SV9VqdjAHVAGk
2NpGvo+ghdl18YR5v6p/RAAXvEKtv2rBBPytL6c3p2TTXk+N/5zPeb8jVKx/0rsYNkxnzB5cA1KV
GBK3u8nqh1NBVC0MjhEx+8hWna3UgxNkmcUHR43u81StDhl73UcVrl0sBlivU6tWMKwX2Su/Ltxi
83Y/JzYMKNZsmt/QFP3iN6n9s7T8GxVDZgATDrimpE5YSr8WZWtD34eRAYdG92ecvFs/z4ufRhN/
V0ys1MyWBNATNWRZPWpYJlQLFpSe2ZwNr349NHCas4GQ1tEJy0uYAQWU1hwJz1u/n5uNtMZpmKF5
CaectE6tnd7XivktWc6ExyN/SOvqWdpi08XmBNESa/LooWxV5T5GSYh8YM3Rg+QkUbPg66yr1Xmt
khxqqOEuRsfnetTaqjqZc4xxRG2kzmlC6CbdBtwp5KDbtd96HXXI7hqzsG/8WafvHKNKBRLpeUy8
EheRj/NES7WL53baRQVHBWY90o7pDFWMNEgyurAGbZWlT60oU3VYj9F85Wc5lzDb/fc077pYTgyG
TE6+nq1HpmPbO1O5u55Xmv005hLves62omyRwzJ3hu0BBFtOrww1EEEQrO8OlIbrJeUHhpnqHzzT
fLvWGfIL1otPXsIQ9J1OPTdhu/vH/7T2/nte7VcWwNtw/Q3LXZDcux+7/Ljrb5KW60W7MnuIIXYF
Kn60Wle9FEs36eCbNWYeyUqLJJPcfsmabgd1w/DDwyN0p3TDgdUGcmpjc9ckUbWtEbAIIqBmQZN/
t4pmgkOPmMZePduhPx8dr/tNWO60SyFWVKOfvZ4gHWna6FF48IN5Q3cO0/ZXnfnegTXTxYXCNKr0
aKfZ00Jl6/20FSSy426j1EzkEM2a0OG7HjbGBnUrt07e2GeeAOG9mk3vbXpeO3g9ppfarwgu7l61
YORkwPxgxE7ue7W5dWLwlxVRTxh09inWrcLUv4fFcKvg9ZwKJBEnKBjKxeFXKDgdEvC+J3DEbFO9
5BIp2lPdJsqjGrPlLdEzeqz8i8laBHm5pWoYe2BSaXJ3rdMQcdnMxZCd16MCLHm7rIZyCd1U5VEa
wKB9b2cQV1XbA+Wcn5vquUnN4XFgIdQ6NVzoOVvyYSZkBPKymB8SvColIiso5CB7UHUOzA7tuBmB
mpoe8YZWet9rIwpgSzKl/lM9gOPPiosTDBZR/yQF1uItGLPxoBdwjUldDgPDcUZlDYPpf+q6mYUE
lKb6sUJFr3At/yFbEugovNKpHlsbuqa0hRdnZA3zOC9JlBrlyZ2caSNFZhDjMYaNAsBQc61a6xvb
/BxZrXEjVa5S6fCSjTNyoU2xlzpJDN3XcRPB2Shd3jXAmGdMzfXCUm3pBf7dqcjPcmGp88NhY3ut
sWunGo/18iOlMUrU/GLZEBAuVRZm9XvHUXZDEMZPRbkvAAQ/tpoWPeEz/zNGlX8eNOMOIvL0dkSs
6lESd4brH1or67DWpVOfI+IGM3+iKrECpNE30LzubhIrsR4x9lvXY7vI3s+Fj/pR2DaoaLls2vwU
jaHZKt3jtYxCUnWoi9TcEudLe1ha+mVZPMeN+zB7rA76ucJXVHXmo+clyoMVXYKlYETx32S06q8d
VsubyUyXbSF4H9T/CMxY+40JLEfpzNQrJ3LUwka7InpE8K67L4tpdx1RcxkFxBq3G1iRm4eizoIn
EyPZkx4Xz6UfjBfpJglLMn2DLFB5kqL01WBZ31kVkeNylNSBqEiBJCR37OHGracG3mOaG94jvNzz
jWF03wK/hiVkqdedrEdJKt74sQvyX7rBgHnGcx/eSQ9Wfo9qpBmXaGb8FVPUnpTAsx8BizqPKIhV
ey100TIYZ+dRGrQWck+1xDkjRWmAMMW8r1IWjChvKDDHhi2uZMPY9hHzb9Jbt2vfENspYmaNc0z1
Kj64ExET0FmGTyVoiB3yLMnecGBG2zpt5R8Mz4A5HP6WJ6ieoyezbcCGGgn2gxF7qGukiAotWiaS
sHaZUctCzVOfR1YbZYAcnoJYiL8w9fkQD//NLUX49T7nLVp+aGt4xN8t0io+4tA3kkOuOcN/fdMu
KKFuCWGUnCSDBEouCZtaAielEura7ujpeLzHGMKXYnoJr4FXS5y3yrK7/qLqM2aWll3sAnxYE9bI
QB2knAnqoTezz+YCPOoWJE29/AS0iUAe2YI/siqI3WCDxCgA7+6NJHrVjjMCR/XCv/HfrJ56P6NE
hwOjyaF9lOa+n0GISjaGdgbK/yTGzQFxPk47WPaud8ydkCBJ4BmJXRsXotzFazNkL5fFKnOE+wS5
AxBmwBfMvTIZChC77vfUmb982CLSojqOyH/tLO05QNfxpuj6Lw639RIhB3ZoNfNbOJneflyiahNO
U3gXZpxsL/93vduSkyeADyvcmwH3SkEl7aJ2+q5OAvPUItR2YxtFebbZJCRVXG8UtTsOpv2a8q8t
awShD6hD5QkzBLSaNbkLIf2sWLu4BsS8gNLyJeLaWR6W5DJIG/YVtCB8d3vtpoHZIqhsHF1GCRNf
ko63724MEGXum+01UCg62lZRMh97Pwa3KrR+mlmo7A3rthjq8aYJ7eGaGGY03vj6cuey6Vum6dUN
kN/qxssrSMclm7ter+0lK9KrkpMkcfyKaCcPNowldr5Y5FhKowKgw6LjHwdW6Tn5OcogAlgwosvf
lET+8FrsMgNmGQ3dTH/BMM1LjKLcjkIwp5JtZwxeeeZMu/XJyDhdi5LztAF5KwC8TN4FPIEkxhL2
tyZWZ4bHzrQuyRJ7L+NAkmgpDrg4DnPU3EpV6VuIOwQuqxGRNehF0cBWep5vXxSfUq2pUR81cjBg
C2rsmnU6fTgnkHwBkueeLvwQlYmMgSRSjCNYiLVI+VOzpBwuCEO2m7lxelRRlHi8OG6xM5Dpaotx
2gQZ0roh+tQ71a3Yxeiqf8T288tLxxetXIh1WY+gG1sgOAeUfsJ1vtezHtxocpcVVbiBowxH6VyG
tzaxMHeB323xtzebYcruM41PRO5V1s6DZfWiVu2WKaPEhY5lsay6M3QDy9Z2Vp9A3+uneUBByHbR
pHU+t3WbH0ycMESxdz1aLE1wiFqEKM18o/QZ/hHCBHd8cJk04gdT1+ztpE3K3ldaZGF6/QD3P/R0
86thpue8LLHfIUkUNebXaqjQLJzSA/RL0d4C6Fe03W0Y1OqGjyPI5LAodg2AjLC7hfiVeJIYl66i
4noNYowqYKm2kLJFh6FaNKJbgyhcTBQ4p7dzqQ/oG7vNroSionGxNfbjn8bhxri9h1QKx8+9dxtM
SbyNENjy81iF1xSJ0kjDXN2rEN8aMez4iGZW/Z/YB5GtEkm1HWfLPfpw3Shle2r1kJsAD11k2txp
MwQr3gwmcTHDm+cupkuEIFmPNb8cPt3L3KJpcMc49jlPjoYyAQRWiPfvBuXIimLe4n/8xuI53LsT
+P1SsRO4iQjTcWfWnibYHBd6NMI3+eNB7k2nxH0aoUA64fFUbwmmRT3DRYFBzXnQJShdMPNdAGGw
G7gqWludCecUqKdQ+dP6aMvU490ygvTYbu/ScP5t0bjNGz6UFZtsxfHvC737WWWwI+m8oltt6BFr
mgb8jaGDYo4amzsMordF0qCAa4MTA8G9SzEnGCag8DlR063dLpQicC1vRr397PO92MHyukGXGX3Q
DBeOy7XsyovghJj7LVE5E4xe1l1XKYcsaPynCcb1uXJ/lCmqeoEafJ965dC6bAQHrd8tC8DeNsIL
sXIHywt/KfCwbooRbWJtnL94FQYLDJCa8ttBIhFeIyM6GxqWPC9Wn2BccLfGlO78sH+ZNPeAEC7h
IyGhWIqp4m1lh6QkP5NK6w5zNXa7KUzLg+K+hUqeb6w48/d1mmOf6fODZSvF7RxywqHFMhhp2kMw
xi3UlNO5U7+z8w+33uT0+65+bhKkWmv0urDn722v/Kq1PfQsECS5BqLHbf9GRK4B2VEcblHxzDas
BrXtDP/qxkMwddNOY7aJnfBkmYq66aHssmPzDSKxyiRIEpqvlPVRpe7yGPUVF8ZQVetOmhFYtE2f
A6//7gdVDalT8Suev8x6AvlaGv4kODfbNforEoqvPfGSeF1gSx0uHpSpi2+jHTt3h61tnDoHkxlB
wLav/8F8A4WJ/TUerPtixGmferemTrdMG+4MldU/c3q871Edbv+Hq/NaTp3ZtvATqUqhlW4RILAJ
zulG5aicQ7f09OeDf+/9V52bVctYBhuk1uwxx/xG0x+iZSRAtppD4nkd0mWrZDd/kZyNXv2UV+OH
MRIorw/zncio/MflguutEQKJRqfRJ1ihKyCTI55hwIYx50TQ1SNAsOxz4k1adQ2hwJql7RtFkZUI
ow2GkPdeXxcugj+RArdWs+1KO7on23DY0NrJAtW6z44q11Y1shBoYGiL4o2M+2Jt+DS8+25IV31f
vuIXZchxYA+t8pS8JNybTkeQ8CUnFme02vRa8QLM/x50mrfqXycHAl2b5szdy72Xmj+1lv+Uqfnd
txZhgR1kfp09FAp3WMlx3nolzYLUwMvuFfiIkjl+M1BBVQnsT871o561p/YiVFXzpRH7a/Uu0QuS
XzjBKttPYgX3rtsozbmMOzfnKclWae2gllyMum2s9rXBTaHEI+QA74P1wqrpxEFm7LsyPbsYMVZN
UZ/KvP4rLXffts5nn7LxUuIu8YpyLfRih1EFPSgayGuREXP1nrwZSDOLQVWvWxzom9HKIPLIKV87
Gmn0pjbMK82u1DqytG8PslESTRjRU2sjCJUyB9cJZ9U9EfNGG7oUISpAaC8omUn1XCl9K0j13nqJ
g38Yz0pqc5pp9Zuv19nNFMSJd2GIPUxWAm28eJmXoVjDn3lKuuW7Vs6rWc/3kxOYpdNunVgdF9Cc
uQN5rid/0nCcYw3G2qt7OIO1SUdN9Ps8irBpO6FMtbWXknX/PqfNhx8XT04zHpSDp1GXL8lQ7Ho8
OLninMiGfguSDTTNdEgAB2JoA4zWFfY6b9iBa93a6rg+ocrbxa7ta4mIO8OMgw8NNIDsitj+mAf1
QTZ1uXIL7bn3ANkMqfnel/m3BKdnteqd+bJfbLv4Yq1wmdL9KMqnmTHyoNDrh2YEXp7CYZpyHNW8
H4+CELGwpg2A589CO+qXkAYkMLV+H4/jPZlGZAh66ONycH970YOm4A5LxjZR75UA+QtAeaUJSeSl
XoFtKg7mUN3noHlWxiLtjfD9UDn+/r3sAfRBG9rXyh7g7eeY5WfsEQk5mqSx3xKKUZ+YG8bC54JN
N7kimwhlB1V4sL/1cjjkunwb+aXY+r2mmDAgfRYvfqfdsvI9Yi5rVuPo8tbHJ4Nk+to2wyGTO1VH
237Xy2rb87awSLDzp3eoVvT2Uup/CQrYbU4pKtVuIE9N7wkWU/4hr2F9jlZOP6XaypSrV3rRb1EQ
oZzjT6tU9+qMw8H0h7vRKwLyHO6bIf6wS/aNjJAR3SCLd5eZevik9RTQmiHlQRD9uXBu0BEAG19R
NnSGpKJRG8/SMRiPoWCfsffZLdfliejRjjog1dGquFzGV2dAVF4KT63g8JyLTPWr1oUIqAsMR1YZ
P9VO8dsMqluVQyHXrT+SGMnQYZfo+0n3H1yLInJOIGdX8XRr9VTZzRh9jAPX3TKaWweYt9tPRwv1
DnJKvgZx52gF3dA2AiWKdwrk7isMQoxOMRKahXbYTRZvssvbSOTJwoJulOvRdH0G/j1vNWWyXJeP
fQkjaso1fWtaMBv6Ln0gAH6IYNtzg6OSvPd/dDWOBwMQGbsxe+dFw5MmZrCb/vghBkjjs5biexk/
ut7fxhNI0T4lo9jP/XWBRNDR4Cgwxq8rXePioQhrRRa0MYrAqOslinW+K5fJ2xMy+eqmwHu4g49T
82MM1Maz5PKs4etk6UFoNQlzEoZixunSpg8Gy8+a6SRcTeT3LGl7iNP6j5DRZCWMkbaS9Rz1HkEl
1ZcBuc5bOqYkDBLBotQjn7M6jnF761AsxkN1mnyahuSLgLo6MkD0Qq394tG0COz4khVhqu/ZZgeQ
e5M6eT63Gmde5954SRjkbu4QIJX1cFTb19xsuTpk4HSLfranUlGMF/lKeNRgToFvI07/JvTs4dau
L4QsW8F7U/LZruXGMG1FYUVoRurCdnDGO02qZp9q+Z0VU5CTSVuZdhVaKFNtu0gK2mQKGdK2eqdc
Iwg9O0n8Bd8KdmqOZy8xWq4AThrtD9HvM63zfeRYimTggW7lqWzAmIG4F6sCt+1useNu3UPE9GUW
ZIt97EYfb+r4a2s3RC0fUoJZK0RogI947/JmwyjjXTYJsdWr9h3Iws1YLRCf6wui+aMVBFcr32BY
v06eG+FSCeGB8hAJVq0eU3fWKZhJLOiVF2JasomGdGWQOQz3ODNTIfZnNoKAnORMZrtjboU1P5m6
c2gzrsCEdzgXhErQlfy13WhaFwPE4XKTGE6YOupjUTc4Z54LHKkrckHaTWnwPhElfmISA9vIwn7d
YVZpmC8SvP2qQea7eNsC6CFvZn+rGVuHwKOVb2uPohbbCcDtZZGqV3BQGYWaMVCHF7oc6R85C5tm
3YIOfJ8S68t0tHkbmROwZEZIIRqyPS0K8HZUhLbP2V9rzA5QmBCbmDC/Qo0/pAmMpNz6s5yhWjkK
ud+GmsS6iYRogxc09fvU002ocu46J+V0pfmcJa5tfiK4/JKh3NxOOV1rk8b9TFRRbhoPAPvKNVYZ
BigtY63ntX35gU2KRrw2TRr7Xh4KGy6todTONSaPOiBrAlBzPfSU4S0zWnDUw62WcrbVnVj1RfOc
FRXjSM4NYMz1UlM/y8En1ReRYuUUSShJHIfauZwcLOyN+JkN/7spl2yNka3hNB3v3Uq+u738hiS6
W+Y5cEzjo1apDS1Zguhl+CJSnQ2fRFYBfRC9EY9T7t6PvcdYRlYeJ2+kgdLqNLL998weSLQvrado
eBiFDqobhigJYiTu6G60Vkl1LGxxEIbDpRsP5DnRx+h099yw65jqSq6TVL8jcOTZnEjF9MdqGyfz
QxLZE15A956GCgEuWQSzeXnz/AfP0TCJmBcWXzmoYBgyCmwKTPB18Toz6/UMxZaY89XUjfQbklBr
qmNVPIPN82l2RjvOyaBrEmujMoOd2GRwqJlWG810rMC76WOAnYh+eBfIBvdHPCeVu5Gt/qYVBa2W
0QwjBXNPRYThFWDQWncM4mn4Tlqs97a1p77oq4ICQ7orm6qS3Zc86/meStqGOlyQUpX6gVFPDi9D
HkLha0GEN7dqLSPwvOxndpO3hD7lPI9loE2wATPfnPfu/FqLtNhEZlgIGtIVc6jMoMYbhxyYWoxv
eRVfFGp2/lHGp+Y7XcANgV5JZ6C0klenhRlDpLOTPyvF3dsm1XvbSEqOyRloE/a0hxNCon3Xh6H8
00RkZORJcxriZGsRJLL1Z3Xb5OZXoTGwm2SQ3y+8oXb4xpH0TEO83mp4VFYtV/zG11z2hj6XkpT9
qZq3PhTgeUZux8/VrqM8hs5WMxbYMolQ0NXKemb/iggtJE1/6qg46K4G1DxrSBaKbFpPab9LAGys
MC25q642f6QFdqp4Nhy3CuPa+HANbecuCv3Ex81jNT91DeoUXvcPvJlPKmq5bc3ktIAchuyb5wFp
sFAIlnOXEOF6p7ibcikycFh9YonB+j39kW95inwillPWKIOg83JyX3xD3c4dMBI4c2TJW9156sRn
xYcFEuU+zX0z1C6Ry0kzHwpbh/qeVuM2Tdmn6dT+TSNfuEaxgWCqvyyHzqaL55Cfows+xoBvkz2x
Qs+5YWprErDCFwZJo5VsI9xDP756bT3rFW37yS1Hqk2MqfaC44zoakYnbovcZ5vKEhVZFLxcm5hs
0XrbDnvNu+6YH62Bl6rEM4Fg+1Dz5q0qad1rRY5kKKy3ib6lEctpTfrPhafix4fEFk/x4uyMggJd
xITysTpRAUDaYw/rmbBb29HCaAxJGMHqzk/i++aXhTei8yOZrFTJdF8IdmpOxzxNJolFEfpb0hHU
MJs1eVDyCQBpscXDdZe504G2AoN+WnESRTys2QQe5IXcOluPxmdceZ/u2L/0Oidmbr+QffFoOtVa
xOQUEgEMBZwg2fmm77haGOvCIb7rLf1tHOwvzZ3QlXG69RbZdZmOGJNx/3eX1GJiYtq34ylv4YCz
AGCDu8Cbjffosnn1tPiwQCoEqX3ITWdBuOu/m1ZtW1d7KYgkXrmJJQNZU3jrNm6GiLOFKmasap9R
caGvbFHc1NHwVQlGKJJxAUqJ/akbH91C3Fql0wemNlJTVdjvdQDVKtO0tbjk846+sWEUnCj6rP5O
ymQHuOKmS5Otnts/idehU3V0AUlSJUoxDc25OeUOgaJdW+ybicjUUW82uMI/c6PHLmqS0G2nmyyn
8ZwN+N+iCnCwveFXuB2Ts5tWmITlodIM+E6OkawYeoyk9RANjFBE0d9SaU8mUULKqZMnLf+AmVjZ
ixlosY4bS5qnGfbY2hqMb3cc9qafPtaSzjoTgD9DdHmzk+JjNqbXvGKumrQF6Fc1f3MqT3Muj3WG
PS+KPykhPglWTVZuPW3tZv4Ym8tcns6NXCt9HIFLDXvcxG1HbX5RKlVIFy9ZWzPSrJ6aBMCbqAnJ
h2+TSJH31aEsiFOq7YfSk4IOuva+xPKgtyCk/eposoQL1wuHuvaCUgK5q4ZNKtO3tOhE8Nfazbdt
FV9R0+C1NOv7Elrj4JYsLk5H2pI9gMe7XSq5iciPx+XErLbR3DJn9GhqE+Z0Jn+ZstjNEixhQjZo
lumIemM1cTbiOV+EtdbpqcLgipkFqWSgB8OiMpIS03y7xO4tE5Sfjmg/imU5T3C+aKs5R66QVyeH
1qaNa7+q8WB6cWh2WeDKEcOxRlpUtpwYXrqBWruErW1tbPAG3H8M8iiLwDO5uqZFn3ZkOkDRxwau
vBHIOn9UY/kPykW8cdFTVhYVHWdxdbSKl1HkawJU77pkeEsmWuCXU3CZiZjCWKJvY4cThfmJ01JE
IYr4W+QOJ5TbcwQon10Cc2hFa2xIIbotRPk4JOZ7qRzBRi+hrGWeyvOhPImBG2OVPl6tArGOKIN4
3OzYjT0Sqv3WDNk3u98npkCHPdh8MpWXaM3cy5vdHLomeqc8wI+RUKJECPUHjUZOZxC2Ms52vvFK
c4fLCFkvmy1KhjYmH1I71G6jndhrvqoSbXcZ3S152dW6th3Jnl7523IBRbOIIt9V3bGqNRoEPMHG
y7Vv9r2rmVkIkUbeTi0ac5MlyEpCsmLlxTdTKtk0Qk6gt68FTWYTWzzb4dyXxo1W0MFqmUSgE+Gy
UfMSnfEMI5xnv90zHpeuupkMJmVY5YM290Dj3bwPr1/+8xgY+ozrsi+itcsIByD+xuReNRA27pY1
WQaX9Cf15okUGDcBFo6r5qD1533tMpLOkNOHg45sCPynrjVqO/6e7WJQqI4iQukDYs/W5mUpuj6c
qNA7yT1s6hAg0+GRfOHPcSguk13cfRZN7oUx+aEb/blkdgZzYXziI+Ne02N3y3QRk3NcvGsjQNXa
orR3pPEbVR4XDRV2GUVfVibGAInIW4MNEL4FxFmv+JscliWvvUnlpWRLtNvExcMXud+Jb35PPfbt
mUU4GqM9JGYA6ShWg2+++jnQb3vbzNqxvbxceunAWA72KQn53vde4OeBPaxIlliqYJqzw6I7D2Vz
bjIxrbJCPlYx3efC8/ZdI5A03XNuMk3uej+dsoH4x+3dbBf32aV14GslsqHqboUey6DvLK4InxR4
pspuyMeo1m3cKnr4w5riWnJZW/tqEgTq2OzedlacCGATODt0ByKB4TYwUXPLhdAYd5vMbs5dNr2p
8hK0qLIpjKzyT6ZLfxwgbcTI27rNTtmKfW6ws0V/wLI2fqK/pbN79OM/s7foyXbkoXlsOJvUq1ge
s8dSvkRWCl3IY4+WxFa8YsR6pQZYDqpWgedn7J1dW67oqYZZqhuvuc9qDTuW3S0SiyrJhzLSWzGi
vjiTOLHHfnL08rUvvWKjdSLFaBG/wRhhhN0zQ6aZ9ACjB8vgxXToEjuEcohINQYX2XMzmQyrm3zG
5qXbumgEQ9p5HhJkyk+Ztxa9sK3uOZ8Lk/ylRKqMJporIFQYcafjLgfFHk4jd8mrCi/IHcdgoml6
MgqAgLoF8mWqG2xVCFZ285NnLeyXSu6KGZ3ZKGx/b4r9UA7jao5pTPUL4pPr5p8jIh93m1pbVZge
+qJO9nE2XQpo891mxGWFWhmDO1HdnV6WNFZM+6u+tJ6ijxaFJTByjdp1OPRolthku5uY0cCRYuQ+
cjgrqxqxc9SZO5lOE/N1AR6VZuNXNpT0mbaHc0msGVsUv3QZJf0yThjICHnYJVAqKO9WqsvH+5bM
9HVPvNEFyH+LLn+M7TYoRnQbBVHDkMia1FLNPptaiB/cEZJWREE7pvpxkPq2pKZczS6T0+lCYrnQ
z34jrFDoY7uFELlf2sxdOXm1SUwCW5aYm0Mci/5WorfnHgb3LFcvToXJVB+e6Zrx+VcL1h8U2Sjt
s5uiRlZn3wqnNnOIXpm2sBigSLRVehhc+qdth2jfWEpjKBYeZOGXm2WwuBnL/g1Ez6ayL/VnzWjc
Mu3tnJW0SOuXylmsnWvWuJlFPd+I/tIT6rDTEL+Bh8/NO+ragjxxZjc2IuG00KRgALtHCORCY5vl
2C9l0ZWBa1RRAHKlwsvJ1GuTBUS2VQCgLpfkuVC8RD5zCVtFZwdCiEueQnuwRfY6OLy3kTE4uyzN
MTBx2TPm89I5/MWtzUsyT4QSEzssa7RkHG96tX0bY3FeHkB9qtu4vteRUDijqlXEp7JJ8h7cd9+x
3eO1jWbeEjQy0XWmynLp9Wwcr6mDLJ52go078cIlEaujqEKaxRaMmK0/HeuE8BZmZT91RwwPpRlt
pmx+tSRTl5M7PfcRs57YgLqwIoiGJXo4q3ThIO1PkBKErBN/NZYzrl1vvInpoSIc+iZglHhGNnea
H/jNvEVzdjfpo0b4tMcEzOQRu1ExmNA2+GlNFDqTsJGRhM2KM9mOwK1xITH13xzFPLDcqMrcAyqp
F8oKm3NONMaPiu1P3fyb1PIDeoZwC0Dhdnu39I4OGSdCh44+gW/x08J0tnrBBAUtQ+g1PUMm6B6a
nE6SHrNDik+WTJs+0d79Tnib0egIXEvz+kjnz90Ui0c6nqCnQ9sr0A0qHfY5DPdSsbKvDQH7iAAm
Rr7mtr3PrGi+cSKd3gZbH1FhyXHjWm01WPD4kB8HrdC3nXcH44LCUJ9fJmXsll5HFVbd8zDREXHk
EJhx1QdK+gaFYrHw28fHpB/eC4cWmfVnTumdx26fTTB3xWlSWI3YDoyKBnTia9Tsu4658XNMHolW
E2ZNuNNa9tpPV0/vVkyuVxEd8xFvpRh/pIeg32RI8LgrnwZEAfLefLi/lYP4YT1PEdvDDHrDhgGd
T+0yvZa4861yiS4os+xeEw30fHvmlFuaelVjRVkbE3s+98LE75vqV7fk1zDpVCyO3BmsPeEFui3r
4gvvBumV0E/p97IzNt3ugb8o46xKMuQXuwgTELiYDde5lu1KnUDnLrLu2t7Pbuqec9tq1zFv8mpu
fOyBNMGN1rc3ySDlqfE2Fu7ZtacEaRvj5zzXZ+6wGVWwtRIN43NdXeEDabZzdhnYHdh3ENqGQX5p
fjKGrNgqZI+m7kdB0iK9JrWd8j+EkyKux3PlMJmrfaO1yw8t3tF91UE7idPU02ZbVPXtuhc2i2Br
1PUY6yY+FUNfwthf+nN6+cdGfStx0t5cH3KKligjlIcmd/hr+0sETaR2JfZHPLkmaynB6p7mQ/Hv
pnndtKzDUWM8ZWOacR7orz14ibVhmm4QWzvPcey1WPzXOE0EU25o2nVfyk0XsZEpJXMQ2apTdbtv
Vf80uc0SmpmVbqauOCksY/SO6c5ZXdGGXDwEG3tjDkdY0aulE0cJxxrLlD6YCtThjdX142lqvIei
4g2tlmJVNkZ3GvyhIcN763HT9xqYLAPtDahj5y6aEfmRGYdEfcnRgCLu0pbPRuPFcnAWNv1H00Jy
YaKLUqjc+J17LumIrZtF9AFF6yZidHCixQoz5xK0IX+zbl5HzjQQX3iTd6PaAv7GuRid/CU+xg57
FbZl29xskkBqOXqMIW8M8gcoctQvSy7wKNe7M6zuvh1zZBgnfilm+p+C+1IMQbrT5j9FfnAWWcYp
ta1pPVRlvNUKkhFaw/tzbTya5fCihilaCTDIgTvrgdvPrM/W8iOUt+ssYrKzP9fhBF3K4rtVzNbq
7kDtpxFiVM3xrbSa5y7HTDFwcpn9E3Mct36HwyeOkk2UdlA8RnPl+uL7MnFCIQ6dpPdNK4hM92Di
vC7ov2ym2Nn7WH5uGFR8Ni4x43Gj0W2veQNc8dMXDFsyR1Qjvm5V5AG1yYon36FPbbpkFMECuXHq
+TxZdA9sEb0ndzhQWFWCSC6b0cS6P3XHecyLEFvGfp6iM3EhjL6gReSGwqrj8pzxPL+Wlf3bLeoo
xHimSgVbnNzmEUdwdmoYgvptLkbO7kt1Rh/l7GSJoJztS5QTa9faw95Q5KCX6lGbF+M44gUy8QFv
63RXdpS4g2/9mrk1riqnf9XqYUHnyrkZ8L6ZTGa2mJ46L7kd6KWhuX2aYhgOBmGxWeLNW20Y/HW/
1IEvEs6W9L6AzBDErPV1F4JV2uOZ5Fae6ybz/c1H4RAnFimLxGntN7bHz1zkX0OXLJz9ZihbPheR
El5I3vrWWfqP2EKEzLLLOH1GB80i48msvTgQIMpQGOjY2rzNUzdtMT6xwt5kQ/bM5//gfnVN569j
9AJkWkT/3tdXmmRbZce/qlcPven+NsXw6s39I12IKDAzDU6+S3CWD1GqjdgOCOPi3qGPqpEa7Ags
2UQeeKuxXFq2/DpdZzeybgGlfRmR9IK2wid26WZVA+P57NSKNbE7+0k5wB9uZmsOXa6gKq7DkoU7
crQ3a0z/gJtVKM+tCmsdWxvj70n3W7n9KzlTqNFVfW7F1oi4c7KmQ1f2d6WYoB9XX2bu4U1Xm9FL
sdTpoiGXgbnT5hI/o80Y7CLjxzV/aWh6m2TxjwpL2royQCNgvU5bHU+vn9woezFWWZocm1ojtdIq
Dw7TannVluEw2/oG25xNdSGDsXJCQ6oY2ljTEsHSPpg8MYQ1Lv9c3HRsSmMmOkl3TBi89tuBFT6c
m+w3qdsLdGrYW5XG300qp3BQcShv2YRdMtBm+WIsiX+LshGonuxxz06NjXKrp6Tp7qyRIAgw1fwa
6VqWeF091HLmve2jk7MVammXB+msE1xl5QeYevfYv4H+qYaOlaKJoQh3wjkVtoPWbGRzHhbduK3K
aSsrLV63OUVZ0+/qyqBuRRNOq5RPT1UbL1mOackCFCVttdGb4Sb2CG6PdWIXcBwZvtZv/EJjXHl6
K1S36aaeEmCI7zSDol9W9U9MQ6/NCKP0Yy1da7P56QztWejDrvSLeTMY1LvFkDvoQRbDQgVElkje
DbH11Yjb2GLVJCfQpR325+NxqIXNmPvk/5KR8on4JVrvhQ5KqIiBY6bl1mJTmsSUESo2zwysnBOp
n1M54vYw9k1clFsDecApnTtl+hcrD+Vo0xKkOON1bTrztVfpEw5LylE4VPYwMahROadqsR4jK3sQ
rClbzx3DvFtCvzFuIu7kDIsGY02DjGjKTZahRpLYmaXdymyVtcZGyVdeTLHT4IvpS1RzZrnTOgnn
ydi6w0BVgtjok1mwarTiIFT3E2XTT97Tq8iWldE+FO04ctEw8hfVb2bi/KTK/h2nGl6/ubb0ogmB
39MvmwErtOzaneQLSZaGfVN1iGfa2aqXp8R2XzJX7XTT2rcJpao2mAfwO4x7CDw6IzdEu/fG1eHP
ENqm1RtuGKAhJl9s7ZY7rC6/ugpsYP4lLEEOW75H1L13XJS4Yqhfl8hfd/MiwmQwnn1yWNvWf0/G
iyM+TQ6axEiB0Y4UiFId7JLc09pE4C69Zx2K2xjVZ4BHE86r6bGd0GKGmGHY2nWODI4RaBc1DyWD
DCt/mQ/V6K/TxSZFiUPomBwsOCm0Wb2t7XUPll1+dj1ZZZruwtrHkKZPT75AXrZ8xgps71EOBgWb
vWbJpQMNIwEbrnjOCehk3AS8mG11n5U+rjVcqi2poSo1z47hkhkKNzBDcx+baHe55dEXeF2q3F6J
pGI2nVGfqLXvW6s/2Z3yAnqNbLsJrVtprXVXjE6/qfD0SA/noxpuzZFucEw7pdO+ITkQ9Yi2upId
BEl8qabLRyvplxeFwb7U3SPBszamRsN9bQlHY3wpdSQwqEiXifRQY7C79x2KEgpFybTKpQ0ITyoF
O6HHM+IA1W/Uf7SesR07cRhdFx5KQzJkzpoN0MKtETTH4SgbMRyNOh2PCBALbT2p7bCPyFWvNWpf
9qJ5yISWP7Ctvvz/+kDdM/8Ip4jbphPBgoyS2Ag6W+/D/3ybAzU1bYg1bM/Xh7AD0Iewxfu/T5LJ
OGMd99TGXvrmAR2mfcAu9tjowDuuD1nEu55aX9/9c8DlqIIA0y2/bbL+94kQ0pnSl6a2vx6H2Vrd
q5b4+suzXv9htmSXMFBJ25rf7PpY7/RDgMPOBuPy38eK1AsMoD7n6xGwu2bcLhmCtp3Ls1DTf/5h
b3fviUre/L/HBbUBKB1JQ+u/xxutA8VCHOiTmqd/Hy6IVjvFOIyuT3p9vKhnoqcS+469yLYx2+gu
I9PzqY0wTtWNHG6uXzp+nV8y4JZNqrLxye/i4tZs0RKrWI7cOQbvngyEoGD8ZggqVx2lzuJ7/dG5
8/sgxqy3v36ZFX4WMtgg1v88cRzJA1mFiGaXl+0KqHO58c+h15fy/OaVros4Xl9JpkQ2LpEXI0hw
uBzbcsd2WguuX6ZMnh6lbz6XrcbvoetnqzX6x+vzGPwkUkbXHq5PZFeY+trKj7bX7w6ZHcx4epmq
Ker76z920XbbvOPSApWVJMHo1LAuZNkH12/jaK7vecF015HBzCp+OaZMlwTXFU2tf58n72fFfqAK
ESnM7TBY6RmJPdnWUhV3tOAvzoGmuQdR567rOJ0ecpCa6x6qwuPctU4QMX3zRO3VBbF0ipcB9Y3r
zpavyQLPzi1s961SdrUqtLH+EF3zS6gs45Jd9epNWfmtmoqxwcz6qRaM7IVX/w2KiqKkp0KHow4m
vWHhWPS7SFHRrLoDahWW3BIKjXAy7AdEE1PuTBy91GFCL+SXRsStNSztT9G59y4O/69UZu9elXSf
OnsCqrfefzfp3a7yrJi3aRMTjeIb7T1h8nA1C5cl6BK4fH0szhtGKheN4mdq2/vrN4zYcFkkomZz
/fL6jS5FHMriQqPc4an+Oa6J1cbBYra+fjlcnqB2TW8zKQ+i3v9eg6znGvs0fTRbtnUSLJ2rbzXL
gEJ8Oeb6/D49wVC19vTPr3r9RtVHY1j19LSuh1yfX2k6Pv8pod9ft/jZmEjfLVNOXCQt0DNpQeVu
bO2MSNAmOXKZaZtBU9kjEIM06Ax7+CgL7WTajYzpEd8vXpT8taX9icHbf5WO6RGBPDA2K90CVcVv
b7Wqtm5dU3pbNq8T139p0he3pjcZTW92DcolsTdMD/ABLflyX7mN864csw7iWC4PvpHWW98pwe2U
/XSDu98LSW2OzsSa9murzfUXHIUZwKTkrtXzh2oxzZPVlIAWLEfSmqAXOOZJe+LEoVEU1/kpZ+sU
WrAWjnkuinBsoaQUFQ2uMpfzMbetIbQqXAWVoPk/CqM8GuNshpBt4qPhm07IheIe8pxBgJoFl6vs
psJ0EjaM9u8sO0vuqUYo6QzX+Y6LG7gSzs/APnzVD/H8cD00tRcNVea/h6qp/3+HWow5P+hkfIfT
YLP6jvkj7qnsQPZZKCPYptCWkTOujyF4hlPbyGQjiQtdN51O1y+S96XZk6ycRcvGTBd5f/2HeFk3
sMBJbK9fGpfjjIlJ3Nhq7LBhaSO4O0PLhuoT7820Vf/8XJIhKntm1N3QBP9ZSPMDVIXSj9f/bmh8
sDfMKbEb9HY1KSp4LCXDwMwl3FtQhdeYdtTm+pisveie6h6PPsRNekIcd33MldZazuCZrl/JJCpP
IMp216+uT8R8mr/LSM/DzsxzXP+xhR0R3Mw19O9j+Dk7WrmOuR//dxz9j7UJ2u58fajxvQqkW7er
OyLUVVEMa92UuCsQUIatlgk+O+Igk83/MXZey3ErWbp+lQ5dD3pgEu7E7L4ob1isohd1g6Aobnhv
E09/PoDaoqTe0zERCgjpUIaoROZav4GNCB9TGWNiWXp9tnksAASYKolNxsv3cl1WCPARx33vORcR
zifUNB0+LjE35KbfnC1S6mhOO8jA9PVZ86S6mwP3mZLwJrgx/5dK37TUnaIR4p8Hzh3nw9wAD5V0
8DR4HAvg47Fr7f1pA1oGlXHdEf85+2kJrAXVwC9EDWuSPGZ+0QuEKswRPk7eknA07Owt03P3JvQh
3rgl8fS5PrXdO+Q+1Dt3Wu6WJbQYJWjpn+XHvEAVypS4TXsyK9dzfRuwI+rb4oksjo040YC9akTq
MjWxnNWCXjnWNnfTYj5tJM6l2dAhZW4qx7mqimJa5/L76Vz70d65ENeSVPnzt/q5+FudqTvaPi3j
de8QQ8X3Sh4DXX4/qGp9E7Z81lGAF08D2/ysRZAP1CIuvpC0+2aKwnpR7Oyx0bRmLyxDbB0tCtZu
aqD6gQb8o8g10mcwPDLdYT71NXSZqiR8wvESU2MmTFAZyro25NFBZcuTkbECFc78lw3XsizTN1kg
6tnW+mffrFUQpLnDjr1XDv3TTtc6ZEVVUvcLtTf8nZdmbK0bqF2Onr4UrvaMP7lyi2B2fsx0ZAZD
ewSQMLSbMi2Sp04liSaVRNsoULi+WN6SC6Tr9qmr/OKglVWyUSGI7fPWTx8dKfcEI7MXrTdyWE+e
d0yDLrr1hP/n/HKj7vAXLIf8bOdpd+35ZBmGacD0PkBQktOKwAZmli+2yEl+jZAkPc0HIxvaUyla
4LWmg8SBwi69BCB5MvRQDIu5D1zO6RSYNhw4cfxe/HGJuXtaFE9pmuS7j0snBrBgoXTNui2hBgzD
uEe3xb2eS1kMAc3ukL2fi1EFigV46r536mubhGCzr4mAgA5Tw2VeKtWT7MirRpkon+2RvHU4JPVL
nqRPwDz6VyyaTy3r0be6s6BkZT4O9vm4yB1oAguFjfwUjnZ9+C3pAELG8cVEt0/hiTfwlCdxudwu
UZjTtWIRYi29nYsfDXGipPggg7PsCHefw0elw0bcQJD6yrGC0t3UBRDffrDqfWC0h7k0H+Yu5tRv
LpYTu0j0PvGyxr4JB1XZZw68rhSWOrv0DhEFHfLVKpya5z6V4qnLJCEmWpkmfXisvrKlVw7vQ3Qt
WVa6b57fO/N3utZwljAr076BMMRFfrzG+/jeSyvuLF6jBlJwHIqm3ywbcNi3fpxmt9605QjVCqzO
jzqnbptVTAgM6A6ScDBX9EulOs5VqUfVFVyWJ/bE5r0KrQq9MetS1DaSshF4cpsb8WpuNFG1X4ED
KXZqAU6w6Yxim9ngXZPG8B9CL7fXRYc4gh4N8Kigd2Ke00F1G1LrfkxA2bi5r7xtyK95b1nHktSo
GvM+5VprALLx1WAawaqIEghEIAXuiGauB651MUzDvBsrj8CprbPDhGTH3hxRd0M00WJutQ0ynbKx
vSvS8wiMhmFyXdRWdW2DWCOFXoVfSzs9VFlkPlZGYcOp8JEDGdPwqVAIIEwd7F9HkkutCao7wVfw
Iu8jLWasZSFr/UJuiYi7XSb3fQJDCQHP8CbyPHSjtCYnRZLY215a+jHiGQEcJm3JaEf5FfNbs5Wp
al8Lvp+1HcfGTZ5gfxeqin0/TJJF6PEuylI427r1RrlIJw+G1pbaiVRnQuAS1a2pKgPBfyqmw3u/
phI53hbK9xFzSyMlDsm98LAghNxOjnsNIrG9tYw2uCssNCtChN7Wc3E+0EHYVnvLyn5iASE89NFh
rqODJggHEgHp957bCpxpO/9oZUl16oM+Xcdp0jzqYfQ6/6k148/Q7INvEfcqwXSJ0cU0xkGq6Cim
MYlNTKGKRP04GlP6oPfeRPY+JnMTbaE76fcxpQUuJU6yI5Qq96g10j2S8iS/1eskJMoo8zcxz4YK
N2yasrnp91MWwcZKacNNMpRpi0mBgMeHq+6i5tOj8oyPuvQRYViYqsMxmyo+Dk0SYgAM6vV+hEi7
bgcc1+twMK7yTI/XoRkpT5Dkzz134Tcz7C6i7o0neAsZafH637p6aXuel64iGC6FG37v+ttVxaji
sZ6XMWHEF73KjAfVq4p7v/upEHYvWmfp7y2a+1PL72MKt+i3deUBQhnLDmfxWh14xsL4JyGqivV8
GmsIAoTToXAjFCads4pu17GKp/3afJqhQavgqfpr7VxGGb46jAYha1cqh8z0j1BGxDYhVXwgK68c
5nqI7wRP50otHRx0kafeJP3cbDH3ai2tNXdzh3qunU/nQ+mY5MrsNloUKGd87z+3SM3/0rpVcJTM
8xefn8YuGQjMaWmZXbxMyy7zGavQx4Zk6uGjfvB8becYJO7nob/2BW36vW+Ddu8CjYMW2WHHP80H
E6FP7qNUrO0yRbukaeF+z6cffWpJuuP3PnOzpZqItXQYy4TADP17BfH3Y5Y1KvHp6VRXQHzNZ/Oh
9nl2AU8KFh91ne7I8vRRjq0x3kQpOmbzYCiOKDX9dh3ClSRp6tpiunLIkf10DRZO9jKTgwq+poCr
hVxf54YXhAyyi68G2aVMpA1H3DNWrtTTnxt2TYeA30dtYRj2ikyrsZoHzgeklbNLvaumnnNF3YMP
s1hybOFppDjNPI2kG0+YIZSLuQiVKd/WBkpLc1EXUEYVuJpXczG0whUPSP2+cHX9Eqfifq7uQ7Rb
G4GHXCQz+VRrpHrZQtj7uVUx1TNOmuMNRtnirs7G90u7iWiPfdQW6CkxiIyHXKMrxH50eltagppg
birGdY+v0pPu4Uzy7+9WTO+WZViwIZM0PH282/mSMe82rRFoLmHpb2cl9JTHxabJfXDRk1j6uzr6
pKf+USzrACaaC4Rmbp0bxiFhZp/LiZo9J1qS7eaSTMsjUyUUn0RbuxFrXWiBYXhB221Y1cSz10Nt
S6BMQbr0ECq4zlkKYZ3kmaQfKuSz5t7vA20jADtdOpOvR3gxlTq8gDfz2Vr0NzH+F1cIyB9bZXCe
VJ2Xl+4A68h1L2UXP9RTdebCs6li0ulNGztPQ2NESwLx4dXc2lgRnhgyfvQ10NONwGJn6BXnqYI0
tsmqaNjMo3S9JxzZRtG1qyTu4xhdzS/pKJ16hdIrGcDppbwoIpFbZcp2LspYPo/4zqJhVRf3te+t
55d0G3Jj2ojzddsl+qOANRaHzqlJDDIeqgq5GCOrE07Z9qkvTXIvkWZ54ELFnZSJQG7oR/OggGH4
GDKOo2QSRWLf5NFqmLBOgu7OD9ruDqMlQocJ4FDPp4jkDQYyvXz56KG13kMfGclp7o/rSb01OoiW
c7GaLjhlcadrzWP6KjWXaIq4W9cwt00rq/OQwbdnAQDUvlL4taqIZLaG5X8Lbtqgy7/h4ZSCE/Qn
rwEB23ZsHIj+ffRgWvVX11Cyb7GnA3+xys+GbpbrBmXCK6KR1qkYtRIPJNf+Einlau5aOuT59F51
bscEbziphjxJzKq/HQu3W8yvZ0FSTDqrfPEKoIpKObAYU2LzWEOqXOeh5TwBHDjNXZtIf+4cFQ6i
bmm8KSI682fIvb5c2uyj/voMMXuo98+Qp6yp5s9QwRp6CLPyK/DdbuOVsdgkajzuAAekKx1hj4e5
2FVxttIDVX8QTf29dXR946eiGuvljqRRuoHtTJ7EUKJHFZ/0lSrV6howfL8vtbjeIZuMjqgSJisb
3bzPUnZPQKDFn059rBNlfGtKpglEyCMI5YweXa+6roln5i2CC72RvfRpGWzRy0qRv0v64orIHJZR
09lvxRaRZ2yGRbNkH0Dvsuwl7AhsoL0mta4TzVh7gxJekTZylglx1/VcXzo6WCCIztmVYebrvOmx
jPBbRhhuiPGLOzjvF+j3hi1w1dImez3bVq+EAAs6lcrIB8WTV/K9sasCbV1VHYoEU8PcZW51Oz0/
kkBART8iQYUS2CapfPMkiG+erOkwF4Okt44j5pJzaa6fe2gp+SOSPjbK1FkE9X0a2+d4HAVmuglw
vVnOAuwwXR8KhP7vQh/AZK2Bs5iF0O2xfrBcJ74jnR681xeJvWw1vf6C2gZs8+4bauM8w4C/3PiF
8HY+0kFbJ0iyu7gnydEoavfN6NUlAtDti4pq0woZR+0a6VQc0Nok3AylUj9WqvbgV3GPpA5GWTJz
n8wID5VIs+Ortih7PEAMiWq/9C/sMSBjZ/4NtPL+ytAb68acDkIHt2jmNzIKrUlRrD0BwTzC/wNr
WYm42usjy4qP/m1dhxu1Ycs2183DugAUvgzbdDsX5wY1rN6QrTcPH91skFR2nadnyJvWTVJ69dnp
lOVHB5RlWJpF8vXjMrVhl9tmhNQ3D5ob2jYcVnESeFAuuNBcpzXZgNl1mO7nYpd71iYLC9AQKt44
rm8+OWzpjr0LCGAu1lIGa5Rq1N1ctOP8oSHddYFM5d3BUN/UTWs+FdKHwObeakMkTqQukOD31T+B
YanbqCrY0sx18yEMs/oKzhW0ZfqqY25svLEq9k2XPYMFhnruevpKU53otpeZeRH615bYAsQZ7Cr2
yJhBeZ0a8yqPb1URqiuV7NB6rntv8IpnQ+racS4hpWhe3Ozr3H2uCU1N3bNo/fk6UZKroCIaZV3Z
XQeRtKmffThU79dgcwFcuxyfIb84y8olMx2R+temCShE7/Xuo+R576V5rhpQufho634p/Rg3T3I/
es7jyDn1d3pPrnqaAH/0fH+9qW0S3Pmbce7gg370+73fy/gEszE+mbF326ay2yHHEp8+6uez97py
IGHWg2yg+0d1VjHTL+ZyPXaviQ8wH3+Gk5ea+Wk+mw91KdFU0ZMWA7G/GjxNDYefysIOd7nqp4eo
x4fy/TIfV+hqRa61aNLum64/H+ZrsSjoFp/+8d//+p/X4f/5b/klT6SfZ/+ArXjJ0dOq//hkaZ/+
UbxX77/98ckG3eharnB0Q1UhkZqaRfvry22Y+fTW/itTm8CLhsJ9VSPdtL4M3gBfYdp6dauqbNQH
E1z3g4SAxvm8WSMu5g5n3YphigO9ePamJXMwLaPTaUENzezeJfR3iOe1dqZ3HQ8Y4LVzl/ngpKWz
zCrwvuVCCXuXhQomAcnGj2JxXY2m8X5IR+1aMLUeyA3zXaOWJK5B5RdbRfPbxUe/uYGcGwaaeYhk
chESFDWzXZk5/cnM0uE0nxk/zqYeKKdkLOPAnQZsTU6eru2bsM1vihAorSfkTyU3U/dm4MrNf/7m
Tff3b94WhmUJxzUNx9YNx/n1mw9NCY7PD+1vFTauJ0tP8+u+VZNr3C2mc9jbNfmNqaZcmxJnMmAb
A9Ih0+F7dVS5yAaWtXdSSG6uUqGaCN4M9Y0b2hUSCtQNnmUCJ1W7AFbfX+WirV7LpGpxnwkeS+D6
55Bs+KOqPyZx0z4YkKZuY7Dcc63TNtFJ86AYzsVEI6kyGAri+dMYE+7B2k/qCvJ+az6CtUiWo50l
x7k1y+Ofrj8UP11fMdR931YQLT0N11PPaxDrqLsT0ef//EW7xr990Zamcp/bwtGgfAnx6xfdOpnD
gtXP3oiI9OjF8P3N37CfunypJlIWEPtQy5u/44/mPkcWtc6yw3u/oG5hCqMjegjEWF0R1oEPG3PD
pZZsMc2cKjtnwg/Pp54nplNb/96rMK23rmTdVfqFu0ezylh3TjO+NM1C1sTDRwxiNmqqt/s2Fc69
6WmXuT1ll0PEXC9gcnrWdYW88bLunPHFq+P7gRjzPXPAbxdMgB/cqq4B0HA5JOiWjuZw6Ww7uGr7
4jSXEAmUl+/13QWfZxT4uiLzFp2B8iMwF2PliY8uDG1E9j5UV0S1Glmf7PIIlEeAdAgS9uFwq3rl
vRw0DYO3jliS00yfxVc+2/Zatqb6rKL+vwMsZL0XLRleZ3BY7wwHk6AwN1MMUxn9d1edhlcGWgjz
rfHfv0x/9TwdvuaFrEI/aH4r/mv7ll+/pG/1/0yjfvT6dcy/7vOUf/+xyyl8rfIaJMHvvX65Lq/+
/d2tXpqXXwrrrAkbedO+VfL2rW6T5q9pfOr5f238x9t8lXtZvP3x6QX9LMKsmLOGr82n703TtI8s
tKH+9CuaXuF78/Rd/PHpHIT53wx4e6mbPz4pjvpPUxNYsOq492nMXzxU+rf3JvFPR7N1WqH16aqh
6Z/+kaF+FvzxSWj/dNHDAFJGFpv/TH6nNUQdmgznn4Zrq5ojDHZEtsZc+NeH//4Me/+r/f0zTfz6
gzcFakOao5umrSHopgvntx+81yt+F2SmiQcpexpHyLOHc/GiM6EJpb7JzkouI+er02m3hZuTxXDh
q3S187kkzbsxheiWWEAR5BfQyH3onSxn2SdG4wa5mkuSs1cFp+odctsedxmoCxNzomLy/Cg6In9a
D1xh9PR4ZaTlGmS/ux8JSjR6PHEoQaqqz+CVg7WdEYyq7zNonXIMdmSv/OVY6wetJoz+01/vbx7z
+t98JbrKd863ovPUmf4sPz/m3dapPK13xX5UbHfn66GxBFZyDdUF9QtFwVAJMnkAWX49jMa1ikmq
PsZfFA16QlTgJi35pA3Kmzz8Mz6Nf+UWKmJPEauuGLMPVuPILbrWZ2lbxf4/v3eNP98vM7gpHMMw
HU1YJpoKDtG13x6VXgAQ0WrDEmys9zkFOr0sjPQGqjFaNI2bb4Gdn7P+KSPKsZRFiWqFjeO0qJyn
PFL6rVaxfhh8jKn7Hp0kO2fn0ksIyPHaQjRgymqv9Dokl1t+7YrCZoMCJ3yCged+gAaVmUD/Rp8j
jcatpo83oQbeOFMqXNPimphtg6gXWh5FzgOi8yH5jCf2zx3Cyc5nvfMf7AInVQJgeygrCPBYey2O
wqPlXHzIKlBvWpgMbvwwXiWdN+6UTt+nCoDP0BmtJRDgDvdQYIjsXELcH0bxFWwl8qhW9yoRTC4h
uaWMW/bB2VG0al37Ckly4mULq/mmQ82EhhwjUeDJPTS/eh3o6S4RFrlm9LNQfkNCDKcIS3ksSvgM
na68EqNCyhvS8TlIWuh4tiQy7qJd6KEl5bfqVdlzt6DijNCoau+lsO4zHA6XJMUKNFx407lfLsNW
3Ig0e4UUgUx7323tyYDHldpLLO8xtRWLeBAvDvoYDitAr2zQHnfg2xaYMFTgveK0PsapsyFl/DyO
1tr1EgzrKoFujgCsG6Y16eHR2Khwj7DC0Ld2xmM0lg7841RdjrCR2q76DMSGvyXRU8iRw4B4gs6y
x1nBCTimLgDRtIENY0ZIuYSJY5x1ryVkAPDX0xBELdubWLlzDCfeJZVO8NFB1gMiTIIWQ2o3XxGU
QGZlHCdZx00QZi+KlQ5cElgbS65sM+bjje9kMWBQ+Zx2D1CCyHiX2WMhxZeqqb/aCahm5F5sZ0BE
rMm+1VF4o0NhWyB2eK7iBop42z1ZZfEMnlYRKJNBr2SJhWKJjwcCxI9jMaqQ/VXx2WY1MuBxWKpj
tcwjGLoSnmlcwTsoNH9rF9C/1bEFt5E7kuCG3KtBuRkh78ZNd5a4MAR6czURKxolWjpDv6/j6tXW
bwy3O7Ru+lCzDFz76vCiYL0zwaZjI1qPFX8Wp+dAag9oDL80YLxo7CM6h74q2I49YnHgjQGhCVU8
ObF9n8ThQSjjVVQE6joYonQVRL6KgxLqbymcljC/jSzS6Hr9HCTdVvjJxuSXtMiC9kvj7IwMRR/w
y1APnV2taej6uBChkLNf2a7HxEpuFuV6gIJfa8f50+O9VMiI4AH2okzrKb1hQrfraFkPLgZb5ueI
vycIjXPshUdQQ9umKh+GScMYRS7bNF89kw+QiRc2rNXW1uKVl3m3+JieIlfJl6of5ag63iaiWhOh
h7yqu7APPQDDI/Zjqa+9ZfzyFk4wIH8kkoc2lqhhQTOPrIknqkLa1sccXO2Ac2wNB7i281ubLZEW
x1wDaiazhkzRozTOeWatiLxBxe1upO1cwiG+iSx5TRxzhzPFCsg/EuvmJBqBK2Xr4qqNZo8MYwNN
c4Q2jFzfA/HbR1WALJX3VTfTKyUL7lzZVEtLDg9FYmHPS/B84fXq5f1142aET0JUv/MJOEUvCf53
0+9b1vBoK35KSGbugcetjUhda5KMpfCfuzJHBbAb3qCDEEvzcHdVDFTOtAuEuJupIXLtzwiHLqzB
/ao33q1vJau6rwzMpeslO6YvDqlI3zl68d6uAXF74O/HPQlgDzaXi/oOeIhkHNahq0L5a1EdVoBT
qIW1xX6jRlIQInAYmOWmtYJ7rzc1ELTtXkcKfBk0lruskVnRBIJObrUn3PxkoOMYVckqtu1ry85R
h62OcWh+bhKmMGcU4CtfVBuSSxkOV2OYIU1N0CxDGy+ArLSy4RcjNOgIJCbs+7pCCMnUAI3LMdoj
UGAtbR5vS3IaHs+vR4PUK/jzfg1rtkck2DgnRfXokTq1bBJWfmY/ajXqz3H9LQiRaXBb4xv7EcQ1
oB9nnECIQdsyRZh3akJh4rYQ7lWGvgRb7wZgkvFFH0BIIha8iip/haJOwhSiIHOXzjx3VO7jEcLG
2P05GO2NhZLV4KdfLXVQD8jP9Tssfq/cHvUjPxyqTU4Ef6NL8+w3yBzJNN3nSXs/KDCAfVUyv/Ds
keBUzFh7TcuqA1qWoy+KDpptmEiDsp2NUM0rFO+pCsDxeK2LaExO+s9Xt4YgvQcGILVDTIB1YgvI
UhAthXXhulKcCj3e9tK5i8xhhTXr59TBUgUbrWD1JSrCF5mSKrFM48VkIRI15KoUAMmeGCDMhE22
jivgCY6eIjHDrVg01gXzkH6nGsB0CbD4bOWwS26qiwjZ0sAhgQ3gIVJTGM050AHDOqlbnKwsVI9N
7X8bHfW+HLoRlQoXNj43vFJD54DF1WH9uSIFmqxwDn8jGIqFpJaTKzXqdSqjra+5+8Yv+fM0hrd2
zPtm8pbvvL09JBiupfZFFT1/bNF/G0F7L0pdIgOkPyCwlG0F6Q4mFxIhtn3fQ/jE5u6go5eMGLII
CviAeO55aMU4zFve2LwkljVuTW6J08ZMolPvtU8jMhnMxam1UPSrHj/SZDBXNsITz9NXh+ipzwSu
bnvT/OyX7bdR4Uecoj3R2/3CxN4JpLP95GvpXWpbATe6tq5z7TNWMKBwsEaHnv+tyzpIoKy2m9BE
zwBALyymS992XwQPRFRXjEXvoa1ITnbZJVVOHiB/dHy4z0ZyHVjlvpXWraL356ioRoi59yw/D0o7
3HsB9HhTEE3yRnevob3JKNQLzIf50/F4hMKeL9JEJvvpZQ1LbPTYvXMi662OBrQdBvuxsMObjk8I
YnvdxwIFzmvMZc6KW/HGBQp2SDx6MKubyiFYTjzj0nZfx46sux+39RblFFe1jLVVQJwy0TJuUmnv
m8HCgqNPb4wcLy2mek3q6zIrHvqGrB35gEPba7tBEcPSSCQMFCI6SzJS9pLN22HARmUpQrjTSKOi
V1Xlm8ISk9Q5PpxF2hxzt78kNjJICqJKSNDqaLnrBv4KQbjGY2FlovB5BTL5XmucDitTdjCxMF6d
JtKOPZKZEnFLFD3TB4SpWCtMuZ6AKEMUIzudkfpqCcsvvVi901qcXtDP88xoixIoP3+t37MuaXdu
5r6FfoVk5aj6S4e0ySLuSalJfdRXcV31C36HGbov1TWa2OptlqF5pPkhUhagnmNXwWkGkBwTVksg
XSNPWu8Hv3ZWuBmhd4bvbeFY2mrQNSzlCsD4eMPtS1tBWQh9RdlBl8l8nJMTLz3ZaXkHoDpeVSNI
3C4Ijm2iK9saX0zoQGnHlAbfKPECpG5DHd9EQ4b4NdVI9TR9VRy66aA6OHp8FOczTSJmYfUgF6ZG
KMgodGRZuZob3wdANoIsy8pI/fkSc5tUx25jd8oFh5vikPequ5IAzBe6sQ3QItgrra2N0J2D8hAU
OepXOtwhZbph5oM+veZ8oblYDPoliyKYp5M1ydBVNpig6TRWgaH3XgEL1nkeZuOIwPCWGSoXazsC
JlcQzUwrRG8NmxxIOGRiT/5ZIDnu+iCuszsb6jiGdt69MAu+luny02Xms/klfM3h1ebKZPJEcYRG
qp30JZKdMfQTadWI1KYqf6+yvwpr3953Ni4eqV8tikjDZLZSVWRLWn+BZNF4HbnTjskwC7LR9c4J
xXjklgnOlaIF58EJAJtKG9GQss7WCXxXnA7r6DoApbceer1aFb7r8qsc7/qBh8LgNfqt7fvJqoog
lbCCYTWXQEwgOA+d3sqLlaYIkzSVFh70NNYQHygR/STChTkgSUZik4s0R0gI0cSSdfskjRlH6jnG
P8Tq8i+sR/K98MnqhwHImlQZWCVm6zLRNxKIzUnFEfCiQCzXnBTcwSjdjaIV5ibWeP3ahMLad+Yz
8YXXsRrjfZqySgWjdGiVTYLoJ+4gaCAKpRC3gRYdXNm2CxPjuyurZn7ICh4VTYpGQx2YyZeRB5IT
GfA4i646ltM8K5zOWJd+dZMKUR11rQLB1ld3QtPhII1sptRU1iANMu1oEeoIrMo/a3gj4Gs52fl6
Yl93XnQD8R+fCn4yLDWyr11zNcaoauaCB1itpCjea6zEotKvH3xQoIsATYmVZk8E86BLiOr5N/lE
YtZjYA152Pn3/Zj9iQlvue9rZE+Hqtm7vWccZNc/l3E6oCBmjyduEWflIJ7NZtz3d5besca0nWNv
KfYRK1jXjG5lA1SALTciTRD3a8gCZ2F1lziO3C05869m3mCslIuvCZaEcNW7eA3CtVwVTRhdN14T
XitGLxaeP/HSdetA3lreK5aireKsY7ZM9FvTdZ17X8FRA1HOdDnxJdnVw1yVFcKhcYG4UhexYs0i
R78qpkOnigtypN0ywH4eGl2jP4S2dYmLPsW1dTjVUikwufKu+0hLgF419dFHhzixk/zAuhw/NPvi
rLKsjW4rzXCvwsTawaZdYLkrb6XE0AGtZO3QF+JzaFUWf8QYBjHJg30w+JANLV9fZy5PVbX87LEa
WfEQM/Y1edt9AltVID19XSBQsxA4NO4t4r6haVz8PoYBUE/8fReBhKSeAtL3Wk3gYRQQQPPAPyNG
gRYvpnPbofMPociyTZB635ouLshfApvKOnsrAxHDiDT5wrTxuauGeBc2W2VQ832bwQ3u1PxocudW
tbVRyBmlYXcIAiRU7X6oN3aQPXnwKW9tJG41r0JpqGALqqbhqrC5ITr4ySzn/KNPVIbEF/oViybz
+mtzIF7iWMNNKDV3k0MWRPA6NnfqyD4enIG5amrdeEeDeeLYdA5CDVXhL/22fUMOJTgjt/LspcZj
57KSGUYwQb2sbiru3KAkBaf5OfpwEEsmg+wC5MEylSgdsZZAj7AKvxhh3t2WPizyBqnGdMqDo8qI
Yle3JuWWsQFJUTBMVnDPj4Uj+XRGGq3F+DiqibtxMX7ahlFyIFpK6KWxBwIKMyHkKPq4PS7I21U3
ZpheQpY02tJzxLC1JFgXpwWJHAyZegwUeWY9HW3yKnP23uQl0rpnVYWykWWJsvZtee3Fo37Auznl
ttHdLS681rVp9cwyFfYSquodRGtlD6bSf246TT1VTyWomvsWHw9kkNqLNxPaWTCmqnmr+mgzowkl
1pnQ1qU+gBCcTESrvGKR3cer1Kj19WB6YLUHBxJ6Krdj35ZHNHBWtomJStEg9s9KpPAdQmuWeEDF
tdl1Zsf2iAjckJBDKtQW19Qmu6rih0qPTigh+ZN2jXeQ7tJpMKnOMRAak/qoQ4G9IWaJkSc3J2p7
gE4Wbum6B3s6zGchQkjwTA5KCfFiUU2nQ3XFFtg7ZBNIE27prpcd8npuIdeeSixJqQZ3gmxidCEN
pBLTCdGJxvqf6GXKda0q+iEiXkxy3cX6LJZIw2ttbhzeT8NiMIgolMkhLfdO1qvwy5LEWI0OengW
6xLii9GmH/BJEy4b+CZFZQLiojwEtVgFE9qTHQYwl6lqPsjafRxaQh0osvUpOhW4q3W2jt/FfBrn
ZbhXScWrqQmnfjrMZ2icj+wDUf16LzcyCVdqhENFPJlAiWoy/ZrOMvbhrPAFtCtrQHyGeNVybmhD
H0L1EFmLalq4gLUrwLtbAIXyCnbkVOfNS5ePZth1IKbr+AvTvIV8nIuK74+x8wXmw291H0VVjdIE
PnakLyufPejHEOAmCRqH6vj7BTUg1sl7x/dTrSBkawZ+uvoY/VOnudJRLJQLa2Tbf/8Ef/f+XEcj
2eYHaC1PHyYoyfE1+mAvP17g4yP8r3UfXbSBX27YqJtiWi0yESKDKAZkwHKobEvFwpWlzoMIyXOa
wcfztfcuHzKqbkMIJnsrtxo2dRxsL2wPBE+H72VnqhwwG13EXpKvC1wDEpQX0m5ldS1PUancJRnq
fW6KoMl0B/C7egVIXK/NXObqmlscy9/pVmj8ig2+h8rQxtGTOxeHv9Qbyq1ipIE8ktglKEBigRBA
kR8ioX4ZsnFfdf23IM37jY6ine+dWr04YFSWLFhY8ICUJsagtgFel3sqTFinm92DiFFnqOLiLgzt
P4O8OLv/n70z2W5b2bbsr+QP4AzUCDSTYE2KokrL6mDIso0aCNTF1+cEdJ7l53tv5rsjG5mN1xAH
CJIgKaKI2HutuSyoUGQiFlrwZqOMQXeQXKjE/qxaZJ3RlZAhdTW0kbNG139g2v3SRTMe1MI4nhnf
bOSPc8GHQK1KeWs1vv8EtiOe5B513jvJWhCQ5DCQ8ETWk0Oi2apqxhujUH76S9qc9pD35lOc9I8h
mg2QOeK6dBByP6LCm/bvBiAyGFINTHX5pTJ/iIFKriW62wzMqp5heqYCpFZ9vA7DBpG/4oUGfdSQ
fGcFeCvabX3+zgrtitrwSI06OVbsM0AMebd+3TD+i2EgDW1h4VzNH5QkP/WD6zVwOdCQrXLLvNUt
YucphoUU09PyGaLzPXm2CawOc9dEyvdamOraraNbeBgPQpuekqIb9pqZI6pwi3NT1URnVceUsVuS
+MlRNn4AHGS8x6AMoRC2ZzEyLCppK4c9E2S/rmfrwE0ZoPCJbKBGnNSA7GKtq8yJqFeN2YCbPg0G
Xuqyn7biVDHY8mQiXBDvhDKVk+E5nJNg6DD8D5TyvimfxmTsf+pMTWmkJcJ4HRX43YN/QCd6Ka1+
73YkceRkvTWgLiP9gp7p0dTQmDuF++DMmueb0oLm13Q3qOUJnB/XbvPa9bVJeVN5xzR8JvEo2RWB
+SzjZ6nHXwY4NxRhW2MnZIx9rIZQ1ZPEQBHhXui6vxa2/FYYGR+5djcdJ5KdERvAUFpjTlEjM5W9
B7ikXhLMRVwloS+xMre8kPDRhMiMAoChtIa9oXEUCtAPJniXVTBPZOyi8Ndl9r0ib8Kb9K7w6r2R
mi6D6JyWQ1L7BE3zD5Q9fDJ3ZC7ITP1IGps33rtKpHpyEt+dNr01HcSS+kAUkl9m7Iz+nT4HwGQ5
sTKUFB+FYY8bx/KfosLZ5Wr9zKTswFzCXmUdv52puuRFmcS6klK7loMFRaOaTkWY/iiibRImD0Xq
/hS9Ws4wzaObpMTLTyT9wUl/rVXDXpmEmE3JjE+kourpaY66wy4J/TFxCFG/178UaUVRMnMoBKUR
HYkaTiJJD3IGlyX7RKYZQRurwWwFUbPlqXf4v7lB8oKD4NASekyhaM4ijomQJSVyyF9TLnJbfT7W
pJ0xaTlKS7vMf5DwSYpi6EqB09gAB4+3IAIe2eE509ghu1bVdKtkDuYqKNmVSFXQCXFxLIjKM0k2
9gbVCL2IjJmCTD1KDMU66snQaSYbxrYeXDJaBVzNUCz4RGoYIDRttPzqqECXCrhyp31OofhrTbnn
VBdJuJ1I+OXbVsOa3DeX9i3sNpG8VJRHNkaGFdaoygc/hQVcmeltglJX+MpLNkBOnXqOK9uhYGe/
Yp8F3jn/I7W4o/9lZYAP0aZM/gMiudfact8r6iH8Gtqr2AXVoG98ki/xNv9o6EOiR7+P3GLj9GCM
fDt4mhvSdLtK/ONhsxN2uqv6MtqQewMXOAHmi4J28NCoEMKXTMPKsUgcH/v4YIgQhFOWEYLdzF+/
AT0hSkbqlWFRySNJtvSZMZvMBwfD5g0tw6st9dooSr9BHf2ul2G9i/UxAHJzqGmkVWnGLqib9PzM
n51gNlxaJ6tTboe5YI9pJfbAk4EmCtY6kcNe7hNV5irvehifk7R4r+Z6ut7FmGMoFZ5uhBt4Vkce
pzSUaOfYe3dosMjq43vJEYSmd6Vo2nMXUbppxuirTzgyJi2PRIN1XVQXLPZI3id46Ox0KqVT1f6Z
UDLYSjmDAWnBN/gOQmvK98ycKi9jMkPkpyCXagqzZGtSg121kfU10ugax8m7kergsNKJimCML9QN
+rupEu8J51CpWE9Oop3AecHS0fRbJeugaWnmW1O3YObbtMLhyGeCabbOFWLQ/Ny+jZOs9ey8Jnto
aNYc7fz3beI4GSLE5fJTmI801qTnu1XGiWpkh/DVapu5yr3gsITq12heQzphkfuEUhkuTEAF59EP
OIEpdQM6O62lDFxEA46BoXxO0tu0cKf1OPUQ5QMPzpN+07bQUQfpbJL2ohJIs5HtuMmNlizjmdwa
M0gqJwYHehp8CLb+LVXO/43g5j/peP6VvOf/Q1WOBmPrN2nEP4hy/mcVkQDz9rsu5+Mlf8tymIf8
BbhdMy04jICmZqHb37IcTZt1OSbeK8hGgvr0pyzHcP5SVaHaQqXwT0KE63zKcrS/DF0I1XXQ0Vho
av4dVY5mG3yb37SmluoKC9YhPCMd/CpI3T+0plnpAHVI7P4s/jtM+v9JmHRNoVfd9nTjj9boM/af
Z3qfd9M0pH2fK2F8LBnSFE1zzKfEUr1lEbQKHetlcblRSOo5iqE04dflLdezAo3pUkL+vNEYQCZk
4c7V5GSO8SbdhMC8DI1Nq3FaDSXFb6eLpUqgNf7mlRXYGqffefXyhM9n9ZX+bPUkX0+MyLdAEKiZ
ETGNrLcGMMeS9mspag3QwH88jALbJ+LZiDmjD9qjL4jUThpJ4vbyxOU+l5mSb/P50OfWf9smlJj5
VU1ZrmCAw0v5z+8uPx7+tXLZxsc7LYufn3N5YSZ3ciQkOlES/dilQvtYUsxGPxpWmhm0bFlcHl5u
yil9ZdCPv3x+xedN9uuuVSrjPi/ij2d8rv98rlUTwV2Ar5mngRjO+M/XyzzwY3lZ/XkDIZie1vL4
svKf3v9tU8tiBEJ2m1jG4+dLlqWP7fy5id/e9x8WY/e7kfUFoqhfH/bPLaX2SABTB1T3t1f/83f6
r73z54f+7Xv/tu3Px5el5ea3h39bXB6KbBQiZmpsHcK5vaXR87l7L0v/ct3HcfHnw1Fq5Ps/Vi5d
o+XQYXjQTriGOMI+byTDH3WjTHOaEYNhe4figownjrQ/Drc/NrtswZ7uwkhapAqyK6RzaviypOWc
Sj7v/rGuwKU/z8p5yT8sLk9dHlqWlptlQ8smP+9aS/D4cj9bNrcsWn3Dlv/37748cblZ3sYyibhp
e2Kj58+jkw3UvSyLHVRxdRPXk7ZTe2dnpAy0ELdKugZLLYaCJUnqrFxuREryrvfx0PKsZW0T9RaJ
1RNdrrqM+7WJgIrgyflVk0oE38OySL5tVtz+thndDqhwSPREcJML2pTzCxqFeUF8qoB/bRNk0WtE
ozeuUoHTt4dvZEh99SeJfgAuQB6iNB2q9luSmpiuGvRtXfp9xP2V4TnfZEqNplrmUPdFdCLMFqD4
wFQIk2qbHcnBfTemDnJ/MxB7miAO86vSAbj661N+fI3RxBc6RujC27kX2M3ncUIp0R7Od//luvrX
ox9PmV+xvPZf3nXrENHWH5v+L2zGEBaBoqbYL1sGhco1Z3mnj8Vl7bIZkfUgM5c3+JefBPDjkSiY
Yvf7p4F7ByeQoslyJVPnZqmbDdlxWWrmb/a57s/nfD78+ZzPdXjZyV37vP/PNqsvvd/l1Z+b+Pfe
Ztns57t8bmZZ58bJV+hSOZV3tToO86VLn6+my9KybrnLFfyqxeq4/VzfhXXPtXB+2cfi8lC8XFeX
1/yxxeVutlwhl4c/nrm8iC7q3+/98fjn/Y9thqayHhUrXU9EmVIXUi6WLi38aK/hoGSncMrOtNw7
Rhfg+Ia2H3Y1/CO43vSNEg3+uEhUdG0GNl7TxhAfym9JR0ydGN3I4/oMkzAk8xlnhLvDy3quXbfY
d40Gihapc5KIV8MMkrWMjkn9aivioCUyAwtEZ7nwqYOazv2YUw0IVDrvSl2+xxMMsY4RxiYyLsIO
pmtQ+rtaDgL2OSCQNCofVUcB6lrUL2kEqDSDmTBqLZK9yboE2JG9WJ88LIg16oudGyHms2bVSRLu
TEjVbarO2ck5egfw5HUZvic+iehjb++Nmj6t5fekLyXbTA6oiIe03+aOSTx4ecXt+5M4JtSGE9qk
GJkXUwREuL1LckGSvI2pQNsrqEdG01BQKXOOqa5+yYxkuGSRPKtjjecZAvNoOw8dJrYDIjsXaphX
FqW7YSo6bMxmTJDERPc2cPO1HRDa+tblBVLPtgj5JdW5YBbFUHKnlyKN3pyGObTWf1XrhzaQ19Kk
KFrui0zNNtKZz3NWuJsqMOJyJK4liVQyJgQ9mdaPyTeaQLnfmTaB0pjNjrpe6Z7RFJCvRPEKdRIp
FzRCTou+QTCwcacb37GvG5S6w44WrUOJKhzvs8Y+51H51bL8Yd0Kf9WOd0EWHGNdnmI5/IQRmNNh
qtBsyrLlt5DNVmso5qXhiBYsDylTjzyajGRKjcmxbziplqqRb8269rLWJQYIi49H2+o91qiD6bUu
zqORrV27DLARFNEByxCpp3d+hXZRRlFLu5P+KIDEnearKGEtZ2MQfEsoSWxFkpRrvpY99YehF1/z
UI9vu1ZOd+2LeIDLjeg6wrRo1coPJdz7CJK2aag+M9kvdrCHVinROEQ2G1cjbUDqbgNLOpR5JDVo
izwGjSifToYQ4PIq9xqyZhHBGtswR7tTxrTQIrje61JUzjokRk6hsr/26eL1VlbuyYv8imLqJ8j8
AeoiQTwkaHVI68jCrK1bSzuFkDgR7l4Q2dknEfhkPaaRN8jvCj2Fbe+m4NoAmJSF2npNqx3dWv7M
S/Nqtb5GvYbdYQPJr6bZGsmdm1zLuOtwluupZ9dznHtIa9bIpLvO/Ig0HZrH/OOY2ZhzRpYIOg6e
SbuXU1+DuAMgbNJkWcX9V+La7uzGRs4YTVwq9fa4vGKUYbgO1ZG4sPqa+4H8Kggwj7QJdL2zzTg+
6iSrZt/UqiZwo2W0v5J1Kk5QNvu1Lyjqqzg1Xd08oozVTnqMQ5zvE2zMQHsfrDkfpjdTEpJHeR1y
G5eYO+6r1EVMJwxvGNL2Dn4wBswomzun6Kktjc7xGPFLmCQK07kWTxO0k41aodECmtpsHSPQdpTO
H/UWV2sZNw+VEYr9RJdnimLiUSpJYG1hMSFjCF2S5HmjiiO4SovKUXodeqZ/XWKOm6Kwnuik5Ntq
GvddTzjuYE7IHWtqTUFVb5Ccbqe4ezNxSQG9IAW85sD3CEoriGdE7kjum6X4u9YKBkR5sMXYUZ8o
y8ORbQzzjLYX0Nj4ajAYsdG5cj6VyFUFSlW7YgNRV1mbgMiZ2izR3Zxg0xOphj6whR83WpwSLCLe
YHGkXwqVEPm+xY7DJ1sbJkYBrC8rcifKlRqqSGIh56xUbXhpmi7zLISgkh+XKmP4Y+rgeBXhTdRN
ezseHvy8vNY+oEvRQGdSSmcrNagRDNKUFQGmjwUcGhITEG+rCnm9tC8eOiCr6ylyD3BjCWBVhvHa
x6QlGJGy6xBuEZeVJtsmsyiIF3MklCO3ja+32yIjdyRtNmU5IDCwX4g50Tx6dGRQ4r4oiunresz1
e4JKnzn64hUjP7nqXfLo07nBDNe36E3mowmN3WAKTrFe7oaq1gmQJ51wyOCZcZjCcnnTCm3YErCF
1aEEVU3h6WHwqRM6XYh6uIHnGzfOCuzjOQm0R5o0DFHc7qxar27q5zuph3sXuglqP+LitCp7MHxQ
iAAFCLvPk9ILVUiubmM9UKbsOqGf2lubzN5TzwHGkWbsyjgaV8KlszpSf68zYmHGTl9ZjhCbwL7r
pgEuoeSY7OeGVF4q+mGwrlhRL+VACFTpsO+hnyByo04OSfOlYhQFndtTfU53TZO8MkEovLEj27Rx
0Y34LfuHjarITIDSN0D9NoykD5UaIxAa62sios0Ym/FdEqAgg9SymsbRPAGSJ/WYPJWWduxcNO+R
acY3xrSD1UEjqEM20DomsHn/ebKRdJqD+0y49ETYKoCrtE29ZvTfqtY6dTo+kz6hH5sn9o+sAupL
dl8Exj/I9z4zAeI/9Id8mIEWZIhsUudET4OSf0lmMomF2rYJAVLGWoRr2ta/lqLVPCrApDoKVlWQ
vPejo8jVkBdfhyHJDmhWz0VrRzRJ7Kehw3KgZU/5NCAEJCWPNFZn5QDooNo+nXERNczWcaO1JuVh
gxBQfNkXosAo648WykMN1XotYNNMfbAxcuJh7lV64xcB7IcsgOZYcGw4id9vOZE066Z769oIqBp9
IvIEr8acP8kEz2KHVo9lgia7onyBg3ZEPWUmO4wvz36GUmaKlYvTmt9M0khDbQqQRIJst0gHMXXK
3NNoX6CppDuT7n9hj2d//k9LrbsUORX5UXLm6xtPgx+4yUUlVoaIvkstor9hMlAgshCEoGpCqyzQ
ZpPUQxRqJ3dtnD8KCkQt5+OjHbjbsNb6G3JaupVv6e3G7PNLS+DZBuotUkK1eKgZOZSQqNZN01xd
o6TZ2Ble2ujy1rL1Z71ST/AaB5vIEdsgpdiJZb2mow1W9KFNtDNP4mcz7gYLVOKUBedI777JnrdS
Y0GcWjLSRnWOVeeXZ00P7xEOdOyjzbaPw+9zOlufHEd9+Jn2ChGQjkJCYaAd6pyOo2GioYrNrJ2T
YPEA/zTQ36AbS5HWO+aTcEOIvmp48TtBzxrXGIY5uNp5jp+vzYE2R0nuH0qG0GpVnKWcAOqpJhEW
nZc6ghaSYhxavGGrNjk7vKM3tSSVRlpar80SX3fpDFifTGPPOY6geBf4VR7fC7N7bx0iHRLyAiLB
Py4ERxK3SsXIpz2VoW0f/dI+lXKfp2N0cA11HdQHWGXaqXGnnPH8jAsdCAxPFM8tpLFj+uDp5ivk
e+O21uZTZ5onO5umf9Z277naczKBUF4m/noKxCMzNsm0bkcm1W4MTJuJS3Y/mDkiZDLMAkO913s8
8oaaP1ht+x07Omobqa6kE74gWZJ0ZEL9THTBhljadg+zk9jogVNzGIcnvLKXpDuOsDdW6GVfyBTA
30CdgXxeeeY6yHDLFvy7aaa2c7R2xEBBItv3TKM2dyQ6eIRuSQoIfQFe7LVrxlfF6raBgb1cM4r7
zBXRjoAvfw2Ebt+m07gmTFVyzpscWlLAotROv43t6poGXIxDsIpt4sQ3Mu4uVvS9Evql6nX7i5ED
rY+OUmG8PSQBgvz4xzgZBT0jYpFN1wrxJUzso7NhB+zjVqTmiiGasuohd3thobXrstc4+AhbVwgp
HYY7Te9JsPP1iyLZRtHQyQx83OGxYhsIKX1cPymVhj6Wq1ZNTlHTzn6RadMH441fheo2D9IvRCkH
uxzFLAFB1kWnXvHUFCdTB5zM4cXoAILeOu0pdwz4keokfGvH6FENCnuNVPCnTvSE43baQRu7nzRB
O5N+XV+PP1HAG88WBiEvUeQ8sByMDX1AUFhF3d7Y6xi/1j7ASafUwVk2AA3cVg12QrnJ3P6bO9bJ
DZWjLXJKSFtDfYMHv/RAJR0CqsJ76FdvSDIgujSTtepQ7YT+tHPc9ocUciQFfROq0XunJ9WqNAHX
5W5Ed7Un0jZtvleZ7yKEGE4CjnMEaGmt4Yv3MHK92/CeihhBe+XeWE69M9GEoryAseTDSq+SZzxO
+14TT2aN17Njkozee3ys/JJftX3SgoGN+XiQHDW5dGp95iwdeSVaIFHFG9SezxA43sKiPysw0sai
S70R97JMoulSIMrHFKiF+0439V0FfzdStLuqSZSrGlv+lU5+ei39k0kwGpzheVU/dIdqSJObj3Wa
g7Z1Qsh2+HxVoPshAHBQcnLe0vIAys+3ZkLiUTbd2ginh7p8qFOzv/Zav2vwlRAVhLmwn5IODWwc
80GCJwXLjoIJZKIl2jpQ9Bt6ldHJQmERUSK4dNoQ3DXzzZhCFe89kWfFyQl6i1wAbihHTiDxJkai
hfP3Org45W5qAZurv9a1uIRWOvK7XSkUXI6Wf5vNNy07o3TKKweFzikfOu6QAeub5htKs3KP/RHv
23yXDrxxjSsnuu3pdy+rPtfXtvklYvh7XFYJpdSvqRwm4lDrgvSx/9gk4g1MewGh68tTfnvAWCFA
qD/eeFlt6eStRWORH5Y3Xtb5Ia4d+vlrJqdyvaxaHoxAAZ4se3z4eGUmo4vjKOs+COM7aoUFSoEr
COvori/pokelf+g140Yd4/Q8DJZ5XW5I/Ws98hCs7ee6dOzynV+TZ5XgycT4QdnlbEDRTawELcp8
szyZfj/tHD+Zmcc1YlYR8qOmBM1PlhS7j/sV3phtVaQE3S6Ph9LSGRkN17gWt5PLOaQjjIVjpzVR
XyfKrRWdMC6ZV4PpzccNU6uvhLZMx9FMeYc0mGp0JgYXh1/PI7UWauWkEis8r3PUwj4FWXTNiG+9
yGJcf+xRk4wCb0Ar66ZZfQvyLLgDERbc6XHxABpkOC1PW25snMYkg+Vyv9xdnquJvFlbZa9ullct
6zB3YZIFRZQi2PBcNXCvaY4qjoyp6WgY7StcWve6rNedrLu1ezQ8sSATdXma36KEd3QwnfMrmQWC
jtYMyjbsfwWy/b0SuPa1lIVzlXlYbjTsGGvmWM51eUBr4vqgkuC4Wu4uDwSJapKEWHpGnAARJ8ML
UD3ZojhXRkZunXX+fG5YolNzkxphiF7GWzHGwZoou3AGgok1EKdkYzh+HngO0RZbw6X6VpdldNfO
N5DrGsi/xHSFA8qxpTf+3yqC/xPbw7A1eBy/IFD/ICNgdNyE/8N745jBkP67mgAyxPzSv+UEjvWX
aek21BzbwloGfOGXnECYCAM021QRG0AwMmcgw9+UD8P+y0LrRsldqIbOy3jVf1A+jL94qkbiqeFa
6swN+Xf0BKBEZmjFJ7uKk7kGxwRwCCNloamGM0MvfmNXwbYumUfV8T5SLZNRn3yyxOjv1LjbEJve
3qHmC++CuEeaqqU7FZTy2pCqcQ8vi8TLbGqPFsCCBA3evVQoWwLfyLfRpOTnfi4H9BPCOXIiRSC7
q92S6R7k8QMDOTSRUU+BuJXyi1HdYFbwKEdOr37LFC93+/KCvUWeEuKrANMzMmgQC92V7oS8D9H8
g5Ogug/swBs130CLqIzbBnnQCWewe6JK0W6JMvKhO5bEnRMux4FcD++Nq9yEQlP45HYKappa5zT4
2a7Txv5FrSg8QW7+GgmJBa6xNrJKm12c2cWXkVkCkQ5OdzCwolAGaPG2M9/EVyBv2mZqngj4hgIx
i/YZshAWp2rhEwOydUaya5pN2Yn+x2Wc7kY/NA+dKAF9IouLCfPW4GBuyQ0X5OJN4a7C4dT3kDAg
DhpG9MWV4bDBJ0rYTdad3QxCUjKeanB2Pv+sZ7Wp1pA9jEPsTo+FDROJAW+1hpr1Q+kFJSfeTq05
WydYKOfY8n5FmTEPZbjPp/6eEaq7cfSH3tG9KIBzmataTWwBybVKcY7r1n1WT/Gd6lqAftvhxe+z
fpst06gs7r2xaos9hqI+ABzcY6h2kR4MQ6ddibC5z6tOu2Qt0w1QvuHO5Svo9lkRMNmpoMMaw2bb
VGq2HxtoZ7WDvYqpc/zsIz9kappfFQEYwSy1Yi/N7xxH5T6JM3PvjDahecAs0JMaj3Wi+NXGqTeY
4OpboVPnRs0pD3iSybSz9IFaSzNsLX6cLSfinamO3dam3XKA9614INPIMc9GriAMhPZNQk1ZkVZ4
0nrlJ66Jb1JRxz0AcONOnT0QPjYXPXfPVuvKw8BGMUlGxqZR7QDcIpo0SgnpuqNStVV8zFaNLXIv
plB+Nbj6rtyOJCjfSF8rQ03Ocr5xpgZ7fhftw7yVJzVJ2e+hlLj1XFtHXg4CccK5eiPISrsB84Jl
JAW+EJnxQ0L5OmLPOgp/FKSbjtgM/RipKgXtUth3gwHmQwuRVePtIkgoA1jGx0g3rkpuNFDznunT
yEAAA8o6Uxw8wh0RR0x7MVVSiQ4npV03xficj7qyRjKIsTeayl3sz79pT6mXBMCdjpAXf6iNc5Og
dk0y4n7sh7w9DVX4zfCb9FCVU0HxiIwvEZO4qVbCEyUuHKeqwKve9xH8FyIhGDSQtJFp89cfMRhi
ba9w/JYTkeWi2TXzzgorJiKz0zbXtSYZ9nSJOEV98kUNzerqFvqDHSTHyDeMGz0Qz6HiF6e0D9d1
zZyoA9/wkhEc4mAF93LOwDccO18sDOScuTSS2tLpjrCb8cBMlJ07gvfpk4oI4DfchHkxu4R9e4e/
Sq7jOGTKqGJgV2n1rP004UAzOU1QFLHXfToQiBRF5U1shOAq81fTLEsaaEV8ZApeD0+Km0K6IMau
0OHnjFUlDm4bb/B9NcdQIM623Ok5H3J565gFtnggSzXzg6M6uS/CbaLdlDvZKrayr5rvrwvb9LcM
sIuv0PdWo+ps29JgPg6a5WK7w3AvI/ooqSPDszN7s0oRNgRDag4yyTm9W4E7P88U7igtoYNv8lui
pO6miSoBo0cGzbPUvUQymonS+dZ3IRQY6xCgEw96dLoiI4M6XxdoTA9j7VurVksi/KxOTSKZ427S
Kop2URhGAPCwaMdS+WbFBRxLX78l6GBrhqgibehLXoxCFaSQLIg4Ne7ysf2ijpz5tR+qE+q3kr1/
nguqlxqTI+gSZk7BAHWFYGkdvxo5YVFn+kcqtp5ZOm9B5LvP5JT7F7PSjlVi9MSi+/2+jSF+9jFR
j3am4EiFNrC1p3ibOepwnUIaXrHVm7eOoTyNqnHKKrt9Isai1n2M95oj1joi4y0k1p9x5LboW3HS
JfhQzlaOTlVRJ3J7qfifSoTMaaQ9AH9QTsz8112Szl78d0mWcBvq4ilW0DI77QlmUoxK3A6PCflE
Kz1sdU+3+NdmmcOVdiqrix5mx2BEnT314yvAmtfR5pkdCXIkJpbkSUApwAQxEk8RNdHeZY9fNyhc
71zlABvje1CE7nMZlNYe+/k1mqMq4G+HD/GYIG8Yo/tBTUqKB/zlMRP30Fgz6ydHCoDzyawpWEdl
/uIDA/HmIuxRJmHndWLKdtRr4l3ny3ZLLi3wxVDf15NVPLZpa3h5jW/V1gr3VhjdXtVo9DiVQ2u1
s+asI3QYhdKIHaSmfuMM2XTAudSvRWhqq2rMg0uvuOYNhKxXXVPXC1ez14rhGMXadYoyQmZN27o3
2YeCvt/ahTbHlWkEWwLy2nGllms9Vdx1X+o/9XF8y6gbPtM5Ai1EmTnt7xkYvU05PbwS89jGTLDq
dm4454m29XkqFZxF4i2EWnMscP7J+qjgPF1DE8KQ4MrkRje108eFhCiPQ0gSpTfGKPnNslL3Vc01
sW0bnTFAg0ekKiXt5JoOVgpoeNLf9FK17pJe1Q6pWhpnMp4p580TgtCcu2w1cJ6qoeJZaWHxSKuX
ugoRARht8BVjv672qVFDW9YN0oSA5FBNHI8qHQV6ahnhwqTnpPepP/knnCIweTTm4lWZaPdJGkCs
6NyTURa7rq/cY2311dExboPWVO+b5jLUMjiZuL+rsSgOMmmMVVsop27wJ6KkbBhstazvatc/uZyA
znSFWy9MMqrQVW2fuzw82qXaeKDPqJGn6Y9yKhkVgMnx2h6gAXu2DMh4DtT2oakV67HSGgJjbNXL
tVLd0mreKWQEnrP4NaWYeBDN+L1SQVeTvdjgAtW8kBCSm2GiHYIAXPJ5kiDfUVVuV51IaZIlkESS
IHvtTVts6Sd4ZOcBtkp09RKlc0yLrJBJkmmw5Zc2NiL4ii6+5tRYtPXGaAhi6yeaRxOmnK4Q7W1n
twwe4/7sj6W293uMY3VlmWtTlGJVdXp4tq3iR1sN9JAGjajCBkWgaVJF6EV1NRTlS1+E1cksHxpH
KR7i3TKMSJgme7RQMblqW7UsExocbf7SlSSJcGpTkItYybtDGvvBBFlRmtK5gfWG5zeQ1Q6KWbhy
3K+5da+EUHhM33xDpdXusmmvEgngqVpcU1m0V0PTOCeRptuSGcyZBh6UkfyUduNPgnJAU/oBZqlg
4qLgALZzo4ZkzTxLTo0m123ko1vXSJSn69NcM4ZaA0FHmyBur4xZs3PGf5EeHG1HE87UPqRW7yHh
GFcdrdNt6tjPmU4PSkkmdZ/NPWTdIZV26NTmlFip1xkFJW3sC/tRjNTi2mhHuebRQbC1b0o12tFe
vA0Zu62obB5ymrIAnTjmGz6RrSuPMdlCvqheHMreDIMkEtRbSRaLgZHA1WHeJaRutXGxVxPTX7va
qB4t/VjMI+wyBpjBQGZaV5XM8ZF0w31myueQMhjcaHkQXca1U073ydzvjMLxpiC9dQiG4VoEaCMI
3T3Ug2kclMHdkMZAAU5hEF5BLN90EC62YMW/5zmXXF8xonOSjym1JcgEGJnNSyO6lqsdhBlmXZh8
FAO0Tqg425rUTPKJuKLUSfclIwvnsAyG+Lx0PAeiKhv5UEetnGcB+u0U4GXoJ/fsABRZtTAJd1AO
cH35AT2FKN6WYXqXZGYM9aI/UkPX1nZS0BtOdPBO1lShGukMlAmw1ZZBGaia4RyHQcG/hB6LbGL3
pPbZa1zA9amUPD2XbVweupzOqUMB+2z1+SZnTrRxHYyAwi7Hjau7xr4dsJ3Y0AWgIPBWQ2rRPZ9T
NovR3eCJkIB5/Y1O/7y/NyDbXSqH2dP8YNSJkI9FBTST4y73FYJorOw+cBWOXU7Hoa02hyJw5x4l
DVDSH91ta+XQbvQyZVTpHhQM5XT6GVMrM5Egyor9gCNzVSpmtAsNfe804gb8FDQnoABrTe02gvrt
pmhfO50RlsU8YGWTrx6bw09HSLGuXa6ppIG/00fjgDRkt3IkaEEoMGSDmzaJtbUBhAfX+w46QoV/
OOm8UslwD3YHWCW0eOpGvxRSIzmb5F9/byi0xrhilkSxxy9xIoKNX4uUSyynAX46LGHPsV1Ot/Wk
49SfRHVoiC4HORczg+r7vV3RK9dxXrl9nj9qMn9xK0bAxf9i7Mya20bSLPpf5h0RWBIJ4GFeuIEE
RVGidr0gbMvGviOx/fo5UE9Md1RUdM9DK+xqu0qkwMxvufdcpnERBePOnDjrw3mKz2KangpdDn7V
666fh9ZAc8VNN9GwENLtHAuVPC8dW7MkQ3JgO7jUgDNB5SIWitx0swb2V2ckNTstU/hBhpDcNG3w
83R+89IGe1nv5NjLwnHnrY9la+JIHa0hKLLsgj7gjX2O5PErycopLfSU5fzRQT/eDjCHzunKjXc7
mDfjir1vkuxdeTiXBm+Nc1FLdxhcebFNDQ086yp+4pVzyGUaBWLKyOETzclo7C/DbYc9+Uoh6ElZ
bsok144TccHcq+Cz5qEidrPbfTfciYu+inwEcjwy3vHB+FNRv+yRs6b7OBp+zTbr7hyQkY2z+K6n
+dziPOfFgd8+shb27vSRj1pS6GozEsV4QPyJ0iTD05oB7dpVcWEdZtPttnG78kvq8ogjMyYukOzv
rDYp7Ax5yQhbvWjCCiTzfhpfYkINcsgwNtu/EguPmd5Ue3MkmGwO+/Yofc/oIj9GVsCaPgTpJpof
0p5/dQu8eys5LiD5LvWAHbUqS+/ShOBspqw7thMZiMqxphuUE8nPcB6hMXe05T2HMDKbTUnewGUK
h086V/7A6vxf3P7NdQBI1LDhH9oKf+/oc4v315D7CJwWyqqm5n1haIUsYmctuXe3Cmi2veSzaNsg
+IhQMHZ6NMHj7JbfLiFcu6khM3WqacLS2b2DPGQ8y0hadwA7cz9x6oZEPoLDI6O8xWF7smyzv+aE
yWLSj2JfuhgVyf87teU9tEZxZ5J7e0rKEOiDQ6AnJXoHF3Zeuv0aHbupSLX3izBNfE3koBgIOYHv
Vxr3el8fNLCgfRGHr7HR+YoESijq3sqgoNqpyo7QluUOGbOfZHV2T0fQ+8rLTax0EY6LZAHXObtg
/yxT3xrrFQhpWr8LvfRFtv10Vxvcc3N2XOb2YS76+QyUiW1h2D1LoGAdcdNO7NkX+g42saX70E/6
rc5ZDqfeKzs6a6NLV54Um0BqooJDNTbyHWLT5g2ZYs1yast1ufhNaKt91eEETFpzODq0mUUZjydt
cR8NMqEfKvdz6Ng262P1AMTyYHTE6FVLYQOPkggxmU1juj+LpdSO5ByN24IFwSGrGVI5bKP4GCen
2bgo2uELxsD3vCcCg8wXBgblT6yLyZPIk/cwHYoztNLP7xsLgMIm7ErQOkZTHqpFe2HJdFgM2T7F
GeeL1VqXzFz0Taz6weeQM08cK5Tsj1bU56+xRe4fsVKjBTyC3JEefFjhA0UxryOEN4wyYeRXPOTs
86Fw4vKHi+QZxvNC9BuNiH70NB5q7up7c321E7x0umbBWjwdSRuOneaUzL4zUe9FozEfx7C3NyKi
nGvQ/RwzI/qDH35+yMHM6FCXbigRLkiYC1vVH6mGqLNnM1NaWXRwp5zZlIDfUqZ/UtHqF5t8ZWLA
GiQXpnkC6MTGcjIZYnSoBuRewBMmz3ANmYOhGTbEG4/aCbUca8LJQnyUef0hmhoHqVylHZGqPEEw
4/tvM/00FO0RSDHZ4LEXMkRMq52Y4+SSj7bp1znm42ie5q03CfFTQeZrxKm2x+7dwBEpDKaarJOW
qygm8IlpSInfOTu30ryLXn3hmPSxvZJX0PUuWj3vI9Z4t1zmM1uKPTQ23G4PXWHc9CXD6owp/IHK
ZnxosNQs1WHErrtrLagZYVjdkfZp32JEf2mnvxG2YX1CMyduXZ0Tyw48Q4YnaTrorNwc9bM3XuE3
nRjktr5gQXPME855bnFtp2kaw5hCf9RSkA914gz4UIdTinRjkwGXfSpV46NwAPlk12j4Q57Zah3W
WmN3sxM0GKmL5SgtY2e/pGa5rUTJYaGXr132OEm0p6ktf5lWPAYD+JOrEBXTyPE5iTLnSsxPxAz9
zuNeNo0xJCJvInVIzrQ2HjiVhUUzjfiU7gvXJZLaVEyxIEJtqzRXwRTCiwQiNG21iESTRKO2LtUc
HcosJLd7WDM5QDMc7HrAJr9OLIYFxFwxOoWvJZXYMNDv92xri0PTttmhTioPEFSKXYxZuVPED5U2
3yqLbjyX4h4gzfCKEHw5cT/fj8L9NdgQALLU8J5qwYRgYjbhigdoUcgWDQ2pttJS1lMrXQ3lj+aG
oOHsHmybXl7GKHvrctpejstkWzBneGQ+AuqkItl3mYrTRK3HWB/FQjVbR6JfdxoLgmA2kJCvAIxN
0hS+O5ofJlPzTarkHm578iYdNrxZ+9rYv4ZhGdcJBwgjXf8jMw/o3Tr+cCMq53jyTo7MGqxWzb1c
uXKM7vLHdKqe5NI7PtXXdMpncU+pg5pAz5DVxXG6iYeqQ9dEWlAOAhfrvylPg2YiOEMFa0dVyyy4
hW9F1iu46E3rOiX1EXdFarKL6Mru51BjpR5rjTtnNh5IGygOrlb+cFEJxUsW+QkOHm6cmXKYI9lc
8TD95Mwr5RgmDPeRlAwVImf008i5d/SmCwaEREq30LYyNs7yG/KRjZV5U2CsX/QvFsTbrsjmowln
LQD9+KQzQkHZGH7C49D2ouKYVAZqQ0qxrWyZuGr8Ia1M9cBV8XEuXH3b4hoDIgKKbXCtwyhaFTgd
IU4uKqFt12nV0VbNXvZcX84KtfKYXqFC9qj8pbqqiKp6it0DUKyZsRE4ZKsaA0UsfDD1TLd525jd
ArVxWrLfocO3ja35ViFAnnv2AavOfackpNGleQQARcObY8uB9Fbtv7/P1TDA67XpsfM+3+oW779X
vTiquqSIeLdTI3f54E5HSmoO1wq5mwEDEzkP3IFfPYd2IDu4wkgPRr+Ys1PTLF3w/SWiXM8qoC9z
w3BwJP1jX0T7AV7HAXHrW9XmX3WFTzxFo0LgHtbMhNYRhyAEDwX8NFrd9MJ1mNOwZI77rEGGTmLr
1CAt5rJmcVRp2R2RIR9L+B6nYRGYC3YApBBwPZ0ucNYvUQY/M4pnANirtUvXXBxNBZQo8c0SWr8w
8mX/zf5lp3nzEAi7yvxQDXcZobuon0zS0OLxZx977SEys6dVgLyl3OvwWa57CQFZD2NDVBYjTcNA
R2gY/KTL7Fau0nmZlCD0En0jlQyYDlYEdqz5mxgyZmjAPqWuBWA6WIMMabI2k5mN+wRL10ErvZ9R
k39VYvH72nle0vx3qGsHvRoiljcsMrglJc/KadbiLjCsKAZfo7+GujMEJrLlzTzMn3bMkBLJOFVg
7neT9gDhyjjN9bhZXNNgcFNowYyyfoXLgSJD6hg05YtuLWKndL3bJFIoXLEPPLlcgZV9+XYfSYHt
VHThuRpVvDXSevGZT/DwRNHrIAbzBTmpsYkz52hzCJwcgKGHqK5CECTzi5db1u57R7J0VXu2yvW/
dX9nJLN+r7kq+3CrfofQioxXp9OC2rCfY20yD8TvWoFezq8m+c8o1tjlT+4KUXEjP9NGzmwVifdZ
mjHdYxAZodhZGVNuJlYzBBLWJ/QyKNZE7CE6Kupob9gTSeBVZG0a5vQJ2TwIeptg7ur2QKt5+8dz
aSIGnZkzwlCTL4JQPPCtzwWx6P0rmribNsfQT1Tzw4EtyuTCUwgP5dWFPIaOMPsz6fNOeP28kxqo
BQ0zOwocAv7W77/reokHOURfusoL69IxA42/HJvozQXyVDYCvbNexlu4bRRFPJS4HZkhHkgS2slf
lCke8Fav69AXa+JuzMWNieMWpW4TaML74Zr1p54MfHjLM/w7YyOfpu5hiaZP1tEcBU5NgzMO7wgG
37pfbnxfGFLttfBO7yDnImmnqTZfiFl+InU40EbGMvNwq0G1FyYoIq4EuA0xT7fa6QYg26bwXjKs
daHmvsT80cAhmW5EeXG0PXCgU1iPx3HBuTLdR01jndhuKOT5Jm+xLAVDOsVGSFHxLkzImsaPSyba
LJm3sk/A0EL4pR1sjBk7z1w9utlkIHeVMLNss/B2NKwIUrMDNJSI2R3apyqJbuQGMo0oYcEWXXYv
NODkXOFz8hQxfqJ8icTW49qJrHHZxdbA6njx9HWkoQcOCdj1LIt9p6avFLNrUB7ruN8B5mBkoJW8
+jja1VheTu0ijnFre35EQ4RRfDxagO1VHInjP42deioC1dQTUzSTPDVQSpGZHySpungQuLdrkKF7
nrWvIiYpwUTZk28KRJxgWIsb8wEgWylNpeddEum8r4AoEpGa67fxU9Wr73mCCh61ke4jm+mCPJw/
2EzQYqQgN+w54rMR6rgx2f8DOkYfNBSjCLy6KVAi64CbxWainmSGp3Q/sqpgseMwQHEaHaYVs4oW
9Q0F7HCw3Pm1Xv9aGHVceA0/nU57pEJQTJjDK0Lbzfd19/2FGCpMJwlB1qntPjR6fJ7MmNcX4q1o
BVg8tFVPjW1zxIZAomvSoXYDRhLOuoZexaQvzIcA+1O/frdNyPsOgZaPdllcUS00CPcp+ioVgfbg
XwEWthbqWvcL4tmMD3pWzT9ccLJRwh6tL1ua5vWWXr/z71+N+Y8hAZDodBPGrEp7Z4EJB78sXqdH
i5QHyRtb111zmCl8a8oZxrNuuDXLDoBMu60Jx0gL58Z9BS+nb25elYoDTekS2LpiCYDojMmZc/Em
A0R0OrwhffqhIig92Jkgp+WUv6jjBB2y9dNbqxN7T+6MsUXbuqpvvZ1GeRpkRJ0HoTOUp3b0IBgZ
lq+M8dW2uTM4zisyYjPm8R7SzG92YlE3Yp8TwLmFJx3tckIFqHTA5cTa4AW5Yf5phH0SMMoASWJi
WC9vBljqpHU/LF17Fsl0jdcnxbXCcxTJY2OIW4cOx3c6B+h7ny1My9giOMN8VV0++WF6mHTJchJm
vbCa13lIIx7v9j7rp7PFROgsSIqZrVbcrLZo2EiEHMVyuuMn2SMEGMnNHq9Uto90a3BV7bbFfUec
pEjKP4T4ME3o+p2nY6ZzlvzN5ZPUKIgy4TBfRlEf+zc8SeZp6eAelSOCPRkBuhX6727lBU0V6DFO
utBPBoZ5Yxg+tbSA0K669spEFAI9LUvn4l/A6+QhXQxGNfk5LN6Nsw7mLKciw/y5STW40nH8yDkR
MlZkjGGz2cZjbdSIiQsDmbdqRxJtM6zPveOSKlWRaVfoOh9gzW8tjJNkreTHyACZzcRObE1NO6jC
1k/kmqMeBsStFe4HGR7ZSTcoYpz5OrASObcJdqYSxY1KxmsfIQKgMCH77EeYlj91fsQb6c4zTiqF
eL1l/zwOzWcpzU8iMHKrt896jdVHT3+WBhKWau5RC7gafjuSllGMGOgW6ay3ZU7A2nCrzBEq/oyP
oNqknj4cBOStPfdjCfdsQt0IhJgcbOvVG8V8NNSXbmhHMEnhyarRwsApLD3DfkhT3rzeyVrfKJx0
EzXps8PC9tjN6pgNIZRY+zdWT1JaRHRCH48dTOLg86o/bRXm7x5BXnVXnMwuzj49v/FyuHhUkMdR
lOKwWPZvr+7QpXeYr/oZ6FsRnhMyMPHqTy4yv/pkdUa15wVEB10yIBM4QBguk0LpONm290Bsikkn
0lDIVx6CrVgYCBEfZNIfIQyI0p29buZDj8jOEUCQ2d/0YXUIYiPEnkSBJ8hMYOqsRz8sCtZ1nfJL
ehnISX4zps5mSaIZsTs21CHE5QSKCaxsNPIBL06eLUc2REbI2zlGTJqeWoBbJyRY8xYlQ3ev0uEh
csC5Zuam8IwvxverecjB4d5cevzDuyGqNZ9kAz9RHUP3PL8aNNh2IeWuiyKfAyo9ulWNW0UgulCn
Ote/wharc2RNqY8RF02SDkCDYBA/ZDDEaUWVgpsoXy6ugZPWc4a9s8znaWopQBBjov/vttPqULUE
sjETB0rVhkTPuHLZ9rbTH03L+T1clv2UMP9DGA6NTwhjW8mUZfmym/Y6C7RDmIpPs322HKs9qRGN
QjKlYt1frQnqcMH0TsIpZchVWchcsvIRcYWLMSdvWSgjYYBFnQmN6yjbM3ykg7IXMhKqiTZesXTs
Z6CO2IphEYozcF+6NRQ6VeKnDjHZUq/enUnuCkl2A6egg2mPkj2N6Tqg8FYWh4YmWDbhhPzpjS1s
tPUbs2vsJ80835llKI4JClBiOcwvl3lwo581Iq/3UZw9r+Tv8wzezWo0+ruBcKVGo0jmmnOQzCAH
awGyxds0hRBZRs2NLo9LWkeqCgp0bwjU9gl6WJGjA2o7A78h7qYCujeJoY8Fg4IdGc0/ndZ+Wvp2
2DLm39V1egqv0sWDa1isjZg7kgemTnobH2DxtkDRSYua9ewITxuKMwjwFFt1lNr1JhdWd5gy3jvi
vm9aG3lbsmz8OrMDFqP5tglrPxWa4YcQ0e1Jhz5ukgoWOSYu8c74xeoXK2/tQCZLCwYx5oS4niyc
6UaH0wZ2gkY9NBN438tnk6xAL1KSGHpN77K6RF7Xsr+BgT1azc4dHR0vMJ9zoj0+EP8U644OQlzu
nVkEa37eFnuXv3LI3enWluRiVMmEDGn9t4yYew5NhdNWoHLqq9xhFHRKLa1+lEX5kOa9F7C/kTvi
h/5UegzysJQXy/XKDS1ER+HYEZmFstrNKgIXInJ0cAqT6CiOCnlekQ93UekaG0sMGIh5WuumHne6
VrFoZm+xixbuXwYp4BCLfaRFH635CFp5eakLf+GJEiOl9WiaxiFJq3rbOdxFdqEz63VG+Bm6d4du
zNqxE5/2xWJuhlK+4yBSW7dTCF2mp6hIae5tTPpTh19FL9anoXPYwucmLnmUdng39rqePitpvLms
jwrRM19BJupi0+Yz90L++HJAokGbzvOBiMzqHjHSxmfWVJcR4eGmybHaeaTsujJ8iz0AkKTAHFJs
GGcp2iArbBzYTPH7TiKMUZG1Tan/F9xPi8HGiHDZivMhzvboshBs59fQAZxtGDw2rmhDxH2NdmiK
JCjaMb7HtvuR3k9KAKDj4wrl46XuG7a8g/eZCM88xF5Dbkc+I4Mz1jFkcc4XWosSUPBmVYMNsPdg
ykYkONXNuWcVn5jcyx6rMOp5vHi2TCk8AOLlEXNO3e6DsVw/iRM1NGdfzCp45cA0YJz7cy1fXMfp
T/o6NXBWwsr3l3/81lnZrKSE7TCsk3UwNxlDDui/wJVX5gkzhe8vxv/96v/7zwqmGJuexnPxcpjK
LoPbsCLKc0h1rKATfeYslXHABfik0xJmVTijNur9sM3GIE37Mfj+Vfx/v/r+7d/9s+8/8s+/8Xd/
RIiJZiGxgdcKiC5W0pibdA05iIkN20cGhAK96lHmzeGygw+xQeCf7su4fRGj+IpU1F6x04/7UGLe
E417xu7AdETq0AOQI28lf0oMyEx7wLrUSmiI6sA1BwaC0BZD1TMtHIf0jifP54g1oXRQkygvnq4j
cXZ9XAiMYzNuNrNnU8mYw2ZVuxEKvwT/PxYMdUDHslULHJU2/Pw0MsO7iPwPZ+a0rXSOOdXN9l42
vW8Lb9yYxo8otdQOZmy0IxjG1oyUUxKw+khPyPDdCABjfLgcHacQi9ZkfdZm+DBHoeM7tPDrEhtf
1U+zlsY5TPqd0bMElQ5zoXmceXuurZfi8VMW4scBRZEpXfyLVJQy1F5V8UfvvOJpND56Y/7NcDXe
LXr4QraOZKg++1bXE8JBZsBGTehqltYU29b1s1qJQzjS2Y9T9bXM6YXahWtQ717RQzOXXjgKZje/
p1zYu3REm9hwsn1iqFsREqyj3VARgfk27ZexlT5desKfgBRpmsmvjgHFBkopUF8P1rjZus/g1KwV
cznvDJX0EIKHq7UUH64an6aCwkG3EyqegtjcqhYMW6Lo7MZAa5NlIQLdauxgUK4diMp9zjVDUfPS
0U3FRCBDhmsKD7F7mNr2PldKCxrPUZCu5chi+Kux+eD2oOvPVWdpAYBvBlmPERPYxunbc0WKM7vq
DYemwm7MRbNLigzST+WRaTEVj8usnmLP7Vivm6RBDxjmNGNygm+KqDuTbdnZRIukrFtIJnzAY5/7
Gacg3x2z9BUK77XAdT3PPLmxl59nCKV9VoxHsfZ48GYz9gd9uCUQIt57Fe+FERXmWTjLG43iBoM1
iHFvjI912AZ1naH5nozj9+s32qslHUYok37PtpxJ5izpvIs3J8se7AnD1YjuLX4VISogFwsnsgQG
ywylbyql3jEZP33/izz7zpK8Jm1c0z+kduiZGQxxK4/oNuZNvjCL9RwjQs3nhqCZTL+YvPHYxMRa
44v2LVufWVqZbNWrNSqM4+w+LdOgKhT/3YGZ/rxxIodIRDuEVq/x4FAPo3Gl+8+8A0XeRxvTCwoS
GAp3hFVeU77lpB+kycW1jbd+ssut5YU/utq4s1Lp97nzsZT5+9QOaBqn6uiM4YcVxiFb7FQBHyD+
Y9HjQMUFXQ0rM2ERzo5JmlFR+G40SocJkTLcT+aPrMagWGfMo4ZUy/ZhGlYbODD6U2U3v/XC8ds4
S28KIcNGb+Q2HXOfxKTkVsZsttSSvzqu4120nHqd9mHvsJFiNe2m1yJLjzo2IPhiIr6kvfROgKd0
3ysCVY/irpo87aiSlo0jCNEQowMa7/hqKIN25oc08+yuXH6U6IvmxrlNjHIiNo41oo5DN8eP+dpF
ARLGzrygW3DZPLB3THcs1J7dnDlHrlIHoxFbh6r2fqa4D1BzqXJvuMQAmuvj19uM6r2Otz0iAGnL
evkcm7AJo4zplk5Fug2pM/yw7O7jSLK3qtO3tK7JfB/TcoebgmgCp+cWgza0cPqZnH+GLLZphA5Y
SbYO87TPMa9s4Rh5tDR2xPHPLRsP48fgJVNgqWn8xxevBjMymswN6gRwjDEMvsEmwrUQBeUNbNwl
DYi8wQ2t14+DYRMgxkLj+4uqEajYuqajGwxfp2wiucIlPdKxE7W3humrwMy4dT2kzo1azpRMVbbe
IFm/E2b0XBYUijgnIKEwsA6k0hk7rV+AOTIi7NksqpVuZZjJK943IlA7KA2pNNXZLNemp/0y8Yoz
XOXvoACgsVrPNKmbf8CA9tsxEa+inTYJj8bRayx2nkN7cdE3fdQ1G7waoVkZTm/tusEG0JTt9DH7
Qi4FgcKt9evQoX4HBgBjLtFe0SsWS5g8IDLut5MmRrqLTGDxhRMRyok9gA70oXaJGGEcF58X7c/M
vJ5OQpxll8irB0KBvCuj/e3W+5LohSHaCiy0G9N6HxWLYkI1iOIZ3eSaieaO+Xnuo8goqcvUpeC7
b72yuoWO/ZMwu6dIxMuHVlVnzxmn34WVXLwHMHDxR1uw0140m2zwCFjA6Kbdjq3dqxmTO7zYZJCn
TPBnLANLzBLVM+vk3VTeB7z59mvu3hzAOHmpP6w5e3RL40qksP6EDmLUtML3mrZuug8Hk96wRLAF
50jbGXEUM/MOf2eLQEdNGms8IwOMqqW8zA4S0dZYvCdnlYB7Vet+EuvV191Dr9s32azY7jbKTp3r
HtyieWFGxeIqX90CxXJAGffDTh/ElMTPZWswRk/sXcJSn08GJ5vTpD/MvI3Odoiasu8tdaDKrk92
hKgkq6qnCo1cHeod+uJOp51tbiOyUeFZAwFlLmQm9r3PdQzemMp2Y5e3NVD9LiQHrJnhLaWJEaIV
QNg1N3WEAwb2z8TPEVpXfYpcZrDm/Nuz8rsySv2K4N0/MKhPbovkm+ZdHpKRN8pTln1VrmGcOAqB
xaGweMLzRZ+Lp+k3dnoYVfVxocLdOdGizlFs45hRxkNrI9WeWtaKDpQsUxE2XI3NZYhJgFJSxX5m
xoyAGbddXKk/kqNmIl/uykvUZGxXU4apQ6u7nOnK+OjMJTkkmekEzrqm+P5S0BMG2dsY9/WlzIgU
LVpcsW7NdPUfv2WQ73e9AGlDrTKLZXxw+/g9nvF4FS4bHlWbt9QN7R0prWtEZgLlT2tWmwhoiywm
rkmzHc67idCiiYzPLJT9qXc6EpyW7C6y1/e8ZnIDlkHcNZn2YivT2zMHKPd9/Ics7/WKnF9ZBw30
qMB5BoFa2mYdrELWTZSsMAvqDJFrvgREVoX3A3oAKx+DJJ6zB/dplBkSIrsklrBSCCS8Kd+2Jbj4
ETkm5g1KYlMwS4IqA7J66Y6ET7l7OOn59l98jn+Tgm2Tcf5Xw6CNnxHLumU6mAf/kiOt4jBPajKi
jtLsMPEsnXkZej1IzN575O2CXEIubSasErr51O6lmDtucTb/S4kphVIKMTtkCiBjbvo6dLBaqyI3
CYRJ4GsDvSq2riyyzVhb/2uFsvIYOlxLDG5Ud0c5JSlpWAm1c5bL5z73OrwfyjhbGTr8yjB1Bgmw
Y5gnkb9dhx84fMdL5zXpyVTWtQ6X6PLPL25RdlBc1HNkNOy1BHXSgAJOnx1JJqLq6n2tGzdFIO5/
eBtXKvVf30YXhhH2S8e1eCv/kq8+xhgiFrOPjv3ofOHENz7Af4DIs4hHxnQjmXAMyfvyXs8dmh+H
UBzG+NYNtaONHCQnMAoU6o39a3eF43NAs4CBhahoXGF6/MQHFzOOcp71udNOmddu0JdED1OWyh3v
PeA5KX/lRtsFiINjrNewVYw4/szbHE3RtBSvBpF3O1EJBqcC0gnyz/DeMdTJnWaiKCd0aiY+PdE1
p569M/VZZ7y6gv35v3/cLLyzf32fPMulBCThSArHWf2r/+JPBZYeQgYRsDoIX5hKEqNk2BE/VfFy
QeRTStrpGhDQnwcdKWtMPAbPgD9aKjkxHr4PS0+/i9lQOHPeHr8NbKndN0c7smHssW/cftl1EV3d
fTMt80sxJQSBFtMuzNAyamHxoREf+KSN4oyG59+/Nv67f/viJC9QIhc2xPr//+uLm3GxlsOC7F3m
+Ql5KePTw1hZyWdck+oooqrho8QPgu2VOFhNB7dFS7SfbmNwd1UUwW1eH0Hy5GB6WLayPx02WKb0
l9azx53TFoy6eaw23VIhXmFje42ACP3LrzI7vndMq7+fgfeA7s/6XwNHpIR29Sb7kPhMH/HPFODK
Ne6Xqit3UaQ7HyHUxkKwjSsn/VXv0w+4O8kL1Y3yySp0j8JR5i1HCL5Bi4QQc5wlEnXtjamPfMIq
AZ0kTcS+pecgSJvMroa9yXHO5UlaOwNb2tmMH4CtLJsmMtwnLj04mmwIxiaP72pPxvc0sxwIIV7K
Np3Cc9eUb0Mnh9+AArah6D8rNZPJIpGCmvatH9AxZI7dkHZGWmvNLN+vi4kUFhrqnUYi965okPM5
apDvzVRdjXaxf3O0Hpl+hmcpycCTSRhueuVGz2kochIIbHmPzQ7HhVYcMV3Cv8RkmMYH7m0ISxoW
lfHQLXX3ge0N4Xh34rOLf3f0+jszxeUihpWw1tbvpSO9DYlaL2ixRJDGdnHsrXb27R4p5pCaa9Rs
b+1zygwgacbHv38K/0qU5wiyHYf/WZ6p647x108YC54EEJubHz0Gpsc1jsditHlxhrd8MB8SB26Z
iFq5Z5honnMD9nKcZNERCT0dvzv2+3bdOSa6+bOwmfMKdnc+7IdHVwfHMhTzvFtgMm7NDqeAWlX1
C6EqTg9Wlyzfvd217t4Cprjtw/gDYRuiDaajW1EsF71fo3Pc0T4W7Cr/w8te7ym2RhHUjq///i+G
KwZqClxv0hKOZejGXw4WzW60RZlOfFyc6kocmXk1Z8AUMteS+8hW56I0iyNcMeh0HjL5QVfPdDRX
bSRxbW479dAJPJZki7H9saOLFuZyHVZayGTwLNcD6u8I1ATMK4SQy/TDwP23sQDdDVGavvAhqnce
O7Gs7e6lFQdmZR8ZR2eHfCJ1u3UaKD1mYR8a2+/Yf+0W1ln/4S3gBf/NeyCF7Un8Hkwfjb+ECTiD
XuMIblZCTU14Pciji2ot9mXmu3T6/nGB/ATGPvnlCLQbIqnfxiTctQ70QenoDOSIUPzIsytxeE/5
nKFiLkxg5U4kyNfNmfsm09kmxfrNI0QEmcLDMA4/m0nXj2Yz43PThP5qpc4ORQqftC7FrzJX1zXU
GZNZYMdV/lqyeLsuSfumRT1MrTBLg05r1ZPnBGFY1s+KidCuKab6qFQF+EUfry0r5Lspmj9dvRuQ
mRaHribMOLHlazen9rU3hbhyXr7nItF30jR4TPukv6Efsu5gDdybjbJpDQvsIaN2UbiKtgsBQHso
q/W1Y1Wz62fz8q0t4cw+dTkt/6BPLvKQZrnVtnFzVV2dVdPeLKt376CuohmmGay9BcUxekmfXetZ
q4CZGX2Z+K6ycVMsrq8W79zrDauCEYQyY6lH21CZr8mecPY+EvtRQ5CKTTGqBQp0p3bvTLvTEC0h
f5nQlx2Yf3w5EIL3uKmzDRYwMkJVHj7khXFl4pD7KWnR+9pFSdyVUbtPaN/3ulE0u8l1EN8ZWnZI
QEs+6Ik6IjlFvpfQl4cLw27biIivjMf0jKa720iNobkdu+HeaAzTF33GUfBKcUX9lzPR02KMz91P
26iZfP0Pe+eRJLmSZdmt9AZQoiAKMjXOnbtH+ATiHhEfnHOsvo7Cs/JHRrVkSs97YmKcwACF6nv3
njtPSLnm/rtwzGY/h4hQcEYy9+swOJY5JIU+Zt1Qz+FfJMTeo9u86ki27oaM4qiFw9RFmLOqWHbd
1ylwX9uRgLcmCi7RRGQVybJoAR3UFlMknvGZFw9pCKlpsHll6NvM1Wf3FaXYynRY96EwtS9ZN9Hg
KX3t5d+PLICt/vdh5cCAs3XX0i3bs/6YIofALaOpd7Q93dRxrUyEd6nj+2sU3cZqmq2fPYvox7wk
x2zSm3RbOlZ+GkL9vc+dAHoChTuNgMwrgLPxvtGM8Nh5nNay0HuW8MsONciCXe8Qhm2a9lubC3iv
U3aVhWzu2klDulf1zcqEjXXzfChv0i1Y4N2PYRLeq3bfAxNSvBW64RC/ierXpznvCiPeu32rQtV7
XhdQThmdPOUsZCZEnCJ+6OXQbQas0ldpZbTNC12nM1x80DanUu0W1y4MS9T97I+R1B3gYy38Gztq
diEhhatJx7qdTe1bNhjOPdDCrYnbTPn0dll4yqCY/nCm5hh5qG917d4wPilf9AfAWiiq4h2xUNPN
YYbLmWQYDsBD0J/Y8WZgQN4OPZ8SGLakL+XPB9MO7ts8RnLDEozW3HSEeyE3iw9eOkSaU9ZL/XI+
ZFRsIMoN3is22ispntAprAcCOzA3T+AXQulhB2yd6oB9nrzjwDO3Fjbs1Vzl5l2SMzVHmHRBh7nW
Sb5UMlcSRFHGDFiTznYeiB0ydiVqU0oIBUSrKvkc47yh8uVmm95HixknxXzw3KS6RehBZrAVwGwx
46GSjIM4++ElCAO82AAS6oNtcvAqLnvs/8f8/AfMjySg+Ldj+39RftYfaYThK4/+hfDz9ar/yQsi
FAhQDzlVnm2ZUlok//xPXpBh/ZclJMk/ns06WTp/A34s47+E7hqepwtDLf+E+Tfgx/gvaZouq0Lh
ugxGnv7/Avj5cygCW2DrUIZc2zGZ7BjLMvS3FQY4cGTzXTfeECZ5WxgSu7IdLXKYETEFiMpeCpYX
rCUjTFwQaBCXcCbSW1jQkU8h3C+y50ykP0gzuPSjRxfXzG+RYtFg6JBGToqjp518a3qPNJeo3Trt
j6NnHTDGvwyuO97h7hopGbr27rc/4v5rnvZ/YAjdk93bNmq+9q9jrPphBO8ZjuNYgmqErdaNv/0w
K59Uzb3rb4FhZvvBi9dGa/2YrVoeOFHml8Jx6CTCnoFnoAED6Br3Ug8jIXih9asN55JFbH9X2OV4
NXTSysxOo6OHrPNKvOZWDHV370QhIk1rSA5A8JRDwE+vvuv/hD8cHcSYPxZOpz87WVGvdaPpKf2X
TDfAk+3pN/4FWnpA8ugy4lstyvcKC0mfx2ez4/yZtLgpRwRte4yHAQZg3T/jPIEpr7FU8HvzpRtp
GHiOFZ7DrczxoueTq+F4KGkLWajpAqJk/sM2tdlXf58SL9vUdmzgUp5k+rYsV3/fppETurY3tbdA
na37LqQX31sdgcJO8NwHYi3LeTppM5RH6DbRnjPYe1sMP10raNDzVMaZduEu9SGI9H1nHtqi7ba5
TbW7ivf1iGQkttPkUSfgng1tvGCQhd7qy28Am3tye2xK6GWfE/kttgGCDaVimvFviuE5KUBihnb8
NKZhbtPcCcB4hjQgHSMrbtaoh/tK+jWh6J6+0go3veulv1Ft9XhTgVFcTcagI/hhW3rzPU3h7HUK
5KZ3UNC3Ektbohd3U49TokTcEE1zewhZOCbYEQ9x2GavBtRkbBMXE9FolNkU5v55sXQipimO/tP8
/I95BP+HY5nCYS9nEop/8I8akYOhdNDKtLnl8hPGaHHGL0NMN32mQx12CFPoN557S9rXsbeivZJA
236+rYwQLUIdkz8hb11riUsEKdgMtb2HjLGqxOu/PxbVKuG3lZRaMzpkdrB+ZIzhQu1Wv+02UoyB
VTZBfhOG1pxilgG5neF9C4dIAdG9//BxS4Xxz8/zhCGoQtq657h/HPol+/9c1WFx2zSaHt5p+q+q
pU6saYbc6khJb1Ob5ORFUKvH+soay2o49Xf0GMi5DRTdwnkE5hu8tqbIjmLAZAjSBvbTCl+S9ooq
A14xmYH7whf5tvEm54pPsia8hO5tI3z7+h+23x81LjYgx5ohDbqItq3OJv+6AR1SfkO8HNFNWua7
k4Yh+bfs/JgmaoaroFrTPEPL5ch+2/SldjEZic41q9cdlsnHKDICjFMheFheZE6MhvQ575eLxPJ+
6ZTJjygpYmIxMK8PAqr5OOftugnrndFhjOt1fp2DG2U3dGhH/Wo4VS7RCSDy9dOsmfpJRJW1a6jB
3oTjI0uaY+eNbi0g2xCbgh/eaJs6uJFTpdFv18B4GoaAkjlZObjAn5Pxqg3pWm9ZmOSYj0+6UxLK
1XR/IYUNb1oNKMTXDTo6UaRfXCDSKOCT+RDYRJf7BcKI0gJk9O+3u/yjBKC2u6NOj6ZNXgAnEnX8
/bbjChtaADEV2nVyqT6MTLA0OTyg//02hBoDL7WX9VC7AxS56Weiu/Evk6gyOJXDR5WwWKoJvbwL
tVgckwETfGs4/mM8kagcqef2SBVNbfrZdej/E/OItywGn+Di+nUn5F3hNN1XKaXuWqaMRACtPizd
hwRZIron8j2tWedN/eysWSzfg1EZLnMy02WywPkEuf40GDTuJqPCAjC7/XquRI7OT1S73BpRCOb2
VtPy4QAhpaIqk6eUNVqUoPX3PhnLOwir9avlPNRGM765jWyvpJH/+w1s0MX/c2ygwsKIYKNQoNhN
kelfN7FNXxkVYGteQS4DztVT/ewBXadSOeIDCCJ9n2KPQePNA8vF6GIOxYLIc2oNmdPu79fovvaj
nCmu/X3Xb0+RToxGa3nzv9+tb8hk7alDsrpV77s87GN5/cfVr2fi3kRGG7l4d6jVrpY7taHOjho+
id9euDzw9ZHLFwwz4e88y3r9us9cvsHfHz55CX+G73SEuGLf+L/+pr+f/Y/31X9mgQsiVG2Q5RXL
tT9+1td3Wh75+tCuzO5ifaPXfceCzYWa/s8N6ls1gPLlucsjy8W0bP7lqsUhy9IDpWOw13sahiiR
Lhra+0gRnWlSKr5zr0jPvQfzOVb057bvqMUyj33t5fzXDA9jN7Uv5FH/1ReWDjHbvMTW/JcYW3uD
5+W5BTOdKt50mIyfJSalTdyRVDE4rgJfnztPlC9+59zihspw2tgBLuf8zYiYrgKLuZKMSNKAHuw7
FHic8OFfKxJ2nGtbMDHmiqooIq+Fl10xTUhAaBuKpT2ND4NiawesPlEpoiCyWcCSY7KeW3TfiWOt
Ahc2t+FjHHHF+IQGMdx2iuAduQ5eDJjeiu1NpdDcIhq0gH43iv7duMbNjn6SlXLrFR0c3N6Rvw36
v13fE6GHidLDWxcPzkpAsVxnNlYsp9P22UIeVwxyAxg5zDNOSHg4OXzfLRIJs7rYyIm4Flx5a7kQ
zRXbPAZy3i+0c8U9z7CTlSihIUyARE9gozeKku5Z+rd5xG/mmqfEdG5B0IRnrRV0TYtp60KHP9Qq
jiWvjYsEAsbdybfEx3uvCO16qqxG5RMevg6WHN3QAChnhQEc8sEj1S82MMD3yoP8jitGy/1n3yv9
DcpMZG2kBICKd0DG0z9KoExBkR8VT9603kmFWvuKM99O5RLuvsL4gPLAzvcw5WjZCUZGfcMEIDrW
KnbePteKYs8Z+5wgotsAyadUCEpFKuZ9D/x+jscfMBYfM1APV8NllFyMbADzA10Tx8mpmo02soOR
XaBUXJR6EK/lvcTXGpQrsueiOmgPeiw5vYckushpbxM/ceyqmAi4JIeA3c5wE0cW3ej/wfF2MbOb
jKE4cV50lQEwG0GOFor867Fea0bToVQviEAyBSnYvXGsVZhApmIFkCT/5ZAzkI6vuF5+2gUhJQiP
ttKKH3NK7heX1nKhogpoiru7ivSC2Og/4a5eUg0uhxY9tpznYVnpl5zcg16s3JjKYWTRd9OHySAU
8eBr8P1T+TrGYXU3lMiDw67mL+vv60rFK7DSm8lbCE20FB3Nv21QlzdNQp4pVDxDpIIaHBIbehXd
gGUHBEr+bJLpINwo2DTIgledCnxoVfTDNOZy1VoMrfGc/pwtOjyGiooY2/WsoiOwFEpm3f2ty0gZ
swZxCUyEySpwQpA8IQ0iKGyyKHQ3NAAfu8Fp0KddHjufvRaAFanTk9skr1On4SKmMXLIDfzk/pRv
JbkX2RKAgZIen2jwYBXETDlwE0P/I7O1dmMy2YCb4O5YrbcnMZU7YsOmW//sxOmdOYRbwYBIvhd4
mHkm5K5BRUhTP751jWWQL0V0R0yGR9WzHtRnHQFLMVAJ41AGxXiYmV/CAS9emGzt4th7Gewg3pG8
fdEFZpHWqL6zDymtMF0wM8mwDGL6XFXDDEiskt/ps1TY5cAhIcYzVHgXRMUuRYGdXFy7AGNKoRZT
mfVkMENdcdrGpCcM2idapW1iz/01NBVgKEknToucM8uhT0lEU6G2NBVuQlNc7VWLSCKY7OCtd6w9
S7FxXaIExGGylySvjCqCpQ8IY5lIZYlVPItQQS3oyGLA3pJegxU/pKS5oApp7hscGTE5L/SnI/4A
ol9sFQJTqjgYXwXDzBQbRxUVAxbzPemJhGJDNipMJm3fQrJlQOljxlBxM7UKnvFIoJngx1cagTQq
miamu6xYAvomtB/a2aAhpIJsWhJtahVt46EAm0Q6rcZUmHtLx+1XEYTT3w0qFgf8sKNiciLycgLG
Q1A7ROigWpxXRp095VhT+Z4E7bAuOvgqekeX7x1JPIaK5CHT/Fka7sXx+YdnUnvcJb5HBfnA4ngy
VLTPCCBpbai4n9784ACDd9RFLwkDp+oEAdcnIwj35xkcRg5kjvigETxAptKFPJpeMHJLVCzcrB1S
hxLxiNlw/p57Gcg6golyD8qcZtrfajKLKNpuSzKMOp8wI4dUo0rFG2HScpEHEnk0qPAjixSkMSYO
yVfBSAU1B6zJ3nGgxbzpTPNJVzFKkQpUKlW00kTGUqfClioVu5SpACYSfc6tTyQThYl7Qg2eYrKa
MIdcBdlNXZ78wsoVkgY7HuQ8Z2udnCehAp90Ff0UWVgTojKUq5hGYaUCoiwVFRUQmNpKGsc1IVIz
O/mqJ1fKxrWKpKU6huCe8Y0xwESlaf0YIu+Ajlv/Zkit32KvG849bK9bjkV0vTxjuVhugoEO7oQd
jmdfzj3hZ7xMvV5nw/xwAz67n2ftsR27EQVH6uyRIMbPUSv+Wt6D0vFVK/ruraqscGdlgtAcz9Hu
JqVLm9V75O5Dn6Xtpx3jrCqkHt7GFn4E+EofTVCtfYe4sl3ey5kz5Ki55z4Y2lgcWYplKLwG6FVh
LlYoNT4c8jt+Gpl+pvTdflNWni186uJC2WW4ajQ38RJ22TsBbbvlqWz6FG5jQHkk7CdWb0NyDOe5
fqhp6Ky+3q2/xlOT/jAcVAipEOJOIBQ8wfrvdzqllhe/9L5BK6t/ii659j5ZK6gAwPSJILwMXSuv
QcIpA/oH4NAg3Q66Xf0cnQq/fld1T0x5ziOr5u3kAw3re11/EB2u3OVpwnrDbWV9oiQRqOPy+m4K
RhAaTVvtBlFHr47hvi7PlLN1i/FVv3WBO24jZ7TOxKcGN5xNmpVvcPBq72RIbIoKjZ4bgNETthk/
eXWt7UFzKhybrT1YlaGjg+e3WGA8agGJYywIZqtnN7zrnMI72ZNP/0PULSt493nZQHpa3XO6qt5S
iU6P42A4V0lV3ySYFHDDRv1RFKQbqnctbYiRFlFsj2XipwdaG/0h76LqEaci/6x6isds1w1d/wP9
obd2acvfPNNOzpqWatvKLeQr/vOn5al4Dh6HWJUNKhqidYknM2O/u9VmhuHc7qwPJEr/2JBYHlFO
5v2j7qPQcoOwPOhDKx7xW+D1VB88EKVWdi7gmYD3kLhUN50+lRdSe2AFKqRPKLLix2C9aXNqfPR+
KDYV2rhLkRbtzaA6+PWEXDvXppV+xoTEQM6p/UuvaeFt4juu/cnMf3gF68tB/8zsEOKYNRSo4gbz
2he6iufjI7L12LPDCVvHj4eE/+rbTnMdOjvbVPHkfKI5/PoqNTBG+t7e1W3r6KqXHWi1wuWcjL36
4veH5VlM+eS65bNuBRCmy/IEgaXjY9Iel++DqAdJBM27GzG87cVrpAlEb24+euhFX18onHulFfFv
E+y8i6gcb5O30n1Hgvf1DOoQkEnQXt4xeMozAA4FyJva9wbKxPIp0huyNYtO+nEspwlEcqCxMuJ9
D9krl09p6iBas4HC+8CV2TlTQ5Na3H+3o4KnsmFQL3grw/PJOwtM9zSnwtiqTIzv6G52y6f4YKVX
RoHsNNYi1gbVfOqj3IPLHk3f4pGsUvU+rSbxOzl28iCnujoFnHN3tq3F3/ogPy7vE46UEsK4Hh8a
QwtOEykhQFk4vJgenJZnJAGJkBGHxMNclagCMzHuYnSh6BpIptGDtRxRHkQunlAppuhcycJ4lJX4
MWjJ+MHBg+TZt/07N2S2L0JKGvDLxg9hpBfqkvIlNUz/IGwWNn5oDO96c15eaMh43LbUNU6cz9Ot
KcJmZ7v5y/JgWbghBdTSvg3ShSJbyuzrXeNkfhwGZBQxfFiyTlNrW5Bc9oHRwmAs/GjHOtt1IiyO
HijcF4MC3/L1hd1iWZ0y85oH/ninpzgElq/Z9+M7ps/kCXqrCe+Qxu5yP2x7FpHt8L3EhrGb87g9
DKM0XhWpZfmKhTlBaggm/RK3kXkvA8JIllfaRNgx10vdhyi2jXM/MVZ/PeB7AH668BtwLB05cz3v
hWcn30RkbZa37Mdw2rhzxKJd1P5DOxER7dks0oC/eKSGwLatmkq/L5vIvMzICtbLbx/L8EiZZ34t
csn6DGfILh69+XspmNp3RAXT5uhWuE+T7VjWqCRjK3vqXO3717cy2NGwjw93IpLW1dXoCywPNOF8
SwInf+lnuzy2XsIad+ySj1aslm/bzYPcVk0kyU8qADcZPjVio3j82joN8KoarSVjue/cZNjgtVe7
Ra13LwOF0SdHH9ITyZZQatQfmGpngxP9uxtU3c40c3aZscDLVkcsT3lc0zV9vexiXTD4yDvY7SaX
pSEdZ2GEP8aeU3egJ+PJs4x6a3Jub30X1VNJOloLy/RYx/Y7xqjykJmyuhbItMktN/u9bRXOtUzI
zXGBmjMS9pxVu0cPTPAxdoA6DILFqm7pe3hx4QpMCnAMr3fv4nZ+nNraosWO+sEtPYjX6Hrq+dOe
CFUyImvemgPtZMTz1sYb7WlD++X9CwGqEy+YDW7xUrjeMYqHcZX5lXkae1DNOWvAyGmdq2Oyqg4s
KFZEDm/12UBEmFrvlDEwn7rytTPCALsTFpjObnEaOhyjC7gs7DERzBgVzz4hlV8XWHpizPheov60
/OS4EdqO5eooidHueuNcj1W4dyOIRH/f/+fzlicvF6ae5aevm50V7rFvnJeXLW+w3D/3NZ+xXP37
ToZxb02wk0VMA2aXVUOw5inpcSBCJV73GprFGVfclffCh4n4btsn+SuBydRfIlZAodaS+ui2r1GI
IXzEM+pk8KNsWFdNZ5UnYoPKU9IJ5rolAMkJmNhJx3V0GtqIjSu0jXRnuXLZRHA/P5xWTEfN08lN
VEi72SJwqYeXxUlgjLdujzK2g2mmngCBsQVl0banTF0s1xIY4FN0MEfjKYHJKBuIRq34VYDMQdCg
bJbLxYQJdJb4e+jGGDsPwVvYwWGMqv5b1AQkYkUsAHwoMk4zbC1Z3WWOeXGCukG4xebhKAM6kuCc
KhLFZtJYMMRV/7L8OKqjJYSmVSZKRo6hmE+t9Zm0vCt6Mn+XO9GL3uOowRL3LGJkcQCF4YKhGqRC
KEBax61+ifQCz5W6b3k0b5ii22a5CZFib/KRIr1TY9nInQ0ThaBskd6oLxZijdkUJau4IlUmUjIj
yWUCLlrXRGpwN/nX9yHuKjzu/c2KI/IAWVo6SCB0FWzuul2DSsJsTkXAibfISfj27c4/+TBwNlSv
CIpUn/P17pKs3dNyO4t0KP+jxN5otUfdjw8IqBC363iLAoYqWiyCMEe61htbUnKI4beu5OwQYdHH
uIza+qGz8m4vlBAp7gCAGI1zgWVXE9qV4NemC01DpPS03VwPr5EV7ZwCXCukYO/EYtFqJen0AtCW
7on6VPcjRcge1Jt0Rx2kCr29siwYf5EXE/VkQiAa/R9D0/yMHZhAblcDxa7Mm9Xn5b4u7Lt0Jnfa
GAfU7BycSyx8o1X/uFbTg6DED8SI7FGrx7xnz4e8Nl8Jt7WvfnqxYSrca7iazrNBkGgel+6x402u
zUASc9p41q6uNNbpsbS2MbbtDZLtbu879QHM2hCsyD1dG32CXlQnHcPs9e6mkbl8RG312koMS21s
pue8scrHGdvwJpoC+yrtwtzhTievrgtRzTieswOGYWKU1M2TjzPSmwB0RaPP0phTA6nCmrlHTUAu
RCd3eaXgLAkz67KKyL94DqzBv08KLwbqlhZbeALzowZeAJKzWZ7qToUFAcc46RMdjlhW8yoddP1Q
Kul/aHlX2J4OAQx4npHpYovuqgJ0mJmcF/7RckEUwb3XCLJ5C+PiqgFsAbD9fZFoOmK3AjydcLQf
QRK9CA//FBMw/6QV3asdasBRRpoNFEQWHB+Icpht/Tsp7foO7Np9aBoVsDzJEtyND6HJQmdbMfPn
uO4xDIcJG8jQ6/1gQrZEBHj6+6KA+qIMsiMaoOLTDzOCK4spX4e2e1q+/9BwBIx9Cka/7MPNgida
Lig5dafIefWKfiShrmxPbRvfRTmxGKkBB2y5K//ntd5DZIx/6nVGMkVVEYsylgcOwwW+ZEymtgUY
8S1I6IlTrbnPdEhwjQVZOCXmnXJwQ6b3135OgmnNaLgw6CSSvDaYxXFQ8UKSZAyoot5KGD6TI0jA
pwqkw9fFclOgYUlRKPCI4i7h1isQ3PNLlovM1OTGz3NV7ILltACdyqBPt1newdMRIbEQc3ErevEM
rBqWt8J2LReuQskt1/x/XuPNYJNX9PKTGMN5a+vDablmjf7vN5cHROlsstguD0FlF6flwlQYsKTK
XgLLiHeh7tWn5SKrGMd8ZmxfN5f7XNKEVoDPrbVWNfUJRjYngzhrVqHr4C8w7RcYSgTVzybhy+ql
C7MPK1OxJrEdxKfljMe5ZyWpl+VZhxiKCD4DFkbXjdKoy9gOG4QyNC1QYzcPxavVzxRqLPHgtzmq
Lx/p6KATR95OjBdoiPWT1iKbTmvVKGVbLRc4t6gTiij72iRdlhB9mnpUKdVesfwSEN4pNv27CcoD
UTdYyqLkQ3QyPuPZ2+ALIwZFjVPLsNVxdG4KaoY0Qvx7ymuEZs5mClNkGE8SX/4JoQsJsDDGv1Bl
QDaCY9I0a5ZIDNqZw6Fm5IIo8OU2UTakl3bp0VBeT0FVDUm3SYysV55IacHW6XMuVgy2tjPMdJU6
Qb4L/e6ZfOPiNKljZRkOlmt/3BfY7IheW9FxZb/o2oJQINQG13jOCOUM6xDLXJJf6BV6DUVmEljx
JKzIPBn3TiZaurssxozCek6Ilt2JMXbvRtvYdSxzP+jBEITkWZLCdDvzb/jDcag0wp194Mcjoti5
DrjfDA628n6ZqHhI3G12EX66dy8zSD336+dM1uPZ7c10k4BSRUSYN7N3y9EYFKbWn2LyAAnqpLdk
0RJf2QHkadTn091QlRPYOS0n6942KBB6NhZxA0QHqoSQWqwhL7os9hlBMffZkGQus/cMDkAWUFKO
1XLFkTcUL8ODQYWXSKxKbPp0GB4cKVlG6cI/hPa0M2Ytv88USci2zXtfyYQNj9ZNjajfofjyTfcs
pKCVGq1j+GQy6ZOLjk5spU9msVvcxU6Ja7cLXQPDauA9p338sxZ+eV1uUYtnClgwqKSxUnR60nob
c2s9aY7+3lmajfpTR31hZNHbSBjwcr9T9nQRjFDHBpLUr2jT90URy0dvKL7XU4BDPDGpKVXIxY0J
AYwxy+dSyPoNTqB+RKKpQsbz5q3QZ7kZgxy6oXrUTcS6koA5TGjWcG6DyVqleqgdBdrSldNP9Ztj
+yem895nZen8H+a8JeAmwcvaggkxd1E2jI/tLbHj5m65MJsyQjwBmzauEpQSZaF/tFqNeCCTz0Hn
dywMmHg0Mp3uO9rtrD1eq1ZzX0kajQ75kFxppMA8LELjPlDXJvA621B50WsLCwat+oTpnDU9hGlN
ura0sW7Ok8I89y2bGs75CMIL1bRA5kY2KKwQRqC0m+qjCCXxO3n6i7Avserysnz1ehJ+sqih2GbN
2saAWL11XavfMW9oV4Jz5WcfPHlJfwhKU7yObnRqRkK4Yjuonh0CBI75iFkRBRf1ZLKXGk3yJVT8
lA5PzrMgz4/e2F5DsGRbO0n9VRonnAq9tnmoK3z8o174v3BMAzVskBJt9aY7DnVVvtY0OLqgSO8s
QB6BNZqkVeWPdKaM5yg022fykVMHa1I0tTHRuF1zl/MrbGdSJpk2vyxHegR76BzlO2ei1TXxGv41
TnX5Y5qn3dU06utyCzo7by0qOjcOAfCY59amP4d3B21MrTdnTPc1PqlPso2ntQ9E7tan4/cKbfWF
tii1b2k6R8eVxoNUF3M/X2RMHT0TVsKKhUQjcif4zbB+7tE+rTukFWh262ET+fb0YMq5PPYh3Tbf
TAiuQyySTzS0DZ+5p9/n5jeDYiUxnmLtlHr4CVdyRbDdir529x3dlb0Zm0aeAA0Wzx5pctKu3PdA
lRIoVZYXGkTd2oFbB7FLClof0/TDTXHBzjisPQ8iXZSG2SZwEdSXolAZf1P71GZQSLtqjn6MQbRx
S8f+RQremOy0flAeqdSFuwy4EhPmdwSQwS5zw+w0dMJ76KaYddH4pnuB+VJJEdFA5ERghMJ4kVho
v24uj9LhpEkqmSqCbK+e7JHBeZysb7CfFLk+QLKiblb1+K3HY32IjeGvRor51ofgxnscIBNigLMb
e0xwLSrAEoso1poCRGcd0CuNJuomlHeF/cPLaN8j8QifLZ9GAF2S6RAI13mcdaHaMFAXLHMenvO9
lIH1l2j7z4Jm8lueT/0G8U52RwwHKwkv11bYiOnjTElMs6HeoU2MX/CWfBdJAWB5JBbKaNyHyjWq
X4MN+DzxsfjMBfj8yI9gUziYgiXDcpGqNKrEByYcNCe8pfazPxOfEzMjIORoNjB7avrWHMEQRqn+
PY2C+WjNTXu1ZgesZ1y+lozsWWy99LY9PGUc87lptXfEOOdrbXL1IzuRxb/hFttaJNmmazrgppYt
z9BBnrB9POuV2W5jc34ntBqYimuwrmna6LHRoLjWXa8dgrns33jNt6TGSdxWHBg1reJ1BYVoPbXU
tyavZIlmWe7bTALNymrWSWPa30w6/Fl+HCuh3+FR3KcBWeSV5XcUTMODSSnpQJkJyBj0nUNOYow6
vwKDbhO5DRU+zfTT5o6uMAvG3sD6BZt2W+SG81Qr+31D1t8pTUx6erLAhJ10wZHq0bw3U3mNExF+
JwkFX0qqfeK8oEcXj6xdg0nbTIzIP5rxpzUO9GAHs7yaGojNJZWyibvXUTNIJi0yeYm75r2u9fop
Dcry5Kv6pu3W8sP9Phb45ZtW6s+DbqRnr830x5yT54rRNGXmm5sv8+x8xKW+0cKiXdm2bWxn3wgI
iQT/3cRxvG9mCnNuUbXHXpou6AGP1VnrQnrRAEcbIpguSGWoK0SFs6f7VVytziM6w9KuMSLtLf3i
8rGsTdyYbUFW9tc/2JJ5bAbGs50148YlP/ijIecHNbK2l0OYHt1CbRVhPlVJZB6XVEkgMNYR3OLG
7OX4GM6jdtMJXlhuSZuYVs4pzbWBfV3YRKKtaG5tJHFQP5O5+FlL3YLpZWH7IiSVZYTzMSCJnVfY
WlTqRljd2pZGBkTPl2ZEeKG7kfXd61/yMJ4u9uBOCCob7WoKKztPU6OkROLcZPP/XNTF3tG6X3Qy
7ofYR1iomUwtonnEKTVdUtAsL5E2OciiJhAgeezdTUnn3XFUToi/dbCuaLZ+jTIV6zi0ZiI7x/gp
BZJbN+6pnmznFAjtqTGB4+akQXI2N0hpz5NrLiHFNiNM0dlvw13SpRiqQ9BTy2K6yTriOVPjOAyN
95QqDlwfRfddhuxhtL3mxhDlFO4tHVhWleoXon/SSF1hglUN23h4ycREuGEfu7emhZ+oVb18rTFH
ZR5skNHXyyNNY0LFKwLLo5zXAlbxTrzdSyKGt4hF1asxAoz2wQlA3i2/q87jRxRWOLTjwd5OzcQM
jXCnHb8mvVrlAJiM+gJEngnOVJn/oMJ716aR8TAkgbtLKI9tyiYW+84lD10ONlgfuznlVtW82oJa
epCFoP4Jb+0bAhWMqBofkkl+ijKz1RJ+eEBin51hyoF4CfVoExTNvoVKwi+HHmWOqIvQsf7w1YxS
Gw84pYxtEVnrwn0Ax+QoUl3/6XJigYEYbqkXpciD9Oh+7lX/3tc2wpi7F0JosGgXEac6n4rSXATY
iexhFwJ1uMjGBA9Nl8WOtPnO0KJ0MyDCxkRJ/lpK74MWfvOB1ygGzZT9RY2GrpruZJcBcPHJsKPH
yi2jTWoRCybdfiANlAF7tiW5wFkxrTozcI6aSItDA/KCbd8hF5u1QcVLjebBCq1N6RTpm8wFJRbq
9XlL4A7FXO9TcLIQYZA9lU58VzuN2Fi97d1FhtnuSyfs4TNGwRliq73XC/qp/83eeS1Hjm3b9VcU
9x1H8OaGpAilt0xDXy8IVrEuvPf4eg3srHOymt06HXpXRDcC2wAki0xg77XmGlNtyGWZ7XuSFR7J
2yTe95ayrpyad1jgvRlYCPANu6i+pUWm5NUxCEU5MIxXcDDpWQ2NZs63QP5JYSvEj803pT0DMKnR
N3iXPIyUJd96vCSApVyTIpSvfIBLjHBqMqM6WMhBLw9CKo5pTLmUgipamCNYQdvx3bWfy+2a9wey
qAaev1bU5T4PeMtn5bD1EOCvWXG4M5x2Yhy9YvAYjOxLuy/37JUfJBNNllt3z2A8jwV19VvWJhhX
6CphvtDX9iyzeLtV735dhOe+MYq9HElHsA/Rgx2BZJUGAEhEvhKQD7J/gH271pO62iuBu1XkRDq7
3ji57PBRBsFlvpYROcq0eam9VRAHCSZrEKUwkVW2teGfRVcSKchpcQqGVzQ85Gr05AWy9dTKtYK8
1Hltg9K8BMVr2697QifXMJhcgc1CXbc9vJ1cj5Z2RpzEUja1n/GByUcsf8t07UksdRJjrZKu+KaZ
ZHzDzPhmmA2kzZynfZUk5ne5gLKced4j7gLqXKspo/GCb2HTOtT7mumm9ur+tUaXFKa9M08SPd5K
WDI/RgZ/sKQ/cLnxMCrMDI/QX6IVqF3SR/41CErhW75HCYP/y/e6mba72rfeg70V9q676UYH30zM
2oaWdQ4IGwh/VFZ81MiKWzkCpBpZ6r7x+5HCD/4lwqHpXyk8wRsFPQUJJqt/Zc2CkNItr42uLdTc
iy7sIdJFB4RqaWZmucF6mR33qFETPR2ASnFfgEwLx6vnpV5bT+IQEdodVMCZQdK/dgliqIJqt3WA
yQPUZ6zhOkneuX4THyuX17GeooBR+jraxLUv7yK3UxdJUuXfiFSdqRh+kwxpw168ZWnFoyBs2L7a
jR0/pN/Ugcdd2HgBcio7W1WkcxCkxBKyLfwJhgS7EYm0z1M9kqgBgvjaFtKMtxRuZjmEb1PS2asH
yZPkRNleJlobeki3azY0TiQNO+i33dzOy3yvAnwF6CijIe8wBKwR7aW1ohyHim0mRNCCtcnkk8ru
lL9J9m19F18aU6+P2EMfPLPHTKHJEJklJJwlRC0WbPDXGuD5Tibw7eDJjauYttOjgNU1ZjvQbCvn
aldQi2PvW6VZzkuTWfkuZjmCRjRzX0bQZ6sXNvkp1S1xekJgsqRmvTv4a0XOvJPnF9Gz4QeLVpG7
Y6FO2UB8Lk6lp1vbghpppfSVEzqWfVrjo6g1ZvpsUbeb9kVIQqbwqL/t8SC0w+B7DxEsXHc2zo1F
N3RPKtw/tYw+yWPVR8nwqgs74IT8HpZFWOIQXkgAP/GSLo5WR+JVrjpqz42GFIRcg9KGHbYBog6v
1q3jTY3vCAsMDmYFYa/W+j2VQcnBAHCxYQ2kgAnuCZ9lBunhTsa/oa5PXqonH45qa4i/EKSU3mOO
P9m8baLsPc09EjiW8VMjzW6m2KzPNINVPDT9ApfqXWJkypEwlXxMSLUckeNB7yylQ50Wy5Sw1LvV
Iqwtaj/YZ577WhMT3pDBI9zH9p2Y8zkoKWMqtOQJ7lhzAbEwMxJYfyrr0EQu5Y9GwowV3ICybxQQ
dz1Z061hw7khUqm9yDZOsMEgEf6PDPWF2lYecYMVP3aJQqjerj6DMX62cmQ6LQZgbF+rfEVSW8da
gUyy6h4qpbUfEys/+lGyJGhl7PqMINlQDpvA4Ek3I+jB6k32tJVKVOcEP9pjT1C9mlWmn0SX71fY
OmdtvjHyjJghb804kN0lr1UQ1nlHVBOZ5WFQjR86Ia151kivSTH2O7cpujOA6v6sGLm3cigBJHPT
ICIimxwaNrr/Xo5f2PE9UKqEX1TQRBvyMbC0EV5uyL5rRD488xCqxclCAlHbqnfsKNe61sQzqGiU
cIypqQo2dNxN5HClSZp1NAFxInDOr6bBhykF6aFKVC6rTkxSZCA4mRJU3QCXdnArzlSsz7JndTKs
88bkXFCZstR1h2esrTybQVBsPC9iwaBkaBmGfENWDDFiiXF6NmGEYt35dQgc/HOjFIMVnlP5B55X
5l4cpKpGDEFdICEXB4P5GrifkhWPiP2Vi9Vk0UaGmz3LvRhiYck+FAFEwKq9t/ULVpE+DnKXcDoU
sJ8lHQWSBXKvJqu6UJS938nRO75iDTxUBTDOMCq7mtUKoW5AfuTzQjQ3DTXvSZhuyEUrcPmhBJZ9
rp6CElA91X71ppUIGw6d1K2robeWJZFUCnhSe5d2uAApQfHYmJa9J6Rt7x3PDxdVOBZLycyogsby
+hBI6fhYhU/69NyFLW+vsXcon5CGsJGvanUu1dUnUHD3hEXZuMi7Pt8ZMWIN066SDSp1nCAmFUz6
UbmJdxxaIQYdmlMX8MF05WetbeojhdLSMipUaSsp3nUYJQvjv8Z8Gmo+7yAVlNu+uvWHcU5Gmhg1
Gri6/OYU7fjegxzmvaSFK9FEIHIwMwCyPSGCmZxhVaz2in7KtaFAXjpi72Lkb1pVa+eu++w6pTmP
lUcpQ4YaqCEEe2QvuYoUK6OcCmjNDqzNwkZdgvOu+xrqfbvC0VneqkFz5oNGJl+V24XboBc1S8Ct
yvSn6sOKJqcz7roW+w23nRLYgQsvXBz6B6I+xa4mtYpTLHIeAJ6wBSO8i5MOzGvZpS94dFBfn9ra
u1lQyj5q5qUwKRzArTnLNPMTDCq64ibsr51VHFgdOJsukJHbZlH4TDrQeQgmObmtgckuWVvbuqNf
U0jOeUlMLwJKkhCOKkN3ZrkhWkgtb9bpgBvoqKafQeGx5QmqhzjsMLbz/HarEFDZgdCZabrqXNFN
h3Ml8nVY7TQRe7ULi9Lc82grhz5P0ay1oLsjm8+KJslH1MzZkkipOW+HWD5mcitjZ6fyRIdXvcFp
qHrsm3fM2oOralXVY8YSWfLU99SU5efA5J/Cw6/sdib6pNYGDZ1oa6uWkE9SdPWoxc6RMEr7Pg6E
uPKhRdiklPO0Lx0TzB+PDAUNEsWoDSlEb/hGYPQRRE//GBRVRxg9ogDARLDcdEl5Mio1gA0+avOx
ao1n3UasOWRm/caPRGIMzPZHU9vPpeddAj7qa98YiS/K9bkZKT8hzcK2vXYB1xt+b3+fqmTV0EKh
7XvxNpbRPMkp4h2ice6TXqGdVn0TY5u4f8Alo137QTVVDmTxliLbcqfKirsDHqPp3SGM2xRnwsb9
qI0QbXxuvrWhYa2y2vzsLCK/ShOjfFERYBWxLF0JIedzeUyjd4SLrx7JyX06couO3fjWrJEnZI7k
XXh+IrePKOOLkRsRoyRVEBe9/ygO0pClM28Ey4JzTLEYLQcX3NwKDuIQNCQ4Cl/7EBFcH52lAoxj
kTfNT5VH5LaA18DTaxNJfbMJib+ST29tgJSkmTHOXmZk2pBXK1RBBkWIml3Boaem3qtwYVNWbd2S
z4okNngYuNi1BYUylIg/6ZKxNsl9QZeRcRQtSeMVvsMWiMzkxv5ODZpzqQlwzavYTtakA6oljzRt
nhkElBVtwjH6p0Lv1BvW7P8TF/6GuKDIE+Psv/+v//Gj/0/vZ/Yn4sL/jj+q6OM//ttPVpP1MIGa
blf8k7agOv9wkBObDjkCmdU6FZ032oJiqf/QwVaCBDBUhNQmtZxpxmbnf/6HpfxD06m70S3dNjRD
MahfrrJmGjIYAtDAqKbBEVA1/f8FtqBZf+S5Td8P1aSGrhDP4Ae1talS+reCUptUUpJQJ/NzrOr/
KvvBO/ijETygScKylcD2B7LCWaTU4WeRNir0TUW7lGEVbqmwxpS5JGPmd/2Fh+m4bJqkXzqGkWHM
0VaXJlBnLrnkR3HwkHTPm5h9pu8N+aNX5PqxMewzhdohfrTtZDYWye3uNpmA2a7Re3DQaL/ZqsT5
Ch65dxxz3Fnj7Hg/kIDLjrZf+z3WZJJDtVuRLO7D4kzMEWdta0kHaFX37lR1X9B0NYj8pW5BbZXy
FlvKg1GUzU8EfvtBaZr3oYRo1/bw02ISBrtIBuBAvgsDWRn/gsJSJ9cPivxTOSuPieoWR51ShQ3y
lOd7l+gXh3tfYcfLqjBQ+UwXSYFZoX2/SFpmuvMYA6w9buP9voq8fi+a/KXFG6dM/tRvqzj/degP
AT5Ps8Xh1s76iDFxo8DutmXcNRtLzDduV6Vpv00NjRqVsgIakVXVxcNla67jmDdPYmKfUtsYvNQj
nHJJCJh/PnWDhOAaOJktFmxw08vU7o5mmvRHcYZmgHJ3u6qASTAqBuoi89YpBZ0rHnwoHaOyeMfR
T124CKh3LFTtN1DhgtfluES0+wytrwMXBEj5MOsGK3/HL8ohNq6D62T3/KIg+rG6vHinbjnd4JTi
rcQ0lhCXjHq7qxWa3W+XF16LZIKcGiGuxrAWqaQEaMSK863pBpH+QAwLQwXXRLmZytTH6faJcDmw
UxQx/EVQ4VTojn2ylMw5GdMBusne56G+v/c3fkqyU/UuoksceKE6Jx2jdeDr3a97+BCMZpnXA/9K
w+7QTIdWNlqCPqhQpJ6/ry8DYsq9rwooINJ8QrJE8ax9paGTVKriVbSaUa/RbEwDX9u+FDOExam1
j2Now+kUJ7nPTMsEr0CjVX9dKUZ4Fi7dwqNeZuKQiYMc1+sSO8kHBDP1tcmVeg+ohn2AE362SgV6
0E8+NFLeszh3vOehSjRKdS0odpgOrgGKJHs37HLUiagesH8FxyvnUvfssy4ol66aSA8+RL6ZhA5k
06ODPN8O1G8e0lhBqPSvrulMmjYORuRhovyvgQDwxflT7Xv/17XTSBJWLmGrWJ+HKjuEoi7sZag4
RNZifrLpoKv8nhvT15f3vsAdD04oaUdUofWVupfmINvS7SI3wJfICjB3QfilH5xmJOubgBCmEYQj
+dTfTv2h0g/kqUhSlLjbi5FumhmSuAbj57s9hhwKEeiJO2APXiLPCv1I6A18VVz4D4JHYHgK/S5c
E2iakb6+zWtGQAdiPKnkT1AAcGj9GsaULl+rMh6uFhs8zm+HTs2hvGEJVhSRcusbLZ6OkVsesqmr
95L0gD/V2/2i2qdM4stN3dsNMq89wcLU+DX66dmmSmyU1ebI+iQ937qiplpRcQwaZpoRK1V6dgY1
uc+99xtDWq0SSWoBUA7WLhlRq1PG6R67EINcvzeSH3ZG3Ug8fpeJYi0k5EVHe4iZYPx6K/z9BNae
mD95fwOEJbTyB6SAbjqyo6kgjfgfHgZ5yj++ZLMKcm5dwec0MWogLATfpNdKBRCe006e9Ya5LpL6
WVIVGUcYPY+WdTBm63z6N0c6v0DnZ5wEBkTBF3kL6VSfldOg6PM9pProBHwQfIFxVJJwCyQssrdp
GH7HygCHMrlc56P3Ean8hcYtqZF8SFeiJQ5dC+mzSZ5ujTw4yP4YnGsfdJ9RG+w3Hac5iEG4s6Qd
0rLciqaM9UxlormzQjvF7N6Qdto4SEt8s8LXkQInz0/CT0UO3qKoUZ4zM9BWKYrX1aDYh8RvTWoP
Q/mM8ATTgVgLdm7VKkdAmjlYGDl9VlCCUO3dR+sBiyciomrEYh1Os9+2+lVqOABbaWc8tdwtMdOp
2cYPyegdREtMs6u4WMQ5X5qopn69Tds2ClELX9XgOdmVvu7NcILNBNazYcknkaJ30SNirQx8ZyzK
kZJ/z13YSY9S8qGDK7xUEizIx5jowAWJ7N+QPtQvHCz+aCycUA1LR5lhYqr0J9JlqPZJVpUeGyAU
pHFbRtcWO5mLhk8j1dbRvIBuQP1ncTZx5Vhhx1IvtbBPnkh51QcrJYrSeWFP7mPyqJsISDxPpD1r
UQeLI0lZFFnr7u8D4kz0iXmi+aXvfu2Xgb+afO9jhYk7U29tSeelmB3oxpFshMTuG+PxqNXbMwWe
9pytj/42WIAyNWjuJTrhnMznDxwtFKQsnmYchJrVoEyLqKYMXF20yVpRlkrcGfadOBW9Zm1Ua9UP
DrfpkwxW9DsqxQ9R0MSHLjTDTaECqM9xfDrhOQNSN9KcNzurT8Mk/iFMBF+iyLdIVCgoxcr+IVYx
Xe5CQClVm9CsJ+MpcdrHxYmq4AiJNvNE1+Ca6IoTPKr4k094NWAgUETOAVZ+8oRsx19WWasB4ZKj
ixdxkPNapo9VQaln0UVrpehi636yjgKrIBFBn5inU1m9SUAf4lvxz2s7u5B2TTigov1nF1Gd5GiN
Gigd3VioZaduGAsh00Tac1QigehNon7TQdfI+7rgtWfptEK4D4gz0VcFDcVBfzWMvFydoYGTFl+u
q1UPnzGz0j7GuCsPpuP91GOAZj2C7Bcrxtdd84InZfS6R3/Ilth1Sddcpu40d9BOKLWvfDeJUbme
rb5SxGqsfAo3th1ijUdeLj/EBDWKf+aGUT06BtF+fdDhxUma9Fo29pq0svLdcT1w2xSynqiVyg+8
fcaFGKD2mmSvN6rEWIHuzkWElMSQf8QcOcO7wSeBXqneA0tjHy5TfSajJh8L3fQfqV9wNqGFRFQM
ikMrleehVOSjaN1nFLCSHsVV/7qHmKGm1B2Je9ShR+WqmqjLwi0gItmTi+ntNJy8TCVtIov9dtqf
x26Q1laj+UsEDdKL2xKnZBtnbHAnk15kappYqvI2EKNm2S8kCxibH6XStUsgrkyz2nQs1r/tfc9/
htypE4P4TrrSLZkXnaGDQZMNxTHZ1/7xVeeCSwmkKE5/RjCIz5Rh5DOUEdX3PPL3bVQig4gelCCB
N9x6LcVslvpsN5lOGkY6+LFN4Xag9fLCzeNsJd5upFO1He4v8Q5iKsVxqKmH1Yix4eRy2P0N/mfa
jX/59jUNabBDasLmoWt/wZsPMWrf0ezdT6kLjwW2Hy89gvgmtrW3imDiNu08e2Fqmv4WyuxY27Zg
Q8GG+anIku3o5vobZPhgE2SajaSGpttkn4A6yzPuodLFMrzH29UAJ1Z6jaJC3BtK7KWSjzrObGn3
LegxmPWSvNrLpQqQXJze2rVV7cVZZBR5sjJAfu5rUhhLdPstVolZ2GI81swrwzdnYWPwTejNNrKN
tiTbHNn7ILas2yHsq64EMkO7C23iXzlFzG0C/kO8/XSXRFld22+6Qq1kr2b91sny8pHP0KeYUPLp
nlmyZF/HMba2lO5Hq6p3qvfYwM8qcKIPEifRKup5xBljrT7jAiuv0irXlnILSu/e1CcNN5UdZH50
7xiC9z+KM3Hwc7abNpU7UPL/MBCMXrL793+95h8RjdNfr8aeV5N580wEKDH+WzSEkO0gO31ofraV
XYL9oOwar/ry2CfyqQqC4ao5NQfLwXYuUP2VMTXFQCyhVVPN4TbNqzp3S1SUQsiOwKoib+Gs1qp9
oQTNvUC9c8jKJi9tZrsXrD3cy6Dk0drAaHvexpkVEkjtCDRjYr0WV4iJmHW/8qw29uIK0W8iV+Wu
oiP1dFvcVbTEFeKuiYIZxf0u/kAIm3KWYC3mBZQ7FV61QuNi7JSojvT57XRqizNx6Gzf2AEOYUsj
TrHTwrNVMzZNhA/Qv/8tAEn706eQwJeOibNOPAOzpC8PEZVCkigPDPUzzgHvBG4R4XUcX4EQxdAO
vegkDi0Y5VMYaOE8y+18JfrEXHFWAjYHGuBQXzpdcR/oiw5Vmz+8fekf+jJ6yLvHL93R9NVVLzzU
2YBOYWqJGeJQSTgHq7Em3b76fWCqpVyiaJRuX/0+UJF6whc34aPzrx9EnKWVFx099jf3/vsXk5R8
baeKtBeDoj/Q62Tn22W8hjTfsvT3OdSRQ12DaH89FRNc6ISUzU1zfzv97TJfyxB6/Olm0wW1lEsL
M5ecRVP25C3leEKvc4Y+TNWb/ogk7THovUcNZ7dDkWF1aHdNtjKInbcUl/v2QYwASbUPoon1ZU4V
YIAnYgjWxpH87rlSldfRqbwrEaj+wcoseWZJo/weJ041Vyag0OjZ6RPea3vRz2Y6XHW1TaGtHyjv
qnkd1LZ8M4lSbXMF9ZGY9Rd3VdLiF5T4Fvj9q5ef+efXh6PAxrVNQ+UdwvPsj2+/MMuw4G3V5JOg
B79h0+1x0mpU+xh15QpvimgvWlmI5Hjhq0m8JOKK9+I05beRLtz0WLfduupBhvmuA41iCap3i/vk
fvSc2xyMeJLDQNqrph5lLePwOVOjZh2gPnlQxs6+OKbN+sey5ng4OxfRhdVqtdMNjBJ1yD8XdTrk
o1muklBKsJ6iKeZFtU1uyTSxT5r68LHbJ7yPsVpKjX2qdMZenN0Pos/0/XTFI5rinGmehc68vJ3+
1XW/DWPSPmwkh83slFX8cv8vzb+6VVHxShzwnfyL78ypa2uHGMfdj3IvAdxNpYM4C4LqpY0Maf2l
H4HDrxlirlayAnYyfVqaEEe+X/9lXof+al5SjL34MpBlBf7O4otAH20WNt8tyc9/dYo7moTINg5x
NL8x9L2LtdWeEFW4B7TvVZgvrKSafjFo9xFIEjzIjNu8+xVE3y6ui0vhvet+mbinr8PbeSS6Kx9s
vpelLNXdC+VJ79oU+sZSjrqEVP9ABAqo0fCLtUvk8tyDYgERXHyz0Vjh2Fmyw2gK6+AjS1mgDTbf
HQI1YttvQrudUXsRP/YqRGIMw+pNimd0FxfuSYV5nlOe9iJVlXfK4/o9cbPiJQT6cmgKatFEswl8
a5tEpUoV2jQ3adR12VB2EU2Tu3IrWYckyBBgpk131vqw3A6yOa5zQwoecaUBoWbF1qfsvIc2RI0Y
6D8AomC82sVob5G3NsSdtemN3ozXHODmzAxLRItTnxFW43kIIDFNF4gugv3NCtVwg6VMOF7FgOtp
FycHQyRmILXjByTEtfRgks5NJyRKPJTghm5PvN7o4aa4RIEGpWArz5NSHMTo/cl4H0CXuzJU4tL3
LsgQ3OT+QL1/pXufmA21+Nft3Y1CkSSvcG9EU9PVDqov8V6/taeRQTHIaSju8d51f/0rf7EaEPPu
i4Mvt7tfyz9B/Our6Urn/81iQfsjrpMlm6GZtjEVsigYMRhfDYmQVpC2jy3th6dJe5P6QXsGD7nd
UGeWz25tBzubc1XoML/COtvcOm20tMd+BF9WD9TC+L7mn0d5xGxqIDYiLqkjxZ2XGeIK9s4hSdWk
XSDVGRaaZIYn0ScOZuyY64q6eMxSGDCmg1Wq3rpFtwvN/98vj7Q/bbEMNlfm9B+wDDKL00vot0Wq
VsYwDcKo+qGX3hZVcH6IsY1bQQL8iSpglFdGUeWH26nnIMaTrB3vBvmHJ7lPGe+tF0rEsUbtDWdf
OSByWNJjsVgiLiojirpBhJswBE1M6XvNQayvrgJftt+AaUF2w0Ri2Vu+8waf7APtuHmGxxFfPMd7
J6x/+fc/65QD/eN+DF2V4egWlV2KDFD6S+RUcSJb7VU5/WGGPTylsDevLlUpI6atZ9GSZVtdA0xT
5jHo1RR+UXbxFH61YjTpzHKHKU05cwFXr6IipNDSHV3QUYW7F2e51p1aeSQQNfWT8TTBVE6n4mAM
gJjHQd51nuGSlKDmrpBAT9VRLa/bDL0eBXAsMohCPNl+4cHqyEFNlAjz0aFJfF0j8NBJciCSKu3F
megbqevdNpa7vnfdp4m5DaIgfEqna6VyulcQwI4fguKZZaexApWRrsawkF7qIZHnse5WO9HUNeVV
khzjJFqyusAmrH5xelk7UzZ1YQUabv79r0n5mkbmUwihxFRNG1ciXVW+BithOcp9XhrS90AycqCn
0jcNScdFHFyjx6UxDs98mw5hnSCRjwHgX0Db6SUwwvRSNl5yiqDuOBKlVYCNPfMcoL4L2mAgq/xh
dJJ7EvcCopoSEmtIJejlw/1rGAG/U4rKDuJ+ol8KymdPSRd1pI6XJvcafv2us29cA4InNBWo70BD
Y+hf86Bru4+uVjZJnOn/ZcfdOo1NSqU6XK4wXfMeh3CELq+k7l6OLGrLyhKrMzN7uKeD9LHgW9WU
6PcUUWleHccAHjWliAYnbY6xUvzlRUFTQ5BAwX21pgvEfSUbVN30VWo/VuJ5PkS/fwVDKs6B0XXz
vMjqa5IUzbEMyocgkuur6OJDgdbT16jmmmYorZOtCKN4fYbwxDIPulv+TKM8O3da4Fx6zX7s+FS9
lSaO9w2VwXyqGqzF/ObYUr+Pa7Ufn8rOTikYob/Fdm6pY5i9TV0ck0PscxZE7rK9PsQr8EfS8X7w
ZfNXs6z7ZzdqibE/+mqr7Ylj/zqoWJTu48aAXOJ6lb6NjRg3V/rElKFOtD1UH2UdycQKKIlrXtUf
pdVqr3JdDMekkElcT01JyvtVqQ3myiwD7bVkSTDr2tR7+HVN5hU6OH/fXPsd5T+2VujzmB/jR2Ue
RzmXvwVJNutMqT1AbMkezYHwhhym34rBGBZGgNuZ1dXDM+KHTULO5RsV0cpSApu5zQCBvwE8YXnH
/MRXLD6duc6SkqZjzKaL31ONZyiB3ObvwPsK8qgvz0o+dZYh3oGOrdq3LNRv7wXD6/IyAY5OGeYk
1s9t86RMB8ri+nmdTILTqdk1eUkyUVY3pc174j6PksyOqiH3gLNdvbcJ/swaq1fW3tBQXeAh7W/V
8SN0kgoiu+0d4JgOO21It56klufUMHkhpebWQud1Fl21HiJaNSosD/7VJwaM0eQDHLdH1+XKonSC
WZlkygpLRTaDiYbsgnRBt1d8ANdGi45END0vh1NqlkO3v52KXtOsVHf+2wRxmufkfKgD34pWPd3t
Nnu6Gl4M9QFuZO5bnbo4XXLzR733A+SyNiuHIZWvXmnWkO+okDVCi1LNKvMP4uAy8TDkuLuRyEgX
9z5xZk+j/9c+LeqivWs+3WeJqeTIhrktt87Cz6m8AXBjwUEv5HCuo8CfNaarbo1p7+VOmzczr1eV
qyBRmbqQV2cnKcEOeGqJrqpN4x2JiZiyHzc8qziFP2VsRLWsGt4LSDMbHbH3CpHd8O4H/l5lAfnk
xpFO2o/CDDGNX4wxS+0oeIA6q13bUr+KftQw3bIcLG8rmhRD2CG29gYWoAiYKCTOJv4JekNAZP5T
PR1aZdmj7nm89fiJNvNi9LQIhQ3siJJ87xv1Xu2bkl8BB0nndxMDytmNilk+gjKWd2WoVDMxClEP
dQOI3K3EwmExhF7wgEylpBYuztZ1GjVXdZRhgNim+70rQKnUuvvTNAs4mlH52lWdsZCniwpfquam
Z4YrPKabdFL9szUUp8Kf93aQyMNTJ8iuUZNdd52HFCARwy4oIzF0myyUg0i5juR1Tg3/zMZWUeR2
0paMI6rIYS0SP3KSdlsEMBMi2HtlERHP+9HBmcW3x0dCuA/pFLrw3NRYRrXUYx6Glh+QnHUGN+QA
T5C2olXkmXUWZ7YM3kbOMAuPA7ISdr+K5AFlvHjm2jh5bWo1eBfPXQN57K8B0U7GfjEOubr/8nwO
DO3aNb2BeDXIeUcl7tJ3MiAMGa7WXqkGz7FDoreOEv9dz8xPC6zTjz4bdq2duB7+6BcpAnfYRDTM
unUfxMEuzOQQuuZStigkvQ1IEmbBWaq8BcB5trcBqXHUhxxMrTOZn7rDyMFOlINo2nU8NmgbaMPh
qzZAxs63eVPXbVS0+XjIt0vEPP7EzuJWfRWjHo8z7LJDnQIuuX0UB4WFPrKvq5mRgXJD7Dk7MyrX
YszL/OyYK0Cop+mNm7aPRRlCLvbluaIR9Mxtwz2Jg1Pg9G0jQ1ne+xozkk6d66y8pDIP934rsqZd
a0v5NRNUmJAQuKkIA2xsKCvRKSbLaQs8IEwfIiurtwhB4rdBcza1kZD7Iqh8bprwu+jGlTRaR0nd
rESz5Q+d0ik/OJmpaz85tUSVL1fXtgWkJA6iharY8VvU+8p8iIJuZSseG10zU75lUg4rLedBQG27
AwIQFjQR1PLDjUjDI9/xLmifkC1oHeXVfdutQDsEojBmP1XH7CMViBfloZzeDtKYzr0O1lQ79SVi
2AtzMOmmWu+V3Iq3TawCKA1he1iOlMyrUgo+sTG3IBj/IMdLbbUbNKcsrCjjhNCy0qLYeukTCJPT
zECVX8LOsZ8NZRhWUuzGO8eXv9wLYn5EMD0/WzCt912sUNYkTvU+0gpKb+jFynud59RpY90EBrf9
0eDjNKscs91anlk8F4lSL8wYGyW8hstn2Q1qHNMic8WytXzOBpt/SL8CQj6NOknHe9815IUYtewS
k3UTlIhoQvOQd7rSg/OfrvVbOT3gLcC2Y2qm/MKsWDev3lj4hOZa/6fjoM5yu8qbyVAPyYVY30I3
9eZ4dqSPY1VJS8NVXD4bbbaToBZuOmWuNrB1IuuhGKjG7pxMfdIp7JrVVj58VLW8b0pN+hap+pac
iPdkVr59HrVhyX4bYFkmRe+uWSVHVQJKALIH9HujewDT9HRLCnbYZ7hNJgO+79NBId93OxPNW8nq
VLd6nyK5Zr9UjJTgV+0NKyUNgZr3JLimA5Hveg85l1QXtlsktBJbWkul3mw0AgYnccicJNi2af1x
7xJno1QqKz3IlI2UAJUJdG34lqjOCSEO5XFIr/ei35v6Q1k6SdHw2KPi33dIdhalF7lzf4DbSUA5
exBnslVmD3E7/BodpqboE6MOSKkDtYTjm16hQVfxFnzQzL46YuHpzKW8Kr630E/G3EzeB68pV5Wa
tFsjL1TquLwPdWQFjFx04zt1+ZANYfkgzlTifeBcbXNOrIzfk2QzLEZsMySd5xnl/2HszJbcxoFt
+0WMIMH5VVOpNKvm8gvDbrc5zzO//ixCbsvt2+fEfTCCSCQgqSyRQObOvbkdY7sPyMljbcLcbo/Z
gxyQttsKpgifbbZoD4ao4XE2liB0w3PUg5VfllSXye5Y+/2tS7EwjFhKcaB2AF6ZqRr3TdGj+qnZ
8QWahZ4ItMpb57i8sNqhvVAXDreVBrMpjGD6a+ZQAxvAS72o/t1VKsqfvZGwXvrVc3K+xGWqv6gi
Dz873UAiMgNRbDSJtRnKxtjniVrv3XaEPMpRiytwDYoVSosAeBjkD/xykclyjbcszNRHfe5JU5j5
yTmBU39ptVG1gZlUNfizMJwGcbl2tPkPW5VHp7CCJ63v0Ju0bBgfMrC9QZoAJ7PaFy3s7ENB+TQF
qmX32diQ+A1tOBxDYU3PjTCObuq0nyJDmHoIBeCReTr4nYXSZdG1pE5SJu4JUMCfNuftZWMHmXu7
kgO5zPDffYzEgxrDLNeaMlPoUxHfJV3znvD7hCc+pSjcCJr3SO8plQsU5zbKf6W2qMvePshRCKep
BU+dF6OhiC8rwfVF41yQQjU6iXTvQlo2OuYW+eu5J02yybLPcbD0swFQ8DIpboHqpHuhrBaBWpHm
j7BE1W9o+hqLJq1smD3pQvD2FY1K8yR7mSe2qlpGT7LnKGvfHtpnNbXCZVSWK72wrEM99tZhztHB
tDBfyr5swn7wFmWFoOjdUQ780YVDWwcbVvy23n2RP3z/a82mJAeq9i1SCqDtzq3wQ1g+wmYREliJ
1wn75mVoROlajd9Hq7W+Nx0/K0MPoRoo63MJn+MnfFDVctJ1yLPnb2vXq+N+TAoi73mvbbRRjbfe
QJx7gGpyD4MBIB7uIl98k4J6XylepD2ETOdmz7TkbLJPehLd1yYNg0s5EHYriqH6BpfCCYJ7/830
ajbrGWewenRGiIe8vXRQrGS++xvDORwj7WBNbcHvw6+/ZeZMBqy1XyjnQ6s8cvKdFiT9kzVE0W1t
J4q+U/9ePA9+rT8aLdLqNd/xzynvlnJtfdYepMirIBlp2KdCB1Sdze+qT1BtykNUWDtyRkoEFlwC
wmUj8d8SKi6v7gN/+P3Rlc5lGMTU9Q0+Wjssel/gj/XuryHY0IPMm4pVaKnxxszHYVuXY/PpVJuc
StkvNRLaD07Cf1OkOfEXgjxLGOZHYqH6BIajLNfSDWLVg0sQ5cWzknAHjYWKisoIsXxvV5Skx/X+
3u1mG3VSLRuc+VL2b46/ptxtRT70kj119V/OAbzj28oMAZXlOQygOt8CVABf2jr6KyjM7Ej5mfZS
jY65jHtz2jYKkkFKyCMrWOQNmi4yoMSfx1yZiLz/FnJyBiizUbu8BZkcl8hbVIfvtwjSfcKtHyn+
vp6dVTRQqKc0g53SqUsyfG3A2XH6eTXbFCMqfxh6sQQE4R50pFAORCPcg+zem9wH+N5of98tf3hN
xmAiZQQP83xcLKq8fopnbNwIlgg4X9PuZFdrKCI2RgiGIe/LXqzKycBdKZ9RT3i/RCZvGeaJdlS0
WF0puZt9JiWEiLFnface9A0t3f4t8y1zbVS12EeprR5hy1dXNWLri75ApVbYUAHanoaUhW4pZ8vo
fjYDbDGLnlPLg6Ul/kUONErfnNV2IztjZMAwB21XvyFot6uR8cyQk4C+R0WCotkVgZv86MLg71B1
yFgpMacCpBGOAcm4XTX16cPk9MUT0ES4W3hAf0sG5JTnSeyRLk3hWh9qbUQrNzPHc2sBJNcHY63B
zxF4br0KlKn5VnYbiXgOS+gQhrQMT9aM6tMoyxnzKb8aCrSswsjEt2ZSzkETe68IpBoPpmqwf421
itI/76mmWO8L3HuvE+TuT3bcZU8qJfpLjrfJg+zKAaWqt1DqdidpUuyU7D2JwEZ/57QM7kErvmtx
/V7BO/ia2XWz0V1/2KkIv505Gg7LKByyvwyosKa4/J52JUlqV4uviaeUj7z1+sElYU7pexQupEs9
Wg96o/WflHJYK7+0vcNEPfyh53G3arup+TQ7dM7n1yUgzheVPepTYVaISmVefxqs6WeTA+/ap35H
OcU/dteZ9ZG6CIR/ybEJ7uB/nO8+I5WSixyJQAQuzGvoqdFDNJTBG1s9dVUMQbq9dZ3aWSYBH0J2
Jw1imchLpp3sIjoDUX2tunuCacGb2YBvKLW4OsrRsPE+CEjbJ26l4RvH4FMx2O3lthCJdh9qxCc5
UdMteFyaFOoyFHHkwzslhdVDHLuQD21pQ5+VrGllQcLEc/z+eAck15dEkxsL3sshiKhkqNrgAbjm
V0iUgI+WY1I+5sn0F8DhaYv8BhQbJT+UMtfLt3bUIhS7avf7SJJZjDmglVKvTy2R5C9hZmZUYJbt
k+fNB0EFqK0F28/eJXjxUKDgeCWqri5VAKerZHK8leWNYHlKsNaFa0ZPsnFh21RBQp1uvRDljcpS
Hq0JzVVpchRKUPWI6la7mdVaxE4xZ2XGufFEg8COvBzdj26aBbd97y1HSmTf1xSVGfHkvoWoEm1E
ZkNUMXfd3oNCttHcRzlKSfn3IjOck5xqIqPZqoTLCHwUT5B13ZwspxCHQo+nhZyTI/G4zdLMX6uN
v/YMtiYTDLKHPh9dOHkLu0RJLNEWekRhO6fCsD6ocLilKzmUu7m2kP66/C9I0YZY+Qm8LjUbobPW
OnBt6ulV9qBLac7/tquiH2Edm31FkvTSVw9EfXMDs/rbGtIuTUM49gdCVa+5msKHxmGILJZYdy05
dFsSWk4Qp8rDkzoIWFHy6tGd7f/2l/auyvOXyufIMde6tl0Liny+EinwcpFQq6PEBMuRukefp5y4
Mf3adJoGyY2pL/fS5KAlfZFf2cqDIZdgbVmUSkV6pX//X7d3ckA05t9FDVvw3U1e3beCbdxrxJ5h
7q2tD4Im/ScR8G4LT5q7tuduEMJcJzw2QkkkjnDTUMQw2/XY5YtdTTzbVCt76djnV5w3fKG/KkEa
UuRmUF2SqspnLJQvldeZV93V4xOEChwEZrvlsJHjaF4Q0HK7tcg7a9errrfjq0eg+1fdRq3ZFCbD
ZrmVQFf2G9ACCSQmWypyZO1HESE7NvViWElbapsQtUH8ttbKbg0YRVxuEsWJXaxMt4IJgGrSZ4Lm
6r6EjnThF4rxLF1+TRiAc3JUjoBoumr6Moh6PQk7vIq5F1fcE/M0eolm0qi6tnedNc08xs3gnVI7
9U6mn14GE7pbcA67LEmafedbC/YPzRFCh/gsGzEfvGLT/vD6rn6Upmg+oAVzYxHUWoL4jEnQkMJT
JmQNJ8UfkUbJW22ne8Px1pXxQyMujmFhiZ3sVZPghuogwUye8IFNkPcsGyCd7/pglZQVuN4zRddI
IRgoJ1dzt/XYsRiF8sWIG4iOYMvbsLsaL9I3D12Y3acWncN5NT2c4852ZFJLWirPuujE8/TX0KsW
ZJBjDs2qEXa7oenNDfwZ1qMRvUH4DyWjR62KazYfCOT4KzuzviOkZKxElHK8DuOGJIZhnVQtqq9V
ZlRXLUAUdTZlWcd5fPZohsaGQYFB6Tab4O/dUdtRwNw1Q+goB3YOtpUH1cyn/gwfS75lQzOBBZmB
HnL45llq07QadL1e/jZTOpm+/z3uW2UJj0T4VNX6FXq88WNSOeoTPuo2sku9wJeEm9cFPbGbl9YQ
U3MaYOchB8W5YU/Dl3HqAA7/smV+FjySIS0pY2wMZIwTJDih9o+GiG1pX4d7b7CCvezKBn60jLQS
4oRlXrAVlkYtUYJgIy9jMDjWUl7Kmc2G/GaxbWqr3CZBVz/5ZUD9rWF334FGcYEKoZqogAEqvT43
XtvvfI3Hk9dbQAvRciI10X0XkYDxX7umyFKhzZe2yHR2Jin0kGy/k1XBkVgdG6qunS56j1SkqOBM
7KhgSBNTvUimsoFePPfkWE/FjRyT7IrzWFHF2m3s/50nx7QZA/1rnuFCptEF8NfWcVEv9SEjozbC
yQvKvH/gMVA85zrU0PkMZ7IUZPaICUZWs27T0PjWg4tCFisVF2WqoOKOy3ytgYf5UrI3Kyb9W+vP
/+UqsYyuC+MTMFOxlAMa3FWWxomp6vnRVHUAk56JXIFW2jwK57UhyzgPvhK+BRphEwGzzFZrYgX1
ORiiICY0d1GZmrs66X5eDVa+9ZQeGs08nYE/s8t9VF7dpwVGgYhS5kUntuuLAeL6D98W40MRx9CY
uYn3MSAuGGRwIvGYatZCS+Odxe35hT/TxeLGt/ADGFHKaIJGqwoApyHGsYH6v3tRICslcl5nSzna
qTX1iIQj9Mz2GmJg9bJv9fjJpLz2hTp5AsGqgajIr5VqG7x6PnfxX1CeBkGcF7eHFCrbpQ8v1rKQ
3drmP39uOsdCwEVe3hxnY6xEbxrfpAdpvzfl5F9B21FqX1Rv3PbrH9Ucc6Cy4Ttb3m7RhW7yUli2
D4C2RU5rCNW9ESL2WSjDKa7s4QqZ8XgdkootEUABaZKNOUv/BXV7lj0i2MP1NionBFD8AnhpoJb4
Z43K5fYNJcbuvkZoOOPeDao3aUq5lZy0ogckNJcCA1C3YcCjXLiZm3s3Vfz3UIX43ZcVxXIAXL/a
bIy5elj2ZVPHXkyxUrmUC/y56m/9KPSfSmE4FKSb6VYDRLzSbEV9MwQwDKvRugfPb7S3TitLoDeD
uYMyL3kc5+C6L0AqBVmYb5IsSF8D6D0QQbRmxcYseY2yUjxaQVUvRxR3XjszDg7QbsDcJbsBVUoC
zUzZKxXQu25ZoRXqxuW+ivRyL6/ujRI6pEhkHxYP17l51n5b7iOkERZhAZWRpbRI0Jpop8CB/Aq1
db2rBvSEZTeaaRwzgUxpqabDax5AxeAZBvWgs7M9KM6hGyBeSiyzf+1DxzxCKfFXNvcywh2nKBrf
5FhTJvrZDYuLnBj7nn4Z/WAvxxIjNK+lrWzkWF4U9pPnwzQwr+JmPPGa7G85NBhB/KpxN/KjcFxG
8TazU+NF+iEatogqIqLytW3EhkizO0i3QOYlyda8fnyETtG+UC2Qv05B866iWXSSY04EDFhAd3uQ
g/zM02XqVtFOjip2CF04O+qt7OawwK+zYVA3RqSR9y+cfeYV4bH4dzOOMAH22kGap7YqiFDD7HRz
izTisFA4wLIeCuQE56kqNK49iYhp2iaC5+2tKyfKcTk7aiMVDTEjXRCRcXeF1as7tgPEnHhkA+kx
E/2gtw7qCSTTYcXRXf6rZmNfVt4s3Ts7OYgdGOpEcLEX0/HeTIOvHkVkoBprikdt7slBaY9H4t/U
gbuIdkxwDUtjplHFvrg7ET8P13XVzhsa5UdXgG4j5QtSt9fQOBms5CCbwAcY3t2wj7J12ia9DaVl
9hSO9szH8ctHXipKlB5s/ti5PQ7n2IYJWMAWuSuNqH4LS57ug2v6xGPoVqJ8mmI1usie0SarSe/G
Z3YvHDXyQ+yXUDVUZb7yBAnycFL0+Y5lXOHwGzdjmPoIxEZBtGSrk0Hxm+eb2OA7t0xtMu2+St7s
1tcq9xykznRIDWFc5TpOwQM80y/TvB6SwM3JHD0g57yENFFwNe3GuPkhTTf7lMBZEsACLd+EtHUO
GhFO50O902n5RnN7g10T98h48uuzP1Etanj6Ecq3+lzNjbQrUFAEmqofpatR9r2JOPdP291Nzvrl
K+2QOpUHTfC9b4tw/OJ5EBpoufoxwMa+HVq32UTU9km7D9XSh1NNzdZU0SlzDdjI2agEB6OM+mVT
lsZDm3bd0zhzzAXaNnAa4yotcKkKKPshhbQn10uWUaaq5JTM+lHx7e7JAMR30Tj/30YBBFF8hCL3
Uk4O0vjvDijxykKN6a0dyschS8VVb5OYwkKLwhVuFFoaOq/BV2msQ6d9rlC/khOygXBFbjV7OWax
3z+7yvgux3zCtUch6gwJjFA8OZ355k8ojyIn+RKVvvVcWJtaaVxYNzv7VXE95WjMY1ZS20sHCayt
dIUAbHqArKTmZsFoOnkudHg/1xFjLdeJYvarkKBToa6Jsz6fjMqhMp+LDLXZqNePsuerDbGgZugR
NuCw5IZedZr95SCi1+azWpt/+hO/RUhuHvT0qTrZo3G20wDQUuJBMO8Mzs6CRX1R9IXxxEPKeIKu
AOXZ0c0fmyown2Dt889jEW7loHQLtMFY1T7h+Psss3/OKVa7yjmi0NuHCUpjtDZYUXoNWvXkeCI6
yp6n5M7OmV/YmD3+eGHZ9aPoEFfhq2V1EGaaVb1S48CDqTH74Vb69Hegv6B/gU51QeUxDMjTZxP6
LWgVHfARj5lNWZnTPs49AmsKh6AchCRUYWOz7FEZePMK2PGyDvqHIX2u56bye2pOFBAyGaJaz67D
RkKE5kH2pIdd1jZyyehqyVlul0aHanS/2YZt5iyL2jCo5Baklt0/Ug0MBR3ky6fOGcRjandnEBGD
uqhkG6I0cNTUT+lxM1F6GZ9kvyTLBDJO3WuzSdqticNJFpXDSs3b7pzrNUeQJC4/p1qvVqWqjbu6
1r33vnpxUlF8Tj1aJD2kkGszjEtikAlFMfFUcwtFaBadmOIpnxvDQ7YwmILiUdp0TSPgyzGodfwn
CgDzJ48gLOiOHOK5eUx6FRA9UJhRHs2+08/63JiZ2S17s4k20lZrsX6GTEI/24F95eAidndTqbfG
KdSuomZfsJDTC6Di/ODTJb9oSmq+T1ZsHmSjOC6hLnmZdyWXueGPq5TT0fLuVA/tT3fyvSY70H+6
gd+inSH6R8OL/uK+8fcAWQ9xz2k6IGiKhAjCxc8U/MKMiTLP18yCP1Doyg8TsmDFV8tvs4LLIm1S
83kMYheeZxvWTL3WdiF8SjOs2r9CuYAGlQ9Oy1zpQ21/ogAFtWNkDg/a3FVI3sGSZL47umc/Rp3m
o+xIkj2HYnyRTJ6+NRNFf3f97JUSQ/Mihix6mciuSjN0rNFeCbJhKbs+BK+rtEuhQ/w/JulFnC3N
qQK9RXB61ruwAlOsiqbR+TWMMNNm8Aw3evHBufLTUEHVdIZpPpWld5DmSqMuYYTbfd0ipfKRxdaw
KIbeIsE8hG9kYm6zByEII9ppe4HhbTeQjPkkFAODBzihTVKM/qc+BhevB5OncBs9E8aHvHy2w3YD
//Ug5uCmH3yiGtJH0EIGmWax0ZiiVZAPHkcXQ1uDtzyoHiEPlJzyY6eh167M2e2qJwQ0dnp0BDkb
v/B42cs0Nyo73WZyGmii5+Q49W3LnizPG6TA5X4sKphW52y4TvUPdW9VdjZg8riOo/khly1zCF2h
QALKNL9Ku3Zar/yEwq5/tK0mWsvMejd5n2S2e2Kfdc0ddYIsb150KpRwZYIOeKzHb2anIiKj6eNz
FAeo5ZCbhKhQOME2o+bpMJnkEeK2cR/QwYEmPG265tR0lDAMUb8nuAox+k9bHh4bRATz2cM0um7D
fjh+hFdZ2VcFmht1n7ovYTkqZ9NNDrIXI+LwMnOezENO17f7HBn7OWxBNREleoe8Ik8PvbL/5GmG
yrcrDz5Sx/2r6Ezlu+fVS5IVkBA2bHScvhr/QgokgY6iN9/gjglngFEJNHfo1n04VM8TWulQaZVQ
Tszdjsrki4uSxqhpCFgYOmjNjIKFdaB7HozgTvfsA63iRv4UDj2dmdYw1iE5kGNKUAzHwCgp0mQw
qGM8Yu177I7xIaakAFkpQiVkI5tl0XG+mMrUOBetqt1AYGIof2TqmMIfQFLNZoO7kuAwrRvQQrHy
d62qC5gzTTBvg259Vjkh17r+yq94QOKKcnJurT+EF4zUxZQolHXwHa1qNMkyFMzZBA32TjaUbwDI
lJc4conGl70r5+bP8d9c7/P1pu1+zpdGOf02XDXEC8pMXJ2WuNFQxN1XWwUWYqtwpUPdXsItAVA7
OIeuEnwVfiYWZWe4L1VJxTdIGBXac7LxLhWzMLBV9V6J0JzXVSvZVanpXaGcgufSDdgxD413lbae
aogl32V902UqgeGk43uYwL+TFVP50AJ5/hgr66uTl/GlooThOYMANOAGwWkVdfp4skAic9+z1u1A
kAgUQ3vwRN07x7EAxuAG/cocSUBmYD+eGkASWzUQ+RbcjfIU9PyGCvZNr3qsQUau1ym5Na96n4ph
WAjLjI/m3FVcZVE6efgK5Q8Q085+kuYGLvfHuEiDlcde4Z1nvAcoX++2ctRxzR+U5bonOShNstvk
/d6g4v91GPpp6/axszb6VvskInZsO898FpnmH+2gfokHx0YRrotmkAMvDgP9ps0Hdy3mLhi7alsh
yEAxKl0KE5Sd4pEJh+AqfNXDwj9pAXF9xfzM8uBdNUfzpa4zsQErlq9r/gAvOizfO9NGXq2b9Z8c
khMno4hek75GEbvph41S6YfWtNvnbkZ4ZhDUAPCN4v04oz5hk/IfkcuOQQ8wKv3QX15WbACvsteP
Aj6IFMilAy8nIOFiB87OugRAAfje1sNfWgvRbpelXzwjCtbs7dneCEc9tYUpltKjgFVOyaO/GqJW
y9ohH+9NoDrsyharyYW2qW7tRa9MJ6sMD15VZx92JDXP43Zn6l760RvOsucx9NraVnfqi4AcAn+I
jy4xvTU7UfGgV2O1CHziI5B++YtJA+KSd8E6Kfmah4IyN9vQlVMEsnM3FDxm+P2bL2Jm4dfLorgi
Fh5tU2hNj26v/WzUpHwy4eR4vNvhir4kxtA8jlmPSADfsU9lys8tGOcfXhojm6smf2UhET2rAuxE
1WW86VrOieqg9nsLuaONKlILvmxUbhAs97/ZCA5Gwhx/6L63G4nGfKlFjlrm6LsH04z8hRJX7UKl
vPot1LNoBzXPiEAA3SqwrAcwK2Tp5q6IYeRAGtbcgE+r3kjc5itbs53tOI9agoCRZZQEd+ZRNkPU
LSP+flIITrxNQoP/rIivcqWinSVC6/4FmM74grTcjHjjBXSRbdERsM7tMHwF0NX+8JxHQ23qv0kG
p4sh1opXi3KadT0aGQTtBPfNIM0eRuK8xPypoh8DM/8aO9WWGr3mR1qajz2Bli8oO0L4G1bTNYae
+SFU0maXFcF4NFBCgOCjFa/6nKp1KFb922qX7P+aH9wCYLCO1bcmSWzABG7ON46a+ITi24cB5oYL
+sDARCN7Y9b8HYHxdzslewE0qoWPpY1eBmw1NTGt0Y5IkRhxtZeNHLp3LRECqnLgLfttTpZQVaGV
rrLl8ZGf0HTL0ZEJkpVW9fCKE54+EV8CwiaHtdqJfxsJOdOxY8dHjlLV8upykmiGx9zhWXxrzNxn
d9Q3m7JPwKvOA33pAczIavEJYZb32MpuFUUOLIQAVmcX1ZwM6DG9juSLFu7JiCMDKi9HX5svp6xG
8ac73UbKzgv3XeeVwUZe/uYfOOeRAMsVHblNSHTkHdWi7EhOEUjZ3A0bv97qOjcHzev8dxXByBVB
k2krR3lSI9Cct/1RjpJUh7lLUZ/NsSyRu4NupdGUN7lk2KKIIrtyyZ7s10p2fbY3tyVlF3aIB9Mo
7S2/QXVXN0SrfMqxIClTw8XdJq9625t2Zl8N6W1EGv/w+S8bG5YtEi9HMjwGZAKvTZFSEK53zqX1
befiUMuVQFJ+uNuNYRCLFBE3BPPw4HzrXJIZldgQiSVD9c9UAdf/Vlhdv5B+w87QScpyf44f+qB1
jtV8pTnRzytp46j0c/QPv/8aBZTg3NbLE//oweYax8LeNQP1hDARUSHruIZhLOWlYUzsOuTlzUH6
kswTi8Dp6ttUaavkfHn52yTSJfau0MxmNQZ2SqGAUm3DDqBumlSQiae+T82GxrayAqZTZi7Jx18D
Y2z7J8rnl9LtbndjOGa5XwC3J1TtLORwY4gjqOJ+f/dTIhHu6nD8GEzTfmw8V93YtTrsRIyOSmca
GVRpc39yEnRA1Nwz1vdxo8gYl67SePO/9YXhC3CBgEBhfVpE6jlzsumrn1vVWk2yBuHxsH8WWvMh
7V5VLMxxHGpBaT7bvETAKY7ihXLJHBjU+LJDCF9bCtuOQK+3pB5V2OoGSGcnpDL3oCxv3nIKm0v3
HBcvskPuj1m9qWxcUlxHaZONnoAtBsLLXUUNvEXn1HPwdK6SXfR1BnE4jCj8sjJl1/Uxpan++Orp
aXMtVFFekyJ+M4pi/IAzAXbCTYmA0GvzCvV991p7nc61iLvuVWKdf15bOsSTqY+SkwPjUWTlYgPJ
vuB8BVEUkKW/K721DyJMhpewAqEZqJyewsgbXtjq+tuWHfhKjip1jmTM5H6Tg0mpa2yR9uAS0IUP
p2qj6f5ZHzsQjUbpHmWTtiS5F6aHWFanoAZz69/H5ZVdtlvVQK66bWO1fWiU0FsVGdFVNyo6FHWJ
VSw8T2n3sm/PRnn1h81JBKX0RCbZiOlQiAgDvI+jh4ems/1z6/Q/G9OGLnhAaWHzxwAFA/BclY6K
UsY/M4jv+ecU3dAj35flH3a5phfkz2j4cSefXwG12/5QeQSS59ogWe0zaeg3I7e+u5f9SLvJIY1S
tHshET6PaDDu7qbblUP10H05aZNr/vKVpj9WF4G/16yy3hrDFCtUM0PWYXrt1o3TqKASoR1J0/UI
GnSzKLXsy6sMptSFnoQHERTcfWxPh2O6ME6GmNBJg1RA65TiZI0eRMRamGkrtDAQS5OjBvuHvkNX
cOKLAlZ5lvQYw/dR8DXKjC5dy27mmTky0iDSwA1H77oW/S1maJMcjM0nfiX2Kz5oJdv805TwHSyj
u7M66Aylkz+UFberUoBuYH1+1skSPGS9l85D4B0r0tFXx7LIp/GdkOYa4WBoaVE9lZMEgruK8uUG
fSiyzzK24ouENLBHqa9YqOBJLnekAxj0Pyy59hkh3nsBLFzf8BL/+zq316nNj/saPSrwHuXKuzYb
wRQQaA72qPyO1hIAPdCwuaGysVllE6qvXVa0lCsqbYQ8uhEd5FUjjdNkcTgX6OvdnOR4WIvmp//N
S06IUzLqUJ0Bzf1jETl8mxTZQXxodzknon3stvVD17ovBHiVfWAMZnWUl2Gf+VRYYRz5QXLToKgB
tJ/dgbGj0JHvAUqdKzPylH1IdGSRZ6fB/d44XrSaw4jFQiYdZSbyv5OScghAQEndDY2iB5umr7Kd
4Q4QpFCgWooZTVpxPr/RsN36v4ZrFeGV06/uEMJTjagu3Gwa/Ef1KomHZV+aMQK6UeM/3JncGn28
vUBkkmU5/ereVoDBaIAuJ+0p6pz6q/ZpmaZ+lU1lifYYGQFwe3Qzl11QK4+hXaX837X6NasT4xqX
PhUjiqcu7zaXe/Cqjm0Sr/NSciC3K28xCjKMd5uqWh9uPKEXNa8k7dxXVzX4ccqImKlreXRR7Or2
etJUOUZGerZ9knMim4LbrhGPIWcsiveL4aA33K86z+3YoZbRIoOwo+WF+4hWrUySXbPD6PkrBQ3s
nT9PLKSTvPR8Eo9a5NTr+0asmnd29+7/x4bt/3ap47pZAOhCZb3j4DOBb/Bbvzp7wJlhG54bq7/4
oznsWh7zJsA0bGVuvxGBNR5lz46r6pzpGopHbvl9MEtQ1b9M0mMUSKW3MPpuRxMq4rgrlCMsq+HC
C7rxPZkopxxar3ka+tRaJ4XiHd2m07aGhlapgMD5UDuT/6DnTXVBF6lfRWmYol+K1KXRmc5b0g7d
XmlV8FEkSBxgmjR+OqSHotxrWegehOcz2HbGz0HpIcQYHQwRLFQOxmpiRpd8TixGYWSfHKtby55s
FO4Cu0RvvnejH0fAUMP+oXDLmooFz1rVVmLsap9icz8MlAdjnJyXTqk4tGZi35hgCklpX9zwhJZ5
DP0jDYpM8bWBujd17OYseze77+44CyoHEhDTXGtXf/Gs0NxJDzVJkqsD+fKC1LW5NWxf9VGPMYAk
1FXwcF9dTSEC7TMS53dbXiNENOlJupLLyAXbsh0fSKvzieY3Zc7NkMXNYxEg33N7C66qszewtBfE
skd/acFMcQya7uH+nltLzy454dN/f7p+GCGQSQHNz29busPDfvt0d9OvT3h/B5HhkBKJfGt7e8mM
4wZAFbYP99eMbBsGnowM3P1Vu1Dx1pTC/fyEcsEqzH5+wttfKwwcqH7nT3dbW5g++x0+nfSW68tP
iGTWw/1N9vMnTJvb/9/tz9IXFIHHw89PJ2ertrlTfAdU1PyHkLPzNPsSicrc3Ze3STsuhkqJVsDw
ymdwR3O9q1ocC6t1nkiVPdfCdj8pvoFjL0NONtO88j3XsmVhKekpF66xdmfd9MbOz9yYzOdMEJEL
Jo+7TBiT9UwMcVA0/asclE0JGEM33fHmjz6quWoIgG5kPrSPgvbgFPH3u7+rET/kmc+G01FXra6w
1ytnmvZ0GJDRcrSnwM/FE5RYB2doZrVfemOJ3GcQzbpPc1e6WR6U9ey2A3gwsaFSCx2FA+XxvIZs
RFMM67Szi99sXlxvXMuuz7dXGaOamL8nFvJl5KzGCFEFsYp0J7uDNtYnwM23npw1NNAZlVYJHemv
9xuIHvSBxhF0NkUQPiAbH+XL+/uFM/xHriZUo84eSRMFR1vUt3cqTXC7EwdFYp5s3z8fUv+M/a69
/UkA+xdo+KTA+BGwdI+6l2WnWtEoYB398CyvzAR9KtBECLPNA7aZwOReChAIodEgU/ZvbzdWh8eK
asf7AtJDNrzC/7B2XstxI9uafiJEwJvb8t7QirpBUBIF7z2e/nzIUqt0ON3bzMwNAmkBFguFzLV+
46bDryvcq80oDyHj/3WFe0NcNL+ukkFCQT+e9ZDcopEs+8kSKDOhbRYdK9WQNCj1XrRlOY+YNfab
uBgNNun2sjg5DlYJvezXVw10wYJ8jvkk+bY3b7W0/2JUnY/hpTZ8C7P6WNqt+9MZydWkfs+aEIcz
pNJRJY9tFfiU7H+3dOWjtjzpi584NnpkTfqMZzoq3OirXqEusTXVNPnE7Spr02+tvYVB1haft3Lb
S3xztcwSNiysvBT3Ow/XcACqlTezShwVlvy11iZb0dJrzsQ4Ssklz9Q2GQ63WktzZj0vAkyP4fGE
i5r/cjrHPZJ4v6TEq0ZheTIv0imdrVzTqNIx4dWJwlX5NiiVgJip451lBzwI+GIJAco2nkdqUh/H
ypQfQrl6FvW2F2mLcCxrnO5GBU6ltkhzS3oDz6qsHNU1SSQzvO9wuWoQ3e10f8ujoSxFNTvEfVf0
8lN4NUbfhgZmxjXirw48yxXLRIKQZHzjfdfr8b6q8hqO8nQ6qqhW2Iay6xQvI77oLwK7zZfjkCbP
jkn6DFNCZ25bZvyc41O9MzFhm4li20C5CjP5pyiNUm2jkO4cxUg0X4wHVNLnaCPzLp4OdroBWVI/
iUIX5WuU2+urGJuE47PuBfJJlPhLUCJ2/fAgusYdIMCGUP2W8IH0lLD/3PIo5PJMz6uAWD0HrVcC
zM1SbTkGwa+6MYHPhcJ1BVDYIOwnOoa9+lfz1NFsRozRhwy88e/63JgCDa0c8UM6vkS4rQCrLuLX
VhpU5P9584uilhPz1ELd23mAtF5ZA7zIBk6/0NXHl8ZYiE5K6sRnLW/5HjODrYbwmUyFlcA0JLYN
0vmSC0pgah0Ufhw7a7SPonUk/w0OyXseQFddDa0+lXWcvOr4j+/HOigJxzMoa8dsZYKxWIlBRi5L
oHwDNg84rOxR73dX3sSYFIdQ+PI4AT488WTZIyo1sIRER5GCGb2yfAwJa2FArl6bSCtRWw6iZcYn
vBKN3WC7GBj2t5KoKpvOm6fxwCM0DXdIae8VDIlnWp+TgEQI9VlqvJBtAjMRCHa2IeQCEMw/FaP6
hrIDsJ9goonrVn6J9AJnM3ecOHM9uoQSr2ynMavHWtWdGdLe+XtlQZ9SpjS60mAWBXTpu4l5+CxK
Mvk5901SLbqqEsjW8QVEIWrrSOOEJ8mDJVqy2XMVszXjS9l9J762uM1UpBFe5a3+HukwFUyI4Y9N
TdQLb/HkqMkZmTv8gTeBbLln39Kyha1EyWtgSj8SC6fVuL/e5sH06ootpPzWGF0N+KqVrg6qDwt3
HHFp6uPnEVurJwxO86e2wgkqstIHURVOTniwNkBWT41FkxSrjHD6UrTy2xgdWmzJeT3RmqOn/FTv
73ORj5uiWlF9EO2Wg2FnY/Elk95Sp2mfhjZZFAg4vzYGJoWKG2gzUdRy7PNMvymQ7q6rV3ZiWDlF
PfSJqbOWuCsSH+2j4iblA9SqW3VvJv4+zSZ09NQrznjmoI/060FujH0n1fFMN6TuOOlTLOQK103d
HPujqBMHoAj9MZ4OY1ibCyyd6DKN6JDuHcCu0iLKqoxE671Z1IlW5OBAT6XmXq7icN50o3uqTM86
1pnVzwdttN8Jwe283h1f8hEDh8ytijWczOCLh7lwHsT2uwSheZGqI147rRJeUtI30HpV6z0Nh1cF
8wmPzMbMd9MOXGMXXO4Hq3aPFQudPWTGwp5FthNtR8n0sZOnXxxYvzp7AarLupweIxNq08wkVDcr
jLri+RdldherIuHjCYx0uFQImu3GDiiPYAfgFfm9HFFWEsyBmhKQHh81J/zPByf4LuMIexLsgKmt
nnr+X4wTs+hGv7WVMjjLI1QBqSIR7xqR8+AbnfNgV8BHbPMqagaZoA8yOfVCtIk6065XvVOPZ1GK
jSjaVB3KZT4mcOncdKsLMr39MZwmy1zVXo24SAWqYT74eKwgoZmwMdFq80HNRvsaW8BcaBM1lWlI
Sxc+O97gFaqNYRQuNQggRwVUtl2W4TwMo/IFq/lfZ6IOmlXzOPT5HAxF8NXpfmpmVn6xcjPdWhDc
lqLa9YK9YzU6yV5+rbCOQcoA/9Gv4Sh/h7LfXv2oyU6DNlgz0b9KNaQiMqs7OZqcXF1V/xD1hpO7
rAMKE9kanjPHLg6int/WGu3MpNmGRuJ9CTHtFvVSJ8XrGAm2tShyd8bvu+s6u19m012gMLMvGuvX
3bUspead6q4qVFTCoss+Cks5E5HNvox4sC/MqJePbu0U+yJD7LHrguh5bIEoEKfJPmCDz6O618+N
piaLRtdcpC49TECms/shaaRhbbbRwTGbP+tFX13WXzzd9p/bVt8rsal+cfsCHbI08o+F0kCPl91s
qSau9dqr8dkNbOVHqGUPoOKSV83jz+rKTNqH2tgdUaeAOar71RtY+a3HMvqH4uZfsebSn+VSSld2
TvBdw7Hz1HljMIlmul8jyVuKrsgh4ejk5NVTBvt71eqNt5Ohsp9Rj+rnqjLwEA96i/j44IJqGzH7
1kJnwwYjEmJBr2Na1rNuHOKvRh58y5PK/UYk4ZQh0PFRqBiP87Pvz5wWb3MvC2eNifwNjJEZ1I+V
niXlh+PLF8zUmm9aG3yMrW9sJNPpVjLOI48u4L0sf0QuIntsy4IN6OBiNj/VtaNeniGObdKsy249
kCv08DfXCWPgMDdkwYOfhs4ZSXtQzNMZTPxq0cRZsKxt5ESWPgpj/AecfamSlOb1yr7RKKKHW2vt
wksK7TpYRhbiRaS7G+b5a8itjk/1NkTM7yuZsgz7oF7FdivNQimWzq7dqft4ACgXeVn53oYv4I+t
b3HZuHPExpUj/zDzqCO0PC+nhmb4nsBDfg/NLlx6JfsAcwCikssd8mpRaH0bdUxus8b/kndRuwrs
UN5KuSE/2KGPZdTUo2/NJw0O5nOQ6t4GfVAb8J5ZPjeJ8ig6IEmUzBD1A3JWVeValQKVj4B8EVBM
4HXVFwtM9kaKk3xVYgRjNZH/guK/usXIulvavWx8NYdmEVjp8OqWvb6xVXxDRH0pf6v7IH5rsHNb
N8CP1ooTmF/jJDG+ajYRhT6WrXXRdPHbEH8TbREc5xXbam2DZcv4OmjVQtQrBhvVsEpUYl69/0JA
eSMuQXzHWgRSsNbMWJrjQo3VGXuJvTjLp+K9TjTofvl/dOmwMIZP0eiLT2N7kPY7dOxxtETiTxzK
EJxyEeTaH3Vp0mVnbiJck0fAi+h353hqwJ/ARmfb+PGpXq2h3PpeffxU73pZemxA/LeROcwrWMvz
ruteU6Mqr8VETrTR8Nn/roL1Xl0xp7lVkWUrCSLBipXY1vr6oCxyHPWuXmZoy1rvETxpHWeVa3p+
dNjpbWDF9nu55v9JWtzdeqaT75PMbzcVKp9Hw0VRp45yMhgSLn5YytsXP6zQBHBL7zFR8I3GJNhH
CEQ+AQPIzqWpyStTad1ZmhqYzIvKih/9DRoJ7ExNMz2LOnHmxo6xgxl0EiXNCT2kjBK/OFYkpIK4
S8+3urBMsBBM5HjhD4P8CBnc29VjCYDV1QccelV/DgC6u4pWI66LhRVgDyqKWmR3h3zIvmVlIj9W
etmcEFs8xJ6Laq8aBmR0jWgjirqudLM0D91ba9CNa92J3Aeyp95TrTYL0cseWb+UOut4GbYiwC+0
ZgZjJE/YueHBL/X6JdDLeTRoyDFbRApHvW2WotjU0Q+48cPFTtromrL3NOoYkKija8vcLGp0LxmU
4FaVkTHZyBn+rpZpVA+lTRRYj4NjI+OFGNVGcGx5+Ys2cfC6ulw2ql8uTVMZY4DQzUU3THntgSDZ
poGbnMVB0YtoIRcmhnZalt7qgnpMYCt5Pi6gJnDGqbOoE2cwOMuN3JDgvNe5ku8uUHtRZiAP83HZ
xpiX65MGT+I0yS6E1LSOKV8Yh5xd2zT8QDnPjqq5P4N4xwvD/sCh+qfa9PJLUkojsKTKP9dZZW9Q
hA/QWjT1U6fA3821vHhRwhzTbAjUH2B5DU1zfmpl+BQ+paWs84YazNuhTiwU6trkWkQZlqb/u76d
Gj/VEdvAcaWZxYb/szC8Sj054JmhZMjjUgdYcMxGTQEbGX4gcD6g6jIMe3F2P1gGptJK1MCixt7N
mQ4+6xBYj9NpqJVPrUqG+G70JupVCZ6+qLt1/t1PtN4796VSLGNZdzcSbLQ1ZqsDaCMzeFUVSUI7
UDa2YeUFr36UvAemU515cQev+pQFj6sXz7V6QsPJoxgyFpW6I2XYzUWnmB0syC/YHkRheacMvDZG
LN9nRm9pz2aoK4skGqpzrKjxRpGLBPyCZh6KMI5XftkrDxYksXkHneStG60HguwTkJ/lF0mrmQuT
PXBZhvi6Vs6hO9YPesUbJCkU+aCgVbtLbcnbjIU8nnM/HRYDRqYvXccuOf/Cb05y0I2cFEBYdTMC
XHK0AN4aH7yJJuU0UCFnoiwOQPJCEA7NiEdj9FeLmEN0F31uY0RZlVBs7dq3odKTqz9JXyt9lx36
tDiLqnCqAoFgHMOuXosqceh0tTkTK5iJMfd6caZOmti3Onrcuv6eH2mw9W1COSFOl0TV2fbT7CD6
y2MgrVxjrABiac7aILC1H4uw2NVZ5xCCb/yjXWnaCnxbdEEX316wcRkes8GoSRhrxfTOzTFn0ryF
3cA70yNd2aPYgohBMqmFKGUdrURlqKR2cTu1PRSaXaJpw14eVCBoCvvpzGuqx7aLQYLrLsHqRMbb
vOkQRuxzfTskZbFNp8hkiCLjanTK+JJLIpStek+6nCVzU66KL/gI++iEElpsESaFzZmyVB7W7rSJ
mgEsXLZdgdSYm1lryx5mxgT4aAsp2LEBx+9tKlp+487gS0h40ifty+9ujQW60O5hzGS+9qubW5ku
pmV0c5hN1IvZzKkbuJY/u7EKMcEJjPEhqutyLcU2yf1oUB8D0yyvPr/gZu0bxdxVIQW0KBLsSidW
Hy0zVTeZZ8DknzrbmNs8plB7pq56nmRzBazbRnRV5DreNRJwbVHUrRrDS6dQN51FSgjZIPkx8VHW
NBwjesk9dj3NqJpf6pDFMP9+5T0ajcfQr5UfUtqy5ooR2iZWMbMJc4Uzr1yzzcB0FTzNsoqS4ipJ
lT6vGqjmZdii0dQkhA5JArxDIj9mfkPcIrQ3XpnZP8nPPbt9WLzliZHPLanQHzRQcqsaHdWjGUba
thkSbYMFQ3sSMyL1kyLK5aKa3fb+e5mxOuXdNcWObzMWCeidaUa9dfL5MIkU6sCitmKP83e7oE91
ZMSKnZ8Q2h6NjQ9JMcz0PsVhZ0iWCfpDqHRLWp5cgzrPnoumeM46TT0Nbps+c5cZ4EaDiMzUOEoZ
Une2Vu5Eq9VUIfqdRrsRrWQ9CtSdXBN/TsYShjVWFbHuvmpOYGgK8O9a/GYH8sGYXFdMi+2J5zpf
Ut2c5EaD5uSEFcDMVnHZntcQwqKinVWaVX+MK9eT8o8yjvuZriGJJefdG9QO5+BK5a9D3VTDMs5i
bfap4VPRLCt2W5AjRf0YZGiHOFgIJqPuHPyaMDTi62xaQ4MdfhH0P1iRIcjcdz9RPnzBUNz/4iTo
BMMr6s5h3BubCl4OXBc7PyckhBfIbJtrUx+cOa83Pvbp0EAw2JuKjY5cr2EvLiozXFExlh4iMtOG
y/trDGaB7umHrqrcJ9frpgdFrTFmpJi0TrksGwPLi6kzLgHmetR05Damot841s7CDPk2lZU7zcmX
mmcxdGRX/IDg0dyaupp1081Z+gSrmP0EvEhvjBZ5zMYz06Ree20Sfn6qBfuG3p8BSe5xfggQHTAW
eTR0H3KuPKZkGd/d1qxmqmU6LziYDXM8d5NHuZGDJcLTeyex0An0BzRbwzHb9iBxUD5RpGxel+2O
pYYNnp1WxdLjtWTY8SKL3PQxmQ4DmQUyDVdRI7vewbHGrUzT0fdN56gqmTHi2w19WjbdZAFEqJMX
or0ciAhnLXrFVeMeQ+Ly80Lv7Vnqy0+RBfvKRJJhPZB+WpluWs6FspAQDgonAmyd5ZN1PLBWeazw
V4nVF0vnz7Mj9SxKMiF0kNdPeKpWFwXN4V2ZpeXCSy3jbWizH1ZiJNfcqaQT8tAkvY2O5wifhyka
eSWbXH1L/OaHwWf2xsulwfsSWECoNcEcxeYLbvPdKYPEtAxsGySxY2GZqXTVtvSgW7voTQ64BWEw
JI8HnpavysgPJD4gON7VrbcyHRCW6L0FPxz+MVopKZtICaUNAcBvQ4mweaIjQF6gh/6Ly4JCZKrm
1qs+6O4aq5N0bRZ5c/XN/Bi7g4oNmcbWv0y+yzXKLgSd/YsVFtdO8sNt3wfmHhFvFCGngxGfvfw9
K/zam3kdfNEsaH926krW5HUfFM4XP3O7Za3J5d5mA3H2uMV52LDI0lBwWOG6rZ/LsfHmHbFI2EJF
iFK040ezuoksaJ/yWVOa8V2ZLFYRT0lnrpXnfKOGVSbbrz5au99sO0BZpYNwxgslXJslyiiubHSv
jglcq9T99rtnDOvSK0jcNdpTm+oOLD3p6pnpptYRWxgsREeGSJ3XNSbTXeLb6whN8n3WV/3GtKWd
O2bpUhmc/RhX7Uwm6EEgpulXbaCZq8xtvvhWWuPwbgezKh2Cb+gyXWyjsD5yHh6knPGARQZ95Uh1
vUP6defAbz7RYTIzh6FwSgdw6REwkN7zw6s4IFCm7KUIVfqpKpIkZMUS21iS21GOnTUoR7nLv/R2
finMlGh8Vj5BH4/PCDvLz5mkvKBSaJ3UMK+Og1FeuhAoT56E4T5wPkK5SQ8yohNO2A9bz0IBBXh/
ph+kk9vAVPTN5K0DlbEGm44001SUBvM8RbYeTLXtTo1ZQ1yXALXpUhgsSrnx96rTHJW6sdGsnxCH
EzDRdzhjifAjyn0wUgPyBaJeHCBjgacXXUTZ8auvLPpTVLSH5x43pXMRh8+1klUnAq08SWNHhq+r
2hfZTsMZJItkXQbtD5tMyBWbYO3Y9xbURt0P5qw2sgNnV9GIaHx3bXsLuPIYfSOsT49OMYatE0T5
7FYOVKufDZUaA6pL22Xe28VLoYXNEhvMfC2Kpmby+nEU9GW9Ef6bkw/zroYGSpRNS/e3U4td697V
YfrNJ1DFPvL0B1LB0tzvsF30nV1aDZdiCI2znYBq7eql7mg/2NcVMzmsv3W60V7GOiHtlCHzWQZv
Y8lzGErqfGjC6menP3a2hcpP5DuHgjTTDBWqdtFHkGeaECvyQGrcDdZ4BJx4nC8JSp6XdDojDX1J
1LiAxEmVaGwziFJdx2+lKMqqnpwkpfwWgerJcDp7KiO55R2ELJQoWoE3HgebYBnvuScwoN1D0mRz
aBDmU57JySwAJkDivP/TTW6cinGk8db1zfe/M5MTPUSDw+thqw1c/bdnnYVS9hDEPws3t3d9gfaj
3eBvA+sm2QQ6DCv4mTCTS7TJ2HIPKy3XivNolxZkS7khhuNdnLrINhlL9X1qk5fzefw3vENIzmVI
KSB4OJ4RZc6WbhDID80YWfNY7+SnPL6WJQvQya732rZhuGl1HOFDz6nPQzAlX5y4fFPd9CgXPOlR
3OO2DpyJKJc2Ny0s17XG0DeNO8obsNI4mWdqvFQMq9gqJrMB7p5eGV1BZpp1KazlpSqX5oedJ4/K
gE1QlckytjXSsjPC/Ce7vJPPb+Gb13KHnR9lSDQFzaYc6pPNo7SOVLtb94Y9XNC39BZoQKuvMglK
1UzCn6l5JJMFdJyH+WL2tfVm+eicFq1SPZBgalZFXGdgXUqw0YSxWHNVl6zSm3laWdG3IuvnflbG
H7JfYoKQBvGzCTRw1SJ9sh9HDZUWAyyv73QKOf3hqNa6/WQ7jsJP9oooV/Ee+Ab0Tlsudq7eWeAJ
uw/Fi/ihtC2g+EZlAoRvwj1SxOGSyM1wShwzn7WG8S1Ucu8JKuKwURBOXSN66jyzR0cqMvW+I2MB
gDBNhoch0TtoP6W8KtO2eUUXdSd6BGY9wlojPqd2VbZu+mojW168RRPC3CrkHw78LyNSf7V5RnrC
WQQI+S+bnqD7oAbDISXsO+sDx30ydJ1wUNnvJuxJp6EQXPSgBfs6PgYA9WDUlPWyNLCp9vgsFyaO
n1teLtJLE47+zG5t0t9Ta9XYOM4Y+pMsT1qkbsaiqOZFWgKp0PS22zYN0evRVtI3J7Y+OpCml8IJ
9Uum+T8wa08hQDuzHBz1HB4fCguObG4xkRrWfRulD546Ra6zpvpuIp6VBI3ywS7no5AD67lA+mmp
KNGbPZT5grync0mmA5hllFTJHW1cU1IlND8qZTGWYJZ8t3QuoqPjmEDzQ5LY97pc6k2iv/ywTLOI
bjFxpYt9m/s2WWxirtOc+7Yj2Cx5/tLO8vQoeRUGBGOM8FOrxQdQF18tAJPHQDOWmV89IkEdzNVR
PYyVs9cT4riWYyvHHFP3+Tj4ysKo637jxJW6xYdkOOfTIdikAyEXUAbBJvecYKGbjfpqDujpl33/
EzLc6Hfs2JG1ei6Jt8+q2smWHQJJ/FzG3rgjgzD3dcnAKCrXNvIAiC0uTIVYjWdt3EhK53zleV6V
+IvvqMjA2JjAaHI+HEbIqvNEIx0dmlq/6IyICL08WFDqmqadRXXziFhQshF19wOssL+6VLbaLTur
02asRo46qYJXu+oIw1h68DKpUS7axNAukeM7Kx9ytpsYazJS4wGCUbrxDBxvOrVA8Seoj12pJY8o
KrCuxmUP7JXeb0WdkgB9QV0WOKhkX9gKWB+KShhqnOzI7AdPY5WM28S7LEnDztezcQcem0/HJYMR
QOrHtVLqWAhGX6SKtEMHCXfZIsC8SYrevsoYmsqW2rLpwWke3iux0oA9jh8089hLggOY4XQbjAQs
bGAei8Ia1YXmOy7iLt2DRzTcMUxS+GMomccahKILX+0qZV52ZS09sZ2xjRhNVk0e6N1nEyMAzA19
FnlxXT7j8kUQPdKf+P6YYHTmKLynF7uZnJSbZwsy8oXIZ3I7FOSlFwUKYcth6iUawqJyT3X+XRSw
dpWXJEyjhWWV4wWFKWemKXVPlkUbL7c62TDXamzr4F/pIhrYLehnA4jkVJN3YTSXDQzca6kpD71j
FYemiX+dxUgtoNCNDCOi14CURZ/bKb9EfK9iuV3FvAmPpYGfsSQb+TpRHBdWJQe+Bs62qS3i9+l4
NEqTF0ASXutCinj8+VlkBWvhbYtCN8YmUEhKw7qKutrOCDRWyJaGtso2qXJJ0hHVBfW3HuU0XWTF
cGqQA7rIKBvMNdf3rj53vSY0F5Mt7FDN98aLDZjowENXdcoCXUGd17Sr751cTdZ1qL+1fhsd/fYH
QfDyFDdDvnJsF7WYAAeiykV0U5yhqYxMjji9H2rr1Bf9QOgU+5HelE2MJiz0qqX4zUUV5auBvcXM
0KX6hd97ZV6HrvdY2CVObWHpnk2ZL0UQIdoTRHuzwY1YbQxeLVNRHDpEPWBBOlmfzUST2hO3TruF
1MXqRaseAiHOJJsx9jx8wDftJplw3BZWGOmLEVIJu151CvVh4CYElsSh8BWWBb7ZrBRP1m4CTmXd
YL/aq+gLTRJOol+HrxV60eYhytARyEMvXjSWou/qAL6+A5jrSfHN6oHt9Ezuk+wJ5cclMEnpOi3U
3aZSXrXYKQ5lEri3opEnyTwcunCFgAseK2nbS0vsWqV1DEz3odKz71AnwIilXbfjWQtmHZmqq5FF
4OWceFwbjgvgqpRefLytHrohmetNWT15w1A+ZYl9yRETPuWeVD45WmfM22Fo+IWlaNuKuyZFES7c
2j0ZWd4d23xwTyn28uhzhq9eEpbbQPZziBte9GpGxCaJQwYb0RrBowYjT6pMtLoSxlVpJD3Kti4/
8P7YiOreatND7Gcgm9hoApAcfcQbyGAaWhUv4EOYz0YcIeCtoh0Oo8p8Tipi3wDN5IU9FY1BVtZ5
xutdiizjOYGlBCRUiZdirOq03hql7WZ5G9uAHOZtr6HwS2dWeNUqG10PnTSmito+QLQd/pcoqphU
LlHml1eic9qBSdeRHb21yl6UErrx8/VtbN+7CwR/5LXorEGmWJS+7d5aY7NqFhY0+43oLAcdoKd2
SsOK646+NNfrOlqDG90YltOeW2+wVkkw5gc72mdE6J5w+2oVuXuamDRPSdm/kJ9zjhnKAhsUHlDX
1/ru3NTxFkq7s7c0CTUWUVcr78UIM+tW1WpddNJBKrhyrgZIl6b6nuzIzu7w1xb90zKIF+yfAwzb
cTex0o4lXkCeWA5jbOvIXSRK/z3NjfY9z30VH1/NOMNLDzcBulE16bBLY0TPjYxVmOmk6o6YejsP
nd57LQkdrzR0DlaiVamw/aiLGHeRqTXTgfRVWXvxAlt7ad6rIvE2qp8hWt4RtgsTs1xUUlGuQTPz
3rK9cdg52FQYy9Cw/jqNp1NdSQp1/keHP071RMlX0cT28owHzG29F5M/D9LysJCQAXrR+LZd3Rgj
oqkkGZ1+Dr3hQZTCMc1OBeg8UQJjZRw0HHpmwSSvPpaIPNl9j975NCsGndpqUtdahKaknQdX/nXQ
pa0lQQi8V7Pgz3exC5hy6nSvj3U0F/0hMOefGjIvlGeFmwzre2fRhXgEex0Trfnfl3NbNoxGqSjP
GBOs4HcPb/ZououxdrrDoKTyUVYJdzUqwMGQPbI/IDYRTI5C4lBMtkLiLNaMSQcDY9jRwlFI1Cm/
z+JsSjK32NN+ahCdRSuqvZh+TDOLYXj+eugoIGSxHAFR32atiC0DeyIp1cxAMi+iYUx3WRX8OsAN
THdEvtOdOLs33PvdGz71+w+63KcHbobgvZj/Pk4U733uV/oPunya6j72H+/yH692v4N7l0/TV570
1+3/45Xu09y7fJrm3uW/+zz+cZp/fSUxTHweSjvg7+gHD6Lqfhv34j9e4h+73Bs+feT//VT3P+PT
VH93p5+6/N3VPtX9f7zTf5zqX9+p7fklq0Mtw7R3YGkXTI+hOPyL8h9NUeUzKiVHeBt1Kzd6lP1Z
vg34Y9jfXkFUiqlus/y7/ver3u9a7nChWd5b/pzp3833767PZoatd6eHrM7vV7zN+vlz+LP2//W6
tyv++ZeIq9fDeDGKrl3d/9r7XX2quxc/3+g/DhENf9z6fQrREk//8k91ouE/qPsPuvz3U9lOiXRu
qb0PkhHsG6mdFBIBm+3j3wfREg1DsVO1i6gWNeKsEgPufU23DPeiuSSBtHVibNm0znvItEafe5UB
t6o2pGsWxAio1f0Tu2CEbKdSnMMkbMG3TO1izBjo5o7s+0/RLupddKJWY4kilqgTh6pHLcPUAYHV
iO0fkIs+I+oRnwtbired7WD43MHztc3odkChMj7mKQqkUy8tinCSE62BJQFn8+TDrU40q5H+0QKg
InLWIC0jpsr9Hp5zrsrLW0cXVclFZQQ2OskG/JJsxGKHnT04TMxUV36El6uN3o0Bf74rzjpBA/L2
IeyeqTgEVnEulLg4K0qjrT29ALouRrdaNWzcAmTDH6Ot3gGYnDZviAsyoxhYmTm2REZ9vc8lpvY7
rSKo6e1v8wVJ0RzCNEaW969Lim5p3/VHlYXFrZs+skWz1I0jlz0kZvyCvMmh/mZWjzwyFPU/jOsb
Gf7VOHRrg//bHlCud/CrycveNRgkKsXwe3MBTsSRHH2XdA2oCjsvIJ2mKH1k1jYvLP9WcJTAAQ0z
1efAcRG4Inh1GyEq78Mka4zmJD3q5R9jbj2roVx2cZLuPw8clcHfNqF0/TSXKBqZeSTSbWyVysCr
PsZobZQ77xQ0iXcSZ4C9PHxbS2/tApklr03rvUH065wxOo4wS6eu95G3ibT2wbajmLhpoO/EYSR0
tsMZWd+JMwzThm0iJTPRmPzuJoqurnsphBNGZJCjMZuVZq0jAy/DbcxHeKwp1FMrScpJ1LaYyS3B
1Gpz0XBrnbqLs26UCXmr3kH0vfcg42SupBxJD/Aav/reWyPFf8RkSCVg+78atTHTN7pqv9/rTfCE
KnpaaUaWx5XXouV+MQcPQ1B1HRIm013/vq9bMYWqB9XQXoqbMCxP5RMpExS2bHcnDkaW4Vh/O95r
u8ikNoMTQrRw6puAbMH4esD5bow76Y8J9CInYBB3sXSb8DbojwnLHq1XCYWGhYoy+l6fDmGYN3tR
FGf3w6c6eHrIxrIRm98b/qsJ7sNu11B7Z5UhbZey8Sn7Q8IWEQdkNbn4sp9eQiNldxViKCEaiLdF
eFBjUjt5VaJLa++gAozpTJTBnv6qtAz/CaMFeSXqQY85u/uI/yHtvbal5plo7SvyGM7htHNcgZWA
Ew/gBeecffX7kRrwgs3374OfAw2pqqRuenXbsmrWnEtsLYUt5TJy7hLz17AMRqoxvPY4q8knpcvJ
ZJQWTG5mnDxFANSOrsOhgco37K3qjYOMoIDL45nbCx8cAWPPC6rrSjutgVQ5UPgLOEkv4CTdBKin
nEub1KPoSmMrPLK3xMgpzbhzRuSbllBp/tcwkhCVZaVUne/8vp0eZ896MNtseK544D6Vpl5vpzrN
vwSmRUoJgBVHZxMkbyIFpSb+x8oCuJpU0K/FbeuvlHY6SrCxRCHLpm1cf21ZXrZdbBK2nFNVt83A
b62l4wZP9j0/3hsuX/13oOeg7ZMjzItfb4EdVdxNBGMuAlf+yas878STq5mvZFc2cLFbQAgaNO1v
1poq6LHSrZ2xREJ26iPDKWLIGyETKxo53a3aCIAlxwKl3YwwhuYQqqtz0CKbEzV3dQnvs+zJppwy
qm1zE1SH3/x0JL97aQDIASZncy+DVcNADjoJ4URtneZ+zNPX2PccyIdTIKdKOqEb8ssWk8q6l45Q
9P6XPRvz1/T3Gkn/zLFleWm9MrnC/Z9cu9rZNB5Hn5B6/TRJ51wNM3iSRiuPkNBe1NmdhpWMaQYQ
1OQ9UYbPvYT6QLFW1rdNtJfdtLO+u5Fe7N/Z5EvFP0p4wS+yr3BkOo5GBtGd6Z0y0Yy2BiPlMpY9
dILRJbGbw992pfdO/7KNVuifFESf0HQXMbdVpVWO5RzZ9BOlJ2vpqapJPZBV7i1bezDNsHxtOW8O
VYDsdhqaL5x6tHZXvgZBrqKgPoDrV4tXDQn5e2uwn+SMuHTTa12yaSxNTmvtjguNScn1OcxD/yx7
2VB+ngLX3snRMFX+OWiAJHNz/xUS/+4ttgGYKWo4PuoTwrs4bpPlOnLFv16upVpnk7eZ4MT/Y94S
/HNupKJC4UQ7NYyKfTWbwaOi1rDQV176kdO7T9Zoaj8Q1/Ysk9SvG8RPqZO0n7w+IaUT9+GHMHa5
ZlqxcrZbOz3/tU4H6dc5HGr4bvgSXzS1cY6DUnL+BO3AqkU85xIhLzFdO1gBd30M9BIsgl2/xYni
bVPYulYOB+UkTLNkC+9Yd+lEQ7LufbPYZIimatukdpXjYpcTlqEMk7a8NOzDnHhotf2xpFXO719h
mW/EpCPaLHvwLYtCqBRxBwdW8r0cpmqZ3XlZegfANinXXY6aRRCithUaLTxfIwpcmhGNK0i1BhLn
fzQFer3ovVpwe6+kKx40eKxltwwyVGArjtXeGf2qsLfGEINy85puF2mJJkoOwifZdCYEEmjdP8pR
UEGAs0QMImwgInLmXxHsmsA/ash7a1XebEg7BtdakiRVbcq23S/GrTRCnRleJ0mIlIogafzfMcuc
JaYRtEvSEcdGcFDB6sEgVBovcIUkvla+9A1KdL8GvzyVUim7nOooimHEdc8Iim0MlcNaXgaXq2Ix
wYwbCsdiu11HhcOcfA7SxWVVNstSi2OZtiy1BBcINnFem+Vc19v5iVr/ceWScT/NCXoxeuYE5Fop
KUodv6vWDVwlYad/GIUTYgx33Wkgs2XsqNjWOWqE3m1h9BVplejs1np0L71RyV8kz6Axl0OHzPyd
GYxnhIPUp3ra9tTHNCDpgCwIuXO3MDZ+Z4fHHKGLS+bAwsUzUZlsZBdi8alZuQXITspQ61075WOz
qgz1Z+jNv0yVvSESHAwTzypyyCk71UwjILxEKT64VBvf+a2hPU8kPddG4phHUFPac1g7Lmz3gY/i
dAlVmGoOa1tkXy0kX4+WUX2rZtXlcVXYwDQGgMC6+jiLPKxszEAzj1HbfpOjTuRsZWxE6c4/Y8Wa
y3TZk+tqhVIfYelKz2MyVNSvs5/S+BzuzRrAjLT1GtWared7+7kqlLuSOt3t1PaozY1BuR6bTDvN
skkbAE6FkBNcScM7l/AXcH2cgqz/2ZMh76KNJPqYF2p9AL1Tn3QVYsnfaoNSclAOi6g4kxYJz9LU
SlXCJiN1Zqu5oOD/pU8og2ubyjll1IEeI1n4bsaolWfLdoLzbQHpWVaZc+iuN7/fxtQ3JMrnIF1b
UfmdVGr5RAaqelKU9DO5/v5iipGmWuMByCRSViKirPTqqYi6DdTn84OM16oZIeKREinpVCy7edRb
ju7FdDnJ91MNwBFa37cXcNPsmuUWtf1GWa4HjkpWduIVZxkMimA+6hOVQvL1UYhQj5NLWhLiaqc3
3rqmNq6OAjxWDp0AUuW5pSpHDivPaVaqmTjXPFDUt59z+l4zrkoGz7hfecbbModNbPyg66j9hXBa
Rk76NQODc1+IhhSmdh/qmbUdhXrpYpOOzCzQSUhQ+ZFD2ciQ0IyeRtCJp8Uke9SMjjaHM8s65A7d
k59D+fv75W6ROrXm/uiBdRVvQTajY8Kgnof7wVfas8WzZwnbgN6e9bE+2EMwHVytbaGnxZTqtkHV
ihzLrrTe5sjpdkMSEShu1WzDGfxz1xb/mFCo1HwmkXLQOh4hZJP2gQ/qSowbVdFvRspdfrqXwL9s
s5jR2Z33c7J0m0aq7zVw+X8vbaWem6Ht+ceyJaUvB2OCvxFekHSToDjzUeu8gTutiUinHRQfNfcF
UmTnFaKz+trESAY6Y5p/zP2p3LoB5eU8YkP0XKsrp1C1jSeQ+UhB52dLIDdlT9pmgOjAioVHNsXv
nhxCk4bbs1JoeQZx4y2Go8qe+QIvdfeghVn/oGuWvxkGFG8Wm61WwbUp/b00DRRdwjIrKF2NyR2P
0iibGGKIvQ2gQ/Bcdw9LYz/FrV88gM50eFS0KOIsmtoDcM8LVrGtXjMLNBslppsYes1DSbb6tWv4
hJrYQnJYKDFT/0t1td+1Z1MMhxYEKxXC/kV6bTf8MkzedCengoC9z2q9epA+1yz3nWmnH6QvUtoV
CJz0WfM072VAfhiGF89WniOY8h4AbDbnwgeRKkYZ1Aa3XueliBBofXOUjtEK6gevdrsDTFrsR0Tw
4uhC5ahqZofgBWEyFhxbsOsCgClLrFwdEbkqCcPb7JsvrIFjKIa2VYLA33lDCA9BGhT3slEtpKHm
FgFdOUTQ+KejKRuoaVQ12C3BufAiOTFswqSEeu73KsmoFfdBqHvboSsRCPrtkDOsgVO7WHEgYzKV
nQ3T9pHXsY+5hmqM4KVUhdQeslxoBUtay2W8uBEuhPBSjqe2rQ6NSfFymMz7gvw/LE9B/+AbOt83
0TOSa4wG4D055Z+W2C8GcerDH0gGCEdftjUVDIBJOS3e+kpKnX7swRMIAe1x8FrnYRINVbmoANec
jqVa5DyEmeU8WJrv7NsxcVaLzdQU7UKF01ma5FQZC43Nqs31EIwiq0mnFgTR7WUW2/IyXk/FcQ83
zdkLnf5IYTbF6Wk5v9lsuTeZ2XEeKYYubFSU7ZuPY680T4np7ANVn8Ga9ME5BWG6juTQdJJt2gXN
QXqjavwS+yJVDzrnpeLbK6PgVoH4ngdCRCtYumq0fActR7SXwzmuQFFqoXeVQ60G8ankb7kRdnfc
qdLbJPRZYB6GqWEro0rDUlZ1DZ5fDnMHwk4dwW2z4mtrlwVKC9ABHZvSyfdcdI0nkg1cySES+C+y
od+GEP8rHIHj2kHq+/6vWBOeALRYiM1TVN7ZPm4o3vU2rTob5140siebCCmqs1OFfgUHOh4FuNWq
N5IWwk2GSd18MLw2fhuS1oufy7xr30q1+6510c51quqxHFT9mbJ04JF1w04xCo3nEbTHJrAGfy+9
kcnzPqolBgAMgieUv8+JD0wqEcE1Z4gPlICfpFPOj6tvqcvTkLSEZfwpqBUYrkW0UkLsP0Msr1qW
ukn5qX2QDcVXqhV+GKy+/EAx58xZkgrZ5ewn6dpNeVzNTRNi1N/xbV/sjdCy7nRH/+5nCJKNg5be
DwVXSraTsOODRrzvRCMdY57bx2DMXlq7+mUSE/LcLa+1Ha9v8Z0dnOJwvnaSolSQz8ve0rT/sE2Z
9f+KW6bFMd//QmnHjZkGCVhpH8adyaRiWNSc6k2owxhEI3t9SZ5kJcd/ucGCRocw8i/SfltBTvkr
brG9iynh6tjxe/iuqZXOJoMXfvdKyxTZ+/vd5CZnQyPbutX/DJQrLmvLOCNUrG3FVQWmbjQC1oML
qzTf2qTcWYJrWo6hNokADwNoXGzDaKBh9G4sJnbSKOcsTe068aksB+UR4KD11Df5N6WwhoscceSq
73g2szY935snhEMOUVKMl7xzNVRyqNSY7FhH3zTX76VNNn1uQXLp6sVWDktlBrtb9fORM1u+/10d
voKGjqhQ0zq0Aot8Z3pTd02SxqNOJQpOimB+ZVEOrgEIhXMdgEEPwnvZs3TuNoXWwY78pwOVMU6P
fetN2u05i6GhECFa+qMZSCTJNbLCDSGHGHUuc4qNgiy1obeFZWw9kTDwv6UIk5yzNi3Ozhg/RqaV
7ePfJmmv7DosV393RyrasfJB32ZL/7ug36tJ2/9esvS9X6u3ZbAH5ORutcHLr00a9RAtUGlQUmOy
iuw+/J4D86SI6Ad/mY8G3Fhvs1a0G19z0/uigEkQcj/9MNmVdm+zR9vYfVeuKd33SD608yU0gWfv
6pBSIqdxxs07o+zKxggAqPet4QPXArMNtlufL4t7guK+W3U+HxO6yV8WRwQ9LKJqaF6qWfGBuy2X
Y+hI5YhKCfPcFPMnOZLNUJriSzPUW72Zig/SpkYQwdSzy48bk49oNqnaaCt9pjBBf6LvZ8Xo1ost
y1p3NfWA1ZeFxuSrr6FdfluVcrATZXLxSq4hbbkHt6yfjvFO2tgcRetKj9oDPCP3RTkh8YHM0ofe
s8crvJnXWIwok68+TLDw7yBNmzdyKBvO8L8DlI85nSQsbSzv3ifjLSdJU0u19R5mg35dQwxNnfA4
gSTzkWYcS/0+BR1vlnN014qRtOuhbZ7ZO5zkyFVnE5SiPlV7B8mtlTTemkbV730dqTCjg2lO2sJB
Ne7MKV41WR1vbU+p7qLSIjsLNe8hdTTjjv+3C+DZ0V56mwSK2pvhf1OprTPIUCjm7s1TbkbFl7Ci
cNWFlQqyI0XZJnPlXEwYSk5eo5p7h0ORh556yA0ULOqbVURfyXDVP5x4j6JGsOM6U+8dquceOk+3
10UVYLO7zlsV7M0vXeudpNdWEhjv04mvOFqj9kEFC3lMkbjZGHptXyib/w6lQkgBhYaktzAtzWKz
4Wg/FGpHvTkR0q6MU9nDZf1rGrWb/3+W+9erSpt4hzx36dsApHwt0petaDqReZUNxUabGMDvZTHJ
iECftF2nq/xBRay0yflySCHoB/Du1lGOlnWpksnhAtkXlEudOmDlQmY5e676lGJR5zNU9t59Q4Zt
avLqUOhqdJcPLdW/lmE/chqE8pTnQ66EDukKWQzr82h1T0PCN1gZm7U1kOPkKf9841d9R7Uqu5OX
6du6MimVEcyqumHRyJ5oZMgs2Fk7cWodzdmPWS+ne65o0FyPYf+VYpVTRVnlWwC50Z768v5QRX6M
jI361eI7dshdB/qdwileRwqQ9p47T1s5bMa23yLUlO/l0J+HeKNaRnyUQ08X5FcIXZwnLpWvAUxW
lBtBvVWpqnJF/xlccw79WqW6+suo5T+HtThvlUMv8XyoyPqfXjnMHkpzOwXq936ePZhfbRXVodQE
69vmCejogScYW0OxhP/MJlN69SpHssnCTBBZ6N/jwciz7egcdZuDfo4NDMphVOPWE5t1CmOqgSQQ
hWbSYeq5efPyUzMpURLRaW3p21If4J797fYqyyg3csXbslTWrqbcV7YtUjHrPu2Lk5Vk6AQiF7uZ
wZ9/VS1IGHTvszIP1nbWwujU1W7+ZCTGV0Q8s30ZBOB0uqC4ysb1x/YyuPdyMDVV1W0Wp6EE2tqq
kVgau2o4QGj46ucVxYRera883VHuWiHnQTYguM9T2JYszXhnL6s8MFeDC/lk1HacGxAmZ8FA2x/n
HqVL0hfxp06Ho9K23C/tEHCjS0p44nvqMrqh7eGMKLwv0AR90cq+fjKNKTmxVdK2UDwPXxK2x6nh
fTE5qSNTW6pgYXXtgzm73+U8ngO4fVN28jhS8Ug+ojO570bWjZJMHZ9MzdY+U1GKdicQkaN8dJRN
xqNQ6JTcpsTTpGyiirJPta0QCM8dF6bhcnaupWdv5EOoGwu5tjxYa36r3jdJrN4Xjf+pjgLtKEey
kc448VcDtXHXxW7ounnpSmOukKpUG+/Vno35avvRtOpVRAVnSOa2nj66eznMFOsFVec1aqxoYgja
GlOLQz41PbzIXjKHWbOS3SBwk2a1uFS35aGl1kCGM+Vd4M8usn8rs7U92Bzn8RKLJuAUJt/UxvDR
KexuLx2ob/lIn0TFm23mVByWddjwtx5AD8luKGh3YiFqIW44l1sjmHxu41tQR8pNQ+sLQiyBmZao
6AY+N43Hz9BBYxReaoWjYvRcZ/3QCu2eBrg8d/XYOLSZrr+ovf/TC/VdfJoGlOHYJ7graumCr7OT
7OvYNH/AsH9s4o5DPkgaeHz0j3bjFA/yID/Vq3mlBnl4lsNAC8NtpUJN5ibOSzPO6CMl82fbd8td
2o4cPnpO/VHYi0qfPlMyCy0rX2HSO+sKhNSpUMfoo+kmkBl7zXM3wQKZRf13aXazIdyXxriysoPN
M9oJ5m6YmkXP/HM4KeMg5Atx37q38BC4FdLhkOf+nvPXOrdoDXmBfLWsGXjOo0MdxL7OneGiBMWA
4D1SVtag3XdomZuI+WKT3kQdh4tsijp/VsbA2SdNbPtXaYMaBAyNXtYrOQOQScTxtFi1yufkoJH/
KRF/ReubmqQyHXbJ72Iu/oDOvJJeK4o/FY3aHeZW06lqEDOisCUTVNoRVXq/A2UVGJQ+NgCzLzzG
JgnUlj0bmpJNSN2SxNgrdWLvSvjMYLvWNXUTBO2PsuQoX0krdAKpe6Gy4pfYO/9XZN+74adDCsDf
bIIh4y+HmzsUvy7LyGipEn8Tjv9z/X8ts9hu8vG/Z+QWzCr8dnk3kXg3kZCHltHLe7VC/UNg5sZK
U5pqwxlD8YDCWP7giB74AgqY7Htpkc0coiJXD7bzLtRL24nnocNtyu8VxmrKuIz53VbOlEubrtrf
TZxlSZOZ9SGKF5bJMXIUxrs5tgJvpXFfvZbusNXkUM7LyrQgnamaOzWgbJwyv767RCBCl3cmX516
X4cL/tzvF4fXdv254dDx9jZMVYiAKRuUm53HjGOnzuOgVLcq9zFtPPMK7uUkfaowFYMDUYcxsTsS
Q+loy27Y1prnbfSYffiaJzh/1eAXatDOLYY/6r0Nec9FrsJVoXtEzWbxg/1rj7C6XB03ObhRZ921
VpFyf81IgWqNCkQHZoO7eDatO9lzg9o4Bm37dIuTU4Ih/S/38/mQ8c/g4JsZDj+JQ9sY0coWq8q4
ZSmBC52csjjdXlKDKyOiKmsziGzj0HcBJXhleZBDtM4RArYoRZJDN4Pqo+6eEAxwz+hLOLfmr6F0
SFvvxdGunMIY5kGwf0Y8pCv0bepHNObqxygm52WWOhVfw1TzMdNQZ/LeJoO5C7abdICtQw5lnJzb
xuw9TA6Yb3P/Wq9pwnZfNtRia6ien82i/9l4nXMe2DRQAg/TEsVUvxxCsrxCCAE6TituinoHdzmc
E9AMVloVbOQK77pyWRktPT4MIvzQkEaaVcSjEN9EErPM0IRvY+9CyTSHbIOFWno5ZOrmNqYK1b3c
oiYvgMHCDr++81hyUiHmw3rO4zd1gmzDU/YrZu0r55mqQvZXNFZSKsgwk/WD0EfXTslYRpeIOlfY
541TnKW7gDPOQ+xQVjWXlXUiZ2sfAnP4oBgDVdawIq+MuW93PEBNnxNOEag/nT7qAZwIfEPaXZ32
N3tu1/PNPmT6O7uMn4GT3OLNtFOuqCpCyTJCnzRU1V0t1HXThMfjtpyi0yy0dwcHaQENAb1dI8R2
DR5cDvyiwo30BlCzXnw74QYl5lb5ZD+oSnToRCzSB+7JDfxXKEznx8bujVVTw9oDF9wKxm7ji6F1
yGMEfQSduUmJq97oqzT2krs+KtMnFJfuK9jEPwGzynd20CgQrHnlJ49KZs6PSor90Ggn4Y9qYnal
RLO+Ql2NgFCFCNDg1jdTYIcQFJHJr69arXCWlgHPlsEyRjrkUDalQx27H6DIE4SC82UJlD1FUDoX
w7dleWmWiyy2IYw+d86ndCzmXW00gbarZpuiRYXHtQ1CpNWa62jDNkq4rDipLmNncBXPvDjdcYCU
rf6vWWCp4pPhGZvbInK9W5CZ9G+aYtSH2Iiju6WxC1DUw7ReLNAjRXfwWKKVMEfWM0eSwVHalhDZ
a0p3XvuapmwWhza5TOPUNNhbfUbdoXixm1F2ixpkB+xNGyM1378Lw+Eoriu7L26dDKfAn/qTpzo/
G2mTQ+lYhu9C4kpJV+/Gv5dRZt9c+8hqraV3mfw/13LECyttGR7QbD5C7THvo9EJV7Wg0Gph9ocK
wC03peIZ5zz0oN6SVFsJpFHXhPzOerIiDnv9elJRuWSOWvBHmWb9LEOgH4hgVkKAKQhK6zCmjsPu
sVY+DYN2pHIONm41HEl+Ce5yYa/m6ruRwNQRxaF+V7bmqQm73aD0p7ixiq9h5jbcJQ3lJYrNajM2
yvBgq1a0d+DWOLtIT6y7dCqRttMhv2/bL1njxC9GqTgPBYXEOXRvLz75mOciOEmXbKB+ANKsNugG
Es2+4rFpzBWau98qtIKfE0Pn/mkoazmyEDN6dkZ+ZG7SbSb22hvHWNlKlDwFYdc/JWMWb9zMb/dp
ZvdPalHEV66Ar9IpmzHwP7vsFi9yBB2Hs29MajdjlWOhNYu5YjHPCX8uNjdpt+cg+Dp1LQm/uWAP
I0h8ehiywZyIIcwnW6fV91UKG1AUKQM34V9KPFIYR0sbiJ0t8KWLo2rKL8i8OFAscwqgZCFZpjF5
kEgrUIb3VZslDxKEJXyNGElfEMf3jZqqq6ll1+FYbUm6MFFXYPXLD05hFh/YS1Mskc/5Xg6lwyio
E45j506aGquvL3rrPN/ixaRAEXKpAQ896dTH6Xow26+xF3RnGUImw71vZ3u9TNDUdq1ykbw0mrlK
HDbBSRn1FlTBqX/0MuU+rgOFhyWAn3dIlvV32dCQ/1dTilZ8qDz3hkPNAhpF9d73NYMP0W/WlRWS
IhM301RP4DaOkf0RI9lIZyEilrD/b9vUo8I3NhT3Jsq2sF3YCXmmdqEb2U5x5p7HMazu0Sip1qi0
Zt/+3xEZa4x/rtFpFZokRhEcqiRtn5pJ+ejzHi+FGNV5Fx7mYdTWimI2T0Yxtk9J+lE30+SDtFho
jKBkaA076Ysmz7kzR3iSgqZ9TGMdWHNl3vFsijJ31vdfB27ZoaXEH1vHM3aNZ0THIlHtu46LgT24
/rnmNldTrkt3nD1l65YAIFF9d6HDnBFbmlv9ZYJ66TbUe1t/6XrfeTdcvDL4X3Nzzv4OcN5ms95e
ZOOpMB9w0y2gcvxlkz21g/GCo2CfLEguAJ5ThqyuCrPk5mbsBJo07pxDZhvzaS5hx5ak7B0KSNyT
nOdem5XD1HdA9XM9+qRWxhrSz/ArwEngYJH7ojsxEoklGJykh9jViO6sQdHvEhhkKG7iZ3LJgnJ7
c9px6xztQH0LKWkg1eO/Fg2XCM+eu32PgM2m8GbjuQrN5kz6o1/JoQ45+EPUJIj01Eq3Now3TS+7
J+mrIVhIlCq8kyOtnMq1ezdHXMof4MBxz1OiJGsAAMiLTPZ07avZWCO3FH51DGfHTsl669sSVhEd
hix7UsLXUgiCiQA5MxHCJPUIo5OcydY6+jpX1i6fHOttGIZy3yfbMID6ewYxXP8XVegcTq2mvNr9
8LW26uRejlT9tela9QVIXfdIcu2apgXK351PJlNPg7Uc6vmQ7YEC21tweh8z6uOPVW3nMyh7ZT6U
oK71lKMhVTRWOMI59bs3ZjBl8DAw7KRDNlqZ2rc4B8KPM6Rh62V+2pBEQf6oa2CA8MOdk6OiNbod
T8b1lNx5napzxUy1DzA1D+ukbFw+9DlYNU5tQsdljOvSDYqz3VWVe+tmflmcNdfiCNopYWRUvnUG
7NwcuBVIDY3AwCfuUoUxIIvTtcOT7gvN8MyMv6W+v+bosfuRxf2DCRnVp3niB2MaVfnQekl56Aeb
M0It0++MuFI3oUbCHs7uL3LS5B5LWIi+O9aQrUI1r1/yHqH12vH7VR2gAE5+sIdRlN9cM5n1oU3s
7pkzCaE1BrZdeusiDEjymN+k0ykC74kPRrpkg9z5K/rd3lWODLtx14Y7gDgTS0Nd/M+1pLNSZvfP
tSIET0xD866mmCzXivXnIM3MjTx2660uRd0oan+e170b96PirrMOxqFG7K1bHe6PGT6YA1wR1nOq
xc6u6vNk24q9dh/XUN8qXIF7MVRHY77j1Jq8LyNFK/WnMXmUE+VijlUeUfAYuOfhRyCoolor885y
LdUY//1KwUsZRNx6jMC/NYHeWkBHwyTadX3TraTH66ufbjm8xahZox3BeRyXyXHJk0UAf9BKmwwu
ozUYt7Nuo20GjJVcYMr1VZh8QXuuhtoUIctE9xadRYBrFS0+zVDkqa72yVJDYMZt5++GoJg+GzPc
U7/MXQXTrjSrzj/Nf0TLRXJxpvdHtDSHcfyfV8BtPKpuf+DJydonsNE/m1Pwrbfr6RskIR8UCIhe
TT22KK6yVCo3ax5/unleyQhoFndD71HN6YclgPbuzYi1cW2Qgb+ym4R5VVXa4irHHbjxQfBCecM3
ttbIdhXmjzwo79CVcT8Neo3aUcWptsN56r6GZ+fkNJ1y6XtP387F0DxDbD7AK9eM34raEBce8wcH
Q3tYh1dd7s3PPcAW+ElUMF7iU7Nq4B7/sKOhdm3NUn0OXLhgB8v6GR8hFLXEL3YR34t43yFeri8/
0D/jl9cNWOevePl+/oz/x/ry/dfi/TtTsR1JoDwbnvU9NLrhWwcL9Jyk6MO4KyrpIgj/rfzAkYH+
Df30/8bYdE6Q3PZsOC3rAHtQvPNdf/oMXxtUbLXy5uhwHlfCjnjx9BlGnrX5255TaHezi/jZNfsD
pyftKkNw5dyYSV2v0kyxz9VgOAh49PpGemQjHctQ9urGYMpf7iLuTl04jofFPmmDxUlZqD4h6wwv
U5bon8q+eXHJqv6AbzdTHPjGunk4jGjUrEdoWHZp6dVQ+9Ggp1Vf5FD2ZKMMpMsDs21gQuGWpFCi
Vc7tVTZJ6bXXSDRy6FujtYbipd0sttrsOMeW40CZ451hBvNKzpNTpGMqYZWlprOG3t9RP/WzgdRb
HbwUrhVd+sHRbvYphuJkTG3kNFUUSXg2MO/6AfqXJM1OldOhop6C5tp7OerecLcrFw56qZtzKEWe
DcF/l89PY8TjjVfwuOVMT6iDzE8u2gWUlPaILwobZTcTwq5sOCKbMj9bf6C4bXpqRw8KXGAZMB97
dbUORpeKglS/k147EnVWoMS2mhHOTx1EXOJpmM1kuzZUw/sYh9ObBi/hjzR5cGAyDFa2DT5iFnWC
0Opvu5R9i14AO+jV7rNOhduwR3kuvIMCSjxiGgNSvjBxjQfVCUEGaBC7qVV5kqORo5F72avum74a
b32Fe+zG0lM+sxEgEDX8VA1lAaXnFZWJ1zovx2Jf9xNbZgj11iQnx6tF2VYOFxRMP0b/1W+K9VhO
Jny3pbIN1Cw6Jdowf2isGMpZiOUOo2p5W7cNm507ohirKcH42iaC8LHNw6Med+Pr5MbaigfAHB0G
vHOVcEdBAM/MohGVkoo7xu8GEcifQ56P4pPiVfDRwwV0RxlU/9I43Zq9CFmTWOOykQRo4oghdfaQ
3vX5Jh4N/kuGI9g1C7DEHMFv7bLRP5aK0BBvEu+ehFt9NkGXoA2l9NRLhuGOxdtV1VIdkbuu/igb
Nvf3hqpBZRjAXXazQztgKuVDA3L7sUgpTIn0GdrtX1PMqBo4Nww/LqYZks6DanCgvSxDnhRhG+6M
t6kNxJTrdO7yjeYjhFwDxrkms268QcVfBWr7Vlh6cOdC5rmSZjXRUdAw7Y8arJbk+90dEuzgphIO
FDeKLuDKan6sk9pTNl1c84xU5OZu7rXs3k2C/NZkSJ0gDA0Ftg0U5a4AWblXDXTYrKab7rOgt6m+
0ZzPUDTvSjMovhdD+7GotfHVdNRhq+hxc0HhbbgUbVFtBr1rn/sq8zekyKNDo0XzK+cLwGiCmuKL
QZteQ7f7rIA1oUyQkRpY7G+y4cnMW/NZBTvFn3d+zVHmeQhn74MMqsRXhpoHbeVEMC3rebdX1DHZ
VSb8fdS+jC9G710U7rtfbBceTGMEnBNFqE5Skgkv3Ti0X6qJErrCSd3HEWax86CBA5hAan+pOHwz
PKd8g3k/PQROEO2b1mo/iZSRDEClFw7cKe9Pda/rT3pUvXacu+4DzgIOtSB+bT1NexaIo11SO9EJ
GV+KICGzWiP2pX8dlR+Vrkz/ASjl6ke9+IfQc6KDUUbGwW189bEN4PaGeGz+D/wQBFrKtzpwU3A3
jf4QOMhWN72D5CxQh7xo4rMnGKRl40+zegH7k+0mAa1YbLeeC8m02/KFunksERhqfMSOYWJ0fq/D
Z2MjhIq8WlXm4ymYHY4W/+7KsWx00xxPKmUk/3eQ2v4fws6rOW4ka9N/5Yu5XsTCJczGzl6Ud6wq
WpG8QUgtNrz3+PX7IKtHlDQTPX2BRp7MRIllgMxzXqOolJ39fjiIqOQqABgDMEJIJaiAzIxQ685+
FYr7ohq6a+R+jUwDW/UkDbKTP3oPss92G3EfFJ26qzIwqT2UgmgZi8Bcd7mlUcOa2z4qs0tuzTmy
bwx3TTQeC2eblqj8jYWu7aaKkjRkdpt1sEbFp57Af2Ng2bXXug6B/av9WbYQvG2vheWQYc5ifS1j
8jDrKeBVoJ0xMuFSMtZ4+muqKc3hNkK86ql/IEMxoSXawd3KwVrgHTPjH0vdvqd6H10S1cVkJnDu
U6O077NUNAc8tcOFbPr2oF9wUySF1znT11rrD4MO0kVx42nXKKa5YdGhvgFARP5U2deDck/mqbsf
7DI+OEJ3F77n/2kW8bzkmz2sxaNVsjZpqJstBhSUn/U4Sla1V9a8foIRACjBO7tmwWLbUNbVtHKO
baDWVGzz7uLNdgVIxI6PbQtKcDSV9NX3sW22bYTqLAt1AXje94VXx99w8fMXXWpi7NEjqRY7tY4Z
RAQ0w+7SJ+Ri8cJqI/u+JfG3Hgfgh9DGtU1T1rAxAB7srEw3jh2L3r3f8TY66nyPUK1mZ059fAf9
m1uRNcQXrBZ5LLILuB9nM5PSL6ZH7M1U0iMYsg22I9BeGbRX/BNiGIf8qG2EbJvALr+b6rgvslmE
3xMwhtsJi4M0GBdWp9nPk4U9bthWbKr9Coa0Hq/c2q9eQSDhDGHkiA8bdvVaJAv2Qv7rqFr5CSmR
ZClHJTacbyNxsB2ZJyH5snKSDFlUve7OovYqftNWhRVqqbw4gQsp0iU7kevdo/CVpTqeAnHukiLE
s2bIDjoWSn8YRfZdqCJ6UzXgi2Hk4CurWdRdk2QCKGshdZH61Vna9eiI9tuWUxbGQu3r7uLMNDLJ
pJWMW7CYHXL43YMz03FlqI991FmSTj+4TlI8TnAXD5hMd4uyirvdACZugz2SeombMES/QjvLFkhZ
gCnzAeXCZhujT8wT0jejdWn0+kIpUusBORZ9MQ6W99615QUXCMdf8Ki1ZkFbXvUuzGKYI2UWbjIj
50nZG7ECOCrB01WPbIgZjX1HmsqYVj6EK9aJ7enWLDtP3zQCQSaHsjQfQxRtnFhT1YMa1/hsITO6
SHSvvJOHdC7eVLzzwy0YZzvUa8yT7FRTE/URcmTrUmDmkTigQhrTj86JkW4sBen7ERwYP+PcvEad
a1yDvCvPEAxRdf1XqJ7PGhQmvWG0j5/xIVbMpVV3xUYLYx+daAw7d7fLcUcEuzOK26XkhbEcbU91
1f+p1RPa+kOQf6TnuneaDyUW7cJ0yvHRqSaXv9TsD+xs3VXf5N9YAVi4aFBC7tQsoBIGxU42Pztu
TYpXsVtnd7/FB7NVVxG62is57POQ56QwzOwqI6aTFs5qGLV2qZtuth68g6r73YM8BA5vrad36l42
USrXUPxFiWeouweFb+EDMpfZ1ncc3OXnWTKGmibsdS1yD3Jc30B8iSdvc5swD8v1INvUkzeu5Ky+
MruHqlJfsCTNTzI0OHjNdnV0lpPA7uW4jQS7ggrFWetJxI0azpVG1ZOMRZafu6f+pvipvzEtwz+Q
VtYetAl5VzlisOtvZLfUx1p1qn0l6n7jNXgFq3m0r/NCGJi86N65bOD7t644oUqChCteAithziJV
WBOukIGt9uQtnVeLh0tY2OZLEGrRqQeDtiw8y3k1gppboVpF7LJz8SI87E9SJ1g2OYh5TXPifZ0a
2gl8WriNoqi/5E1TrFEbVR/I1ltLs66jl7IMNfRlUnTprfFdwRDij7qL9kVsGDzbnHEbepMHr4RD
G3BzdrNRZ3dDNt7yENZPxjdPJM6ymdzpWMad/Rwm1jooJuLor2y1Cd1UkRnDW6aTle6QdfXIROBC
blACmaePObCwoBiKS1tM1b0X9F/l9MLRrVUqkGXXqV7HYXpHstnYuy5Q87YYurNh29k6wG33SZSa
gMKahV9rC/doueWp+n3Y9dafiBw8CyvO38I8L5dqrekP2TD6G3nFnq3H7Yo2uq1nJe0xnxqs/Kkc
BgG0Xwu/iqC702OdTRRXzEBVfNeoeI1/zN4zhh44b1Zo8Hn0lnEy0sB8DHpgGH1iv/UGUBYF9YG9
iYr0o+on7CIRKJgKNcPQK7uh6PzMbI/cOdqlRNGBam2XY/bNc8oQAyrPWVZape98l2bfJYgl9T2u
yeRrwFA35jZUsAiXvUPMDi0Akr2UvUYJqd2GWoi3nzgqru6s0Cz2vyXBmoe/9q1stQbTrlQ9ibBO
LqNiZjNVbXiaEWZFru+r2hqf2esXB1+PgrUElv0aD+e4BKL9Gi9YL/ynuByvDEVFRTIVOzWJ/E3q
agEW9Eb0HHSGsm1j9A9sL4qfe10pDpaO+aXszbVEYd8x8kSae11Xx019SO4mbS7iNPU3CfcwlS45
9D0yBZ/oDxmj3kk5/gf6QxnM5CBjEiAiO2pBXaAGHGobCB27OLTdOZNBGVmJ9LfS4c5e6xaWJ8Vb
g+P1SzUL6JMEROFsHpp8iHjT5qAaZabAHFvzLM/0+QxB/8ugTMlBhj7jeWY12/7HLNlBQfyvqV4j
fpqlB9P3aqrNna5p0aVNY3uVQ/dZiQKVdRmTBx9qw04vXFytIPFc6qprWeDC/YPnZS67Ke74C39M
wR1s65atc7yNk9fyPEiTzUxc+SmoqJ61sifwDq2oQ2XVmXm1qxC6XSRuHWC4Ob9CzCvIa8vr3GbP
r2AWnb1KPY28k9G699akwbTThuq7a3wUeTR8E0VmLHkb0gulZXEIMAjb6NjtXgItFnik1fZaSV12
llqXvVhqBzun1NvdMDczUSG9HDvVQfYi5tABZQr606iG2Yto03c36q0znO7sxYzYyvOrOjQBXxs1
4VXrSS3ewPAhbxSY0TlS3PQR5tBFxoWT5yA0IA1POCq92X2xGl0re8H23TwWffjXdC9FYixERf1s
WMl/nO4Danmzpvw2HRF28+jbrr60UwM0hhF6y9gl2xMbI3sBp42+1O2ri6jRc1PVytVPKKSnTvSl
NQLnQIqnwdOmiL8M7Fo3ql2DluIzWbiKVW/10cNhzqiC89Dgzj6gD72rRyySFH/sVk1QiJcptP4s
EtwpyuQeajJL7JmEAV9jEVn52THM4SSddqUf7xzi+44dh/iXRe+PUFXiWdinkQeEtWr3VVI+RKhT
q1s4Ac1PTbxj2j1WUQ9lq+bnIK5gGHpuujJMEwXE+ZCm7XuCXMp+7EqMA8cmSi8aiuPLyLbbjWzK
cerckY46RcTKyG4XqIZq5RoJKLzOGJ8GjyxCZNSvOBCWVMhHsQKNNCcUENxGkzu5G3iovYgmWcQi
bl5Nw1IP3uAoSznL9/V2mQpsomWv+joi7/dKoiU8pQlOanC8G1bvUboaa6841KFqrUhrBpsu4QmO
xkBnwWNkB2abt9Mcoe4aQO4J/BBZko7qfxzU6d6YZXJWrL2dRdNXPN/RKFuSfYyenSYGmYVX6kda
g9TzrO8RMATSxvb0aGTY0A6D6R9NAZ8NqYhwrdhw7kWV41c0kW6mmo4+ovjWcxemNOgjbYltwnbw
CnsPd9s616Fbrtwx0V8rXVzkC5lhsIvhQmINx4O0UCegBrkXXeSZVZffFSWwKQT+Ei+rxsXAHnfx
lNTnblDYcHaq6E6dVfcnedZm0V9ndi+UoxoCFWfAZ/i3obij97fetpt1VayCxGRM2Sxug3TnYmV1
K5v1fEB3pR69ys5ihovk4WJMnORJFr9sxfzKUim7k134B2QrHX+LrexkCZLcrlWGrnJIB8rJQaz7
V0zsxAqjJqBNIWx2GfPmM/Lua0XVKRfjUniLl55e7zqqtws54nNCEiIt5dpDCUrzXxcJU/4pTojI
z/wyMi5nxZ1jrtwYO3LZ8dPVeUHzEkZqcc9Won2uM+cuHDuQIHPL0dJnRQ3ds2zZdf7dS2dNjjHt
nm0c3fGaLKaTmJsFeOZFaTo90AlmqojWLHXf7Q5tPXXPcReMyxSfvL2cS8Yba8nInHZy7qBywx77
wNze/g0aCiNeh2uCnOtQ5Nq0hppsZG8fewLo4+yvV2LBWaUWFopdX7x4VrSbVN1+t0zFWiWAHyAP
BcUT/MHrLY4qxypmP39Sh6x5cEz9q4zL64RjjTqn20xXK4N73TWT8z60psbdtqkuQRi7Z0sXFmkI
DQ3BJh1W9YCtZOkE/RUWZn9VZnp+xWNyUl0gZz/iQhfBisKlYIXGCNnhCw2zigwFljnkF6riIuw6
XjLMSo4ylppxtOCOKVblvokAf2us4telq4/7mMLmU59P903V4xPUkAsc7bp7smzIiDgEnPq5dQsF
qJlUaM7KVgRfDS/zpD/K5uhF2dpPgnHjxWAQnba1Nplk7qiB1y6K+RTz+I1ZdcG8hCHWzuweDVxv
sWqiABDOjMPVpnibutMhK2zlreGWKlJW5Gytd4iM8u0CEfnWpO4OE7X8mYdEfUQhdnbYJY5G0B8j
rjeq9ij6LA9W4zUoS+0Yssw+GvBknJYMuc5NeyH6oXrIlMzdBWM0bIcoGZ9SffiD1L/1R2RxH0Ev
4UtemMnGAXlxIJkeXpHARU7Giq0/nOzBUof2W6Nj8Wt7VnJ2NUABdQ3qVbFT84g2Qr3wWPdwm6Mp
D17cm8c5MQPcfw7+dOrKqNGW6Yb6MJqPc38jtHjpzltNlvdLDAm8E/lr01n1thquQkWxV23a2Gcc
vFv2PBG/lqAod51h2OBr6PBFDWC0EwMkRW7WOxmkouXcukUQQDZxrW4xoNS1ajX0TlTDmh7wzhXb
2VgKC6+xSbkbDx+Yu1TYNETTg++y4URk5SxbcgLVQ3U1zFtVVSnalIVtuyyTurrKIR7PsP2Ua9bC
QA34QcwHX0d8w89idy+bRucn50DdwXi+QrknrV+9CNQX/AXE+QeVf/Jb4Mcxdklh/qjCXVmrKRYD
Baose9ubgj27Jf+cuCF+SOReHgO/VBb88Jv3rkz+uqJODeRfV6zRzdq6U6ausQrVd6YWo2lRVd4r
QswflWVU1wAmAXaP7osMj4ZKeiWd3K0zjypsYyv0UHtitz1h+q4LPmviHfq4qwEs9wFnqvo1S1fy
/2Fy6gfLYMsLnc7OC7jYyfBzE3dLZUERylqm44TRUm9Wp0iBcLoZ59NutgKSh1orbbxDGFMggNIs
ZPBzjIFy71YUqboMM9KO0hlY08dd1lCoivhNLgQYzefRTnTqQBM8YD/3133VOC+NNX+D8i8Yi7ln
vw//vLUAbe5qVnurwGzzL2OZNtxavWzve0q4cjyv2ygluGvdxakr7XhSeX235Subv2aInrRz4taE
ArOKixj7T4Ro74VvxwuszaavLUhSnmBpcq/HcUL51Iet+EOqUZ5JwcWbKuOth402q1xv8zmui/p0
GVqpsczw5uvbrL+O8yEpHfLofvHRpmiAyJaMG34Ii7QcWYuiv3wb5iZVeSnEqxz1GW5GFjhCz9Pd
Z0dZkMCKbACM8mry9Wq108C7Gln8tej9tcmt4ZzUAz5X7Rg+ZGB5lroFCnWsADD0QV6+a1rzgull
+JEZVEP1lruuq22zVivYApr+QXdqTKUU8WGMgfHqlmNABicdnvQ+HlZZUZrXDgmYjV5H9V2rwyjR
e3MmdPbd6hMv3wVDu3QKF4oeBTMqLH1Q38nuGj4ozjD9R80GcVuSDkaKJ4+xicvvp9bCR0cDxpUp
Bbn3WMf8DaNJPu2wObTg8V5h5snhEXmWfdzVwbKq+3zHXQrZxToyV8F8w5WHpomK4NaORZVVC6OG
Sf6P//nf/+///jH8H/8jv5JK8fPsf7I2veZh1tT//Ifl/ON/ilt4//2f/zBtjdUm9WHXUF3dFpqp
0v/H14cQ0OE//6H9L4eVce/haPst0VjdDBn3J3kQDtKKulLv/bwa7hRhmP1Ky7XhTsujc+1mzf5z
rIyrhf7MF5XcvePxuYhShXg22E94oiQ7CsjJSjZbTejHCvMd3nJ6QSZ4F8OLTrLV1579BO0dvNGt
12BlieTlRXbk+gC1qszRNXMQ6jK7ZN02RvHqO6Gzd6akWckmWoPZsnLS6DSYRfHarkBUp6+xQTEo
mbRkKQepcdetXFKhezMLnzMnO0/NUF010yt2rp93C83IoY/LYFY60NUC7yRbpFSra6Up4zqr3Xjl
lGl1ze3u699/LvJ9//1zcZD5dBxT0x3b1n/9XMYCNRRSs823BuUcMHX5fTFW3X2v5M/SFN7IwBRl
k7A20mI+6tQXOYrdRMJmmh2Br2UfxcyZkQfRaS2ePvEH0Lzqno+ceBS3hx+jxJwp+RFSfctElVdt
l4UfDS8JuhWTR7lAtsAGQ0YJX4ImaR+yyYHMyxhf8epzJEyyIte/fzMs+9++pLbm6LprOJquOYY6
f4l/+pLqgB6njq3it6mqm41mtunGZG24J42ZPEd9fnHMSP2aOSkFllaE5LOD6BK4ibKQHYVjPqOt
6z1CN44OXeqO63gosdmrmkfMR7GsnJLgoWuiZH9rBnPpQNYPVBKy21aJMJ4JkhYO5o8eWWMY0XOP
e6zKPisO8kxXDPvuc66c9XnRnwYzX76uHPEZ9wbgrEgH8n0HynEsstE/2jDN81s7MLCx5N3ayl5r
HvI5DoG84DbDlTM+u5MozawlpvP+f7mL6Pp8m/j16+oatmYI3Z43z45h/foJ1apWo2cOubtTwnLT
p6qLexD6P44LoZI0A/tSrNHOkVd1p6JxIel3efNq13p4NJIuuw9FlN1rCe6fSe+aexm7HTqYH35Q
YEg6j5MxxG1Tchddu5XNdrSy+77QHZKoSbMZ5Yt7XkFRNy+7NZQQDxkMaMqxaWTNYqgUdJmNmNMS
RD0pUqdexrZWnNykgAfz02mD4PAumryrp9ag3aOMd7xPxI7fpnWahjLeDr0RXvIo0dfARvv7iF/E
CiPG+MnvSFGxS/delKKHYjZMylsSBN8UFfC5ojsn9KanJ7hYD5WpNbsJYBRpzja+6uQ6r/IMrsx3
LoAy449Q3iByGDXpi+lOg3ObUJQ+zMwUXOjn/KaDVuiRhgsVfo35LPg2WXkZfyWtAjHZRmTJV0t7
aYoen19dQPudz2J7QqpdntZT6N6CsgnQ3Dw0f4qY2q+/BKsdz+nAZO02ARBmefDjnemMyp7iZoyC
tVIbS80JsACARH9CAt87JUrTHck3Q4CnJeOWX7GG/ukUUPMaNfbp8Dkmd1m0rWTb0q1vkenXWy9v
9qFaBM+B2hYrQe79lE+mc3apDy+NOdndprOhZCJeecTkG6qH5h5DbuqjXku9srLGG0xfIvMHz8ei
z4HKOQP5x84lz1oDN5KdgG+jS1/B9xfeVCzNKh0XoxphfzUPNhqXMmsWvoPxbk6T26tn0JJ/HbIM
Axr2uvaWfeqkL+ouVc+RBiwP2faNHGdpH+rYBBe7iZ27McOaffCs4N3tYX3Eo2C70dXiag/ouLm5
Eb5XXQ7xyHMS8DGm8kiZ6Wx2nvdMTqZbuNGBGtF4VrxK9dcd3pGUNYGRuWVxMRR4A0jSYp2dTuVR
xjKwnGhdasWFTMVzX6AdUbED9dds8UjsgO3cjYgU++tCsGhTMnARcp6cIs/cIIJIk/DXfF5rchCE
T/ixrJMg4Y2NwJatzckLVjbL5bXW6Dy5UY0/w3LIj8KrrEtt69ZljEDT/f2TwzR+vy8Zhq5qpqup
hqnB4DZ/vS8NlZc2fm+Lr4PnrY3ZR0GbD2TeWrb9nAnE7Tywaf8Kls4QrCrK4z/F5OgWdNgxzhUT
tZF5tmzLs2BAVl6dUopPk4G0YNNuyH4nbCGt+FwF3PbkoRuyCL8MeY6sgqoixMMo2fYrF1aR3x3l
HBm/DQFC9IyelY+iTq2pi1xk8NkMjK7//n2Sy4lf7t+GZRuuIyzH1XTTkcvEn56wooxwN1as4qti
RtnSJiu0zcsCb1GATG+dQMEOXbuX3HHaI/lk9AvmuBOhlKgWYrokk+JdfWF+7wtrxKeW/QvLifog
9EH9EpXFQsYDzwh3ZEOLjWxqGRahIDieyNoZJzMYqttlS61gQd6o6XkSQbpJdK3HeCEJN7rjO9x7
Y/tLj7xRPINif4un/tIs2vzdH2Nn3WMMtE/QXfwSqvkNYByhVXqL42befknIJ0ug72/jM+ISMOyG
SoSOwzGsnPxxrkuuiiw0N7KpjE1+gZW6i8l3FQgv6zC8gy7fR21ePGKQTYWlqT/GUdHWf/9pOf+2
HuJZa1MIE3xeQqeM8eu3uiprw6GKGXztghYnaC3/Mlm1dx+lpX3u86pfNKLt34Y2AD/guxZsZUd7
RiNngyV2/ya6Idk6rR5uhZk26zoA6WKALzlq88GhsnaUTXkmY4HQqdXY9iHS4+zKegdJF5WfTYkX
8hWxQOxiB24ufakWJ08b+1OBWcZzM4pLUEXTBVGi/NnVxQf1juZOtoI5SdkUQX2UzbQN+2Xl2v2+
mmeWPls1fzLsrewNwY2vjbSqN76rp4dghpyBgWxP3cwnsmbt+HbZ1H19ArUH1FJGZN/nqLLXkRF3
2C1kNUpTbdR/56ZvzfW9VLeoj5HbfOA5VuziqCaZkqikMGKVoUbczUPrxt/ZHuTM2h3tOxspt2kh
zNy+yyvzXOVi3Jdzh+yVca2x7P/ywcsP9uefqU6OUmiqbagmmzXt94VwjxR117u+8T7qfrXKrQJE
rVD62yHmC48aifuSV5G1YUsR3VmlY92nE8K7NgKLskUdPLmIzgQOyhZ4NpXq1rlnhousBlcz9kiZ
yQNaUdnZsbn3+42psBjFc9xBdYpUy3DuWBLv//5L/W+3al0YKl9nQ4UJaxiG9tsSMjZF6RhapL3b
mvelhtR813CX+ekw9KjzwXfUWMhN9iJFXPoO1Ei/MjPPvZapnm9itvcYKaFBKrLcO5ROaB1UIDS7
LpmmO68bqk2BNfMV+lm/6I2xORahRi7eLOodoGtQQsm0drzU25vg9w7yrFCj7naW/Tj7T72fsc9x
FNbi//JI+7cfvy5cS3c00zGEO2/ef3uksYCb2LOP1XuUph9ZdiE9790NUWSdwxnLI/E5Qk/jFYpH
YvUZk2dx6+gnDYOt24QSjZqFPI2mGURslONGXkAOlh0o2czZD+84UrQe/4J6dygMlMEYoLXi9Hc3
+Lc8VYd6lmoak3VPDhTcAYRRHUAP3DC9vthSx2SO2WGr3d2GgPq6NY15iI/mygKt2REZ2Dq7VnX6
pDvCPEizIZyIs6uvimYnENGFgEVTHuTYPI1vY1Pw/s5ClEG785Vh00d6Dd3XabVFO5R3IOWd90BN
sKd3AOORIbHZxIpXs/Hdd6u3myXMBdRFtN65VglirPrcgdgQ6eA8yC4ga/xLMXmIbs4d2cgar/FG
zMBFkN+1gzqnh+iIpuKLCSDy738mtvwd/HIPsFjTuABbbdsBhGj8nhlAsjLR0LJ9twaQ42UdkvzC
XWAdKb39UppevxJ1be2Cuan0YLhVo8nuZC+Pbtx7yQqPhRBPGUtMGR4tsFM83L6hBmq/tBr4Dyc3
1aXsdHVsWDx+KhzmXie/D/r+CXei8ixKYd8JP9SXLcrK34C5w6gyxtepLkD94Zqyz0K/eKqU6osc
0ClZvbDasblH7jE+Bv6UrBNvUL424UIOyPXMXRVuMB69InPxifd49M+Xxk/viX2A9cQqxtgNhoIb
mSReOqlF2s/v+XyROdqqWlTfj/MB+s9fsSozq3t5QCrl55gc/DlXibr6Nu4zpkcoJbGm+OVav1+/
tEEFsZ3UqZ4/2rZ6DuCEvCUG9kJxOWT7vFbs1z5CN76237oGDl3SqRVqTZ71ZpfYgUNZZAHfgSvB
YASRM+LQK6Em1Jl17bIBzesEaqjrlvuuoPCHUEjCz8TwsYuG7h9Bn6vG/sjCow9e3Lx5dHSwL3pe
v7gQBO4ms3EegbMZ695F3C3Ejfhx9KsOmzt8jyKkK5YsXECYD+1Fjh0mHLySSvFgrTLW1yiGVfmU
LGTv7ZA3S9ONpvuEjeNJDJqx1X8IpUi9k9/kTz5FVjDSnrZYMV8/Q3LCb/N/a/52uRZG36oUurWQ
c6XMyuf1UizHDmqBpVFuN+uuz42rKLSGAgcva8xnwxyTvWrh6rezvx+Xoxm+cVVqbN6Mcbck3F2e
+rn3bLSWeesgN62dXImQl73OPFqeFYMPOIVxMTWiyYAEMbEWA0WtRvfykHsNYgZemC5nNM0t1ghz
2tvZDBeex7XzQW1a+C2xfvmcGtmtctandtlHo75G3ejZdNzx3laneqn1Xb2VTXkYMq1d9J2T7rum
mO5lTEuBByuQnmRLxovR3edOMd59hloRoZ/fRtfMEM1VZB+eRqm4TnA0ItU6vmLr9UG90b+6imY+
DFpwbkZ7eBWlZYCmQb0Jh5SfR/UxdxqolecxLcDlwxhcRqORlsvEP3tImz24qjI81n5EtoGS4dbv
puFRL0fjNPMPHbfLSvKTeECBcwEpyNguVxzIKDyctPhR5xmBLv94z3a5eFSHtF1bWq+vZXN04/A+
G8ulbN1GjKW2NH1d2cJYJsXok0tA2MuuNoZnGsdQ71j99dkOm0h7J0yrr/eyQx6SHtjnxhXGrGXV
Vws5WvY0tnoXJEX5oLmIZ5eN6O9i29HOXgsgCRBp+S1BgCxF1vFLnqbZNkNPcSfUvHjG+uteDngP
dd8+BHathKjRwetwG/NucJyB3NM4XKDApmfIAIvbCI2VzFGJzdPnCDnMLzJc1KwGZLKpOiyWK4cs
QoA1+SCG+T1LqqPmIyIfpDQTq/H2WdYba9QaSpQ1SejYg5d+MxDQKWNr+I5REcBiLDUfuslHHidt
rJ0XqSP3Xse+DUn4zbmW/YdFUVmyK65Zlo57nscpihVfWphemPQNCADW+V8Hd25+xorU5GOciZYb
EG7uIqCW+4pV31IqB6SVje6eChAzKnP7Eqg8lqViwDQmD3Za6qei512eih7FZ1Qb3ydnpixpynBO
VVJ6JmYiuskmFeT3smi08h3eEOijwM3h0rTtG9RcK8nK9wmQ/9arp2Irm4l+KAYPeNgwlrtpNOuN
nIwk5DKH5/alVxTknbx4XMt4UIe7JtLEczGp3SHpTbGSl9Eq+6wmpAu9rEc6oEV3MhGWCVvQG95M
bIwXpS0NiqbxHiP3dxnXfLDb4LulscHwGg/HYB6uN4q6czHsW8tRhSouZm1R8gUBfWdYhYJiZz+8
jaJBAqBcxPitLfvYEc+W2tqLoamn18avY9yewvGriHx465X+3YiyHWUSHxCm8mcONzIioXMp2bEH
C8rcmz5Pq4/YT++VoTPuJz/MYEyL4ZoBm19CmPA2cazP2r5K6+1GvclZ6w1BvfaiZFGhn3hxhZJ5
C0ODIVjxlm7izEclP3rTA9Vlh1VWyp3Xa8rdYKMDFuvlUYY+4/JM7b2eP4oF528dZmAo64kX21aD
hUPXFF+cJES2x1S85zEzEhDNrnJ188K/Z4fjLAwoHFRiiVl+n52FHtxTojxFqtEfjUEzL2rjiwt+
IfEsy7aWIXlIAdpg0zK0B0qRZLBblgyuqgXPfQzgFuhLDIqkDZ9R6rAvcVdyv6LT8uLh0Tc+8jIM
nwtVr1bOmOJ55A7N3TAfCj1C3iGrdqqXNXeqY3OYz2SnHFaaRrEUkPjWMvbbuDIZsL20niDtaKdK
V6dj76YlBjp19DQNlMF9wBcfIb4Zjel9dCIIFx7SU9Rb/Wntgxi7TYLAV26iRFsIoNJHW0c4VoOR
1iFYaXQ7xWyutyaq8uZprFGHWdhrE77dc5NhYFAV/EwikVbPJUTBNcZgwdbxrfI5M5Cz5K5u4xZD
Uy9NjESdHNHLuRnatr0L0JJeyqbTduWBBWZ0a6Ko6B7hJYI/mgenk6Xe6YX/PdGfvHhSvwIF/yMC
ovk21KW38CthPyWVXq9yxwruYf/lm6gf1LtBKQeS/KN6SEY+pMQqkFjBz2dpqXp7hWEb71T+21va
2Jwh5YmVX40am+zuu6YF/Z/8NJQqSf6MWNktYqwRXspwDNZVAUT4TyfT01VsJfwC1MhyT32p77BZ
5AdQmNZLVmbGofDG8Tq3yqbgnfKD7BkUcLJQNGNCxFRNn23fBBLtK9VB9rra/+fsvHrj1tJt+1cO
+p19mRYDcM55ICtHJVuSXwjLlphz5q+/g5S7vS03vC8uYBSKqaqsYpFrfd+cY2YwF+HaI4lnq9oN
PZQ7e9osi3SNo21PQW89jVn6CR6V7qStFJ/svA6uqqq8cTHsHsMgzXcFPpu1AZjy0c9thbJfIUNl
YavdBSc1aPK7JuMKInzANvNqs9SrI27m5YLaPTbwbtfFUMvbZSsnC5T7pErQZ/GSfb+qkCl91sHo
Xc1e/8v7YgpM18sxWjtsVOIZDbmr70gcy5Eml0R2xUZ48UEtrqwqrR/BpT/iTOL8jHqXjrf9Yk0e
Qq35IIH3ZDsEgqjw+aDAQqmlEWv8OAXJ+0GG1btWVVgvfp8CqDCj+s6f3ylVg7++EyK4+jGr/EdD
8qXXtOz+8k64eneTZDhcSwUq0bkZv7Tol4cqbTZ/M8mbax350qx/78rTRlN12aBwhgDp9zpPm3lF
IMn4Kcwo0AB/tvFRrTL1c6pGz5Mf1VfAf+rnQItRsNbVw1Ay9OlHb7XshBebWGOk1u+HBM14iHRU
RcviLJjcQqHT+OJ4CWuQ+hVsEm23vCKISFQWRUyTbt46htE1JoLmRmFWfqD6E17y3Mt2QULOAqM1
wB9iCk++neROEDGlzMMBd2k6kIyVGA/LHv7wCPOtu1+2B8SO8N7NZVkKFW5F6Sgnh9EOPlu1bQBM
0ZiNy8bWqzRpFhJaJ7yl2IPmxVrKol0cRxF6IxbtpBzAa9rmblnUGwNnaNGox8Aa77kQf1YtI7sz
4y67i5lyoMSkk9EV/BZcP+LHG2bpcdmKYqQ9//kbVLSPnYe5E2rbsqBWY+ASEh/KWZHJ1aSsrZ4Z
3jBuKRBOGt3biQujlwLHagjTjs6tkPWjUWWcVPxfMdp5NJqNUdx42YsqW9FdUeXxXUmI9d6KRUMb
McJYbsMSlQETb2s5lNZjXnRPcseNuU215urXFrSVYtonkto9TV0/7SaBjDMADvdUapA3JkpgF0Mn
IQd9+Pvh2EOavVXz0+nnVytaHLK2ZZTnnniSzyPy7OXwupjyQ0EXnQAuditnOUWmp9UpRX36aP14
T9uu46NlZ7q77OULgH4KV8fj8howkWhqjivJigZ3oBJ4o0KYuykIX/C5vF1+rrIFmhhtANq2rFse
PKJ4Njp03fdDwTkrJ700HmVCdE8++Yq7XEvhvc3Pfq77T8/+vJ8Z2T9ez/73sw+vEoe22CKdptcq
39ad5G2jIAxdJmjTPEubbpU0SDai7fLVz3W+0k6rrlW09XLYsqHT1dLVU7Pb/lxnCgtg2qiWG9FP
39GBg8esFcEvz5f3QqOMNYkeUnUdWnfw33PXyIL2We3EA/qxABGOtGYFBibZKi9a2dVf/nx+/9bw
1zTmCLTVDFzolG2X7X9pGGUGk5xQbYJnQDVhfDDMXa1lDxi8mlfDardirJUvsm8JN1BN7VrC1N9X
wWRsMfvnpxz6vZMjHHRQWHGSzw8SWP+VEaMEXRbVurn8+SNrH7smmmkLU6O4aWiWbuniQ+HMUGQ/
DOhKfZnGYRXZU41EhAc9Kch8Ns1mxzQ5dnrZ+7FOHkwivsmzc9RU757NrD5i7UNurmCxoo2AeSpN
+2cfvb6TilQ+9zDD7qUxvRqp3D8XFV+QSqTMLg1W2KYLP1PPY1NR2hx08rXzhJu8YVsKsYlsWZ4t
D8uOKBV6cqvC/G+kGpr14cLEf9wyDSDKhqnTFaXP+GvzCBc9Soxsjh8wuGCKpMxP9Gf8Ocibp+b8
kKp+fvIKPOcUsPcf1i+Lyx4/913WJSKH1ZroZP3NL/Jhv5+LP4/NbYw7uJoimLB6f6cBNz8Gwn7G
OEANpNZHAhpMX2wsvWbrvAtOUHfAOX+zrEKtNey5kk6wadm4vEgvE+NUW6G+A0c33MlF2QPTuBFR
zktKHeemX7VQW+YDlheRvDJwkE/4x+VFcJiNl5jouGWjqNt47RW9vjRKjgk1QoacyBji+WF51tR6
7oBZbtcfNmQprHZn2dHgp+KqCiDZqi1McHrx5AZa2D2YiTFe+IPctWkH3Wt+KIdnHFPx/ft2g9Io
g+T6tGxDxKJmWXPKEzJvjLKB5eoHCpkNmnxKlPLHs2Xd8hDPWz/svKxbttaNbu6FD52mn/ziKNst
xYcxuRVKUVAX/9fDsnGyAN5vcn0sjsvyz81yBNKYpsFAk9Ymb1eapI0233mV+UFGvxIpbXqx5vsw
Mpr4PDXZtX+/DSOS3xDW2qJTmLfOaT4gODM6iagqlhfpylS+Fe1m2bbsFaZTtYe6OjJQme/l/+ld
lW7ch57+412jdJBdaxBINtJpgqBLQGMCcu+5RvGDK62wrxg3reuy2Kuj9Kz2VPE1AAynblCza5o1
X8kX1i5Q5fXL8szwdGaApGQYZaEzTZwQ4SwbIub5xEjU5XpZ/PmwHFHBdf25Sqb54LRKDCal6aUz
QiBgbGpmbQLZkM7Lup8PgeEHrl+EyYHqcXyE4UUC4Pxseaglb8yd5Sldq2QDG/UatUFyivwMApZV
ZGuLr2FVRUW1TsFsQJWAB02Ra8D41r75ZQ4/o++y+7qhbt2Pqrx+X6zb9tYmNkjVdC93RVZReimL
jjw6dg7svr1k0XSi+JOcfXp4YE+F5XiNrj0Og2qsW1FP22UxJxzQ0acxvpZB7X+uGLEodqI/JtPY
YVj+5Siju0kxyTDcbCLqAmr9wq/5MCLue/SMvNrmPdOfPA8KiJbh3bIDpLfRMQPPuBlCuzuKIgch
PNjFC2rQ+QWsQrJWGcKpI2Ah9aYd9clZNiAVu6VS0nzqPL+ALgNQNs5Qr4eWelh2ECVMaomiS2eR
p1q4cerp3UNvM2n1YLQxc642swnn67ACnIjIKsbAxpBZ23mhqn/Wa6RZ8+bIilFzG8xX0r4y1lYg
hsMsLsb3BXpOCqRjuRDnBnmVmcCzFmOGX8T7oC5SfLl2cxxy/4dhQx267/QTilsy0MZLVZa0p5Bg
Ptf6tFbCRrrCWxjvRpu6UoGGdBdn6nCnQlm8bfXTsm1ZUylmgTopMNxlkdrFra7rxoFMxWBfh5q2
iWUlfxqzerP8LYyh7dygmepLmpS08EYh3v+8gJhXWZZnz4rGj5pUHnk/BEN5Lwh8Wo7MlBgEWiHw
JNQIlSTdt9f2MAZf8Gq8fxGqB2Svt2B0amR1XOWkzFyjAowgdSAvMx22aV3ik8PcWtrvT8blCUlC
70/+vWmU/3/2+f0teJ2sbqt5WPDzLSRfFX9zW1Z/vyuTTKXJiFx1UzPsj3dlIfzGTo12+KTrk3WN
k/ZKfEf5rLTkY3YwWrbLYga2w6hUCmYVnUG3bylBjv3Ky32pi/nzmIWbAcTDJChFSOL/9UzSTZtR
xhhtl2fvW0vjb1qTYEp+nbbOIyvakoZJQC4SIu3jnIe5Q10WaKgf9KoHvAl1V640ZWfqwDiXZz/X
2f9h3bKfnV9JDXVGKaUrBTMm2YcUpw/dVFJ5TGzv0KnFfsymSNsqg2duxpY7z/sy6TQbeMYwUYbk
uWubZKXVlXkobYCior6PTClhVGZk+zAIUy7PLEZj9530ReUGK5OG6S/8vuxFBSBdaxZJZsti5T2Y
SFoeC2SVm662KuOSDFkJay4sHtWW8UcdNOQ/zothka98zase/HTSb/n9MeabBTqjSfJSbpO4GTDT
s2Iv2QaQnK49Xd6T6Q2bZWmMW/u6PKtaS4YyRp5ebIKfdpaVkpE+Q9Dy9j93Xo6nSrWR50Pf912O
TVruxsvKbiB1PPQ1XLKa4m39UC4Zq/TFIyVgEyVAkRyW/0lk23d0LnWKt2H3qWsyKrz8jwzyClw8
5QPErcwUz0Uafg2iKf0WTtGzXuU6w/7B4wS1UIASDvkw7xByn/gUipJLXW8jmZuHS+9PlzGUOsZ8
s8rY1q6u8SF+DqwqpS089+dQCkIpmQu447ZTq6cbK5zKPeNx64E28a2mhdrXQngxxERfu2haUFz8
suYmNG9og+lS8MP6ZMuZvzfDqtuUPRecOvq2bKf1HKynhEh6vZHnbAavX2sM/y9JwriiV+ziq2pH
j7i8OrB+qjjQyJVWy3r+6m5EPPDTzFLd9q1Zb83Clp4C4DXLDgn5UWu116oDfPXoIQsp0MwvKPt6
5VrjZJ1xD2vXuuhoycwbWo+GLyQr6Vb1au84pWm5MlJh30Q9Dhe4pJ/rKq/BlxX+J8HcoPCV8bEz
zeI0Vjr8pDEbH7F5hJsm1DIU+WwNC8CqEtFPl2VrhefJ1LNHKEvDpSI2gSkJe8XhNG1HXwKG1IbT
YxO1sSsTf3NcDjJtf92CbnuQ6l66MTOSZJc3xveyN+2gWy0HEbqYrBrPMvYgzepzFcFmmcYJYUc9
z5rCSPv0c5GcqB+LZeFVR0pLf11ctoYVJYfl2GZOVwpLn5JuSu/R1mn8i8A7hH4nfjzl1tfN+dSl
d1CwcUvr37YtR0ieWGuxIaMJ2ceZ54mncqgrkB0A5xCqUrKPadB0qrFP8hlN5xUyuVJmdCxGT9zH
k3X3vj6xDapuKImtZvBuGU2/LutrhiRuWgMEwLSU3KRN0TjBLDWRRuJa0sDSr8ZU9hd0suRBRGB1
uxZhDXDetZk15uH9KXk15mFZ9mjGbIndhJHDTRYYjn7ORjCWdUlUz/u6sjTOoTxJh7+Ia+Z1vnI7
Imn3uFgwfEXl1kXhS9X7d2bkha9dX25JKs4Dp0hfUgLCI6dor8yMReDkcQTRwp9e69G7GpXVv5C+
832qcuVZnfQBKhiAu4GytwMlHsyuZ5ogBRNmEBjYbO5DsgdPs7Mocs1Pl52WZ7XWkBVlWam7rJMq
LDOOFPAa6fIadBDCLfzOt2Xzz+OsnuixIJjydeelg2ODOcdrGvtrySj1C3NcGTerouwzO2rP6LbA
xImgvpcCxsrWVHVfIMVdPR+1oiOt/Kzr3t1N4WxqWpxNi4vJ91PlGEwof2b/UzMSTWFoae501WAi
QOOBYh82kYLMOtuPGIhgZlV5+RsIat3BD+onZc5nWx7s2Unc+umZgHjpuKxadjUCoJAenNPVz33N
gORBRQS7JKrESlVH/6qmzUR6lTGSTJfo5yaSu7Vq59kDuVgq3lvNf9EGJDA1Y2ini4tVDNbnWz7E
M4FP0T/ZIfDD5ZUqX/nxSvkc0KoZkro1pEqcKW3lIgzO1ryQMAw9p/2UAHbry3BTm9Kci8AWM9Ej
fIjkc7ooIamaRM2OJ+lpmJ9FSpme/KJqdjkJhO/Pgn+v+7A19+t+LWPlRx0gH2xqo7hv5qeBIcsH
SfCwLC4PQrMyY/2+E2RDoRK0wa5WbChurhThTQd6M7G05BHJj3qw9LZeqQZWZ3gZkMECqgPY1dIb
K9HIYZ03wEMrVr3dWofSD+zPVdK6iaEPZKRgkcj6btwsi+i+9iTJiQeyfSLaxRjAEujbLXmu/KkZ
fedh7X0htD1003wGlElatcmSMDuB5UXLDHZ3W05+d6vY0+gGAe51OaH5oM0VJn+uNTV9qO+trHr8
uWp5ZpW9vgrnNEOZwB8lTq0TieQWk358c5DmhKvOi8u65WEqGLk4eA6JiLSA80EMuq0ogLkK/TBA
ugUohWV5mpeH2kfFtCxzF//Xsp9Wj7qcwfzK5CcZ/XBaydkbE0SgnZlgvoTQIIh14w6tsLEJrCI8
Gmbqn1trbjhJTfWpzTPoF5B9X9uXJInzt0xFQ1pVqvVJ4rKHcCBpzn5fqYfcTONtUrblHbNOEB9p
mbx0BG4uRyldcfVHrlYI9zyXS+v2z5U/VfxqT6JLqNumKlMWtoXQZE6nX2te1CiDzpIL75vIZ/zB
pPnHlFofHpg3tfbrlzSe1k+iBXMdEbDuxuF5VInGU2psxZJQwmurDnuSkIj8Kz2NEVl+CaOq3rf2
SjOLcJsWeXAXZHdJ3FxzzdcPsiS0A9UCAl3yInHDrkUBo2PKYNakr3J5hPo1JDKXDl4OBy2Mz037
qOiSvmpG+G3U7Zot9hPKyVqFpaYJiLVQDsYsvjFl3FMApZ9UBbhWpj1FryhntZsp/0QYnY3SB4Kx
Sn+T5CgrO8mKp2zTqv0k2RNBRT4NTLz2Ykc3NXUxVkpHM7qn6AHVW+3rqxhJ4vI67EghFOmjJJu0
3CGkOhk5rZsUZeqq98insoLE9YSSb7C6yZveS7TNJL61uprtO0ota5P6uCsAmW6ogA+uWRWMvUW7
96Yw2eHFRSszoRuKRe6A6MXQSYaaFPKR65weTyxgOKelM8jhdN8DjY4k0hvHgHs+9l6YImpsrtEx
SWuEd8Vm1CzViYOe1n3clCsZIBvJD7BkpF79Gucg+zojK9eZ72WOJJXpKvXV4i5CDYikQD0DsVbP
DV6wWAlbEhkCF8LNcEBwbB9JMAR8XmMko2cY3MeYJt1kUCk5kuuGCLGs9nD4VvAwaeZHzX6CYw+s
oXCMgYpBNLXfUrnUTshnXvxA25oBYyajzKPM8bqxPFAN9xs/PaWa/nmIDO3gN7K5igX4XkYtvhsp
dkN2pFHTY3lgVpeeMPOnp5KL9BgAfW1xZFSRV9wHevEgRJMeREir2tOPlK+vYLGMJ669+8Ai3J3c
cSvIzrlmRI+VlGwVs+8JtQprN6cdeasjpusq3UkCE/VDERAAR4IeTtnI6bquObfGYUIGsZ5pnhtC
fc9tYk3nIEegIpl0xbGwnQqPlFkZ59rGHHRxKMroc556/dkbKcrGMDMspfJ27ajeWsxHHS7J1h5s
KVBodbhXoqq9LA+qCTlxKDMi+IIK0VUpa0dtrJHKaeapoBt77VGirEYjAN9vEkOL2Nbtvclp5LNf
WuIzNk3HCoJjSRX7IKXSsB/t7jnFP37W1QFttMbXqCFwdVWNYGFm9Igb0U+uugpAgjdZ6nZgJLtK
VdMNJe2b3JdrNVS5vYzDcJaz9KbBu0g6PfpaTPLgMUatWcVZSxB6GqwpWNjbxDfzFRDllTH4Xw1V
6/7msqb8Ot3mqiYUYQpssVQNiID5qASGRJaZdmVn35EdqY/5iJ6K7BizkzDkNKbEpAvTMgypdeFF
WOs7UbyRm2FuA+5o5KTExKfH8SGmy96G3YhrmN/2n6+8H8TKfEQAvzrWXZPSgA0S6INYvZU9W1Vl
0/tuVGHAN91lTmxK9iamO7pR5LClIN51F8MQ3UX3FbLHIv+YJ9gT+Y9tBr277+YwJFwVDyky97/5
dL8WXZY/IDpqRaCmx+Pxm2uV0qSdxxj6vqfwyQ4gFI0jApwVsfARGUsJeCuyVzwnw+brUH31CDJP
SChXLQyXwnL//Gls5ZfqyfJpiFmHeGvbCr3jj1b8Ac2+2nF9+G4zqQBj0lbkceevnRXMHqSxWU26
HTtGBHjFGqw3TYq/tU0znNrenva5bm1L2WQKQhVwx1BvOHhSgH6sCc2NEpRg4ifgkG0XPCHpki/1
FFzi2lTQanThOW3VZNsSrCHWSzWD5MlHKQ89Ry2ih7At77kp2Wu/6FMCyhKxrWTtMUzIbYx0IGy6
EQOBm/sFUWu3/LlgCrWlIa8Vv9unaa26gZA7d/SViugtE1fQvFgZRrKue/Po4+QixiF10oFwR7ib
b3YTBlsRNs9qNkFKLPK73NLtg+orhz6U7kF9RZ9jfoSOYtkvaQ77Txtb+YjMRt9lPveDXEqirfDU
6siJX80y5bZ9E6N+5eeNqa1K1mMPDrby4vakyk2DRNYmg0Eujk3ZNuckJV3Z8PPWBT8cO7FshZR9
lBuyECTaMSHBo/U4vf35+1d+G6RwJtKRE/yQddU0rQ+DlBzwqVkKP/uemfJw01V2QVqWp/cubZr7
OlCZ5RQUydX57CzKPLgV/LT//BnU387BuZWL5IQTUaND+rGtq0hmPeDinb4refKNkLbmhBgjARaX
+ohOAb8svWY1rs7oNrZMqPx9MCrDmgo1auY+tzahUF/IGWjPA9m3kF5G6ZiACIjGTF71faeepp6U
zz9/bOVD5fH9OiPj87RUxZ5bmx/UFkrM7BCZkvk9rDj55Fh8tdteXZEjCPPD88t9ZhooXqbmswjW
1OL3sNC1L7k17LkT49ElVpAxRdFfpK5wKKbah9ocEyeyiBogm8BV+M4Y2VrKQ1gq8noM8h24J3nV
1P5RsUBJeCQSGnW6Ig7F2A/+VK8ohFrb3qJ01zcJ2JSU+E+ylmZqd/LoSUO2MXvgygGt52OJGnRd
eh5gFT/sTqYx0p6hK4wDmYTRNo9qp4zGl0ynVRlgcHRjaWzXoz+Ym1xYAdPKvFvVUVdibhztjd9q
myAX1a3WNynIgMRcD8RwbTxdjxhg2Aw+hd9TrJsa7Gtauap0v3G9gnGoHX3F5xfU5Yuk6+JcJgwX
JYk0XsUiB7TEne+YUThS2vIecL7Z+14P31qGcVydl6HwMO4h6ha7om4QB1NE2TIAUA4gcUMYwN9k
jZReeB9a1RGTlTfB3phbZzqzZ8IsQwIjA31f9/6w7iGSubYhsnsbyPrO7tpXARkxZYyiKjsFf9tN
UTPwvKInYromI4M9eOPJVot4F5S94oydHk4UPzJXlIk7kmR+o5kSKbElaMpetoPMoREh3YbZU6aj
RyBYQkmPxGcy1MuUld+/wQ5P7+tcN3Z6V09uQ0VZFsoNvPo5tQhzYD419d/cBtRftV/LqUwBHYeP
otK8N/UP5k5FVpMqLYvodSBMkRQMYnp7Ob/lm8iJeR/7nWoSPFbQOnELyq2bRKkdrUecvJD3iwmQ
VTSSw6ElG00x6g0aBSp9YZPe5nJmr+UpUDfTPD3J4j7kD5xoaz0VxOblwWPDj/rPP83frygmzQVh
IzhQDNX8DTCjqf00xUMfv/Zhe0U2rNwrNnL3CoWx63GhX41tldw00NDQSXSuoo440hRLcRvBEEbS
SPWuayX/MlgtCtrY1BBBRt292T/YufUy+mPx4NPz/zuxiP3xZswfXlPpxGiaZev8VH+dMRpKWKc1
kQWvkg/4ZgKp2OfmpyaJuNOBL90Ygzo4geTlezw7tIeQxd5DG74xE/uQKYbYL5OpTtbOUj2g18v2
ak9aVt4y31HIp3B81JVm09dnTSn2EYXDrWL5M7AEYw3ENPtQ9ZPsaF69JRro24hS7FmLLYQrTXWO
Uq/aUhuOH9KuomzG5apph8c/f3MfFGzLiWjpTN4sWahoXe0PepkpbSEnDHH0aqVqvbZjw+cG5GH7
rq1bLSziozEoxhqv1OsoERTVDgdprMUxHao17iUAxH1w1ga5Ook0KOBbK08mwfU3miXtSSzspEb/
jNmXNEjMGivUi6FT1knnUlSBfRL55WXKvC+t3HIV9JhU4XP95OHrOVYtLPI//185f377vtH/cM9V
LU5SQzE+DFSrPhW15WfZayKEvEJJ219wA9sEbXe+uQ8ZJV3TMF6hk8nO9uTf603w5pWT6sayKjaJ
bvvn5SG3Ke1C7gH2IFBWYreK2ja+5drm7QurfiaCeThJlHutJl2HUnUhUHkAVEF5FHfjReez3egA
h0LOrZ2t+2TaJ5J+M9Duu8TZc2juGXEnpFmS4wDVILM1RxQWdldZ+1Qa7dqjR6/FunIklBwtf9PJ
kHZJCWvRzWTY4wuTmw91r53nR4HbEhri1H42Nz+YYk13Is2cUTckQk1SUCkYdK5gH7JTM1OP/NQu
ibAHCI6Whg8mWumzNCblihbFFf1iflGHh6aZwh1TTp86vYGpO80KUoa7xEUIrrqT9okRDRLPun9t
jfZolxVZPlzegYE7NBXja8Io0JkQtK4jEk+cdObwG6IiqrjMLgw57aNl5OGRJlbuNLEudkrgDYfR
Gt+GsFXpOmTKwZsTXT01ew3aEtQFdUyH0IDhVJDS4ZXkUjaw/QamGxvBuAaLHAUPGbjPXArVxVyB
6zrTIXrmOHQVULEo+WzoFZmWcwKvalFzQzOEN0Y51sFYn/XujQZ9c00YbjhgRPaw3vqt7lXxZ4T+
B6+iRpyPL1Yi+Seu4OVm8KF6V0jrnGiEHUFtXD6K+QGHtENCa3HyveIFRtFrhQ98p+TiAthZv9Pb
dtiZ0FR7uLRXNURSOYj0W9ZWZ92ASt9Y/k1PztYNsFS3VtI7kiPyN9Pn5mlcqO2bj5kyGc5I6+GY
yeplEIp6PyrBdrSK+KZnigTzbGx2XJaob/dBT4RQgJMWvd7OCCn9gyfl7l2k9jri3n9E8T6e/ZZS
1WTZ9Y1P/tnfDEjN3wbFpqEITXAzNG0FveGH63BHMiVnnd6+GsTHuHEwMk5K8WVZdss1lDHG1bJK
Tsh6o5LlXjiRD/DEUPxVQDDj1ginb+kQim0SA5yPBODxL1Q9TAdMlr2Po7lCxcCfOeaJhEjMIKDw
uMT5Z7wZTmxkPekvnuGoGjZpvx+tleKP4PvTfjzJ9Zc4yXYaos87EAE5AYJZe4ZBIjZRrrwt1Bxc
I1uyS7S9GOgBgS+Ln9O6S1ZYx7iLtAETc96rT0OxwROjbjEP4A31w/zYA9WK57zPrK7a+zZSFXfq
HlI6X3DXhmgtZyCUgil7HSyURsbQNVvfo6EUz6ewV4WXLurGc2iIm2YqqvdZ/f/5hRpXLxS5bzlY
McRgzYfF/33IU/7993zMv/f59Yj/PYff6Ejmb80f99q+5pev6Wv9cadfXpl3//HpVl+br78srLMm
bMbb9rUa717rNmn+Rb+b9/x/3fhfr8urPIzF6//84+v3NMxWYd1U4bfmHz82zbp807Q5/f6N15vf
4MfW+X/wP//A2pW9fmtCpt2/H/b6tW7+5x+SqfwTUT9jIZPBBXHWCndVWIHLJu2fpipMWdZMoG+m
bTAmyfKqCeD0qf+UAT9opqHNU0O41//4r5rk0nmT/E/bYhiM3EKYoOIoK/zrL/CD//f+1f1nHiDC
9F9uhEK3kFzbzAF1ZiYUyj/OAJmwGTYX2G5XJfIOVYPvtn550kMznM83fjBN89RIb4iz7ixU507B
GHidtQM6BaqUTmaRqBlKtE06K3ss8tkwZT3QvCBRl9HDsSvfhjY5QUEmQk+CWZAnvSOH+0TG0m2S
ZOICz6fR59ssdqRbMKdHlGghPYAv6mTTp9BuI2dUposSSLf03Akh1Myv9RB/Mm31NlE0GVNSf9al
inCjG3ktvL5ZqZDW4X/SwWRI7FRpeupnV7vyNVIyAonyeCUP8+gictVQv7XHuy6xH6qeuc+UPVRT
8Bag+TBE9EKx5VobwbmvgFo12SGWuYUrU4fIKp2cFgCkW3TV0wTuOPDyuw6BTp1U21Ee1jW23RXt
zs+6Fty0ZvzWVXx4QxRPSR6+MbLgnpTzZ4b8cmsUBNoL5YTRqnZin8/sm9WTnq9J9tloqUplAMc/
BrXGrtZMjLeWIKvQjp6SDoEHJlfwOLVMx/O7hhOoqixoWfzZCNyLHI1DIk+AVra9td+kGnpdnGzG
SOaFxF2YdrGjxztLJ+sbbbkrl3yGZCZFoL7dyXq28tXeGQKCgwrZ2uuD8cUzm29exXHkjRVOEiER
7NMjBgv032BGZqcOZ4pUY1SfvtAWWQGfLTZxMEOuBpqtpRHC89dvGXBPfJ3qbn7hSPdAT8zftldL
3/XikR5R7RSJ1qzLwXqMWpXsnmiwiPdJbvGnHUQ5dG4aQTTt5wjITOxFX676bnBqvU6dsO4vSKJK
xMLZuqWNvtIKgy9+8j/FNSM9z2ytFZ3Wt1qj2AXAapcjnSDwjZyqwt82Vi0chB7MTHLzEe5rd7QT
/5uXkHzeVPZDZIIcD/2zj8+jJoTIDNreqeUocoM0At7MwIBa9Xgjdco3tfqGGk66U2tvpSR24PiM
OFdasCptElaEd9DJUdlUJolu9nBg7KU5Ws1n7YW5J8F7HzCpXX4snm0ProxgcyoV3Z3kt8Ls5JUy
ardpx2+mkm30xP5jOCUXmlpqrPAHksVtF1YqemT/tqSKsYmpSKz0+QZZZvw3iw0t7sAdZ3G1mnwb
Os8tioyuRabe2U1TOf6d3LckwtsmiZIp5qoyIQHKfiWQC2HVXaFqayhbW5Tgb4ZnDM6kzj+8Mt4n
oLKQyovLMMZvgx1rDmwjy6nU/FH0eBtyB1UtvwT5UTHyA+fo4HSKlK3g+Oo9p4jZ5YCWUr4rP6ty
Z+p9Ugpra9XkRsdpWkPXqitICwbpNvuUsFinS/iJSfzoXEveArQCisfpEGoPFM5pa1AqoEl+mOKX
uPQ3MfIEteRv3fIpZIUAtEpZtf1Gn8IHomA3CsFENBVASED1JVmNIWuQEpuYp/tSHwhoSr1jo5kx
chK2k/32oikm/YEBX2lfek9ZFYy7lq+QKfODioXJpXe9ZkuGDwJrM4jleJUYXE+1zKPpHmBaBm1H
K7x+MmPe1zBReXKt3QY18hOunrFhRm5f3AAM5outLWXDyBPAcZy+SFzIkCiV+7TgwpKZqe3mgZuo
tYDoU8rO/2XvPJbkNtZt/So3zhwMeDO4k0KhqrrasMkmKZETBKWm4L3H058vs1pEsTe3dHTjTk7E
nmSkgzf527V0FUIiNbYPLcTbA950H5WLXAWEKB9DGMF27TL6ni6+2aFudkviPMwpP8uqbb/qlfeH
PueZr+Cf7mLysMJmIXoE1ozKVG7dTpmPfWQ8ZvF6bmNDDwjOwdYQf+o6fke4T3V/mYy7ZMINVg5V
t2/ADN+R1H4gdKhkMcjuDW7Ezirc+wj65YQoeC8xnggTCeYet6hLbBHI0+CVp9kfBhYmP1ZKeDtg
PwNbnVBY0+r8MrIH3NMlbuzF/agOWHhdLfbJ2Wnu1QKYrGoAUVMtcNF4TsXvrZisnRMNQQS193Ei
aNmfAbceNUyXsI1U/mR6j1gCD6bxVil4FDAn3el4lQnaAW5Vy/aYXp6HMn8yJp5WZv069fCEr062
Hqq69Y7NUv9WY7gmppTUORZf3zZiPr3cXXaKHvlEwnXyXxJ1+rulzdJ95PXvnTx+UtvheSY6tIUR
duf2PT8LO3p0smf5ls8eiXMgfqQgg/T2cTLx9hfdAj+WU71NiAlDYuV3Cw7KTWO4804uWMiSib8q
nGildKE/dg0uSQ9gtdRKfjNwyc8LlHdD+UdsFkf8mJ+J+m52mpY/qwrfIrlmnh/pxbEwdStIRvMm
JFEauVyxdrmK5y31UJ+68GjN1rHhb7+Ew40SEc4T6vbDOjn306RiCYQwDVBy3W/iMBgSQrQczNvQ
SH2Dsu+TS0L5Ls6Xd6sB6uJaNp+TAeinOmIxUrSMX/kMKp5j8y2vY0uStJk/KJ3HdZUu8kVafFWn
7Je2Vs8awJbJzDqZ8bGp6jfCkonCDOcvcC9CwmLmkW9HX3Fmjf5Y31nTZ7Jf833bWkDRaw2R4lBs
+hNk7JA32DfewNZO35cHQIpOUYEluAW8QkF2950IeJGh5uczOcqHbgQ3qHUxcYaD/m4cWr8Z5hlW
G36Q9iywazpWYhVSBT8fb5s53DUAxeMb5iKmAdNeGk/RcTGdXa7BfsVzzdX+UDg5ColYDvl4jF2F
xJEL6Yt0592saMcx4YdIEOuHFRqUOVuz81wNuLHBPmgt852qZPtEg8wBI/m6i417q6+E/IbYoFj1
kzJxLbF3bxALz98tVwGhVsu7TguiSokfhOiS1Pq9A/jdztG1BwhDf5VvjmdUFW8AAY4K7kTwBANn
VqrdwBIHYC8keZDBwbSudG+Bff4lSQEHJ2NgFz14jgF1gQkfFaDQPeAG4aO+TjHcBg7PH0NrCrp3
UBHg3yblN3fSGtA47frQqOHXfrCw6Y5xEA9huoOOsXE+FSjRQaYgZtnZAdP0jvxGGIXrMT30IJNw
y8uTbtv9bY9SdimapepvYXrrdtbSlohMAVqVdza07uj2tXZCAv8cN2jZGSANgqxACMfTuW09jTDd
/Jdcnfex0om9vbdi52vkWMDe17UucIbxLkYdxaUNB3i+L8cUxRIcqXNc5W/T1IRFwFCfgLXrzvVi
dGetLDriZg4o9WkAXBagP2Y7nC0sYuc6SYezbMpiEAPhYYm64Wybv01a1p8dXDlnUoRIDVym1Qdp
Nr4lruitSXrpISPdAb7G1sPfqhHiYgA9pLfuATpesqX1E5EZwdyZD6QwakcVNZJAIPA7TbMhuYUI
CI/k6fLYmb2R4w7jXHDf9+e5yD9arQc9iByAGcT0+6SFTaCJ+vPaa3DmkSUF/SLPM4r4kkgOSjAn
uUTY38blw5L1alDqQJDYkEvhBukx2cSD3+Zhg9DeRXdhn98pla4ejdiwzy6w/2fPNIKYaK6TDVJ2
W5bQUn6z4UN76lYDAcwbf6/I1b+LHWAcgCuK7Ye6MbIdHJvWmaN8BG21BkDgbAAdQuQoGNAAQQdN
ywvjdup87sdQ0XxZzRwdEcfO/5CtpM4zJH5n3Wlr+pQW9gTVRTufZS0HpKUEl5loedyi+MMIs3I+
w7wz7BvBcwNU/K8O0HSHSteM8xRnxtlWDdDGtrY+R9BLl/Fz0S/6WU1IR9xdqib+1sXJkB1DjqO0
tX7WFMI9Cd3wiLLukj1iTsb/zl3xvuh3pJUoRImY8LpZJQR+tHSA/iCtiezSn92x3o9Yp25lARDV
S01wucBTFULW1jsBigpcx0U/3fZer+EAApJIdWzCutUR3ZA0Z+IfkunODmNnZ+gWMfwtkcerauEh
86zbBvDpSy00W2dv9oSwyD45ZSB6t+xWYqZSM5A92OWtW7sk14HYoRkYYfUeAGrAQNLxW83JkqHe
foaVuty7lmo/TGGIa4hEpdupmez7RVHu0hUpnDy/J9jElIe+sG7LCas9DKP5beMMGjHNwI3plR0d
ZdPCAAufXx04E7JZPan6hzxJtTsINQn8GHFcLeAsH3Lgq/dEWU9f6jU6OrOTvcssPfPbbP5cDE7x
qR48KwA0BmKR0kI8t2EgGLjbsWN/uLIvvKjv1/D9r3zGltDWRTqrYdu8LC6RID+6KXJP0Vezagdw
H7vyCDGN0FXhzHP3Rul+GFqkGgOyUcI7qp2ZsHr9vxzf1LCb2y6wjeorn7W3mPri9fVwgiXho7WS
pewgTKLsGUn2jLCvQze5G2w8c9r6N54lYfnbMBJeLh3roK2beIzw+v546Qj/Cv69cjjlC3qiUBi7
wftA9ibk8ubiE213UomRvbjnXqxLP1hMvtu1/mP7+r//pRsItlcvx78Yvx6+Tf/n/tuc/F5d275e
Nnsxfmmq8QYKb9sCpE+1SSDH9/li/CI0ExMX7k5PxbAA3DNDL8YvwxEbgXjKVljgXIGK+mL8MrQ3
YCFq5BppnkN8J266f2L88n70+lkqgA0mkTsQrlqaDfvCq3eqSc2c96pM77oG/ashVW8HCtR6zPL5
LnXtMYdwT22h3PQa1Ydb2eCb1gASJwOc6O4maGLrd7OAycuwSDNlLehiVgVZkEpDSI7umtAaLl8K
TW/ORq00Z6/E68VRqJauN2qBrA5h2V7GZTNzwsZXMgSZboyqM0wY4DAYzWODj+6QukZ5loWGRIbT
R7RrzyHPqXh2YTg7e1rxUjjfa7JvKIwoWDQlhtIsLM6rZRVn6OaKcwWkBZl2otqvQF6XBdQjvdKU
52EBWg+icbJKvzdlzdPgPAqX9ZQQlsxCQ8EaSxrv98IazPg4mIBdRHp1nrv+pUhEc1Is5bAm3Z3s
r9H9CRjChEF2Yy6CjMHR3tlkuVGvqvc4vVucNgbxx+bIunapOoM+3ZD0bdUtixOMPs25MeuXQjbT
BKotLVH+aBV3mPAiAdu4ds64XywlnW8dt9rnMb8TKwz3az0+9wUGm8HAk7eWIlyguO/j4W2bqtEB
L8rRLXGdOQo6RTskQPfN44cwJqIf/PWT5hYfhhg/Qh23D4hk1nFxmkCt0+gRNJ+mb29XCKxvTVEb
iqg6jpr2NcyywIHaOGgBRyU1OsMFnq1FUBGgnxg6GTBddROlPCv5bFJwj/KVxKX1viTTVD6/aF0x
6XQEZvWPZjXZe83uXTzUQxpiXllMv1Ltb31VdoEdJsOZ9xmhUdS877WtzyD1HSii7yNyztbctpN9
qhciEDb5GLTLUJ+2eX+zm9fDcreRHguABHFml/Hstl3T9upcLXlyr85BNv95XwvqBCmwa3g5otwB
8fAvt2bbqewb83Q9KtDiIZ6/OtTlFry6Ta+aM5SHO3Xo+r3cOJ60+gjB+DkXX0oivi9ZlN+bWRcD
DLO15XBbpqAIyG3kyGXStiWL43Hp0RhjvW92P9vtq77t8DXeasTHn5zJNmc7m7JveswXc7/fDv6z
edv+lGjwDm3m3W1d26Zb33ZtW1/W6W9bsmN4w8U90W3nY9WW0SEmlOCsVBQ12RtqMGj8IltdGVB9
XlV1N6kJVYjIj9e0g243nYoJPdJ8gJ8iX+5j29urptxX5mSg18kRj48tJySL48LiZ576EIIhcbyf
bSf7LhvLOfJELnvY2tvWr/qqYtZvslatbqYJtNY6/GIGE971c2+P9Tnx8pl8UdGGjHteiWD/sWot
YcUbJn6jr4cQ3yCHO/bip5444mcBUiA8nwn50J34yY9ipJVLwtWkSE6VYzivivM2VTYBOoWDLYMZ
mwzOcy4K13IB/BRFp6E97TSF5JR16d7JPjlP1gCZqwi++76J3Hhrbrshpuhlr7FqefCU6xZRiNyd
AgLHs6zJwqq8EdaotfSvBnoBj50hGIPA0J+l0rwVP+vriTIk+mg3iHsyy3VQ1HTxncq+bBXfjRyJ
tPlUm6N2xOnr5bvENgeCFFz3oJXJw+vJl+1kryJfazgvD6meQz4jtUpRDGPI2dfR6PfoWmdbLG6y
SHTxUxRNOaBlsMrhlftFbefxRlXijmQUCt1RibssU90NLC/6dRa3yiAK2K87QzmTCTMF+JITrKoG
MAoTPydpadiMDJv1gdDC39Ry1gIzEUQtUNScR1GUFtdbjt1NF9X9WdoYZC3tgV0jquFmGdC5J1Fo
c4/9C+09xuiKGXDU2wMJBO/bsEJvTCvFl89cPt9FPOQc7pV8JzsH+e5YYhHMb6HkTtje0Fv+3nbt
h5A15iCYcovkjQlN92RqpXPEpGievcGD1krUYgtCG1lb7AFb0QCZLOCry+obHr8HtCpBq9fwXatz
SzuGhmgy1RR8xqY7geRM/o65Tk/cqOpsGRg929pxwGFsjTXAtxAFSYFHM4tVLNbKgEtIEOrkIPEF
iUvaAXiM0BaW604gsAWtkOpMKb1lQnqTbdCg/uyUbTkii5I0SGL69FyHvx2T4aW9jV9NkjuRbZKa
7YOu9/eX4wB+LsNWu92qGE+uNhWHWenX1VcdficGgs2lAIWAiI/JOGnFibgK60YX47IwhOQla52R
Fghcoi233Ob0isrIq+nbnNZuAIhf1dC3SZw/y2IdEv6psspbBr9yLcTdn44vdgQpSuWm+1dz5Oz/
QZ+ccjmK3CRMpufIizD+fT8dWdsuFbRFa2cSlOLLi5J3a7vcV015oZkCwve7XqwKW6GJRWhrRmIF
CcXyBW7IwQCslBdWLC0EWLCabRNlbXbgIgML5s9ttuHLbhOITU6vOp1O3NVXh5Vz/m2fjQxP8qJx
sNWo2uktb7os+gjG70v7qiqHSkV7mfR6ZmdZPMp/P361p9dTr9qX6tW+CcPkq1MGQgbFof9lXE6F
W7666bTnq2P8vPrzI20nnS3ah8Wr08PVGcjqNuVqF3LkdVt2Xm1+Gb86HSM/ghhTnFMl068KIAle
mkWVBmajLCc5Y+vfNnBMFcqzNf+ydZF4rJ+BfyHASVblCAlc2uUQ1YKGWCTHBVEVNEaKefHa8yqK
LDUHsqNEVXbK4byHvGi3zZS1OCeSc8HyReDh92Egc1CW5fjV7nRh3caGWKsgWlGV45cjyXbarh/W
Glsy8ENY2LfNZe1qn9spyb3LYR73e0UryTAqZiUgXvyT/Fa2L0I2zcjWytPluyDmoVZJcOGLkrPU
onb2IcEpO5bT8jyN4EyDFCWU4knIOlvhln3se+WgAo7dQJoQelp/Tqv+pVDGldQy2S7WzIJUQQx5
31qgjM6zJ/RZAgj4zwvxbBYy29Ys5kOani3XLY+Lglugc+MvyD5YEBZQjQGt/EaszDMMun5eNcc5
q6K9pT1FRdWeq2H81QHW7DbpFk34PL7Ei+lh0+cbJkbsS+Xder1RBK24Oqm+b4XU8NekjQMQ0EGV
gbr9lijcfZtFCLjSUm2wmNu942dNCiGzOuBytD/mXItlzbe4BQ4qMQlnXhitLfLAtUE9Uax92mZv
N91VmiKkFkvqxhQ0thntvGnUztIK9R+D3d8Fq9mChPGvgtXyqv36/IO1jvAytvlurCPozMTKDma9
jfFPhExfG+tsFYMv9FMY84Qd789INe2NqmGOZksVUx5RBJuxzn5DZpsObqhjYenD4vdPjHWcxo8G
YBX2E9fxPM9xydE0yTD40QCsYqlXQ9DmbvM2LnC7IiVOHVqG9b126aulMrEIhWOSdTnrX8bmsF/3
7bI0BPOzl21/simLSljtdDeaDtHkPQLPDtZWN+Xv4tHpAQJADbhopV3XESMsrFeblixV2ItifZl0
0d83vXdTmbe+1zr9pgfL2qwAUtEO0+cRf/RP9XU5bTL5218Nb/vf9nc5M4hK1B3xNVCkC/VGnn2p
db9AfOQFSt7f1E47HjthnCzXqT1j681wi2e45aCnoFcWjt390M5IRbqMwCuC0meRSCC2lpPzkbVO
+yDr28RtZ9vMy3Sx4dUBfjb8qi8qSUvrMvs+BgWEAL36ZtuTrBkeAB9qA8aBEPpmI2tAZxRVWeBT
f6nJpg7s/+qbgOBehnHaAizvdeQJi1u2PUV58141S2lYcSN9JXfZIereru3Vb0004kW8dKRTAsIy
431NY6LaRDAKKeIFCemtxkopJ8o+WbtsJ19p3VKMg9ZrD/I9XWSfHC407bYx4uwoW/lkg2eRQFh+
ta2s6pP5aA/OdJCt7eWXzctOxQmC+g95woPUBdH+SA3cFMRk0sabIf8qHcLwy7DuFcLPLBVB6SCW
TdNxe39RjMpPNNzcTpXH7UlW+6Un6w3wFS0uyj1ZekSqCG1IFkM3D+BvTy1OzyE5OS4kvmIw+T5D
zcKjXrbqsRX6QijWcgiPBc/A97aBQyzI7fKzLpU6UeDXR4kRNSNX67MmCtkElhDUrtoNLuaGKCXn
qjRPsyU+plAhhmLnJvF4hNTjJA0e0hJyZRS5VI3k3WwtfB4wHZJjlWNdiYXqWsiqK+zxE3GLN1bx
CFefdWgs9V5e2JVS51pDhJxAJpdfkWnol7qjFyTdRwQBpvYpNZF6gu30CW539nqjvihRUseReuCm
1IDr9aJSZUVz78IBSJiE0EicGgPRRfuVim9RsJr/xEQjj6YOSKEz8F3S7714eDjSFXyjGF4VGHac
pNiZwzydo6ShCjpBtq9xie5ygXLkrhDQAswCL0Xa9etFATQ1aU9LeUMrkt59eVLymRDPCxhGp59k
l3xC27MKDxjr+fikkSDLccF22ASvbAbSpCCNC52q74okjG4i8faFjvXJm4n9m2DZgUJkPK5C0pJj
sgY7d6CbeX7iibcYy5FpZM2bhYCrNF17bgj7CDRjeHY324MhrTCtMENIWwR4dU+awGCwhI6sSMeF
rIZpzIolOt0O+dtro7tcuEM0oYBnfYQlz14RDQG8x6mCCraD1Bk5CxOONOss3w08W9NdvRrC1fgP
2TUM0Wd3nO0grgZeCRkX4uYFWma03kszl+yKo14/JnZ1mjP3l9rM+d9/v1i3FBrA1gaVQ6QzKPV+
u8LLZRoxzixpjKp7Tb8BLCjKuMDtKmVTXm8tPDPmOB7gSw6PSa4tvmoSSSCvXF6uI909lixlBxFo
xEASn5KKWzTM4FsPepoFV++rfDsq4nkJkFuI8pCWxM1g6A3KsYgNjXjpP02RJjCxDVkg6HT44FKD
JX4rYCgjostKMLSLQ1YA9RB0ND6mwr0lbT8E7+F9E01yY9BwZdvSEGardUwDT9rzpGlPFqoLKpDS
NOMB3A2iv0cDwjMd6BFHvPNghkznwkHtTouR5Km6nM+yLyyXLyKG6aDDwXQrCzvPwLuoVHLn4sLc
G6C8Y8lkdZwBtjrLmuMSz7LDyzTftM6TRgLLzoG6GvzWlSCjogDamnWvw/NDMc746z1YkoJI1Vi/
M2FXlC/4pY2jKvRLD3DxONL2tnSxycffigcpi5U8Ivw/y0SWeoM/JVodbb3YSaQl5GIMIgTd66uE
FQ9lRL7csrY1+9bWgooYYyBrk52zEDgliyjSfrHGZPRX4dRUxa9TFo70XX7vk82KXIUMrhn+tHKO
3GRryj4jjeIj+Q63sgWEHf9mOe9Slb1X+7lUsZT5ds9/z15G5dB2DTH66K9SDdW72bpRu3cV6DsA
4znmnhhVYz8Kv0JleVgQS3gZdeHrzYUo2UuRSSuxWJqis5NVOc5P5W1YrOQ15yIdUhjgpc7ZRopw
5klHreiUI/X3moLUDGCB0Oq2bWRzfGcIlXPb8qLYih0t0kGY6fBm1Z1dI5oIH0AidrLtKQ6hmdMT
qyRsVnx4cri6OIrEzFh6i0QtFTXZzIqJh7C15TZb8zJcSLlZzpQb5fKLkVNlW87fmpfhV0dLt20s
L62O/VBfndDVWV4mXvbhNC20MKGrE7nDol/NwuTbTUgCsh3q5riPwr679MmBQYzKmixWlyVTTpa1
bVvZHNYmPufWTjbMyGFhlVXVsjGzysmwSdMrq5febT/boVgRVT/CdePLUXm87fCytk2+2uO2r1en
+GqTbd6c8KdwkxMY40hCws4ri/V77VXTEGZQFniLxAZhFBbLWCOEra0AIK8NQmt5ll2qNO16QjTb
prxqyoF/2wfmM7GrA3Tkcp4h5YVX+7oc5afjA+xhoHNjdL6c8fcLlecu+zppsZbVbY4cbqWV+9Ip
LnWbYwnD+NicPGEon7CYyzsoC3nzJmlZd4SRXcnsJ9IpoDTLobOtpCW/AJcwjgrnIKM7LCGbOVLk
k+2tuHS2JWG50OToLExCLtzGycpmjZK7lDuRbTl86ZRtdcln8jPgeREuiFg4Iwh1U1BkW9LIc/xh
gJeRYtMm8JUIR4YpfRqNcG+YwtExiv+2Kb0fGn4QRzhERuEaGbSW3CshQJtClhykLLlKSRsIxxUS
njYhc0utgJDCD+MJP4ysxU1hXWpmMjpHVP1TLFafTshPnpSqUuHcIf6t9Rfp8QFZURcmSynxkfnb
EG+c4/giSAKOKFHITlvpFH/UO5OEZu29HnvtIVcj4OCT2MWzgxNqFO6oWRSDcFEl+Kpa4b5Kheoi
awUerTRFZmjVUj33opiEu6trDRERbf1mipDcUcTgboXsgyGw3xNYBVS9cK0pK0424rWVsy4cb/hj
LF9r0l/X1nWDQi7HrliJZdGt1nhT4cbjF8wzFnfCEk4+eWNkTRZyIJduQeEgTISr8FII92GHHzG8
eBTln1n6Jyfxf05lVRr9VDySi5l6h0V4Tj0bUPYdwSYaRAnL6fVkTfyt5WZyRNYADq0NHga5jP1V
UfzYlKOyDwiVaqd4swVgOG7a0FvGM2GfJc83nnzZtw3I2ixulTeD+0gi+8vzlbWtGMU7IJ+57JPN
XnoKt/altg7v4nUBs+SiLYgdygG5sdwuiZyHXrivZUCNDHaShtKtqcglMpYe8E6svo20DW9TY+E8
D9XFIzJWrKZyUo6XPUkIIR5RVb21CrvTvAwwKzk5N153XPw9GllFEFkBsyowHCcHDLGRGLQL1/nQ
kDjcD+4JhKCORQFGSXQVCoAi8e6aprsfVSJv5J/nEjm1/cMKjSTEehzg2i3d5ZyD+zIZ1XQ2hIqm
iWJrDqsZF7utLWtyjpwtm3Wo5qf/GGv/J5nFRC6KROB/b629T0gtBg7n6w/BlZetXuy1rvcGyBID
26rpAexyHVzpOW/AksFM6xJDDsqUzbH+tNd6b2DDAbUdtCfyfmEc+26vNY03JojRsIwbKkiq7Pmf
2Gs5zCt7racJfA3gzEGsA8VGxjJfUQZhhPKK3ixVoAeUKm4GsChGwP0AFyCCf+ncHho4ctW+gcq9
4tDlowBnrQ2H2PnQpHoR/eFoxmQ9k7NWKR/N0G7cTxP4s90f0WLm1dfVMUbleUxdIq3TFb0cwJ8O
UNt6TLJd47q21gjJVUn3VW3n3VNrOYsOnk/XfUr0klT7tKthDJ9hVQFAKGqBtvRc0ml/t+JhhjLT
Ji/hto7H/G2muEa9Dycldg4QzgKxZKoDpKUDBM3VbVMmibZT3XgB1ZSwdgPGUNfSjzoRHBCnpnqU
7NUhL7+orqsou96JMnvfQvtZCbQjz9w1ZWQm6jFXeu2bvswQkxIYsECWhYgAXUkz97Y/hqDeYjIZ
OvtugR5ujN8C1ItKHgA25XUdR0sXtbuJCfgnayDNrUT76sS4cG6IaYB5AwZLFY5WaATTG/RHgR8U
AzAx2eUuNdamwqvuaD1kHmgjh7YKs9/0bhrIujK9PL7vo7HAogOTiS6SrsycNLA1hsoCTgAv/IxC
1CUHkNRJBu4sA5/jkmjL2ZtmSCJGr7BUcHmdxXsc1tiZPhqT2xhPTPTqZzue44+RN+W/q+u8dscu
a7oMz1Fbg2xumZAeLJbRf7HjbAgDw5vChwJl0tf10PhQgqSMUdEqo6BJnRUurlKtXJ/D6udMIFyW
gB0tO01tKniDtarMfJghnY8IKuF0KMe6n995IOEByqWkwEuCoqxqZPhwqRgaCMYEna7TTWFbwXD7
uM6dlQSJvUB72DYAoO0XQx8aspXTajnEoM93C2rSWD7CVKe4f1ikFXSseyuoKjsRFlTuIAQoZrTU
1olIXkiiRLktIttY9oWOzx3e8Xp1631p41/wBw+wvN0I1CJoau7UWKRC58BZhWpXRA9RDQbkKQW1
SD/Yut2pDzXQ8k/kfOjQQcIP0NzngJVF98oMatin0lI8/QRphuueQ/4oBkizZEuuWZCoBDzH027I
SJe2p2EO9IWcTQETeM6g+f21NovlaQRF4L3WdgBxh4nld5k5PULJE93xBWAo7S3rLQbrAmtxnyfP
ualnH5S2m45TqYPsR/LJb81I2sWs6AAGqW59qjozDDwX+mO9nvvAQY8JVpBe6t2qlrDX5b1xSzpu
c5+QvEp6X0kKZrYqey9RZmg9bf04JdBXF07j3M2xmh29ELDCSHPsc9iYxU0L4NmT3UThvu0tIIBT
LT1Fg4GJKoysT+rSCPZkL7EARjS+mQB8fB3I238wldF8Vw1T+G7CkeuXmla+Ixc64n50rM4xjPFu
FQ2/jTkoTuCiGk9xpiLqZYMDvnY+MzFv7GM3T9qvBRr5iXT87MYGRJRYpjg7EGwE3K0L/tOucMvw
1CVRdlK8dsEza0d3MIsn7q6ptPR9zh/yLQGw5ZdyNtOgGbzo0bZb5zgA/xo4Fh6oBGTCAHKz9tS1
encyh7p85wF5vyeor703eBWPo9KRio4j+nE0Q+Wrniwzu6rqT2NS94/ukALIWSrgYZNd/nZNo/zG
TtWcf4Pd+5aVmI+q1YOCapET+pC5pGbHaar+Uahp+dQigzxosxtDzKmxOu0GtdBvzG5VflHrtbuH
SDvv/GlZbBBi46x+jI3ceeeB635Yljna60bhwJzhjUEx1gDMVDoEPVhKu8BQx36np3zmg9bP71e7
GQi7NQjYBO1O3fVLvQBnpLu+DjzdkSQ3A+e4RdoZObq4xQYUl8lay98HTU95Q1R+t+oQwxUOpkM7
W91D1cToJDyfk57U1k1YZGS+w5pzMLNUOdSxYZybhIC+LAcRAjSs+V4hOo/VailJDiRhGHwqB5xB
y/m9nUyFNMcmuVONdDkUba0EQIHUIAHCamskICi55Ks+uG2v76eljj+GXb7cg+MLpp6upodmncmd
ThVMh1Vh4P0vwAMDIca3TVvf53xKxwHaDjAqFxfOzCE9zm5q3fZw7dz32age9XWa34UFuBTcAxLv
jRJC2GyqoFZV1WSf1potpHo98DB9HJe2AT1HX+uDWqTJvmzN+KBEWnnT6FCMaXbYPwA3N+ysfBnO
0IyT6JBDNkLIOZiCkWPs1WrUTqs9htiSoxEkZlCeWBDcI/mDIfRSa3hs6hrUIJOk7n6BUjoHEfzB
SpFfa8eaQAypiqOrxuB4EP+xVwoY6113Am87S8yAxOPUH1KjCQwytshlXMabWJmsU1kM5cEwDO0O
iGr1phhS7xfHKeyPWevqbxXAHEgjjZzj5KX5oeh7VE0ly/Z83vxE+yUM8p7VAtKD5dDgBSfLWQXK
MQF2AZdy+951F+herUEDZaMz99qoNXsYXYw9RBCCtNS2CReExmhY13afjsP01lXyOlCGYnzQBOIH
pNMAATjAOazzGB1T08iDMnFKyLfW4QC7EpjyYPvNJ4hZRj8po5Qw27oD4i9P9gXuhD1skvl+JqR+
b1Qrr8MwwkO05tN6G1V2LhZcNWgcb94XYH0HJLSsN0M6hQFYtuS9AVW3d7y0DWZAY/zCLJdDWoB5
AWQY73DStgeIguFXEsTjdUoIRzwVYgGZqtuF9Q6kI9Xy51rjLS3SaJ/PAvc8XT3QCK0+DdJRZQ1t
1ZwY7mF4DzK14lvFWp5WDWLyfkn6gwLqkY+zNPRRJIE/MTzl5HjgD5CQOwdJaQ/HNbNHj2i6rPta
tTVAYuoI2ks1w/6Rz8Pk+EpTx+9GO69vcteNSWBwu/YXADDXgzGt9YOZp1N+gHRZd/ZpNE06ft6u
C+/nxOy1vZpE+XCISR+yTrM2T+udy00CCK1Z7f4DBow6PiBftj0AE/UELx0Asr6hxQhxtrnkyw7+
+AGoa9PTGn1XtuNihTXWAbxe6t0AiM9v0Tqa+lpesur+f4es/C9CToIj9K+zx8Aeb5PnH7Sbl23+
1G7UNyrcnX/qL+gWL7EorvMGHCUEY0JLCCkRWsqfug3ZYYApuQSc6KqtWqYAVHpJHNPNN+g70GlK
sFidXK9/ottIGOvrXETPJgLFIHUMGRUWL6HL1VeqTTTNKoJaNZysLO/3TdECiZ5W6W1XN2/7ecRd
ksfxkYjg7C4JVc0fdChbqwbBtn406zXGozM8KH3W7VxoQ7HrteUdC63f5CBBQ8vY3fTaeN9ZjXvC
CNUcvXj8u1TOV6lvlkB8IsbH0PEQoCCKJLvrS2iaaPUgYu+PKo/K73jvM6XQgbjA81fqOk4XvoHB
c54dwJX/YRrp5eAeeboq6IU8klcHx7BK8lNhgXTfxAd3rI5NDhF1C416rmvIomH0trbxFGcwwoVA
gv4N5urrNFp5fB6bZ9gO75gpoqCuL54fZlYvptnDPd89GiY8D9qEn6eDgLhwIgUHwU2TTPxQio5w
APiYrnT5n6Xxmuz/6v25HJ+rN1HPCWZyX10/8G1DllvcfHzksGO04/uohUkDUkRtp5pA8BlGH+0d
F8Q1crSFEAWpO2AWZMsX6BRGDSnjX5/Sz88IwBHxcWneayq3HgiG0Kh7SCgq095pKUxZpWY2d399
lNc2AS7c0vlciORCejGQfH688V3kGt3YhMNxZt3YLy6hrcQ+p59QyPzM7qOzGpXhw9oBK6EjZwyT
Mj06bTv7udPod7VBQmE+2/ZtmqAV/fW5iXv+4zOxdI3/AymsOq+kgFy7fiesZtSNWOuHY9c8OyEA
HrYS/w5u+w6f14fEVEkADQEc/OuD/uttt3TQ/MmOB5Ne46/140HDGBAO16iGY0pIiV+GXu7XqlcF
f32UV5YYedd1U/dA5Fc9dGYxfvW7Ut1OTzXU2WMXAZ8FnjirWgV8SG5ozd+8Rz+7i9eHevWAMVMR
0GPlw9FdQDgaclxqQ/pcp6jAJAN3uwXQqwQUyb++wFd44EC08l4RH0imsWtDrPj6h7zEGTgWEx+0
7qgDOL19efIK9RYw/IJQEd0EKeBtnC7DfV1PH3oHhWppxhO/Bm8H6nK2H3PLCKZUOSqT/d+UnVlz
2krXhX+RqjS1hlsQk8Hg2U5uVI4TS615bA2//ntELs6bnFROfTcUJg5gCVq9917rWSb7fjfkfZtb
5bDuEpwyrOjLnGox6ivVU7GEmvxsIgtTYGiSdQGGrGiiz5bdxn5K7xqvnIhQEuSdTqY8eass6u6N
Xvtq10Lu/+MvXw7obx9bC680hEFBp+1fH1uvjRwTiTFmVLNLt8Yo762uwKcc8Vdpsbrv9Ia2D/ng
rvKfQKMiTranu6GAiT2OQgGceMxaDIO6Bp60d41V5ZVDYKHRCSIJSAqh9MpUSl+1zVyvyXw+e+68
ryAk1DXksdm0TsK0k9ux/ZB5oa0jb9D34RusGkJpkv6kmcl/gIoN49/XLkGL8opHNAUL1m9f1cTP
nHQWWbeD/ZJv+n6GAQE/m0QMZqvPc1Km8DY8jSpQjPti4nBo4nPy27PeyW01JxqF9veCWu+k619M
RDBBUxlf4nA2NtIiiNUXxtaB3Ly2OmcLWNt98nvovPq3RPPi53zsYLO4i0KmJlnaZDXrVD6t7VBn
HNblx9xvkWZo/Jud5Pej8u79snrueoKeIO2hlVp5lntrdjqEf7G2x2MyR/7ail2TgDhErb26J3rh
GeBcOgLXKfNeBqX9qOvi2RPZY5MIsfcdDW1M0W865YWAKm+ytEA1aGvudnYrKyjNgeuoLV+AwnlG
BUMKCJEXPVuJhEWo8FTC7ZOAG7xp+Jgqs1prVTFtjKjOOXZ0+lKEr3cu2oBc26uqf7LpBKyZa16i
QR6xG2Mfqp5rCQ2FbuyCJMpubB1jaDJ3+AlFY4IQ1B6M0qXc9D/iRnyUbnMn7CenhKuX1+KraThP
9my/uTkaE8ZDh5wYNKh8lgNUlydpVP/sRMD2E9FIuCYwoFivyGNoQO/G0398qv69cHksI0SrCNv2
HWjyv66RRGaJXgx8j3oEcFU+7jyVkgMgx6dwbGAOxkj9Mzzhf//6/vFVBVddoQt3uRD8+qo+nj3P
n1Muu/pLaw33fZl99rQpxll7buz0NfWdt7+/4h/2Pp4Aq+BC1/V9x/4d+NlGviq0rGfvZdNmKYhZ
nMbksdG6dtO8C1dhZ9OPeqfhwxLz3d9f/N9fXHRW5rI9932y6H+nbke9UAmQcf5ct3yrGnObTKZ2
oD9F1wW/it7tXe27NgC++fvrGqjQf1sleWGbsAuyWpbM2t+OM+x+AqsHjrPdu2efb9jGynOFyGsa
CYeU7zk91LVQXQdSZz63LJ70UbJ3R70k9AT+6938+6rPu/EMw2P+YsCA/e3dQIKcDafyyXsc2QXp
y7JB7PPGj+gk5t7EN3NojXPr6gq0SXlJgRMgLE42eTw8lYS17QSMrr8fIfNPp4b9MDQM+MsGDbtf
P4l1XYI9VOSamlgDsJlrm2qZiCK/eqmi6VO1g7Nq6zJcAWiJuO5lr7lVPhCXo5/azPiSjka02mMF
uUFhMNEPNQj0dCoooPS9Oj16MhIit6QOQjIx1G4ciAwPyUxcUKs27QEEdeF/HObrtubXSyNjLOi5
VISWT632214ksgk+DmOw0K49+zsUxhFxU26YbwpEAPDVkN2RlFmvlWUvWaNjup9bu15lYvni51Rr
re68mzNbF0IlCNhsA/xLmPj91t/MuRWQ55FtdQEtMI1C69ATUqubpbuJnHgORrocq8Y/+aPb7UXJ
HxzZh8jisjqiLo04RqXExvD3s2j/irVf9kH8yb5hMBckz4UK+tezGBqNT59waEFJtxiH433sovmL
ka8BDD2prl5H9HIP8aDhWy8QXJfxZyKX2C02/Kq3tT3bc+CE4egEFIDDimMzw9qbzPWQlG/5WPer
ZClmSRDfdtk3zRuemzjzbjJsAxvocux/HCvIK5iMpoBJJczKQvWY3uCiiOBfM6GL5fQ+t/kiCyYb
NwtbKzD19nEone9/PxrXXd+/PgD/czR++54xGhvsqJzaXYTuFSHJ1JDiaTQL7H5AmezlG9aFJUiM
mCVDJQv9EpGNK55V0l3+/l7En1Z6NuBcpFmFGEP8tmfxJmWT69q3Oz931W4gdOfIlOS1D/2NUxvT
SQq1yKP7RY6CyVXPjEs+lunF9auDT1jGzBs/ka3KIa38jlJ1Orr+giWdtXlJA7ZWSVGv0bR9EyZP
IuvyvTN6dfAjcC5h7XgBB+OJp31qaPsHswu5IFZlgUU0pUnpyc+s6KZ16JqXLhMhpHznLa9EsyKG
fgKhG447+L3s3/VDbLJEeZaXB0L3SO3ye2C7+qtlh++GWz47fcK1nZa+29WvPYEpFjnbJ1lba7uJ
vntGkv20fP2CJ/9fKta/yxv6RECPbfbADm6k307zUhmkYcJy6tnpOwq+Eoqzjq9iZk//97P4h0XS
odRg4A6yiGJqOcn/U0i1GYz4pgQRWEXFZ1LV69yt9iyddx4zVbAQ8arIQenahf309xf+w5aXvxHa
N3nxjErhrP36ynUIMdgNBctzQWaXIiCIWE77kHbth2nR9Z+9MHDNvls5ReqsRKTLTU6wA5IUDdJj
VgaV6323RS93czU66ylukk0pt6EDsObvb/UPH3TcYIA4LNjldOF+O0Yd4n8TzGe7K+LIh4N7LNvk
XenZ3aiJdS7lZ+uW/9XMum5afvum0/HDa2aYtOaI2fj18PjMuUbJdHxnqP4MXTNg7Q/AKQez454i
j6AlZqTVVvOtPV2GBzP0DmYL4xi9ariySvtutGgLx3Gn6BCz0Zzl9CQN0Hfaf22B/l2vcSIFl06m
QPhyf99+yb5TIlasSQyIukCvXId1EOumoxO3LuLk8+9n44+f2AU87xu02+j0/XpgHD9Jo7wf251V
3A6deWuTNxOYhXNmcbawmLio7OYxC7T/+sC6PPHvZwQ+HwTV5YTY3m/rXdIaUWnYVcvconsdJvve
cKkOw5jIunhsLpQra0SUapOOsQaKFRleItogVuSSD2GUE7rQOmsmgVsdlPw8owb8+4H5QysKCYhL
8ajzZfbE76vGQMTOHDM+2Jma/c6qoihkENynzGSoG38QC0V+uu0xXadec6fHyibOmBnCxm1IA2UV
+7QmDuHf35X9p/PFDpkzZbmOh0jn1/OF0CI0rUKHIN9HCTO6KT5ogM2zFokM2jH33Ha+v05kpG8j
pUcBG8cDfgKiXRIvv5vyHZwP+WiN448ekuwjM7r7OGzbc1Qcfc2aj7UXn2dWmlPt1z08IlHsJBvN
c8F1wU+M284zAOf60GDnissEIgkmqvqEm8Tx1Wtb3xYVFYIc6fAc2q57z0bxNvdZedCsxH0x6+g7
s9BNqggZGZZw7czgsmY1c3Uqq6Ct2QP8/YD94XiRhuA4LMYue+lrIOX/rMix5slJFE69UxF8k1km
G0yaajMUfbwmfOlJxv09IdifzI2Cv7+y8Ye9FsEOpF3peFvRE/220EGKpN3fuDVc38zdM1Kz91IL
8aSFVrpm+mschqa5USofMCrR37SsWqBSt/7/NRW1lGDCvkwj/nVlqGCBd5Vn17tUTpfGztWqTnV9
I4eihElvvI9eAbK3LE5EHbf/8XH9UzHJi9PNpYi5Zn/++nE1Z2KFIA3Xu84ltL5f/BVe+S2poojA
0dok8cgvsIXgtVIRg3USev9+Ev6wyuA6dnwbLqRhC/+35Y2dUtH5sah3ADJyDHsHi0Bpr21XwIZx
sOv/+RdTCv2hlmRPCTvQxYoM0f23r6iX2mUfzQavqXL/W2lekeydczfStNnKrnnMCjJfjLH2nzTh
6XwMw++QnOOji5V0FxETfJdo70Wix5s+n6LVIGW8Tgl6v+vNDuoyYnWiKLU1LC8ZZNDhnr2wXZPb
IoC4t+lJS0cXsHpH2AA5wGacvbaTmtZu2yTv3ehvCc7N7tssH5gilIIrIHk9djHKZ5KTh40k2nGP
pMF6ZYz6TTmx2ABJLfim97DXjeWJbCN8J7V1lyzxbLr+QDdHeyLaj97MIF4kHssD7a/wNpQZM20A
8Hfkezb3sxmSCzBY9ww26ucOTLvXw6RVzqtnvfSzkfxQ9PUbUu2B5z25VBD35SC0W6I1iNPIC2pu
Rr7+Q+L60yqKpmPcy7t5noyXtjBkzNbTf0NrVewst6RFZNr2pfCzF3YyBLcm0XweTWKVqp5k187/
ShGU3lbGmJy8mdgJrpDFC0H2Tzrz3CAfZn8LuGH6Qmo7u+dufLdLkbF2mGnQzYR+pno2rKepLx8T
6X6YcTV/6KlxT9zJly6X2hb8HqHhbi/JQeu+V1MLDLEfMvg+edlv8ookwshG5SvLggqsy1ANyLSZ
ACHnWPOkYmKf4Uecy4pdfZ+9dlrS74zlp+tDLuG86zm088DSXXnmyi7PXVl2NxNtkutDhleJmw5F
R7ZAeJPlpsRP9/Pe9bEwHYNWLV67EbpUCqKS1qNzut7752bII7WpBnpynqiQ5qAdQnRWSsC7k7yN
7JFeZ4S9MwrTkvgppJwwMTtkj27zdXRKqpc57G5kNIDOW+7NOQSILDNJ+lDRfNHKZr6Q5GeWYX25
PsLkb7pIgvX23pzu0eScOpQ0d//c1EW/luxVzm7exoFo05FAGIrzdipG9riV/TymVrzv3Hw3dD2e
uCG04ZZTUt34qn6ZOAPb2HWjDVmW4aPtlVuDkLBXLS7LI/ldK0tjm6xXlfYA51t7GMv6XmUuyZhJ
od0ZDb1jH7ZjOGpWICIRPkVxigy/BS17/TFni387QfTGoXxoFGHTq9FNhzu2Cc0wZSg8E9nfIWJ0
dZx7iPGJcvTFioiE7KCqOlwbKDK3ie4k96R4Jvc0mNRmnOQczJND+91RMblgUh2Rqydr8iX8l2xK
sl1VVu6mK8zwxUkwORR2t4gwvV0L/e1lsslSTiIFF1IL5xczzW802/DvkQU1L/nXbHnQbuPsMKKR
ZH7o7mrKl+cILf6j06FndI36uUYcFLRpVNAjt5AAluRjT5TEF6eV1uV6j63rQK2xcvE3bI2hY4+U
TFZzcuvZ3bp1+vWK2Xa9zrnJ44wAcfBedheWZzUSRsd4rdkRyhXk/C3PS49yZaYecQ0CJdE1K1LP
SWfV1B0SNSIIZ/5sBGP+s4oLh8Qez91ZKS+MaB+ljDFUt9pkzseRXNDWPBrNkOJo7MP7Tqn+azTa
b+h0jiQBFBdnMK3zojlE+0SoIllB3W07wEh2qvh77BA2YNqRoAeh19syEvlGgXynou7yR3IR7ydv
dL7kiVdsWlJADtqotW9ifBEC+rOFagloK43jIlG7MK+9L318U+Mz/Mr8d9yOzdztWy1K34TDoH15
3LHY5WYVJmg1sqxaXtk+O7Y2rc3GJDEkJsgB5d9LMcmvLCTZ18JCvlSlj4lZNneekTovcYKdV+Yv
iGb6e8uTt/H0Utm18QTjvbx4+fgc9U34jJE1PSed9nH9KbOlvC3aDB1qWKLzKTTOBr3Xey4yoAec
8BE+ePg4dXZKX2i2jxkj0KBK0PxaRU8eNc2lfWUa07MfOnYgZWUxbyunZ6j+i/ZJ/zYOYw5vPGkf
0Ucbt74tH5pWtY/dcmMsbK+xxH8XRWm3LpWg7Vz42BAKkxnV8mPSd8mjLKrAGfSvfg57ovZGdz84
/ttoFSn1msN30Uz5jNjungBl+a39wYke9kobei4+nn0XOi71uEBi3YozY7mcFN7U23l1x5hiaGqi
UpVzEppXbQS508Eoo+kSefV0ud5TMRuZMs3WYtaS7QQd4q4Z2/RuhMpwcbIXv46iba6gDyoLgbiu
LONYmXRsUKLOgaM55o1jcO31a3/e+1PuHhFiBmkVo6tzy2NkpNXRrnJ9Aynb3w0TardUFFtGtO29
iRwtsDDYH2vTq465Y/Mpdef4cr3YlSjq0F8OFPqhPp+vN4K5gZH6+k5vcZLbfr3xInzYdhi+z8QF
OjGpk0n9o9TUhxMaXHPos/EHHH08Tj0gBiTvhh+ULvosu0MPp4PpF4WRrIoyvzGB+zaUESthy42m
/J1lVd9lmj6kaUhoTjZto1n+0KZmB7B9RV6nTXydzbtg36fGlpRLbz/j1V4pAoDbuH3taqI+zOZ7
ok4213EKmPXY2V9Ir3jQCZYMaH/ds50PihFJipsiPJ2UiIKaPaSW2yev717Nqbubh2WqXF0yN1qu
ukyWQhslCQR+N331zHBvz+LDRHhsk7KKFpxwDZY17bNQGJ9M7/vcIcctAFJoBKAz8/RwXiMCH/Wu
WjMKlSszKtXG7edmreHAohhKboxyfukn56521EyEUwWZcz5YU3ZPwr3dUzJl1XAYMTWtktHYWsW8
a6W2mZS5I80rEBkjR3f6QcV5X+HBCSa3saE72nQg88nisLFlFfxZVcFeWU+PqlOQ9avnNK3V2knE
Q2LrkE1bG54KCtrAEvRrEX0GrfQ+PCMD+CpRX89Zd1/44YMzzXWgjZOxaxN2JjgclyYjsli6cXXp
XbKkRzk8Dx0G7/zQtRjrLGS6dqFd5Di+y9nZinJGUddMiz/A+FpU+plWCXkv3o4kycCdqT39dv4e
E9DO8M88EJtgrLkmwd3UZhgcDfESk1aTQYVTEEVIua4r605vSAFoRZaslZGQTvRm9t55ahH+KMFH
Nc3RVJpp0kLWrs/kqRRbfTSaLaMqBYNDpWR/mWehUUcUi0OgVaZ/nByWBNv9oXXkGpSe9akVlr72
BCz8dPYJXJ3v9danQjaEuQodZ2ObGonaRRftAdlIlIcwbaK4jlDka6RsuwwtnPnWjVV/M8boVGeL
wIChPJmGfIaY2JH0IG7oBH4WtJIj/BZtn//wkuTTaku82sTWrHp2FitXNds05xzbqn3B+f+1Bvyr
URSuxIN9kRrD6MgnZ2sYxmAEvrCSJhFRXqUjYBAEEiTd0fe2wA2qAHN8dqvCaDubzjsqjmjV1YLE
MEdEq7pXXHYNwM8JRvx66k4WXHO0leObMDRt5w7DpamUFUgmnyujHggY57pUKfeQm3IJkgblGOnz
oa37j4ILYFJN8h7p7kUlWbzqZYzWua7GYzpM4/F6r10CcCK/J/qbS8/Y2LthjioiGqzyKF3KXPqM
wqiqY+bZGlKQ+Aj2vFzVuttsSL4qglKnZ+wlRaDyqDl6fdSgMmiBnZaCFvz1wUUEfKy66GSNpGMy
u6mP8GPpKFZ6Heh+Wh9N6ptqRdQREmm9v3WXF6ztqfoZwpEbmPMRB2MCamiMl4SdXt97TODs1nKT
D0YD8phEozw61O7kmrR9oBplslxFekAmVXsUEOKR9y2yj2acN0p6xKqmezNq8M+G+TcVVcUGQ0+9
ylVfHvvlIKQJwwXIMYIpitYfY2xH+3ISu5hhO0jf4ZAT8MIQaPkFikCS0vHgWE6rBZ7f76cK2cgw
hPoaYXV7vN4wF9y6renvG+wfI9iQQ4M1BolanhXrLGb+XzdecZRCe200nC3t8tP1IUrwkyzcZDM3
oOHKujjOeVwcvXEGLMdmyeoRltGIqja949SrMpwBjiTLUa7btgyMaolfJpPjMId854kOPCQeF/5Y
z44QDLMjuNPsaAzxbhZxt0+L/s1TYYmNMg6By3NTzvgU7MJ4KbIoZzkRLjHBPJ5kPkvl9e4gEhDo
pruviyk6TmlKltRyz4/nvSYdqqDB3ra2MexlpXZuU9slZ6N+jat23P78UYv97MhHqsewLCC6xlR5
2FbJgkuO15tJE/I4lq9ZGQGRXR72OttbFU7SBOiKs2Lb2RaI15bw17zvtZumTr/B1kBcTV8Nx6TK
WMfV2UqJ54vd9raWsOAb2EqFPjDx5LpG8lsf4FrR9gZnfFWRHr03qOA25gAwZ860QHq6d5vRsbrN
xgpMgq8TaKRVJl9yoBFl64LEjX/MnhEeafI1myxtmjVB4kDf9a0IBcW15d1MGIogcBGjZzN70Gpq
1SzVPwZCstdgPJL1pPvfJ7MDsxKPm5SU7WHoijWxRTEQgsUVTDgYlIbr3VnaZXu8goyc66P+FTeh
Fsfw9dErw0TURrKxQloV2mRsZlh/++vjVky8MDtl7LC6Q6QcgpPl+a8316e/3tMHzEaAmbyf//rz
dX7eXv9rCblxDSe3Wf988Pqfquvb/efpqsZ1AnMh4fzz3hB98+avv/PznYBdehXm7P58S//8Yoyd
ZTOO9muJqYk99/KGU03sWzFymV7M31da1fVeZhJs9M+P13vXx377PaQc2bbvi+fr49ebIVoQWP/8
XzdqwTuN8eX6EFSHedPk5be2KyiVPaImMJHYwfXHf27mhEK6nGvO9vUua3qPvR7vtJdZxDSwF4/r
FnM0MYJBU9YnpWv2LRpKJ6hm0W7TLsl3Y26EQTW63kpfZoFjQgoA4rjPMcHiRw62WHzjH1yIKnyL
U7xLm/iAoXsO4IBZd91ktLCUivHW8ajEcZ1tcxg1q6b1jZ1dgYoZEFiZ6fCDDCx9N8c541OPOG3S
U3umvVL/5lG6XGJaHdTZj7n7hR1bHDQs5Ks6n911m+PT0ckmWDlp9qMdu3MjzHsEK8g+R0wQYRy+
lnTsV5oza1t9dr/67p0w9G051t9C0rRvwqnuN2SRUf2H3XOWUNL1BPwlypG7vJSHuJmdne6LR2id
Ebzkek9pdTdP1lb6ihjRKAzx6Js7y+hOWZN1a6/Xp7WP2s9yQkU+HD6agSGwLP2gUUWzVm7ekMVW
f5OPg6rvpR2aq8qy2D9FdzCZ78yEYGRbYOvXohXXzx9KGeEu7ig8PKsLVGtjwa+pKvBWED3tMeqd
aRbRY6Ej1rBD6ihKNbUxoBufcqv6MvaXXi8ewrQedk3kkUNHzvCdq8pvqkhiWGj19yrqn7Sunja9
PlRYSsYjGe/vebLV8sblzC6yxN4OzCZuNnnd79yy8I9RgzZBsjcyikHb9+YPpwiNfayeMcTUDziB
8lUlw5OGPuVoTIdJlaiRLP3k+121Sf1EriXs7ECvQbZB9zC4PJ+T6ntpR1g+KIG3hogI2BNltp6l
4ayUvhAeogbDGxCPbIrKtdFClmmblLaWkZ41rYn2bTj/QOOYnl0bpIXdeMdcjcAjhBruLYRnMq9e
8du0RxfAGLOOnt2OXZe3maz20KX0w5TKPa2nlyu9VND6WFVkvAdEyo6b2c7sbekm2O3M6p3qVgXM
cMpd5JrqIrH99Gz5Co2xfNV30boY3SZYDI8I0msmirlLQVhSu9MCg6BKd4B/kE8UNNNOMiZaEVza
HkN1j47JZ2fC3gCpwdFpnGdlEkuYTqtJg8Eh9CDpc+0wI6hfy7GwD7lTVKdCVlyJ8op9cErLNrQg
dNNJRBUVf3ET8rqy2ZKBlTTNqaM/1OI7Wtm51+BlilCnD97baFTZjfctLfvmUoe7JGyS9SzMcx/R
YWhHTe5TvTzrBuoPJQyW/jge18mk8q0jWn+H9tUP4tT+OmQEOrY28VWxZL/fM8ClrFjPhny18K/i
N+yBupYUTnHJJrWJCkIM62yraVlL90MCtSqHgTYWWYdl1d8JM8PJyZP49LkOfd/im24HPjWZt5kK
OPyZZ54zk7Fwqtts7R2gD2HJwpzp74sGrNJwdmscHeo6OvrZ/FkwStZK+UUrq89+GO2b3pi1FTt5
Z5c7yLVyfG2R8HO+Rvx/f+zMjWbEH7EMt2Mh6g1b7hKfFfzHeCA/Ez5Djf0aOadomEnT9zuhc/KC
CsE2l87Fz9aM074py3mXdDINQnP4LmU53bMCIoRRfb9q6rG/kWlSg9NQhILNuXPQqObILjKOeLYu
kYO/yFBswCzdfLHJDtrm+FoOpdELtkCav59UeKyxcpH+mcSP3Wh9D8VtWZ3bhDmOpvBAs49I7ubS
8G/j0lrns2Bv1gABu36LBqseDvVoXNyooYjzVc6M0t051oQsk43ybb3cDOsktsWNW3Qu1D/f3ml1
c2r9Kr39eWOyNnaW/xnWMRsshhAb3R8Y/a0Meqk7t45PZYFMRUiCMBkHuowAaQ6SISqGtD+2COeP
FJRjYHrML/IoJK/XKvCM56xUy27S3IkmOvgNnRVT5ugRtMJbddGwKVwXtlaB61zWhw571mos3m2D
4MHKqiRj8tgMXlpVONsMERatrXDdx168hXoWIXNltdamhMaQP+xtvX+fijk+uKHiufK1Fvqg+nyY
fjy68aAPbqqe4FVvyQzV8cwdpZWWqyKWW0dG7ceQqw9TH9fERHDV0KGeN2NhsE+cfpSmdZgcazel
k0Mv1FuNjVadUDnvFDvYO4NU0YRaZtUj3VyZPfm6XIPepBnZWyJuX+cuuY1DhhoR9jpcmELj44bR
I+9LfMnMnVFeNRNYVFbZLO4I7bWjLzQbxZrNLdodPOfaOJtMc/zmWGB3bsxd0ZmsUT3fTJ/ntFge
LzWHb4ovbFOHbdXDP3VcJ1nnqQFrKHmm5Y35yN/2uKn92fNR1roZLXWZrd1qOA9R2bJj8L3NkC81
lpfh4c+0tav1413cHjvoJqXZeZeUHWCUac19Y1UfMvX50NkqvQVd8AYhGqo4zZctSOqtoGu2YZ8c
BSC63U0DXnNbp8ZtbFOFlISnDuWQHuFXMjJg0Q4iMiG2Q6NuVDyaG6jXPSbDXl6I68ZPqB6MOUI/
l9QAaBZLjKokqPAvWDryB8UAKUjIvF27RVGsS1pe29JGwOZ129OIRvygovT7YETVeqFprPhOMODJ
rG9Z5ps7e2hYY+l17Y1mDjedOxAC3jYH+jLTQSxxlW3jrlVXhQcMqzOqqPEbgUDWse4S/wSoBvok
mkrUWCbDttEvV+QEdmdaAfopzeq1QVbpXW1Tw4aTeTH8cvQAbZfJ3T1oRcLLGa/uI5EsQZGGTg6y
M5p7nFvNnRU+AM3IH6sMTyYYxDs0CgXxDVa6hUTeBUb/penD6kkkSX87xvILX7f6qfN6tvUiLlZ+
+GmqJH+TvaqPeqURT7j8iDIuDzrHTG8sVY6HOKPHULtgMTGuf2oyO3pVt2nwmqpauG/51EaLCJAu
iUutOpXjxYM3gr2hoyaglSTCJNmbZj0EMK/mi8VhXokEG35WsIWceKKdr2XbqY6/CtinWeKp+8qJ
ozMz03M3VvmTzPo9LSgDOVr22YlOEaHYRFs71z/T7pIg4j/VwzcaEu1tChuKiRrSyrjwSd8kdVTg
7N8kcjzoRtvz7dKxb2hEQyYMswYUMLscUQ+zLbad08JJ9dXAkITipYhCPPpLLHzINkXwwb3RzQ/p
9RsxKRKis2hJPQkpcMPuq2mVZ8fMy7MwaBeGeTceRDsfCLXejhKzUjrNW62KnTuViJ09Wc6Boe1e
dcMDIIvuPCWNzhXEUNuqnMxVBGRCYiE/oN2Ld5au+6esZg87FG+NGcPbpHmJqtLf55X5ze106+An
1u1oLWGLo7UB1dDs9IUmlDFvAnxJjmXv2ad8jH5graMh6rrDBgevQzTlsMv0xaYLpWgbZR149h5G
uxvZXHDDKaOfMNp7q9y6CiwCc5Tkolh1Ddga91IKsdLD3F3lVWJvzWLxbDMCQ2gykZphW2t9aPv9
TGbrASnPYY4zbOtehqyKlWJonK1FqyoQJRzmJhUTeVvTS1wb4mjhWFjl5hI3POb+tvAarLqtrB6N
LN/AJUScirplVzl5ArYPI3KE3vHi0x6HNtlOATQz0qDbAyvSiPTDUTQ+VPzg2fFKR1bdCv+HYYfq
oHCAi9YSgAMkm74hqQKTKntdAcXdRh6XUT3HxG/a/S1hOnj4e+LSl/rzOFPOInclCXcU8qtJi/Vg
e/7XaAjVbSM2RpzEd9GIWSTrYX8zaM/ZXLh0VCqqOypaWCmIta2xLk7DdINwmsIvacFUxqLZWVLu
EGGiOHfGQ5g2uD9bd9oOcCyDIb1Lkto9N7WzRnwyPust0dmN9mqMTGXc5j4BYLHVrPFjYq94KkoK
T5prJy8JZ7JtsnLHiQn3jf0aliLcaDLUvjrD99AtnFcj+aimHPiGGKeT7Snv0ACHM5Ewc1FP49u4
wAFj2MVzXoztbdilxoManqrUxACBLOE2Trz0nHesJLTydymCk/s8Ji7AzaRzq7KzAH5zH8G+ZRQe
texs2+4eU3z4OWWNe9YIBDeUQLzqWKhGPY3Pb0V7AU5fs3Ix3J9wlVun1o66bePO7opto3/29XvG
Xqd80vdRU6b7Zp6fqrhLTowopofGnteY+Kk1+oTxk7Df6v9j70yWG0eydP0qbbVHGubBrOsuCM4U
KVFSMIYNTBEhYXAMDsAxPn1/UGRWR0dlVd0yu5tr1otUSiGRAEnA/Zz//ANGaNf3L8B2+0yYr7Ky
GN7pOZ52jUd8bTshBoqnZ2T745n9oH+0ex2zteTLAEwMat0zoSHxGf/coD3PXVTQF2jNGjYQb6tV
XitLkATpdQPQcMeMfc6tsMrhPvty8A9UDBJULmrItV53zjaAu7ixS2vaeK5ebrukyO6spN0o4c+n
EqB4k5q6tRp1ME8d3w69dRg3106yM6ZouAp4IwNDyjob/Tu0o+MxiCFvp3J4TeuhZmY025t6cY91
aFirFDuxHln7ri6wbu0SM94apKwPxknksXwqHWIWYUshWsJMCP2HVSKMd2S0+H1Sv0dJECotiu9S
v3wQiZXuEwYMIKAT+fXyE8N3VhG7TLdjlhVrN1XTvVVNONZMLoa1edRtyi5rwmRiGGQ4X+Giagcn
kVhEGBiSLoDv+xetIXRMjrwxskqLazFVGxfizXPPHX/M+rZDRaD3xyn1P5dR/Koh3nzILRzJ6ZoO
kKmq1RRZAyVjiXWMKIr1NOCiUDUmk+PajQ8FbsphU9Rk9s5dvXfkkAL/g9xhPwL2miwzftLGHQdn
hKjdqYHqsE79T7hInXMsB1azNTQnzNklQ5HyE8JYxSURpJtEM75Otk79O+XDUdET7zLDx83ALa7m
3DWXok/H+yjCWWHCT2EqLAe3Icvb4b2gr3uX8HqjTj5OrWawSOYYnmgQ+CI/oxTK8PyRIBL3TvwS
mG+111sfg2qA1+fmnysNfehoj9lncHWyr7jECOI40Fi7rN4I/obEqqEMWM0Wi6fnwsiac0VJ4eA0
3bnKXfmsowckMKADO6H6dI/G/rlMEtytAtPCfY54eEf57jYVqjtkAidChVnwpTvphffqd6QeJ3Xk
rE1nerbdwj50qlv5egtZwYSEXJQln6hS9B0+PIEOwhtUG0XONuY2jGvn764NC7diOE73KMkYwuFw
h6MWzseEhC9Zxiqu5DbK8gbBggdlna5IKHw8FCQ8cK2ZqPCScHCr6cq1wOOqjjYtzpBksjL2UzLY
5difr6Kg2kt7qiAaECcu4ZnuMAff96WU+OxBehdyPfgx00+5c+3Kfhv0A/qRlQDpd6LUetAMA6PC
WttXer4hDXZY4UAeFm7UnZtC+zwW47fYBAspurgLSzx4VnK2jUOlTfdz7wVnqYnmzqiUv4ZNVTDQ
ZIhakz5YWma6Yb9fbt0yFGPRbK3xE943lCnesVYF671dr4nJqtnqsd21g0zuLcqpdMJLcijHvbJQ
yLuRCeUSSIZaAn6dHEJVMc0tqsxfiSz5VHcaSC0YP00qfB450cqN/iVv5ukocUsS0eSdYmdrGC3c
cXKx114J+GU6gcKOKDUxmi6tXdQsGdvsUcfKUd/Bw/Wdb9XtCqH0sBkYsuWiemFM5u6m2ALW0pDW
UAVtiPK0VqmrnwqHqNSRMOzHGnAJ158h7FAvnLReYRVVqsdaJLgMiBg6RKfZT6p88XBfP0KD7Vdk
sRrrOpHOvlv6eg1grSeGez8h7w21FNWCAxSO5hYTHa2mciy8j4kW+MCLstzVejKuazkLyA6jt11M
PviwRnQNDb2JXlv3fWkckd9htmnrA7UsJPEGec0KIZQdJklr3dmwcg7FUDwEnqruyjID+Wmb5uJ5
1JyuGu9YhHGci0Rwn6fgICnYWprh1EXuzjMVVMPFakGWSdqD5ZvZ2kbLz/Az3sSqCXazXkCnGFd+
XXnY4NTNhWz5Z4NJ2YJIeUfDzIu13WHLY/q8cYOcaP9dLQLyNJ5rMasjK9zRnlyB6GZ46QbTCLOM
KL3WAt4jzScKko1ZU77FlfEVR62cKUf5vaVp342yjIi+fC1Fm9xBsfO3npN9H5wF6jLjfJ8huXf8
oVqTxhxsbT/6aprlfZS947YA2ZPJnKxNEP92XNWEJLsHo0wwkAmYvxB10IaxktqpdTIKWaSF4RyX
Nuts8cqclyaroHyJ5ox9uwcs8rUMYEGOZ5zewDDCjELkozccJtV4R2EoIzScjE/Hr5mKJkW9QcCP
naz10niZvk1xlzqO0lUQ+cmpT/vuUJdZR4POUkIdeS2jN8NrqqtuOxNsCL/ZlBKPJDfmzsRPZwXm
GCxO/FsZIBuJrWVjLYID7k+fVd6kp1hNmIB52NrU8i5HWRBmbsWEkAAqkARoWINj8R5TD6S42Bwn
YX+LDCAaWyg+ZbyLKm/oV64zYrLeB4vHk/Y1R0iso2ndAjmyH/STfxotXp494tdul7VaF5HdrGNG
jvfBlOwtD0oXCG28theLQY9hi0jcY1z41WqYjOrga3gEZcB+297+rE+af8I4MEDAOqQHz75UgCyE
3ItR066x4eApYQZcAWbLjZw3Hy0vGo4I+6qdnHUM4xk/jbbLQN+qJSwSybpvq+D0/gVTrO8SbA3s
L623gBfpgXnRQ+RL+y5prK/UlPq3vLGvTqQnl2SqCcFM0rPXD9iYpSReAwn12zKi/0FxxgfcRjm9
prsHb0k/ZkF1mYcOvzRAsEwu4zEVPyvorBRMeXbEff1QizYnwjJuDuXoXK3SG3dmzaI1i5rxXsiW
kcT9iqDk8ZuiXOsa/2OUNxTngyXIzbJFWATaSB1gfci8cl907YtZteJZAgntGJfB8Oit+lJ0zTNF
1XQY9QIqQZnfSmqkKVHWoQ8atUIIvok8QZsmk5YVabDDXgCYTj4C+xrzxwTvtGOjs4t2Y0RvWDsI
zFtBKzCjwjCwgKoxNLjDLnK7ENk35Rj71zap+lAbpY5NWvDFg7gW6m6McHxEe7A4tpH+pfbYdVmn
cYqdVUAvpjLgN4EtAkDDYGwbi55mrvRzMBvsg57cFTGzmElo2QpozDu7gdi1VUCrg76czzh6vORR
7m4z7BA39uKi1koThCYpo3Ohj3t9tAmzpJY+9NiSox1v4TuZ+QV3TG0/ko0dO/TlWvY4VV4J32ZK
LgGSwYR8m60ZG5hXMadkBDW2h1natMraOcMYOXR0O1vj6S0PqlTD1kfitfZ1XNoVfVs9up9y7pWH
wpgaSoXkUMKgui+kdimmhugZV7SXII6xPpBJfh64LxNrNI5OUUE2GSOMEODCJeKSKLsLWywx70Qk
+Xh6ki+aMme1KvUsfF/4/Z5u0tNIM6iUiUlgMl7SiVJRr+VDFWf3lgnoO2MQn2tZf+LD9LiEFAs5
gXZ7KbozqHwdNnXjPkXEnK6TxnyqSmqUaIB81AsmQ31qfC0zWT6kXrvpq9r+7AO0hEiBOCX0HZuy
Lqyb3u9V/6qksp9rS8eiL1PPZQt/in7YDIUV5zcnT14r1+1fqwp8z5mC1dzAh3U0WuF0nu56zbUO
rTmKs2/au5nkks9sgyUcRDPbCLdKjp3VgI53k3dJBJySKK6KcOw77BPr/KAxSo9S87lNg8ekmLmI
dLrzqbJkiEB6grJYWBfVsH9EmXLuezn3YYIRQQWUd18vXyYiQFHLNuODPQ4m+IBuf5hhja+S4YZO
Llh6XGw1hvxhkta4b0f5VkiBUV7m1eTA6BCK7Gl8GAIjvjS6XjBueCwjOl+gG+/kgHOufcQMwPdJ
Fpp6mWwImPbWtNbOoW6bFBEA2rZZUvc3cGkzilp4cBUeCoqmzhw0dLyx+GI4xj3qZG2HbDPZmg0k
N5b7L0RYOFTklTqk1RCvVdqIzWwKFwVVgskiWqcnUcxvkus79fvy2Q46a1/TR68E9/Ks9/r9MLL8
ZB5OjPo8oH9MRXXGiw1ii+13S0xNdMIokCnLnN4haBQX07iLG4bbFRl9EEiCq8rj6n5wK9IYe646
FEPtyXcj/dzbZXsx2/yAqemTRYj9rkeZc/CbhoJGOaHpUXEZQWx9IKHiEbBfHXs/WdtIBFZTFUdP
cIRv9uATSC5qcardKL+axLniTReka89KQchA886kKgD+mQh0x8Qs7pjR0mPJfl8ExrTtMmVeq/Fd
FOys6y5370Y3bi+drp8N1ox121XmJl92ES0HunXjFOYd3KaBAZaTzxW4YKceY63Sr0FybN0dYqv8
mwCeCt1Rbx/a/qFSeX6XIy6g8RTGJ4iJCLiNBoI5Y4aP9Iv9cI6k7X+2MIpk+sOmaAD/UB16TJcI
4ACz7F7KMYO66Er7WBjtFzoC/WQ27AlBam105ODeMFUnBZ+cT4XFSeR98oBr7TMRs7j8GgkIyfLF
Z0CF5UZ3zdi/H5BBXA0rXbl4hBztrIVFlBnpqZ8IMFI1eqN2sTmM4oGrli+xot/W5mHY512363th
HAhLyR4jiHGuXm881sWwsPr55AJg7Mm4HYBkyJzUkAXKwIpvDT6C4IVtdMenXqJgrAGgbVF+ySMK
Ecw60mtRduauZTp6Y7YNTe8Ksufa4t4sINwV6oi9srwV3dI94y7Q9HsN2dDZjvUP+KEWb5VVswV6
zoPbgfT1rc6zRr51YSp0FQPFEG7N02bCJWpddcWFqJuU+okWvRJSP+tg/atYdE8KgjLva5l+TGrg
ndpHLzZMzdY2JouO1ggditAev8+zFHmzLmBlMocKWIQzJ3poCvfFj91ql7j9k6nF900C4bYT5biL
3JamLeIwjZ1fHZK1T8zpMQjNhgycJI/2ZY7xT29P/XVAXTKgO/jkNgCfQqRXA7UhgxLTXXFPovKI
Dqj/tm5rut87dAputBEV2NT7l8wxvIsd2/oZN6Z1vNaYB33K7bo5uTkXvCFK/ZNq+g6SWuKfrAF6
X4cpP/bNfXGWaQZ323G6DwkXN2CvuEGmwrLTWVqqOfYOso0NYi8D+XViRDSlhn6XZFgfSD9wjqY1
dzRyLvzOllE9RsrffKhCH1ogHKoBpw49z2/gVAzjI76q1UlT0esIHPSYRtm8lSVEheAdryrhmJYY
mTK7Ab5ym7a486c3z9PGcW1ZMDsxlTFCHO66Xa0W1UGaWR8cstPD1Owtkvp660Nt6L//6Er2O9zi
pm2T991er6CF5+VYHKZhQixQxF+mzko/5PIxkEF1680ofhysAc5Fll2DgWgbjA92MomeQXWmO5wh
k1NhBN5VlFFyM95nEd0oj0uiQYDu8znJ5zsVOB5wipieRQXShsjs1OSQMGhzrNPgIYmKg6b+NEeM
sBAXEEJBJtiuacAcAthsGAt0wVZ0tNAOJOxyoZfPTjPu2mLw0Zfk5cWZ0EGWFpPcCar5psdYcMt0
F0al01YXsyregBr8XW3qMBjMwTpQkXNLUGysxoIBfzRpLDNUuqGuxnnbBfSy1NbT2aXgD2U19NR3
mrEPDFvd9zMtrxSxeZuYPeDp3z1yYm9T0wTrGXrIphPJsC+hoa0agufvoH2rDVNNBqxR494LGMW+
CFXfRac+puAt2u6NjxOAMG5bLqTO2hI2tGzFhvVAp2s/0FZ2SH4wXMaZc6PGSmzsj5NTiOc61ppn
6rd4pWs5/syS+mgo6bGHWc0XZwQoU5P3sbP07gMUW1pcr5iujHaMC7Fk60542RkJh8MEcvrSuMo4
v3/ReoNhDxpI8Av+jTHZHrfZfuenWJgGTX6ErWc8Rs4x7TpxlW1knaJiZE0zaGtcz3qejScVaOZH
41vedhd/DOJbopkxVqvTx9EN5Dp3vAp9WzLcd0073Bf+fIcCNgqOWN5k9moGN9iW05Kcg/CVMXGp
b9u6ad8dDU66IPAos1qcjWVqPnR2/pIFcC/HTFof4UklkOyeVE9HkhF8vq2svjknbXnv2b12T8MA
CSjpwXjmrDkZsXZsJZ88pikfMWDt9nbvYaHo9Z/pLIwDwjHrBGQX78fRKLbBiGamyedyE8ADBTgR
tovRNszajRlHNbEwZoTarLkloOIhw+4XfH+TD3P34Kqk2CD8HzYz+b+9VI+TNPz1aFfDGaeKY19Z
DuZxMR7qtX7qMNxfOZM2r9kn/N1g2v0PweX/a6/SM86ERJW/qf9cnvlbxaArjRP1f/7zf/z0/5Gj
KSwt9L//OLBh/Zq/DC/N6895DT8e87uhqeeQrhtYzJbxeloidJGN/m5pyq9IScC/DXgbGa+Jv8Xv
aQ1W8Jtv8Q8ehhOOh50LD2qrTiV//Yvl/0Y3ZDg6z4epEdOBf8fR1PZ+UdLaAaYEOBLZuoFdDqf3
i/+PYPacGXNQ73uBcbVPvNNs9PXWd30yxGDspoXTbmIQsZUFKEncj9a7G6KPyr3RQ/soakatcQsR
1jFQemUaVn8ZFGdYLojIhFefnAzHtK3usazJFq1JT92u+xUZZKJHjASx4NSyvOeCYIW20nCl/uLT
aK4ZBrthS611Sn3KOrBybOfq5EUPXMRvnnsZnKk4pJJy3LUduuB1mejcBbMfb9KpehVVMaMEcbKt
z0sMQWA2fdl+skfnUklelrFwKPIvtobLFykLeDIBvrC7EiSQeDf8TuKNSKKLb8HrInNObBr2g03U
JJKhFnYspYPoy3Geqiw/AUkMDMQhrDFIpZ6b4l052zvppfW5QY24mfyAsRihW50+7z1d1VsbbZEZ
x18oxI0nH27dSvh3EdbNxwJcLtSn566KxpXmQcVXSQP07ePDZ2eYnI91A3QU659nHSPZsgrC2UTD
NpgS8EaIpyj2PjPibPKzRct+QPyRbBrbeJ1LtqfMkxcDt9UwAMXCWaBdm4zXwDfTL121SWONgbrA
gLqCR8+irhQT5w09r4QMWugrl8xvl9k8PuOhJZ1x1WTqScYS20yDz36rm+pWgCSuSU3w184cnxL2
5N6PvzuawCYlQq1iJOYVvv3VEWRbBIFI1kOX9Ku0r1Zb+nbz0gjoZHos3ogrQgl9nHvdildGVZw7
+pTCdp+jiBmy17p1CHsG8W86b4Os/m5UoJ5OPXlr4eIc4WTFQ8KBXAt8H4HrWVU1AibTvJaAypPl
3UU9w9+IzTYZy6c+VbAcI90PGwVfdsACgQKS/immQ/Djq+kXd9VU3Dn610YWD7IGflwmxZBKSRXJ
+FCgD30J3OgwSfciNfILxYHJ1VVM4kvtMMD3quqpg0zo+YBKoo9CQHjoBDCekmQdCZ3S2IOcqU84
hdMTyWhJFrkf6WsjKIEUwrzyvqvp/jENbmGhSXJ/UaWZ5CzVs8SKn7HElO+tWJMbRAdhg6AS+koM
6Zh7fCX7cQ9Vz966tbfvZBNQNuLA3iMwI04+CQ3UdvS7uQy9uilXUp8OaRY/u4aPcEqpepXoxVvm
PwYqOUGYqzdVYNxHtgZwH2mrDrL2efKf3vdotynuCt2lF5dPrjapR6zDtuh0V6XRJDdL5hvKjTfG
ZFFRlAewxX3ks1n6jqrvWzfYZ9MTOF27yUdDbWzhP3fJ2cvdhR6P7+GIM6BCegWdh0FIy1TVjQQO
XBZc06zQS86/DtYueWCtYKkRTZ8e5NcGg6MH52JBtDoGlnbxWHS2zIuI7Ephb1WYGqwj4+M0jNU2
1vvHIvU0QHjI5x5tIcEbMNeObWmFwMrNmh5Mrm1taCnX6mtN3NqdNTNZNFWgVrWa4k1iEWkBP9KG
mxzTnk+sTn3+6NeBvS9SPdTF1G4jAabrdYq8hkS/p9oOttHin9Nhqp4mTyTozDDDyqdWJfUqU8Vb
nkXGjqai3E6J8c1LjzCTjOPwhEZ+38P900mkQoUUB8aDVxv5OpiGSz9dTSs7qRKXD0apLrr7aO1H
+rcs7bGhN53bbJZPaUxoFM0/ebxd5GKOXnqnbKT2Yay96Rnrb2NJOnM+Vh3ax7nYDpyAVavmlHZm
czKh3Gxwzvneo0BPoomKbbxlOM+xNmRi1Tv+zoqV2k9devXGFm6QURGNF2G0n3mNezJNEsNlhwFy
cWuWhd80RiaQxig3FRzAVaFjFDgj3rFJkQ0X6yf6ylrcOXmOpwyOKbnf7yoxOLuOXAEWHdZRworn
dVDRIJWR2a8Kq30zvRaOaUSgPFNI7ZSiF0WSaD7gt+LQL6QyFBqWNcy+i1OSdxRtGYfTXC/bl8N8
UZlR7rWmOlvjpJ98ODfQSor1EDPrS+pA3Hklo9tuhplne6jU+ppBXuAiM9cdlMVTtkkam6wOZbs/
zqJZTuX9fOr5LfGYB77/gG/huOdC+3GWZSIQYoG5I1zgXpbmsZ9qGMk/vq1Tl0795gTVfIxdYAzd
MmHGg4pAPkFFZ17HJbgthxaXCOvoeq0F1Y7vSpqqIwrkFvU6PGX6+7fCISa5mmq42tknOMJwl5gw
5HVHgLmJp5g+2Q8MdcRmCpiXq8kkhg+lkJFTeHc0KIM2n2sIDT8sR/63AH2e5Otf//LyvUjLddqq
Jv2mfi4ml1Suf1qA/v6Y/6je/gOiSVd8TV/+/vF/FKPubwH1UeDb/uINZSwl5x/FqPebYSAloNq0
ftSj/12N+r8FARFhfoAzv49pKW4r/12N+jpxjPzSdTAy5VfvtX78Wj38cIVqf/n5Z0O35fA/m0dR
jOpA/5bhmLhVu9byyn/2WZuMUgC7jTqzaGQWaPziN2c+dSivde7ZRV69DA4yVBGR8eq0yartnzpm
d/r83dTKxRgFi6IYyCzbD8PDIBkt3av6k2HXK5X+C/8dRsB/craW6xqWxdvDQPQXI6DKocbw/Ziz
HfWjkUD5ZwL9oHs0zpH9aQrkXUvcWDwTie7ttUJ/9AgIlPNl8vt9ramvZkE6qG2iX9A38UCXnkfn
tPK3AwzCybYRcMGUqlBiUusE95712kocNkcM56J7nqZmScQiNIxL+bA8HZa9YbT8G38hmmGLTuLb
8jc9EiwlibnicKQT7wcGgDrb3XIo5JXIWe58cK3ln5Y/WZ6ylsZuOQM4TdvlqQaHOFzIkbr8ZvPs
f5xUbZfr5ZyWE3w/YVKzK93ZuF4RLn+Djf4qxlYyGtx1JPnbSoOiwUwnpXrh+5rv24GBAt2rWYht
G5NL5ev3y98khbtpnF2d8FB+baNPiUkGqJc/RVkdZWY41eXaV/f2kuLTQQDr+a8hpIdH22mw14vo
i9vWOZpiltuqXDgFhMMA8/DYmh4lnnaM+cg9Cc7L0xEa1PUg/Va/Xf5CpMO15q8rNYlwOeyg9DcT
GA7AEwTtHu2HXaFEbtE/8gQc4/28ODiK6+0fL3U5Xqsxa0ZDpQizLfv98iubwc3y/3FPMdky2zPR
Nb2/AJ7HJocHp/Hd8vYsr305+PIabMKC6lJsl++XtzBavud3bcVUp4IE/axzarC6brbO+L1JYGzk
C2sy1ncFBXRHWHkMS8bl+756yMznCMhRT7kccHIJoqWs3Cw/Ln/cGvAwW38/4SMOWrSq84Luo2cG
ULDOl6fl3yMI0X0frbP5C8ZkKA94mOghERWh4OmWp8CRJAyUtyq7NFzOyqXz+OOhvqlChLYrwYA4
TYnR5Pvld/XytBDhl+Kt3wo7VavUUE963m8LHr6cwfIwEmHc4LNhkcPkRnvsS7c98luILxVaKMBW
F+NJl3kdwUdK3tFrhTom9C/MsSiLxeOoRc/IHuFhWvKLaAtsY9xVMAHzF/ltkG62Thnvlz7FQeux
CXvnujHgM4DUZgKHLfPcjWm3huhsQC7GkgaBnOn7z6L8xJwmo6SMakoHHxWQPnwrcZFDgput3Jgb
BnHKQ25YuIrEXGfdxhrUNddlKF3MVAm9SYV1zyIW/y+I8/p/Fbupk9ryzzbR80vbvnxLuvZVqfbn
3XMxsuSRv2+fbvAbIQP+j02Q8JSfdk/rtwWRIZUGybJt8hd/2z1t8zff9wHoSeUk9IOMqb/tnrbx
nteJeRtozzsG9O/snr8iOThLe3rgLcGfaIz0v/MUtyZXE1Jj02uGC6Yh66jBizmBAK/5TBpYWIcf
Ndk/NGD9syNiBGZbuM9ZVIqgVD9v13mJ4emMCm0/oIrHSJFsnA+mezfYkACHCAbeT5/J7+XCz+XB
Yur2o4g4fP/rX3hRvEAOFCy5Byb5Mct+/JPnXww3dW6kkHsj35IEijmIh/vNLF7cer7924fCyBaP
SIcDsmP/4mJJhB1aDdwL91Mr3kQu3pbkB2aHvoi//vMj/VpE8KI4kuNjDMo18HefmsIzuk2cUe4j
bQhIRqTubhl/wdj51/E3XLm/voF4XxKr7TFD8Y1fTRNjCeEdgx/6EQHtHDz65tcNCazuadTx6kJv
3sPgPDBtBf+ZamQB3sWKa8bg5b8I7vjFvnH5KElrQizNpwnL+leXUK8vfE0FFGhBgNBXRGe3mx6n
eLwZ2nQb5fjYYuwRpb8vgP/wgn1/hb9cQlS+rut6jM6Dv4u70aBnWR52a3tDE4dMVwfTYzZQDY+1
Gh+bDlF9GWOlNt8yv8YzSktfGrvZQqPk/mEItIKl9Zy54vmfXwN/flp4FFjYltuu++ut6zYVcaRJ
KffKRiMb587e9TiasgaBnlcxrTx3DdAVhOUcVpBiWJhfJ1GA6HT9k4+6Aj3AdnBjWoO/Ydl/csf9
6cdEXc/y5Ok6y8v/vOPI5OvQThT4DXR1s5fgTOum60FJCZkYbO4IT4WeqT5Ls6r/xdryq83mj0vk
p2MvNpw/3e2+j7ZM63K5Hx3rftDJsu1ifFfjkTK1GW8Yp/BWZCMmUe7XFJPDBh7nP3/1f7LevHc1
f7z6X5a3QRRQsgDD9nNi4mTnjTd3zF7eZbwZS8I/PxhxSH//bi+NGdMAHCZt0/SW8/npFVfAyXjY
yQLyscRUzTu5lYChDJV10nuDer7YUfH2efqhUxgYvfNhc394dBprrwJM1wEOTz6PWWTI5KKSZaAF
x3EItvC2bhLZXSD6S6wzgbS6xyrbjk71EY+rtyDNXlyjxaGnH28zMF1Z3ckY6nhBKAjMHsrV7rFz
MbbvrdAcql01WaBzEbNOE6WxDx8Wh1mXC1QAdcIkZ7pudZdyBrb2HGjLgxNWUU/7wQ019sOjDXu9
J3khMZJ9bqAWTchG5BMtcd9JIXXb6Hjq6WVox4e0tvFrso4RcrUq4BxLeIrQmh6UBztbT0BqCvgN
K5KCD3D+92gDkDwyaa31vd1+F132gkPZCQaVFfbBNoWcuZJDvzGDDKgjf6vM7G25nsyAS9goeQ1p
ifS8/eYvS/HyzugCMlNitls5yJU3mt9QjEcrvU/e3CTFCM07oxbEVoDXZYxkbo79M1KrjYOtccP7
+b54KHc8JQ0AqkZQKLB78WJwTJupNTTZ6TYEDU8wTY8GMbATatZB48X5c7c2MyJlFtZ05HEdDECL
YUWKGXFlfCzVWG6mojp2EQvY8vZHTvZG1PPGrLRnR+GmrDHMbop2GzRQ7L34jDd1Qg5jAZU10dGu
y29BoqAY8lIBMmvwSZ2I2P6SBa+jD6gPF/iWDOwT5jwgCWBdlMGxTiBQEZZLl8uZANuCLkEkZhMO
/P4xwP+sKJxTIhDSOUtmwlUs/kiuRNkAXscMoF6X6fe6H0+IKV6WQ5Tz8JgMy4WWEuTI8SDhfWlJ
zkQ9+GLN2Hsu7xTFzwW+78UT+k3D11eztTdRiRcjK156D+cMa7zVNZT3PlmR1nu1CMNZTY3xmPnN
2tbxhyeiSoVYql8FgOwqsNoCgJDr08bUB97SXU+Q9ApW2MkmzncdUV7MnFFYJmpbyxSGdZ29ZCLR
QnbHezfuX3EhRiKwGFw0bkA7KS7Va2FsjAfHU1GoShdTuPbu/ezxihQI1/rHZd/N6rZapS8mIve5
rl8GkA28su/olBB6GNj72CYu3Yl+Wy7lYdmcLd29aB0hBnNU7DODzyZlj93ZdUwSUX+zmgzSM7PZ
g8imD0ZaNnf2yLl1eYI/HgRkFiw3anCe0UndMCtMNuBm3L9fjrUTv2XLjTsXXAeNln+yzPjq4TlJ
LACHfl9K/DR/G9zxFuTcK9We5Zax33CzYP6CNrMW13AmMODHHK6KaHOC5AWXSD5RUXFzwjudpqd2
piZ8X7b6ZatPSEoaRi4hGdvhOOYu8PZ0M5YPKqxi/Vs048zlXXV8yled1z3imJe8eZUkqkNHCqCa
eOPBkvEa8aLV9r5O1RcnBRflHsAoaIVN4IuvSTw/9XHndmxZwUAJPALZAq9r8MaWPwi6XVwP3GRe
f/OXNVMtAU6jy6lje8ezcBT8nPI1DmaXdmGik+AwYrYlZ/IkCC8k6XA7N+NJbxa/vyA66zgwroJZ
63YkYjmkho2NZ65LMmC3A+TmlRbE6RZGytl3lhnpaN7cfLm7GCfwRAx3VDdBVeBOHxuSQhoDNZpU
RrBJFSysOsIn5TxjSXonsBaFQOT3G5wMfETPR4m5fagnwxGZ1MFTixqSnNlQr8Zopekc1tW153eC
a+Zq2LRpZCkrXI0mjUFiUhZhLO2nBDMVROcEOeQy+wClEfyqhO4U5LxxuaFvMo37Kk94r9xhumGY
66/fL8j34sXtsrdlO4AL+ubE7l7TeWtY4pRC3zAp/Xsd6U9ZUoa9blyHCIC8y7Y54UDAzL7C32b5
iCb1sQsWP5v4+H7xdwWSBB8/Jg359GJiUmbli2EgOTHyCiHHJNAYI6xxuKyTkZTcaupeO/z/Nk7l
PtVlMB2GKDsQDFluU7it+JFIdzV20X+xd2bJkSNZlt1Kb0BLAAWgAH5tNqNxnvkDIelOzPOM1ddR
i2jJzMiUDOn/lsoyYdCdThsA1afv3Xtuu7PC5rnukfwSwrPz6hz9kXA3CFa+VN86m2BhomT6aQew
R9Yg+Wq5MUaueUZse4CuMR9gP6wdKbaeSyxHXC0Sc5uKVo0VntyR28cR3Id2AAwmzJg+JgsQBCZH
mrKYkEjJ5YmptTa9brUU/jEm8hzZas1o3WUgF3MTNqoEvw6ewxso2735d+11N7Jn3aJV6q+C4TcO
VLI8YNUhOaahh0B2TUxEtYOKxbdYzGugaisvHsjbIavr8tmVGfcQ6qSfwn5pm/4WwUq56SDIbCxf
fqbR7G1SHHyrAaSgbHCwYPBlUOWan/zgjdSMRebJB9sOxepSE9ly+vYTh0OSn/ibGV+mn1rdusoW
VKYOOBAn4nyBFn9j552gjUMtG/SM5vvfCO2nNfIsUBPAfGxkv516KSZugSjoH5divJd6LXfUzWIg
qnRabtFwtN6gWuD+0EuQ0+exhixvI6T6PdnUMXtb1Tov0JB+ZxO3reUZz+7oGpulSByCTSoI3UCB
1hlgOZ4MYF/8xOea48EOTueJg2a3seyQRmBIDnbfEychHbKEiqdOVTHanA6OPvP6LQaJC8O3PCzh
uXWlyR1OYdBzL8PPm5wziBQm34/4lYfHAmevLcv2Givy95yPxCN441cSeusoxdYRQokN4frQQOzE
+JSU9nkYrOrA4ZtI7zF+89oBe5WfjGfhIXqIs2BvEUAra5CpiNyvQ0YvG18xxOpAUGxsAtPWVlR+
x/5cs9Uk6b4Q9PjMFx9rgSKrcS2n7DlmK6URuHOnpT7ONQwPnzR4o15quOELqrCpYPCkPSd1Iwys
n/UMBGTelqk6NpF1bbTysRgV5oCPy5nc5rIfkUx0vbv32sDcYUNA4mEBvVEsmY68c6am2AA9uk0V
My2orIcKN6I/D8U2ypA+xaSem8g4jh2WvToFaEOcxZ1hoj91XLB7sg2v7Ly+0myFXa/MjGVzHrYI
zOFx1N0v8hwB2dBYnUCixeSxY33Krxzfrrkp0gc/4yrKX7wRTGylS4ZmYkdNDQDLVUC3MyrVNg9w
xpmUecS9dxPbh6E9FqSJaSfGbUMieeDaxTpmFoiOFWwG9dYw2W8YhQjHwzS0Av5LoUUyzbq2MEf2
ivt/ZvY74ISBiBth5+EX+jVQ2aVyYG6lbAGDxAQzYsFlKMp1OeN2I84bz5G3d+eY+RtNx7DBUNp3
JZ15xRCwYbR4iKZmN7pzfY7M9lTOIZPTZtr1c4sQz29uU02pcRBsbYqOnPOOaTm2cyz+w/CO5L9b
I6/GOzM0lFFeRlszBjYii4MLl3LjulFzGIcEJzW98BbqlB8ygR97PE5EH6wbdphNx8h3oyo0OAKD
K1gVf2uK4GtgAk8JAfvI1r9dEbXXOWRFOCr6sfB5cQ9m+8tOB5qVQ6YdrzvVwlmYCM5amiXFAl0d
WM58iJXFg6xtuYdmeEIVZB1639pE7Ar7SYSbcJLRNWptYErhcxbUUM2H9iurRYBRJYc+LdOPMuv8
rZW91aoQME9oL5s4U+suDvc2rXqvU08e1p4dpze1C+LhWs0txOqkXM854oUojkowvNPGkNQGS+8d
vEk7QQvKdLMHC2ZyESy6pGT4NuyH3r9yOD4QpmS+FJLMGW+mTBeUyU7M2H+ugBexYf7RXepgxwMo
jal/kpLLh3sdXon9OjjyNGPPo4Tmc0pd5Izgj65KUbO/S+oshRxp8IqVMaYsgnGE+0yXrVi4MarM
PLP2lUEtOyynmWRAytPk493kq3ZtuP5emBPP1OIDGklepsZbX96TxfKeyqK8Y016Lb3w5lLqdgnH
TPr206qNkxeQ2ukqDbsHk1xZ+bubed3Ynj79aq8r5TKQ8B+NlS2rkMxKY9jHBqqSWLw7rB0sgiDq
grDYLpZz0P/vS1502iQ/C2gTivik2IZZcItU1Vv5Bd+qRmhNEM3wFqWfTUGhgdF0Y9ZefBAbCy/E
OfK2NgfTXRU368SeIpwXPf8+1YXXc77LA7ENopwbF1m5MOttJvgYE33Y6nWvpdfvQuShCOtj9xlB
xRduqhcnIXYZacmntHn/x6XlxMk5TRCyc6r5xLqEdn/GiYSQJt7cMrtzh+lmcZ3H3FM3Pp3Dyq5Y
ljo0FPVNGehbzFleHPZpcHCoQJMKJW9fP8KhzLfjpA1pRX0QNQQ+02uhS7fllTUUZ+ESvxmCxt4G
cfE+2zeO5HyJd9NMA856HFdCOJzYIXlnBfY6bO+6pOqKe61fqQoOX2BQgFS2Aek/bKj6WKoITZDd
Qdgxn6lt/nGFhj24isZfrpI8g2yAEK3J+az10+5R5yHvC9eDyWmBgKeDtAxA61a5Ia0lW6sYORkx
UY9x5h/Sip3azIcHK/fHVR6Zh9AaH6xxvoobiuPe5Y2nsueAttMRUcLHNZL0wwMB4BLsXojRsURW
jeTJwWy+SPly+Qz6GJAFsOVD1OvnoNfVQju+Z30+NsgItdX82cNYAqgez1sv8M2Va82MlvQp2cqW
w+SKGyL8OJoYNKtBgX6aQ8bFpZ+EBIHq66NtoZD2U0zxPlGI68NqlTCOdp7dhNGcKGf0E/Ksau6J
1pmZFhZn152vMsg1hMHsZnM5iZmfRETGiZ1/Wvc/YN5/jeWzDViu6oFfJ1wjOMPvfFp6llSHsvc+
qsHBT2BOZwyDbBlu/GnpIzq2pNQIXi/tt8uTN/WeU9lcrzKnUZGwSZmx/OkUU82SnxRpTp8XXi+d
Z33eLVdLywWfxuomyOmlmNOVl5v38BkULRh8uNCE1sK5FUOuBWHPesHoi+otQwSDBWXjTszIYqvh
IuXtEYAuVl7Wnik0KII56/XYqK368dJNrkPe6sb5EJ6ieSY5Xqb2fKX3ZQk9qFuK37gp6KNwqB9K
SvZLcqRb+mcbOk2H/nlNfgDoi9DbUmL4246TMFcwPxFahJyFexNg1+WuxXtlcq7NfoEg0PYXrnns
6khqLjfazptORd9+pBMHEL3QVq9FPPxqavRdLCX6U42W/qBK53PKos/E/E6KdB22KiUNs2CZEbez
Ja8NH0P2EvOydQtiaLl7wml6cNyntI++a3O3FHRVGry07OpHcGbI//R7MgT30zK96ZephO4psyhW
HTlcHs1MV/DZ68Zl30pOk1JvJM+Su6NmFItvEpXNlLNzXWYDVle7zIMnXkUA7kGYy0st2p+pyh5q
H/gualw/4vYHt8/hPiqOU40pXA8wEhOsGT60U2LQ9BqKN4Ady9rOOHfoho8TRigt6WqokWcdteLI
qGcPBejF1Zf25SFudHOKiX7ZQ5yJ4YVhTlYZjMiJS7DVAaEMLNCKTncuhpntpbEQPWXOTHwMNESI
FVx4YczprsPqsa64wHGUAbDJKOujn75HyGg59NlhC7/kGQpU3fGw/PyzaPqbIcPfTO9EOfpszVUp
p3zfCgxkLc050pJpnyX72LfSFVzk6xGi+9yyqvu8OYnkZfISp2b8onm4rZsR6gCEg96k8MtNqFiD
eX25H7rA5iNsONmTab3FTL1RufrlLPAc0nrmN6fdLpw2oeO9It8+eN3CJX65/Vr3yQrQM1+O2kFc
Qz/ITiY9xgEwyXom+3MtuaD18Z79fqjDHxWycGOKIz2TY5Hy0mMz9g/ZiD+5khbIQl0fmDbpGQOU
CV1RO3RhLyetULfKsomVocC52nU5rkq9PzJwWV16pLlg141puhXOeRQcjxL4gYyeqd4KH7dyFdKc
ivhAnIxLsl4kCymdu5yUFBCQB46nRLaZOicDowmccc6gfgcceo4f0dz6e4KANAwGqJ/YmByQDau8
jxTVJExFJB44FRP+7ZrldUieUZ8iQmlZYjIn+1U0g3lzOXsWIKriBJNi1vIWEevy3HTzGfIHu1TQ
i3XW5SQXOO6na+ZUDDehZd+gPvm5dGmE4EU3WbypK0Xtb8Cnd1BUOhFbW0Fr8rLZUSqm2xqwP3gb
lnQH5EyCcEDM7i9Xy3VAwWlMBLEXwI1+eylH3iYX7JQYqC6d7KqiG91orELqg8LJqJFXhX9XJrm7
00vJrJGelc8MKTKLV3tSP/1k00CEA1fSRYgtUlarO0j/0R/52Ev51i7dbSU4egdlyiEqc1hQ2d6s
cBYrDnlXlzNzYXFVX/a2VFFGd676XbdihNFAcaRbU9LhxsTC5FIx3tJlWDGszleq7Tfg2XdC6w8k
6ue13eefaF9pGmineX99uZcxBHNGrZbbSzV3eaGUXvOmcmzWZg55dGZzX3/oVsc/Csl9CGUMPqB+
aL3qCzGUhx7w2pyN98Ch3EYKSlM1+4CYA0c3sgJaDuYfPYEL92Wsj2URYnnmqp9S2B+48gSQwQ1X
yJ5A03cRUKsglr9Z/PvRxSiHZay7sjLOobDqIEtft+ylLKWNPMQ4JBNe2smG+uYBcAia+Vdgua/C
Lir0TIQkh0gVbX/u17Wfv1V1dwoJOMrQlEwel5ZTwDUuMEzV31Um1C5ybnEUHoVRvS+h565nl7Nu
0LWaRVUdCwKxViyXwwbK9NWI7OZ6Mob+Ea/zM7arlciJmtepIZXw4Z9PD5Ufia1L+w4eskCRDdh9
3ZeieWmX3TI5pzJAF18uVn02rSy5DUobWiihQpPsd8ZQ3wzgJ1YiG6pdKgdSCOFrbwH+Ouu6zsAz
m5QNST/dksxjnCW55NEQLTvDYzJXBcFwCJPxqekRkOVxux4ptzkefRaguDeB9ww8fufkLcL5Snx0
JYJwMwyTw4IJcVsZ6SvZxxD9eyc9m8EIHNEp7gpwOeaaiMkHVfcd8VdgsnHqddAbeHAWpybiDU6b
nNzT5SEw+ap/L4vBPHEtqD8fnNI9dclM+W/4gkZHYbm7Ya7u4ciq0+VBZb06oWClygnL44Ws7WQF
gBUVkqeByMezeDFgBldNRL9YRaw0GMg6OoSsdrBY5AZTLIlAWfbdGkKe+tx4L4gW2QHKAz4RIVIr
RzM/XR7iNHj3m9nfSmBFJ5jp//xw+R5hdt42ggePdGw1Z+V85N20T10+2qfLV3/5TyvqrX3oNER/
wdu37R7/s1/RSdWw/388VGOY0VCsQJ/VAS2ceorbY6ITJQKCaQQ2S0ukJXc/fK985bIKWPALQusx
HyOkgX6/m6xp2hpE6+ZafHt56LWWt2n1fUXDf/uPP0gCflGW0tEwhWWeLg+0++UfX/Vpilt30X9C
pjUNCkPauxG6xx1kF4Z7lfHQpqbxUNZJuEsLWoNRoI5RUbjnVMbPlmrqs911eDNFnB9EZoQnPqWH
EphyPkEANxTs4q6ZbpRJLKOVZsnRx0hKI7KI18oj3sUrGuveMYW8J1yg2qokire+X2jLN1Bzm4qA
RWf2W4a/XscFpf+TRnt9N/I7Lv81jcA16PBj7vexvvU9Tycc5+phsfLqAVWiS2ucPsXley7HsA6X
6J0tbifgyPdLfUNTbN65S/xuG2V2G28mjobKogU00N1f7NRmI+J9bnuhaH/rL50i+mVOoUTniI76
IqH+h6L6n75nqHY3hPabNy466C/oN6N034VBNMLkk2OBvD4ElbSa/Hg6Dfrh8tU0RI80zhZYHOzg
bmtMaLqzn4RB+zZlbHi6fOvyYOhcgstXVQNOxs2wVbDoZUfJnEEuMzdU9METvE8HrnJZdhU7vn0z
3/uANpg28eDN8zfbEUh2dyEDSu7LsXl0kMVB8p0Pnm1tpb6LXX13AoI19r2dnOu8Dbn8gq0nim5H
x/3szCbfkaGk/ncMXKc3rqanOhbtcKuBNhKz1GyiWtenzXbuzPAECQw3RdwIWncVoPrYMI82jvY4
6U9DqkhQJK6wO2V6oSkD0IZpTxSRXUMIDlPYjJWMYHhzptxnk7yJvGTLKFEegm5Xuam3A6h9xd9V
FHSDD2mVf0oZQN+S3LsFZBDBxDOXdbxMpMEvAjioKr7rmt89721iRU6D3fSnUj+ZEAoEjAb9peHZ
w6olyGNLK2LCUxDbJ3cx7NPlq8sDZuE//zN2KrnLfY+dsz/ObjXD9ayHU6RsfskY/fnV5XtO+DyG
wXKke0zAFEQtTKzxgqK5iqGlBV63BZeNHhKYwWzytsYuW/Q83FVR/JYRDLC2pmYTVc0Mba17lqnL
Jz+tonk2EEdaGY2HMTwHsXeSvTWtVRdU58qHzxbCy7M58hRZkm6Af38Fnr1PkDsmxiEqpw+/rl4W
p3tNJypGzPyHkbqUk69MTjOBs0hosY+TsUpajPakiejWwOK1bYWg72F/GLKhTzC0v2qK8q4hPDYL
can9WCh5gYxyz46ec4xmqbami4zMTDeecknzSaFC+m77ljj5V6u8Lw4mGAxdwpL68Guqg8/ZhlDh
tg8FufY68Zt5yLQLRXTUL8CQgE/XlcctMUXWfkmp9ZKZ4rb38HShvHjqIoLgsQlVxJPGLMgNSQJR
UMNNstybLGK1a9RHnFnvhLglF0AdVH1IiqhY44hWo+nkr2GFrcqJvCfph1+W231ZBblL9X2cKihG
IRWc43D8XvLmbRTpebFOSy0ZxknmvQoAnLMUHGYJdjyTXPDGKnQNX7k5ClOTHepqL/v+TtYVkchT
Px+IeFrljSBzbgha+sNscFhhMFziamnuoZwDfR2Bzy2KDjijqJ9EEjZ56fLYApkqBAzN2Yv0QSBL
ngYXFAymVCrq7DKvC3wsZUl5yIPm3jSg7Lgcny4dvcQPf3QrCMcOByqDDouXF+tOBlhBUfcmzvjS
+AZ+daNaJcgtjC7gAAnkh4OOFJxb7KSmQeI2d2k9bi2Vfsa+8Whp/D0Z1cxTczj/gC48fGoIDnQL
CSlBT1sIuNqnrD2xOti1/zfh8baW8P2LFAyzAbpM+LpMBS3T/ou+qF2W0O4hg0JQdA5whi0aLkSz
moiPJ2YkbpV/UekFHGNwtuTQHi7tLp+BWi/RW0eJs22pumlQxCY2HE4Gl7cypM1oA+6GUBlKjrOU
PLot3N5MiWLK7HC4xHL+Q1mIYmT+URYXQZ9QExruIS6dajXS7SkTZe7a+l158nNyErEWcKVWZbZb
WK4p+ZMNwSlnhYzlv4uQTC3o+rc3BQ2p6WLAQP/4F92jG8pwxiucHZrcfOmREzUpR1b9lMAIXpvu
1TIesPRvpqn3Nv/9d8v/8LtNXND8UhAQPvG+/yp/au3ByWn1Z4dKT7zzgI4Rv8iMAB8hfZDYduX8
oFCLzJP54rny6I8jev74h7HoQ+CHsCVtbJ7oWua+u24y/zgBVPsbWZr2uvz1HTIN1/E9D9+LxdDw
X59lARgeE3/KZQMahUEtB0SvbccVyzCHyVm31wozRcnd+1jw0FUhGavH9EeLOeKYTzEvmI4QgbAr
ORGjNfi09FnOy1B/EtTxmTT5Z0arkGtiZ0uKMrI9Pso2pri9u0gQQ0Of23U7sKvtm/otmcF6TiGH
wotOg2PCD4NgBZc3WsmBg7xMswpQKb3UBQuZfpaeFWHAGBjFTU12TXrdYZxBw+XO8DDn0e+4GG/f
fZU96AMbfZ5P1YwPWdMOa3t6lbrJGKv66BTUt9EnmTXQN6z5MZuiw3+/Ikzr38SxvgGNSRIk77qG
+jfBakVgifBofRxilZJ9Y9hbNKqcfrXepNErmd1qVVReHenRYPMs5nyTZEremAMe18ko2Q7oKHtu
TGWsY0RQk4+HdhBgQdm555F+zpJnbn6KQvonjQ8OOGAAXJnleWn9fDcYy0++CIIiUKXgmsVjoJvN
IZyvtRVG6zz6DFuBEM6kXx3z0emBYhHTJEtG1n5iYlcGGpWVlVN1Sd17TuShcjUAMV+VDe02xRa6
Tbq7MWIwlZogOMAovrkLJ2Jm2p+5BJcag4epZlaeJnA/ss6lKtR/Dr2dPj9d/6oXv7NkhJUJUNIk
SYAA0+/cv7Tr81xSKcDZHON9ZBSfvaTdmFsQPQHh2johsNB5jInl6tFIHALpMp4p9OhX0fGxac2l
sjkLmlxoGHjVkEIfLr32SpQ3tpseo0r8LiWXT1EAHS4D553QC2zUwJkxSnDAMtCVtWGLkKUkcqEd
9yKXChNOXe0Yl2CUSIiy/8SeOkMcQFCaZs6Lwx8yITiF5fhlj5EGau4w6V9bFSgdLRJQMfuEhgdi
z/8Ic+5z/VTrY1hGv7E0P/TYfm9nlXkrEwcnbMjpxQJgO091xYyra04Z2at/c7n+hx0F55oyDc1m
8B3tAfhn/WbYozGxRZseLP2S9W5ArtJIDef/Eh2054RDa0R3ieHzKij18E4PzEqtpLO1hoGk0r/R
7/41sxwquQUOAXyrwV3E2vqXp9TNalRVbMaHzAnfqzy5o3w+6tZ3NuJCaeZjoBVnEGtetPQq97LP
wKhfLc/5m/fmPyzumOTosGGRsJFE/lV63pNDECgI44cumiqUN9xV/cpI2mqNsqVboxT/bjiqDYvz
DbWo3IRIzlvd31BaP4aeYt0CmwSO6T0ZcJ6kHc1bOmHBGnzo3yhx/X+Tyfu2wZqDQh7sNCbdv+hw
KbBtxuBjdJjSJNgIpugoKzbG0CZrD/4u6yzH+iVT7tbhY7sqjKtIgtF0DbvZSn6QBvWZXKJx28de
vkU/4a6l7kbFecbSa+O3jrRNu0WYV/b+y6plJLk1xhxjboEnrBr89jim03M+JyUkOVSxMm9CWhz2
xheO/+JzFpLGg2weBTSt7aUnHgLGpdZYDpJMOTp9wC5GGmvZa+V06SEjW3tbkei447ZYdygrn1Uu
dyr3b1Q0L9e4zgENM7cQFmk0dqVOScNtY2GPW0vTxJDkkzFYtdmGXHeaq77xNmeIdYV10D3Hi1S0
oKfm+eKJXPYfgz0CpvrdoFiQyWF+9CO0UaGVz5vcEkeYJHdFj7eT7L69sg4X7jNmMxra5QTVVzXR
Wi31ufar6iGbMXWplNUqJ6/90MTxb5Dd5R/Vx/+3F/+NvdjU/p1/Wuc2n93n//nDVHXzmWNMhtXT
hP9qKf7zZ/40RXnG/1AR4ipxDWni5ND+pj89xZ7zP8pAym5o245y/9kVpbf6/+shNv6Hm81WvkNx
bzqe/H8xQUnMCX+p0CgeFf+HH8u0bekoXVT8k4zelyCQgtLLDrhxf5cJXTS91Cz1D3YQgB2SKtxP
n+O8PkMV2c866dUDZn3KFvOaaRmWqWzYhl6Lz54eETwxsmI9aYScfZNqnQcaAoM92WzJlm1H897r
xY03Mk0NSwhPFUG0zWxUaMfc3wsRtYYS/lViDfEuo1e7LhOb6DMSbal30XHolFtm0cxSCL61dAJu
prNwR52Ku7Tk41oE5ebybSQ2t9P5ua2eYDCsvGOIAAcvdYAJWu21yGdv1+gEXn4SPWKCg3UMrGM2
kFMPU+UXxNwQo6ZFIvIhMmKijwGtFKX9YTZk/Sqd+ktmyG5OjE9EY3dBFtDo0AHBPrg3nRicJgS+
VIQID2CdOeO6a9csth5WEOh0jknyBADzJIoe4fzd1wH2X8YgyIlj79snsFjq5GLOU8TPtJTp9KMW
niUBxzrp2KmwNJB8vKRXpU5CtolEzlHVo0jWpYvOS0ZobaM66scNAWn3gmQmm3DlBCswNs19CptC
gkqLCWEedRpzpHOZLQKa+Z8krjlVkN4Rt9W5uWx4r+4Mgp09nfBMpOBJIdYDIUH6c6NzoEeD+WEN
9KFvSExzFX2mnPQzlp9pRYbfLzj/MGrEj8T72olTacB6IHaabvi3Twx1VhSvRehxPag9nfvv1AXj
LbrqduZlYWG7g/bxGhBsXdEBRdQLBE1nXide28CvVeQ49PeLzsWmVfUwdva7YC22m5Lm11l2/S/q
xxWc/leyhc6zXIiwJXBbtcBSUG5uc9IXoJLoXAiA+HOzF6QSdoR2e25kcymkD5I4b7Sxexvy6VAD
5LGQopYEf3eFTcdkInJoljK8Gn2kEzonvNOJ4d7QHjkQhPAQ20dHhz4b87fl/J57MmKnyEBWhVLQ
hKBIhBrvOioIBIVmd92ifsHPzi0TjNl15WE8gboGtqYAWt06CjJSOT8kUZLvYrbC695IjnY6948Z
vNcurQ8sLPn9WF919PCuunh6mlDSHkSCsrFlkAaEODg6fvC2dIRWeTNpzxOTkhrFqZcI+8qT0zUi
SsIvRb5xkjbcLC7BU1ZI2CORGQLls0Si3Af0hsWpDoA6gtbxt4ZWDM1B+4TzPTpGEZpHJosf+Je1
aCntam+d1Di7I+S5bWp8wBTyjyQ/PCeThf7NVbvGQiA0Lss5EfFZ13kcZ9WyN4flPRpIq4uG5owa
b961AU05Mc7rzrZvy9QjBV2PeP2pPwQBeeIBq9Sud9v7wYuNg/lLzJWPMjJ0NqacFM23GuNeRLbL
nCrOOPpFV9OdVyTjzpyHYc1fOISw1w8CdpaTIRAbTRPFZ98iAI/GcG2nNZWYaS1PwLa5jKKvWIAX
rCbEHLOX3ioD2RBpu6eG0da9CyGMPyM5NyG7YuwcgYcuqHfKfUuFb944FZG4ZIKAlnXOjRN+t106
7INSvoxNjMJl5I29TDfrsMfyPQ6+RlLKjQdTaJejbcDUQmzsUNOBCr1yM8nqPetdZ2cLu7/KyHJA
brZepm97yeMnZ0o3i9kkiA+QqoMLwvgzqZpuMMnnbe7+MQFXi+D1hCkRAumVcK/AsuS7fCEbp2m2
takwnA/+ddINLj8tyatPyKIYDRtwGDjMJlUvnW25m5yFZqjJsWhlupsAcz2UoXkM6cNvjSpjpDyq
bMNeeNXWpCSSCoVPpDEPbVg8E9WEENF395aayqtybo92FH+wgRIUvgQPMbQHabrTvQGHLFpQvNBH
bDDTtmQnL7pXgMLkpSuISjCm62Syx1sTshk1V/CdI2HbGg3d06KJQPF+iYTMvKGFHE516Kzxgj7L
NnmhgYg7qohBatjTto3RcPvGmG1zo7qlQ7yWaiiOI4hin9nKwYmHeRMNhdy2jufvqGFJkA6Jvw3o
sYuadl8cvQtPyruZsORoNmwNeOpXwEJy5PTTe+T25Y3phi/DzJjOj5lWM1TYVAz9147pxZtOigdn
YbrThAbpaDUmIHSLCBPHN1u2yw2ZPQ9D6RSnqeOpmlFgrix3jDam1yxHq42X51IYd6j2p6sp9YBY
TXjkKuTYZbJEIJyH6S2qzGs2tPYgGys+zdVdUS7ZFla/icAuaK8UAE1ElBOg96DdA3Zub6OS+Qnq
ZTC1/r4IypsscTg39/GRA9K2t7rm3SG7VSM3jY018/kV83juwza6JenvRobVsu0cuNqtU36x16jX
xbWfZ4ktjMk6yQLFtpD+I0w5evte85ou2fdgQbMkr9LdcC0dFm/ZKdLEEYmD/sidfWO4v9qS6Snu
0bckQudhVsnN6BvVCX5/twx7JFK4QG0azWFrr1HaLleVBguI4aEYdBpD5t96UTWg7p8SyEsQ8z02
4yzv0xuo2tfEK/gnlmpwQREZSZrUTZKVeDK4oUFUdu+Q51I8iEaxJ4mpQ+48W7yxDHXsxQG9iskO
1AkiIje1SEOsyIp0qsLf5BTzJwL2AIt0xzlxmJ83416VYh9wVR0bjjfrQWTxjcqyQz00x3rRwUBs
JxJ24tUUB1Qn75c8F9TR74af9TdSP8wITT3otyYZn9pPMciUASo3bUVw2lrZnCFkIyDpIeMEzV+R
K1XmvDO+nNZLlYM0MpOPVCBzWFSp96UMHIfXg8by3XRrpVEDD1Rt8ZyzWhqGsec1RK9h89JHP233
MfvIdA0fdXXj1k+hK/2HpCO8HHEcfp98X5YUEjIyw22Tohgd56w7VCpMb+18P2NPPtIuoZCbLPRR
lCKG0d70QzKs83kSJ8Lmrk27grjkAtdKS/czClHmmZH+jGnnMdh6jJvsKggR39iSIDEZcmm6RmVu
VZX9phzyYbLVxAGkHpKqhjdjSUw2zUW+NrLAMWQ52BuE6Hddx61iy03TMADoKudIKtMJ/enwI8G7
mO5haIvozc4nc69yKB3VsFBjlXiE0BuQbu4MSDYXUsdimzqbg3C162XVbNKi/U48KzxYlYOBgTCs
MZ8P8eiu6t4Zr7PxxjPVfEXEnHevLxnI0M79NDyMNXEy9ZI2G6HIcVWEOG8Jqzv5XGzoWWJ1uuiE
5yF7QOfQETSbcs2G4fXkUurLKdgD78jWvekKQjtLkp48d1fNRXGHYnjDKOieAWx7l8umvO08TG8m
02Gyx548q39KiQNdNTN63IV2/9qOXBhcmUWQnJ+gCtPicdNtLGKyVLdXilDWtlcul0D1hcwpvZqU
FjDE/DWGDsbWjtJthUb01lcfedS5UHBkdnDzukBmN72ReXSec/nu6DDSbsQUhbyaNiYJpp6BJYTY
dbEZ+gUBRlDY26piK8AqcwLHd1vmBZlSs/sBfnxtVnm6X5bkNuyyDTo5uXIQgax9NICULiJPoND5
D8hQPxUOQREFmG7m4FpUxW+QAIe6fqlN/8ttMHAU/R5A4jEdva9gLH9HSL2d+N33+ts5Zgo1cNxg
3OMM6/JziJ2jIIZhCq1j7PjX1Ka3wrCPQQDxMehwFI2HJjI2oUsPs0vFtUUR0VvEXwO7bUDfzdG4
72JvjYxxL5Zm1wm8AQpl9NQyY0xQ06EyWxm+vzGX5WBbzoPVBujiXffL6ZeNF3bnqa0e+YvIsIZo
V8nq3svVEzstyBiyuCm8sXq1r0Fr7Zo+wk4ERpkp1F52nss7npL22pvX1aZy6hf9lyR+Qg9G0jSX
py4ZH2o7OHu5E28K23wsTWBsdJ4YXerZac1Oa/lX2azuy9k7cWX/9I6/DcOYYGMCXjQvGucuRrd+
V9Hyqxd75zXVY1eGr2NzH6KS54p96sI7hzQbYXpbRlJXtWX/VvZdayFl1L+wttqDiQJw0hM4/twZ
kDEndvZS2+lB/14O1CsE+9ejyx4vZrJx7cdmFmAfzWI3ikhu/5e988hunFuz7FRqAsh1YS/Qpfek
KK8OVsgE/IW3o68N/a9ersxGmX51GBQjpKBIEPjMOfu4gyPxBhTISUwGxq6/znpkRGSUzh+Qs+Nl
cwLYCjfQUUbRPgco6oaBWo5FtGM9uaL12JOOA9RQQOSeLG9rkyk2GdE5s+rmK7ewoiL8VYn30hHf
CmTwfajrt76qCWDdDHr5p666Z1badXKXvm6Axiw2oz18afjyJvfDkvLVD0MkYNkTnKA74UQftTVc
NKpr3HqEyxRbhIi7os4/zVHcOsMAbU7BQuit64RsdOX4qAb3iThhc6sFxpsMEowbJj7Zdp91j+hh
8FQVVwr6tZtD9enNkZE98zuVPtlduguvRcXFdfIZoWfmyMxPpQh39nRk6TLQiE+Jc6b4rCz5NMTN
hnw/zchutc+RggwB/8ssLJE2g+7Bu2YHDL8sc3DB0+kdrUD3lmTr2NgrtHtXzB9I41a2Bt5gwSoh
AfmTnBnDrQtsTET93EGV82I0A/6B8cmdspOso4OTtJu4MTZ2a1961czY86sox2tlyAxDkrZrMBeU
eKN02jAnYmGk2SdGA6+dLfEqYIzsbVItLRP9VvTeJuIhVgs5zllICCxi27o7WvsGcenISWhe2v8I
0zpamsJSw555Gi78pieLq/TAyl3o2QcDw4s2uhfbKn+S4anSs1tJYk6N0DiYnhtRbyvA8tR3LERd
UuvJKzT1m+cEz5qs95GMV17mHfKWI63TUVOXaDN8XgGuqWmW3arBxS1grQKVuEvfGt9xhPyeMhWx
7nVav9caqjQXInCzcmZTtN1+kS28Fg5iqbw+jn3+KYjgG1l/V1395BrbMEmvHvlvQvqsjmi3smzv
ojnJIWnRMELCr/+C631wWv9D4P53hw/ZlC8BJ7gpcdY57qAqdb6bEDX9ZLjPXWY9C73+9hrtM2iw
A0jSRnw4ip53irFTOj1xcdlWMFxnyuvtiPp9x+3xp3Ep3kLrkpH7gSvizfYJeyGh3RTVtuoslNvB
GbfUseh6aAHQARaTzcd+zGryJ9nv6+NfA+UE0mzxqgbmU4k9V8BoAKX+1jQu0kS205qHOls7qMJ+
681yxTkNf293aRMUhel7q8V/FO+J7yWPbR6uY0+cRgtYKjjcbQuyTBP06Hb7yAkDbpimr7RiWHuF
OmjOcHMSYvGycFub5U404zamsTBRfRqe/xjH4T629G1gjGfEhISXDWu7xXCkFmriKU4LGdMSGdp8
WtzJrlyHCbbaQauPaEbkhUHjFY8Rum69YvMW9dDlopeoRDBQpG1DPGT4XZFtWXbWFR2fRdturex0
AIlBtVSm3U53iQpmbwjWJbhlJJGytkKFrQ3fWRq/FIyotwGWLCLzSNMkZ3NUxDqVifZUcdlc+Flx
HivjUApzk+vyBasoYZkFWYyR2FRwRnPduTTeQxGXD4ltgv0r1DvhaxsZVzRt020CXWZg8etHce89
hk5muYmc6tUb8ofSrEoGX4rO1BqxolTFAgAtW7Cezbq2YyKHeXAGwjKdEDEjwqHomy1Rah967jyw
WZ6UflFRes2abO9oYqs3/VXNpHobmIFO7HlCazSUKzt5tvCZKKc4jrI7tWa8QqO1jGv15o3TU5zp
j1ZBHHU5nouJbWRPrCviLYIsspiWKLeJ/WgJUqTQK/1pm9MGWs6u4WTisBUxiOtgnENy99I0JIKw
5g2lzYAKKRisu232t0qqtzC7apE6xhZXXLo/gVqNnetu1oO15puOHihH/1pzjJjC2ZS2f4jD6k10
8VOxgJK6DThHdIM8M3q8TNH8sc/rF/af6yqqoYQHZwpgKq0+WWLVVp3zgD2gWc8/S4nxFDKlUCN+
tibSHgwHQ3X+XQXtOjZ/D3yyvncUTrwrRJL0tvUj6GgDv/1bG/KganOVTPna8MZXtrIPHb9dy4VC
V8fB6NauKH8CtNmL0YCoa0+vVakIboTUOyHnMLub40heN60g93hAIxMGSzkMp/n9Auz73jndi2c0
H1mdXkhJ3hZpuoW+bUXF3SiwapGFhZp1rM5q/E6t4G8EPrfBqMJums1TZSUrDy+An9AKW1McrXzs
KHONiA8VP6TiX490UejMqOhNINKaxJ7rP+hGc3DjWC7ioZyosPLHpnqc/KWNzgcDG2AdSXSVMYA0
tFS606NNzSSb5S3RpXbbTxuFs31VoYTngYDN/4aBypwp255xC4i1p3p7RYP+GFsftd1f6VwpmNKc
im18SFG3eeqRvDVOV930VnXYkaA5bIn4wQyqrkJz3gmSwWDTgBgys++kHg9D+xOwvOIE/pJ2jrUy
U83gkE23vUn8/KAzNy1b9NNaTEyIz1yhdRVuRLr6lQy8lYUWoCUNXm8AHuZ1d4afMB1SmwY9GYhV
iTr3YNkIrsExn5k6U9Xl47ovnZ2cmG7nZA7nMfWR6bp/00b9Rrvtam/q1q3mi9PE+dPRqYxshVrD
DL1bY6FPYBOKdG+Ca1PSwm8S7BYLz/ZJvBxVwFlthFSD3mnVNZ6kc25YUtf145AbGKvcIFzbdbBr
HSK56zB4oiP4nEKU22UdV/u2Y2QOR2ApqxCtpRtGZyNEKaOXFmAq7+brpbHtLfPm9NYVHgiZ56b2
UnqpzdsYPE0a4Vy+evFtCR69SWoihFttBW/A2sVFMmzTFDAKeHjqZuUtIqhLuvTCtaNXLhLWmlSe
1FsJQkKMHIdbpIZ9xXWrspw3WwMxUNPqEZsOrqYKtLVV3m1NtKS8xs3KaDvYmejeskCwugdswlZF
ASYv2G12rrctS0xQbTRuGLM3l4VfSA9DU7mv5lCaPP1iyfAHsp2Fur+15HPFPhOphbtTkrcQP6Aw
tN8cRTrkrRnZzsmTKBSdeYdDSAb/1iNwTZQzu5GkJURUf8ICMfyYtXsbwxP1W2GRBKXbyzgr92YK
ziTQkLLiQjvFYyt5NzAUerUL+Cb2P+ye8jSICJbTakClIXv0duBQMhMiynKnw2bTodSwhwAZjoP3
PE8e0zb9ibtpV6QeTB6Hp1chCitS5xZWw98MlMfCfiXGjg4gn/DLP2ux9ZKHRHBHtvZYz0dyVbEW
aVyIApiD8kWau8YabTQKIIfhhhLI40k9TTjYqqm3F6hgF1kbruhUSVufMx9JGDefYD28sEEPrFs1
FUdZqGuhXOQnHLJ2B0mn9vt30kG/CTFw3AyjV1jiaPFHqv/9lKc/CGTJwUSVrXu8gjZCSOx1L0Vv
BwvNHvetYR2LpvzkEncW/TgsdUGHa1V9DTSGbGKd3FvzS8dgbt2ABn5i51+1rlauGCxzWAQxQbX1
nf6aGNqGKCg5jw4LLCBeSDaTbn7P2eG8PiEuSc1cRxQJ9i51i7XK5EqE2tYKgKXxFmR8gDPP2A8s
HfDlb/tBPhGs9u6DEw6R1k5Fsrcce08mKGZHh3mcpu+5ZBOvWEaXfmZ7sjDcGU1OmTB801axumox
bSfEEOeIdfoZiiIS9a573d6d+lUv9HsfR9/s85fBWD4GsflpVOM59hNqLTV8icHeJajYTIyprZRr
pkPPoufq41VfWv5qdhYiVq68dYM/2+KTzEhaWzQM7DYcjWETMJfF8evSXZRJfEDPvYl9E3aOoX3K
QBzquLjbFdJWNMtYxy4suV4dpoWLyRl+wrB6iJj69e6dHcoKGNBGaFXE5aJ6DIb0ycjaq+4jS43D
h7xNj/asFAZ8u2fC3NElYmxjXq1IrwHsgY+DfT2rEAfV6qS+kWPsEAof6JJWs+Kq8uDq5I5xLrv0
T0B9v7R8+6FP+u1AwkggMHoh+R6c/id1knfbb97AQ18bDYZvmKWP8MoSJ/4e1U8QM9BQ1I0W4QCO
tI8y08+a52De0BbEWgUQY9pLpXsev8i4I7DyD4EreNRHCbwFXkIhYlSlnftYR+GSXEzstLRanpio
Y1IOummYD85zgCJzSWDfETkNSUtF8UO07wG54aaajAvoxIeoke9e5z3PSPTJTnGP5TOSoacYqer1
oGU3F6kUQt3mJShZKcZgOZ6DbLjGsiNYpMIzOeF4bIf8B933Xh/UjSDcNXhbtrLgeWH2YK30iMjU
SBRl2ltj/hSSTOr5xqsSFI///lKbv/xvj/23L//bt/1+xz8/IKq3yWiyesrm4GTnMYpzfYPYxFsg
D5K4/+DFe+Dv8M5i73XM6a5iPJNW6qqDMd/83vvPm/+Lx7CyIrX2GYvIPkr2TRfkhzGcSJ2RvBu6
UsXBJWfqn5vfL8ElNns5PVei7ZpjHBj5IRU5P8AdZLCyw8xYCB/ADImMJn3J/HStgXSo9e/dIpM+
LuX50amZcypclDxuxEnZy4bs8HsDpfd/3UNMlzs+irLUa7aILPfwmXi+v0/zn7uzBenw+/VMVWBg
5y9kUZHOVWL7GYK8OgDl+dfN72O/X/7+hXSDjvf9339dz/fIn0ixxVj9MrfcHArN/GABvnnoGjaa
hO2wQSsOjWVwYRM9CoMkLA+sU8vD773/vPl9LNNKtDXtp1t0NxzD3ylI4T1sSZTtbnJyA8Zx0ow+
J9Y3F3KFgUw1hPJEPQmL1i7xRlpRhm8pGYCdWzOrMvqfpHF7ulRu3Dlfoc6xVevjuALbuR4nTpOm
TewjcJcKw6Tu7wNXXUlQGA+VhRWhEpxcx+6SQFdZ4+TEMMHnZ7CLFZnwO6KVsUkO9qvoxvTQ0QQQ
Y5xfJLKnpVF36LtysGGBQzJp8lfI8mAOrnXw2n4kImy6u3GfHAy4SscwDw5iLD+rOCTGSPkJvfUi
rnt1qcuivTSIxzmjOke2DDmKV7nO7W4vsaIsh1rnvzHIsiGchrc/y+JNwOaSmhSvQeBq9YXAF0zA
5OhZqSH2Wi8ezB41d2dXZ9IrWkT4zh4DZL6nDl88k+aTnkVAKqJqzEtnmOZlbAI+/eaAVNm5Tmbx
V2ZJtOZb2ksGvSJT1hlNk7PlwL5FzeDupW76+KugNxSEq2vDh06U3tItjJ/aaLKzyqnfJ5YvLVwC
yZ+xO/hMC0ZeVVyqqy6sOFN79Z9+wJIBlkFdtXpS1wn8QEs8TldNBIsyXYyJfVk3Du/KzJ1YmqKZ
1kmSqUsoZXYBFMZ2aTgT4TM7S1JWKozbFMAqjNgV0LvGkGcktWCxLd73SN2NoJSMssrx5Ow8V/wF
MrucWLEtnNKDz2BM+H+qgowlLkyUqtmEp5pWgjlAttYL2s0wGy86/tkRXtcpmp8JuyeN7RzljS5w
CPjSJadpThzN2wGwRQF9yQi89JJ0xhvXO7FjTPdEAbIW85vIRgmlCQuVjJ0c/yokfGOZlI65/n3s
n7/+/RuSAkMQBqSRuMcp2qkC/xf576+m5363znTKs5LaNc4frWpghFZdwL0fYs1/HoYldPc/UCV+
RBs/jVlwTrIRRUV57Af9KYLBuGgs/SU3E3BAXvEhjZ7xDUBRVhz3furaY5YCxNLEyW6oFHWnP+Us
YHaanA2fhwLzX62o82IoRyGKbuAL1ULCbopEB1RTdq9WbpDd1dSrFCYNGfH12gvxLzs+dSopkPcy
SAdIV6G1VC64cUvvngAKrbXBfegjRPNkOd5KIDgMtA60twtzyCnBGvul9/uzOybvvWZRptJ44me7
6RnSGR35LLymkrJk8Na+XYaLPiZrxzaLaybPDWvUzlx1HsiaKokei8hfpS1jq04CHzMVBE6G3199
SREmM/HRFgRVy8zDU2V2CJiProuT0Z/Mvza9HTh9qCd2MNyJw0lBnuVM+pATO9QOunPzSUVcena0
0Yx8OPbJ5C6HrHtrHfNuTfcp5LAJq+DWakZ6ij00G+ngLw14rkVHjmYU4a2HBJI1AydCAsKnkgzp
Tnv1CzavBki8NVvaXWVPf3x/DnjCauDq1rqP77Z94Yz/BF2F6bBUzyNB49ponsoSCllrOw+uHu6L
Jv6y9FvfYT6KXHYWudt8KBQfhK2Nm1HS+rXDjypybw90WbtpQyhXRctKTRjGUSf0EF48XDE/Wdn0
eWhA4uuE32wFEG8XpyMJo8ZJxFSUtbFvWYQNSm8XNcrtPlfFUh+gApk0OWakc1DmhDwWYiKAuD/n
wVFSxRFJgg0qzRLyaAcCo8ys/JGB9SnJHly07CoFodHbKvYeyasedqGN96VStn4sgz9dqBuvLZkB
4FIPmZTBPmoHk9Q37VXXLiX1WZGjQLGq8jstdU7T3SEvwr+6znlfCly1VXrzKM46LEztGMzoSaw0
0ieNLKeB1kIIHBVX4LCeDnMpWZtYO+BmMKaI8rVTkWRaDUwiorH+E7sNk3qSUGGg0pZ5bMiDb7d2
1FFiV6XlI7YicMz8OjBOWBiju5MoTHd0u+pe1cUziqnPzop/4vabSD570xmjv3KmYMd517plvFgZ
/jtDGcj16PjZBwzPbhGNq9QbJbOzptn8AcnSbkrGy41jTesRKMeyaYarHg5kOzgsH0EfFis8t/bJ
/hNq5rSx6Sh5u68F8aF46fWfMpyuTpQZJC5V7joe6qViQ7+oQk+sp17w2W6YFRKisB8YeoRjAREG
/SFJv761Cs0C/kNotTyfelhlYCtgPpQPKa3nWjOq2a/IfqaS49rT6i+jU9tAS6cnbYr3nJHCQ6AT
jprDYwuE/hja1MxGpgZcYSQLy7bchY1F/Zaqn0FL0LXHI+0wZzZGus45tpHo5P4Jh+QF4zzKNy9l
MlZXFrsztF8Y5dbSqD7aUXhbp6geGMt6mGj0a8RSqrLDO8FehAyyqVgDq7mzs94xGXIvgZwjNJpC
7OMQ5ibCsGznFRQuro2tOU9z8CPDTLxs/86+saxXHT8b/6NjnFp/jF/S9hpCAg7g8pZoDyjUqlXX
ExVT+bhZY//GlMXdgKth+kzOOWcba9tRGy/8QP+sNExvmT53C6XzkzMBxpco+/UAVg744rdo0GR2
rdZT/0AsJe4ehUqxs5TlLqIGjSPukgNtTzp7ZsSmVPuE32xZNWRkj67uH7XgR9USeR08mBWLMeOI
Ow7zP/m/oFA09xy6wj2PM2ijJ5hLTL61zrMo2QlbkgbTmNpOSDTYgUsGY6MEOnTFrKbgTZT12ZgN
wnHQYY/s0i2OPPcg+spfl/jaSaXWDpBvnUVtIeXqgCCpTebE1Uo2PPtEi2KkBwGB1FCiNTs6/vPI
/PBUzV1A+GQChFoq0bZLH3HYET84l6qgqOHOVeXrP1+iOdlWlt5DZiZ4jiab5eJc/I0BG4skPP7e
I14AoYEdr8ffzMnUQ8L5e3eqGDgDgiIaWYFQm/BO/z7+ewOHOd/Eqn3jq2Yn+hCNhkiPdYA0Ipzv
RS6tS5OZ+5F5Kh9BtRfFpI5FjcMAbp8Hi3iitW8cBw6zdIq10Y5kJtjshUEhfmCGUpy2sPNzcj+G
ODjWvEGngt/+WM03oOV6ABLa6+9DCegZgtWg95YNqIV9X2fRvtTIw6kNb+cG9QY1c338vel6XyyH
wsa07bU7w6m1lawIpfVnWkCfkk6TMgZZ4WxmVIXzlDxf4AJyRA+oIcNS/IM4zvoVOXDFEU99fkRb
UoJILxTHdfapB8RWqiTZ4UG4tNXAchFL/gL7hwVDKqmPyB1BCFZIBSBFtCtboMSLgiE6mgEJa4aM
v2hbOR5QkR572pOlGlhcxNiAUn1gYIJN90h0XnFktlAcG9Gi6CigBplmTikx29u7QpQrpgsek8e2
PBpD725BA5waWKQk1gbVUdk1dLA6mM8uAYuQ3wdlrFYcUgzBI0/Ructq7aqSK8YYHhMXGIn1+x/i
ZpJ42vPBzI/d/CIEAwuDto7OZQDwqooEpDiee8z46fh7r4m4trYxRVQ9VldsytFDNWM29OqLhJxp
77HzTY2o2uad3De5GDai7I+hZQG+KahntKm9NhlPICIZ3GAFvyrd6lSoGoaz6Jz5sv0Bt4mTVWkn
KFIo5zA2/+GF3kx9m55ZaxcrF98fOqFAs1FKgVZkPomb2A9wNvcAnAL28Pieoo31YN39nlpv9Mpt
FDofZle/xBlCaA3GRVYguewmXE+wylCsx/E/Hpj/b4f4P9ghZpPU/9YOccmrJvwfqz9J3uDF+sco
MaeT/Osb/+WJ8Jz/sAkqsbHro0qx8Tb82xOhC4tAYOAWwsDuMCfu/mdSjPcf6MhAsVmOIHhGSJwN
//JIWPZ/EJQhTMm3uaYhTP3/xSRBtMh/jW7BFyZRq85nVQPHhcV4+7+aJCzPLWpnkMbJRBmIivD3
Jm0iE9eeiY6eTJStMQ8ftMLJwTEYMelG//7698FG0Nx0mnJWxBgxyakA8i0ZhLAUn9OyPQ1GVQUc
NOm5ltrwUNiO5SnlGzwndaAxGDYDEfF8ZCH8zDfAAES2i8zO2zOcMOchU1Cho91FdpIffr+2Df/I
cjPctkEW7EuYgu0yu6vOCJZTmL0wDf/AW3UXAb2g6qDFg+BDA7Z2Rt3e+9010dSwUjEeb6csnutg
espE355IWqO1p/BIuL47I+qdOHR1NkhQWANrbpTio0WgDb5LllZJkR9Lb2xYu+XtevCtXaMjo2Da
my+5NAODUuWXmTNnMhx5K0znrXSTe10GD6NoXlO7lLgh0FvD/1l37sRqMNPrLb2IsXBs/0RmG/Te
yPvrUMNVeMZwgFNJgntfqKI5e228crP+bCG7XmuT/Vpm49VO1AP0qA+bLpjpbvagCrlShp/uJjQS
Qss3bvvReZycTMtAhh5Q1AzxtJ1/YBPWr0g6DtbsIBug5NiUZoukH9AsBN4ImBHKkrQHOrEcIGmv
7rmGDshHnYRzHXe/eQob9VEEs3NeBuAOnRQIpT4dw6h6L4jEwmLxqJfVza3lsxfqL7WLTCXo452X
OWdPR7eeMOGV5YOhgVWsK0iBHfLu4tgjs12FQfldNiZifVN9uxbgXKQ67FnXqaP2Td9/9T1pDSbK
kQxCUZBsZ3DoVKcHBKaHFuj5gNzIFBF4PCbbiQRZLFiu13oInU8Rzpxb5V/DwIcwimnahi39e/Dg
SeOaNvqPnfJupcVT1vXMAhWL0jC0/zLIZInvHGNElhAsEck5s75q4pfW4lkNy1JslC0HXhV+RD0Z
eFLm46YyGnND9xOVqVz2vfdZkF26qnouR+qtF4hBIAYxNuZ4QPGRP+qvicFL5emYeTvLARDln8zB
o8lI7oXICQqZ4SJjDRC/Ru46pbco3ateuyaTteoogjXpXI1uhA8y2R1IODYgORy7Ohm/meRcUocL
a9DE19ZF4NokMzfc5jv17KFipI7gK3mpdP/VVN6laR0kXIKlUaTBLshaFCKF8W014qa1BwbXlD0J
RJXCjXeIH5Ol5YaM23BTu0XxbPfOd5vXyEKZ2Wqdjz+wSh9dYdEEJWCBpuHKjhVPNN6AlYFSW+t6
JiAI19rauinpFyTQ+Rd4dbssSF5LVs2Yn3aVidhZjLD8UaNVbvPEdoGucZbUK45kx4Cpq5wU4iJ+
HLitjlatUppShK7xrnrsO5c3WcqFFYg1HnimXSSstImjLVhlPTSDeZxS7J3tEvEWaBMWcW7ClCUt
xr/8B+/oYW9ayFAjqaJPJLJ70WVrv64efSf+5H5EvKGzczXNWwxILpN9EXXJxsS3EyHzCgGlERLQ
MW+h3+3RMDDWMA3mNiaZhkvDylCK2CZ2pRDTsoqvNYL/VVD+jRsNCsNFedVTU4m7FxTMoHU+011s
3shJTitJv5HWD44ZvfRWBxCOSOGyafc9/M2FyPuboca7BMfCVYLDK/7oTJdk7dr5W2O5WUxQt5H8
AIdNxaMXczAbNgoi2fQ/wr743rgbAvdap9GPj4ONBWZ/b8wq5Ek2T3putkhaDDQKE1HvYe2s3YlL
CtLLxy7svhDK3EXRfQwFT9Kc1MUyiLtuNG/Lb84qwLqF6Fb7uFdriQFeG6pnHWZ8Z1gsgctDbTHh
odItdXbHXSogPzDngqShG+qp78utFcV/hwDRyTAxEyqaNbFBKL0aC1EqVWTkQUZARKTPE9CSij9H
Z4i7wkDSWrfqWfDjUZ7Ha+HT9CWm2KVzEqXfbstp6X0RAPDXaMNb7Npf04iJYghZOxpRdPYg2iEo
5Pw3TYrEzcm6RJ11DFK1S2Lr1Y/Ej/SNA4IXbR1OYIlDi/xxCNTe0B/R4fnLLptukd8SxgVU3oI2
bdjFcibjdwaM0n4jaIuFz8oga06muR+S7GZlPmhjCRqwZYJatR70MQvnPkykVD2kXcruzDxPTl1h
zRj+uCZ0eHfIb12pL6P50wXwfWNqJmv+MPyZ0EV0PWlSfoP4AMbtCtk6KvEPp45pCOnXSwh6DWsy
phiKyFBgOa7yvzo1oWfS0Wep6RPu/MswRPfAHZd5h5ilaUsTgANrr1qKN+U37sY2wwYh6ojQDV+d
lN3eKKsTU4XbGFJOEAlqS07ySvNXodNvhT3d9awdgQZ0O4xGIJ0Y5zSJdRbIPldxk2z72NkV4NlL
W76iQgppwdq9Z5BjWru+uQpgfIEHfw8YecJ2NT8zs3roGMUGEWaI7E2FYifH4ccbmrXGCDPtzedC
t1GV6nMr2OJ+8Jvt5PaHejLJv6RTy7Wa2eqIwLHX9o2302vUJwMKL2JnGD2GR5eU9AXbYdMoEwJ4
nJtuVIwe+UeuevJKb1MXyR+rN/A3wNIuJg5EEUOhQSuAsrFd4bTifIeqTctlif6KQp/oCgCU9pxb
D/sHrRPWrmnCaZmWb3ZPHJiwebwQHLnKH/0TJcWyz4ktNThCTKvaBsh6nMKChGUdOrSTzAmmZ2/I
jlVvQe/x3iMI+3uMoN9hYmwdWWJC7LVPzL+MFOyrHYce1nTzjCOQsUGZfjS9LbZ5EW/d2mRqQoaD
EInY9EGZbi1PMc2wjVXb4povIvXkFHzEnaz8Y1rxkxo55VRV+WPiut245bOZ4PqIC5Y3Kk1PRUM9
5OcaHwfkHx0f17BwXxBY2oX7HHXEYZjSf00SB71MWL0bbnod50R2hB13J/N/lKrEGlAIl6B4WlXj
q9O4B6gfIAMEiHmNgaKZDZ9mUTDmCsSlMIF96wurT5/A88Hmfc8uHZqeRaCjwqtSzojInZ9cy0J5
kIlXbWaGmd3csws8YTXfInL3FS+KQ/GD2A3QOvvc/mBZCITaFnFRTkJvZnaPult82d7N9MRHb7vf
dUiWYV33p6RGy+1Z8ZlVyIqt1LPvYUxqQ3GrJa1iDOsEdEvF7sUhjaC3VloyYHZ0g6sR7lor3bcC
g8aQBO+pmXzGjGjLZLqEZnxvjPii++IsR8dbqkwczVpfNHW2qliysWHRGSqGwwubFyhTU/k4uSZ+
RueY2zZWozR9bFPnlM+pQ/Xg5zgpN1nc33qU7HY+jAwawqNdmpx30RRz+ltpynrSjFAgPLbWlRfX
JD4Nb3aM2CxriptPYc2vwgZrdKpm1cdchMLgmttQlQH7esaO3fq30nU2BSSaZ5KLljt+xQ7pNswD
kbgA8XRHlJK1faQi16yMcZudb+bPedn7T1ENSMRtEK/BNIHdTMzxFNqopjoEtNAjY4ymBKild19j
vuQ1Af+BrZgudv6fwAqfHHeiTFE+FKtRcTmrc1SAeQAB5kvV1j3WSmORQose3P5Nht03xKEfg002
lfYnY4tgUQheK3wW91bDMJC2BIp4UPatJt7pfnvXUQWPdn/SK//oGLaPiZXRaMAooberTZRvk3xZ
YPXexZFk1pAd/bL8GzZcYkc9/egNd4V/btfg6WZtkzzoLbxRsPVfYcMAUqj+rIvk6umdnO2pn03q
EBYsIeFjkWJNsuQ6jjrdBZRY1QwmEUE7mrFFHMXlv320cvfTjCHssdPfcsIdsml2JrL9EAhb+xYX
yugOX5xw7maIUsZ/YPIzx6Sw3o3XOL+TNbC8ZCWT8qGPFeZOsjSRTpI/QZ6QpZ7GIODyvyTvLl2y
BwxoNjCZhTPHE8HTkYIAtwarytIe9pE7oWtqjSurnCtDs6uBDWY1lvW+KQeaoNph+Q+ox2hPZd4/
GrPkXOvyXTvhJxXelxWM99okUbFqy9vY6y+icN+hYp60GE28L/iAueR8OIpYnBpXw4Rup9eMfRfx
mWoS53us9YeEhIlqaKkHpugUKs5QpfdiMLbZQK2I12YkxFJIi1AQNCuN/pJIJHMkB5d+Nyy6Hm26
zI6D/xT3zO2gZlPVzlN6J+YCGJFro0Xntq5CgkoGsqXzYYfNgbQ+jwG+/+73erNnNIa3OiQd5UkD
fLBSkuSbenT9g5OdzD6DDJ7JZ9MKCbHCm9PLS8HrGhSkFc9yLQOdcNmdlPFqGd1PFPrfwdS/IZD7
bEPnJbCotz33QP99swr5t0yKB9/9VfEU24FEneVMbw693F7q9ldsqL0Om76KrgPax3UAm9HNUWOS
RaOb7a40KBYGxqALVvX5OmLzgVi0+J/sncdy80q3nu/Fc9rIwWV7gMwkMYiipAlL6QMJgMj56v0A
2udoe5/fdnnuUhUKACkSRDe6V6/1hieK8XBqNMgxKYtaUwAfM+rJOyLsYJOuSB6O/fX1WuLnXamU
cpjmzcV1U98grI9w283h+h0ZiteEWNu1NpKBn/ix3Fe9ctODFBT4FXzKat7Ec5ph3o2g11sa1Ut3
PrzfCx/BIsnvURa4U+jt7PAC+71ZFOkKjWowL+Hj9VZ0yzoFl47+yNf8fwlyn3gJFKFj1hIpjPnk
LCSbXkyEJzUwjL/n4IQ0IOJ7vHfaJv+5JlzH+IZWXAzY/yVTfa98n0E286bjSWvKtGqdVIvARBYd
afKxAFM4IFTtziiV0JygK1AP3touB2wLnRgHLgXaPDjOY4s8DhwR47GjeuiNP8mYCWajdmCHpwRN
ok+glesNK6t//7Xp9LtU8KaOgFjhCpZtupr3chEbFMZETs44GRWJm0Cm086YIFNVzL+QNfNxtgBD
EmOIJS6QP0uowv4AiJJqQSVs/oU/u/O79cG4/QXZ+dkdEdzQUu1GTYPvgzvU2xe45XV8HntpNd+5
n7t0Q1E5U1GOnu/1fFfimjm/qkWyLlP7z20y/8e8N5/76Q7z8bwB4JMQ61+DQkHboGsOc8PfKMYi
Uzjdmt/eML9S9hg/AqEd4auAG5ovUmpL7g+cP3zja9Idg1p81H3lGlVy/bm/Sqq3AJEUGQnQC/jQ
nBRIWkOkunrpmI1wn4fDL2jqHmm6P4ajF4YFzSqwBgrCEXKhRWoH7fJ/fPHfrmHe1RM5tQBDSz/v
/Gk9pPCIoVsZasXUOa5TFg1fgmzSinD6Q5LEt5+b25Puo9r0+9QYkg7Wc755/7yDcnF9yG6+sRjx
Trum4ujC5n5bILbs/t5hHpGVpBspc9y/daBMaHf3smu9+VraS/GYaKPg5YLaYiF650HvIITMv3P+
nPk/573/7TmzoR54Zbpx5p7QRgm5hOxC/oeOgC4CTH5gsL/dZ3oDJULeoBAW5+EQzNiwHjpqMKQq
fg2Fi6VZFPwNJPavrgW68PJyVWDJpzjez989f+X83jHaIsYN7lrOgEX+9KTp7s89aT78PZfpijuN
SKo0IiqjF9SS9GSnhws64vz+efP7tP6ti/7szq+PpEEDc8qDTDf751/qq+ovnusqBWgwpVzTIqx8
KSyXv0/4b5eaz82H4dQLhbbFfSzmNuk3b34NOSz6x/yO3///Zxecj+dWm/d+/mc+/tn9x+vz4T/O
/XTbvNC0v4ae7E4UBcJ1SU2xoTgTiIhZ2hRbtJ/7I5lqg/Z4RUFf8lD2sAy1YjU0DbWdJumupj+m
Y437TUy60thICWEgDp8QP/epIQdd2cCnVPIVucZ9el9nVd9YIsQMckSxUAbyQnDyYtEEiwH14HmT
mVm9KsVSE2DnclJPDAkTRiHsHD3TsfCTUEYxUnQZYg21VxI7vP9f76JSlHudIR0hdI/LRHsalOi6
7qbN5dYxC8zHF5g2mj3vNhI1capDfif3XeghZxSu5xfCkIlCMxpPuzNC36dZcd6YE7jx9/D3HBLi
3OL55Z/d+SVjxkb+vv//8PrvJ996PQuUUor6DZ5uo/f773/7uJ9dfbqcv539+eq/nfi9wN9P+Vfn
fr99frXX1Lf0UhqhL1eq+48Xf///5+ukqXP84+PHMg29/Faffj7u9+b8431/u9Tfj6lJgVmdxFrq
96vgvUMbF16vKdL28NXIW/1tF6OUAor/YAYNIBvh38svYl/mq3kzn5v35rrMfFj1McobwgJEzu1G
/DTVZQqp/2szzCcxyCbl2EOoIWnONHKdAKtcDIP/73F8zzWbRBVB6Dzup1N/mTfm3AHCafg0y7z0
Mlncz5UZ9d4x39fT3CgwwblqxaKmnKOIMSKnoemIx0+xg9EV0ar/qekUcwiB8ksYKLHhsl6mIpRW
FObduaATTvORAHglu6UafBuQv4mC7AqqwOB852NhwgTPh4NZvt2pHUC/b6lWTQ/tvEck4XfXsSRT
CXP/Jow3/GcbVuZlihFdhL4zHoxjtYKwVa3yf9/7x7kSfQ1WoR3k1QnKW0843HnTAfFa/ZyLcJHF
NhgEBoTD6Q2tYir+FbrN3J430jyreU/kxvzszedunUQfUMHPDUOULquyIvpVVSNf9SNS7T/lt/lY
K6XnS5ZdABnQtnO17UZlJLHmZv6tvg0T5pjVNRnjKa4rps28N7f0P87JU/zI2uczmieCnwrcz/7c
0G1KTq02THtuzrmJfyty2jwV/RzP8eVI6IUJExhpinO3GYo97w4ztLut6mwV34pvIMAAfqcWVZA6
+3uLzicjNFi8BbFqg/5oQvBfVoA1leUCAO9KmdoWys/EwJ6OwyFCEvCenNQKpa6kxfVwDa4MMRHt
9QJpYoVXwd83/+ocGZhgcatE/yrK1QpC8F+bOp1IVroc4/Xzb+eGyVMiCskumwKgqjLM69V4+5CB
LC7JQapuV7UvKiRrrm9qp3Buonm3YQi5SOHVg85FX/9tiblhflvnWoosUvVhsOcm+N3MldHfw5+H
EmNgF3fm77kZ5gb6V03VTO3TZVIehKS75kbJNXOyMgWKNT1pP000P3lGBHYUzRpKIoAoVu2UUR/A
lsQX7PrsSIowsWDQWKoQ32WiUIoJcf4JfKd1u+k+QWgHAWpoINrn459dM9TbyXwYGup0C4Vp83O/
//1QVNAXEkFh/zwZkWS4VWyc5wFyfnbMAZ0De979eZagny61jPwZunqjrd2N3pZpfRtpUBZWC1Gy
hQQy91WQ4qBPwWWlVxLN86vjNFJc0n7hamP+PPelQgE6n02b38N5bz6nLqD8dwQQc0+7TrcBq/f8
R3j8/0Mr/i/QClHRJ3na//I//ttn/1/D7+w/KE0uv96v2d8xFX/9x1+YClEUAU7I/IGpEDRtEmz/
S2cSxOh/BkovqoqE2q2O4GM6wTT++39SZkSFCZICUUhQhiI4jH9DVIj/GT1aE6QFAA2QGoL8/4Ko
0EVpQkz8TToduJ0gT8q/pjGJyf8HYXDYD0Wj6hftQRwYUVm02R1yylDhxilAxEsAdNFVws9i2hBs
tJ4WXtFc0KtVIt4qlG6m3XkTVVTlqghxtmaajuYN3goV6pVs5kN0UqlHp8kV72zpFsjTnDNvmmnG
mh+vv51bpAhyXQBcxSErk/lxu01BybwnVT0nEXgmI6eTdZnjjjzSeY7m3UshkRJrdR0D1/OIOKt1
XZRI9EwoO101cM5DLlJBAM2si4feRGcatVdE/QzgiuSt+RhlAo5o5uSjbNy31+pup5N/oGhCt5Dr
BhxaqgmoyupLnLw/zFQDzP6/OmUsWuzhCqna4YLRrMo6bZhZdFCVYYHJSyhT4sTQwA0j49QMJjYa
uGqhVrKUpRGWf4WAy99m3Hn3Zx6ewytZ7J0YOGAwX+c8ks97t1umI5DsYQAwruaNOAI9EToSX22V
EYoPDLYESzHGkhPxrQgvt2Cihye51nqitjTq9+gWr6+I+gh1pS8l8k35pcuXIcVa7k+/VELleL9j
Aoroz+p39qXiqdhATw0UAphpfzfzUP57OEyjvpN20R5b+8abQ6V58xs5zTPufE4yJC0gxJrwBEBr
piufN/OsM59bjBRC+7sCm7BlrTRfTx1F7YSqkBZBchzx2LaQB9FhfIaRXezljVg5IioCJ0k96rHd
f5WCA7oCUaIMuyjBQ5a9XXgiXGcr8VhT2gv7nqPS+F7XQbE4FpS/mubAntn4pmzfn1sqCJJTIUUq
PKIJanWVd9HWlb6OxS2BVPoS/xEdWK7nbItZEC4MWE1U8bKF4wp+vRof5R5hg69M9QzwAVOcGjcO
rgk5snFMSK0FrmDdEzsJ4A0t8IfB0C7HD+FEkR1qMWZwtwMcbr21TIA88Ef0tSYsobmjKoDHFACC
Md7oyoaMF/QfBRX872gHbQ5hIomyNMHhFQa7lR7Toxx52rPWwKifbhvMVhWCgQJN2EF8Pun86M5v
RcGKuiqOIdTwSf/3VqHbZfiQAw75uruUntrH9um2154BEZihW2/qI4qO3Amk4kCJNL5S2BjbxdJ2
mGRSrNs624MHqA6cz1/Rp3Tf42Vk5evFA6VkEvj5K1IDFE0SGCEtTDoHNcOI7AFMVDvkYV2RBu9b
f7jtkMECRDF8k4Xqys/obuug6uHzxMussMdPCghxjQoBga1VSxb/djdt4T0nSYiaRuJWD7gHlgoW
3KzRV6iUNAe5X6c76SSf76BcVMYQsnZWFDrVXkYKJ7Tz42U1LtvSFVJXpuRMxYVn85AbARJScFgJ
uoQ7HFs3OWobwP71Of3QT+mz6SaPEarwHZiBtVm+mjdLD9A7QbnfbGxSPmAsGp1KOSHzpy7ZCAAb
/m07JRN2Q+HcawepOuNJ3ixeKCzyY+i2yrvy3T/BtUXydJUva+i9dnsDSA8WwUm+ssoLeRwufvQ5
FV5lyPLOfSvJjBSB8ows5uT/bTX7ODu2m+K530lvMKnLF9i2nWnT2dqNkcNwssCtJ6j52OCCzArc
iqsmHo56VBsKfU0N0dDs8K1cu7cl5pXZE3oceE7oVJEdCPBwTUS33itXZ/xjrlDBIhfiEfHrdrzS
/pifYLTX1bfyJa/U99uXuWfcGSpXO4ZujhcU4N/xBEisby1QYUK2zneUcaFWiWcoOyTgV3CpCOjA
RimPaXBZto9DCpLYBkVC9a16l97vmZslgUF/uLOEdq9fReV1qLk5X+0WEYZ2i2iMdlY2qCzDYG63
pgNt9+6gVUuBCDbBy+1iYVG27XKbsggir075VGzrERg8Ywa6LYHxJx294VkY3RSqSf1Sya+MHZeB
qrfVa18KdGb9oF5ddkq4MEvpfRjtbAWzh6kHdNVTTypldMtX1JbkIPqqQ1+zWY4h7XAQrw73vHof
nyJP/Mi+TYZQgAnBoHmgcVuGKOz2XoaTuglD2LhW54eusuzggFiAVtTT7XUs7M7LfEbL7q2NvHGZ
76IaxS6rvPi05bVyLpcHQVjmT5eVePHTOkh2i0+05WjfjtA0WfHspU/91eELpZvN9/Sb5hkvKLRU
hImehei7hyM7ZohCaRGLA8vBK554N2WiY9wRV8lTRKdEemXhhu9k+67UbEsX9JUMkTUirHe1PY/3
/r6NPq4RKJbwUF9W6qOuMIDI3wZSphjZXImj+5esPUXFNoabf4SP3y88PuaS26gPDouNvnirBhLN
PXWvTfkpHuuXCwA+sNm7eLBYa4fPneDfs2eV9FJeBtkE5fOyu09NbADLIuyr/lEX/gCoatCOudoM
HjcQUwrLd/eefN+jQEChUrSkff+CyD4ABX62fhyPl/ZNqr4n9TeeXpR4Jd2TeYSAYlWmFaW5pd13
fIYSmpbQu0hlMVjo12nICGscBYE2WJVJyzjJ5e0KaQ59aaSfwRT+SZb8ISXiXXqXH8b4L/jEZqvr
ZwgZxHpCxmIfJi+ATdDL5nJre9x2S/vyUq6QTsYHvFgLhYd4ZJaCivpstQ28mfi+TOFWNR7CUtId
EKYnZa543WXlenFzEUVuO5/Lg6ZfDc7tvhSzbYzMK/p9FpJltTMh+a0TbJEeggPDmKNUez3uUf1c
x6/mSl6BcVgPgfIgP46Pl5OxokffLXG9eNFrDG7p3IglIEb+wiXAsisrdHgwT/RS+WFS8Qd4Kl4C
VKxT6SihkqKuQO9dDonbPWUeEi6eyfSwRD/uhqQC0kv1Q9yjRLuFPzmsIfx7z7AmaEH1S7x+Klfv
IgX9xMTHzAK1ONsoCb+6ixUK1nhbawcQWrdqDeGBGgnUxUWKMC5BJEJiNuS6KKJu5EIPlApgPE9j
5jXqVmyDVnGMZKtdbN6PaViY7NFkpZAfY7NM7zowEJ2mjwLK+ggowiC6tcwlku+FU54WO6XwMX9L
mHqnCjHlUSv6vsV7KaLubFH1TQcAj/Bw1xLqnKgFN06s+QhJwYQrCjSCcGJ91rtAklDVAANi3T6V
c741X0EapHvOoqx9WV/XPeLvRBq2cS5yh0s6SNARrGHT+8aHckYidJMcBgrW03Ba/8GgpXxAJhpt
aL9unNanYOPLbvpW73FZ3Y9uuFuIq2ZZPXZr+bUI9hoKhd/lW/8AOdd4zPmM0b2ulSBFQhVrT9A5
27sTvwiorjyVJKdIPq+5R3DcBtTncFk7tpldoddEuGqyVlgi89HGz/IO0CLebI0EdsPpoOL5wof5
Kpyb6tx2bnlCoB4alZegU38c1sRKXIVPzK4OfqP5ApCGFYwGzY72yjrZD+fuXJ64/3zZrVnn+4Vm
lQ9MHBAZbcw8n7oncDL02NwZMWlFgDV5SFf6s3gav6899fPgnm6h+YNLsrrcAYEoSG742ezyd8Wb
IAoT540+5AhoHV4sHbGEQ7MMj4sn/YuOU/riCWQ1+i7qswgWFOWs2mYRoQlnYzzWBCVcybvIeuYZ
iWYEG4o6KNsDfCE181VsLta67CHSF8ceqvcbDCQj4DuM8NBx3qJ9raCA5VWNmwSN4AH5FuLDTXOb
1tfQyL97HRVYzZPfkxCIsiW+u1XxmH0xTwM+Gu6e/Axi5+pnX1QD/fqhqZfoXUuXE6uq4rE+CR9Y
ZJgvhoe4WJx6YC1hZFfVFkXBy5ROJ7rdtYfyUEpb8Wa3BznzzXgZv4IbAD9jrEE1SHYDJvgYf/Lj
C9ntHvkC9HfBKJu3VbGTgFf2LjjMBf+vP0gC9bJVQ/LnEWk+3ppB1BSD9KDUS2DJaYK6FSIrVvQG
bvjyED9ezlxRM3Q8zHYaPraZ36ZUZz2WTeYfbDovk2CtnSt7lD3K21HPP/p70HwVqZd1LwnKALKD
/+HoEU2Ij92Se35H9GzTUdV3oMkTc17RrbZKGdAyyzIkLSeemtyR7subJboUxmre6NfUXE1ijIZR
vl3kpF21VxMGftP8tTefmzehwqsQLYgwDErzSY0eYI62r1xfIqdELQt/7hhAp8JyGdnlnETltNeJ
5NPnvftiwXVF0yuJUqFHk7Tr3hRugju/3KtynQb/2/9WchTQVa0jjlQDPULhNF68FGXYulJKpKhW
1KwXGcnDZvpCyWB5DAvyITZR5biL6Ai2qAUrJFurS0puMy2Y9uddOWedPyT3zpZ2GsNt7dTZmWTL
902Cq2cLW5ZoOC3FNjDHuvTV0r+HoDAd9HOaCik5B4gNYTOrlO4bCeI1NS5l2eorI7fSD020jA0r
nghs5gPZc7BkwqvKTGGj8Jah1Q/xAL+iVbxtBYQb7EWEhpHPhyraQ7NtMauVjtpR3g4iHKf1Apgn
+FIBYp17/07Pw27h1sSiJgZZxPpufoZhfdlc7XDbvEqvLJDGNb/+IYJoZS3sOtAscz9cncZTXptt
8caqM+xcCH3X0YGpcDeQo8Pm22rPBZq0r0hA7MQ37Vh/LAYn/AYdw41WXjNf7zywyLT9gIG36sL8
lr7br2jHIjVPDuoHUKo9ykioMsXXg4r5o9V/pF66JPAQMZHc1Bt0+gB9Vn8WqKm9xMHwTYL3LSLu
e9X38Au5dYY1PERfBMWs9EBuXF6r7+ytCFGGsiNEZ3VfxFHTQSWT9Q7/FpL7gPNmWtJzecRDAjDr
dTK9tNQNYkHMf/vKp0Vq4uEtmk0DUezVo7nz2hrQWrfSQN3jar3tAHU+wEio0PfVLZSeECgTvjpk
mSKLeo2CwXfQr/k2SNKIypuZOyAJyzJJtsZD4VQvFw9sDzrWtYQabm5niR0NVueFG3plHtnpRwSG
vnPbM3BdkKfteeF+9nbPOHbbXJ50G7TTUluOghVvL145uJV3W8kgrSD5W41ff0g0wRefWsj2ONhp
gEB2ZZsfKLQtjjU+xfx/wInD4lCAP9gqOeRZ5vcD62d5TR5FXIsMLEd0jRWrFZESdbIOvAHtit2K
fhCw1UBMElWarzxIzuWFFT4xlcU7oMInTOQnxGlFR1mFa8UN90iV4DzQ+cUBhbL85tGN4JNwSuts
2UeDmsHW3ApL5P/7oDlFj2rm6OdihSIBymiP2dv1CPJczpzhS7fl/aV18fQKT7hQgX2jXTBd+oCy
DSjgeh46lpbazYUhweKbFRWG9vRgpBSQWSGkPkrLMujPtEbhm17+CCPCeJUUKwZ37N63rF6aKQgM
bm9K7pksBGAENJm3kJfigeB8n+OySm1Lt/LMSSq7UG3ElxDCmnR4A0Uk3wW+E7AFCKFDQ/qJifNu
kzBbUNKDrnucFD/f9S3Lgbvxp1dsebFVkXFi7f5J8MfyVPOpd0yFK4saezmBbJ0OPUUyBuQIUFJ7
Fv4g899uWEcKod29jYCS3xFRQWjixjxRcRG+VkCIoq+z5vSad/XjHujA40l6kKyMPF1yL+FxkuA9
e8Jzv8xR8/SlniAm6K+k9B0cCbDl7HnGyYOd09cJjDv6DYRzwUEVvP8Q0TyhBD7nWyq7ept60Zvx
TRYBU5QjHSOOLR5DEkA0eLMnK7B4YfGtftBJrviFWKDOijd5dNSPatjfkQiJcAu3opfmmyHu+poj
7xc7WUKstm53FS6UxFROe86lIIKp9MB1kZxYavtOc8hyRbvuDSAjqQwN29uJwXyGSrbQgV+4wjdW
Xbj3oo7OTeu2E1CW6Tu0Edc1/lTkvxIPycj7Gwztq43wwoK0T3hbdVuTxbTuVFjzeuiQKlvoFffn
0QFh9gjgIALScL6/mYdBfbjHbtc4omgnyT6Jn+DMpOcws9FRaIF+d9uqn9IsEyc6eugvzL0kh7AF
XnjSUcBgPrIOOPRNCweSDuQJCnKom/Hc7iAABnhDOzXNiWbanrSWDfCP1i2/4j0PSSgfdZWJczvK
UPq9++DfrysTFitQaKc6YSCxR4nrHhSIxZ3ue7Qoim3ePZP1Yia6qDA+CBVcppzyQ3f1BzJo8JDP
PLu1YA3b/FHbDbvMBKJsmYxKGxhijM5Yy3sy7mJQF6xij3Qm7QhwbzhNIwXuDEdankducYaabOwn
KUNGWCDn+QezRjX4UcRwg7dBw8i7zk7xttvpb4rTmDYGOMJ3rwQNjxxmIR+N6sSyJ1yD4bq6555B
JhRWmQ5ZCVnuHVA1HkPGLvKIGV6I0/2mYRRXgGFgC8arAzp0si8DurZmnX3x88cq91QYGAizwO4C
pEsQgvVuZpeSK7L4VCqnGNA08klhGd9MtUZn3wZ/kbxo0ZoZilGUjoWKhy6y1LSgPR2k75pmPvK4
aZp9x2e39cjdRQtHkjyMD6XO5QsVBUF/y2R+5UGRLAZ7wFzLkbU/aH5gzogkvl9xKKQS8FLRGV+G
t27Lk8aAjbBghJ8ECpniNolOgrpGhDJZlktUCwY4EnSnbMkKlXu1AK8veZ3ujgFP7cK+RL6C8PU0
0Musb7l27rdyrLqA50LLNjgb52v5Te1dPcWQAse8ZdHYseEXvWfcHxt649fNZXkMvMvDUCG+o0f5
pA2uXgYDElRTfdsWYDUu8+P0mxlZCpdcJ93RootdOQjUD2xjSH7S4Jd2e6VKqu+Avw01XYFVJdM2
2AQ0R2AHZDaCXIkEcNWeOgrAUtOrkz2uV/hhgWndMm2UBRgGR77Y+FKaDwy/Vudqzy2jFjGUtE5M
UAh29y1WR9PwqpbV5YNwYlIkKYghcvuV7atwmfmRd1N3NIp8Vk7hPjwpXyrh/0O7bkFqnnsYa0Rt
YWDijULu1xE/o124Bh3ZZksE/3lGFSZYIJE+eRF0HIQTUCGIZiNd4tx9E3sV0HUoDuHEyc1XQrt8
FD+G1iUxOX703ArCuX39pKLQ+owKXeeg0XTZVwwkUzo6ZrWYLaPc8bpDddJW9/f4ILjaG86V2tVj
cV/OCf2mW4pn3B3+mCWQRVv0rjZlnXS56D/zLKh8NFTeGX7hX91PTJKo4AtHbuylmZ7d6ptYvMXb
jFUc5mr5dvHOlB6vkD5cGdv8RUQY/A9eY0PpjcaprjsrkjFH8MnYxLShfVmhcYDDsqFMiVWBlGVD
Tuf+wJr/DV4fz4r0LSEfmztF43Snzg2f7zwBBHgdEx8eVAF6n/d1CvX2z5UR2LRQ6hcQS3XJA5PH
RIdGWvUb6Q+jLqgScKuLx3BNL6uP6ZfiYt6clk5PT7CwctjXwPi+EaVkBNdyG2IJAo0jxY/uG1mc
VbQrDmFAb/3kIrFLquoNydIcXfrKKlaXpULo5iODJrFsfzOeiwfF7dc3P/FgIFQjPCK6J0kdvDOB
/yQ2ao0nQi91HbMoWSUb8VEdd2AKeBXrRofg/MAYVcqBJHoJBTJ8lNQpzLiI69DYXCmfA+/DHyXb
sLRrP8wPHk50oNsznUX6AgTH/bPwFXi+rBB1o/ef+vMQOTxQDrfv6y15GjflsToxKEbkT8jfPN0I
E1xpqbyOH+Z5rPzhFOOd/ca8pCqPeLZch08mGsJ/aKxvlwJy19r4JDpZXHGPRWVoeT1g0XJ7Uvc5
CZ1jDHIVIQy620Z6AoGYnNug+cZ/l0XZY7zFKulFLa1smYzWfZOuFR0yNrUTAEVWDVm3pN5iScvc
NbfhDqIrhp4u9lopEbjqRs+Shw66lW1urhyYXroz133QH7oX0Tc2yIHnLJYQb5sih/qRlDiFCgD6
flJaF1xwMVshaEe49wNR/fbIGFlN44aVfIglcvYB4XuI9++UczbQOGM1xshHNJm7ZYHXhaXg/LZR
faRwKAc8CTeHxbRQuyT1ZcPB/ccgw9vYKFpBhVi4+BDdjSX+38axaax0jVMmVBi+IJ4oLWgQOfAj
bCNo9NUAcY2BNSYXRbZh1RAiS0EiugSI2Ap+iiuQTW/dU1t5audIL/iOOTQ6EXODtQCLw0dWfQSm
BwRjxTekS5bZiRXfmoIAnExLPxWMRNvkARcDoCLk+UaeEaAurwKZVgb9MMBEj76zeL8E3Uv/R+Dn
wc/ZFi+L2ms+62cQucBVk31R202Kwo2lPhtr4YPEldq6ynkBuNK/HvrnrnTV2iN1kX1FREhcFdl8
fF1yIajllTZ66AdLNwoAJDdpcDfHBu3qhqhVU8ZLrRz+7KbGNg/Ofv+mXm1hQ95nOA7jRnZ13zgW
LyDfb5SgCMYRRLqTjCFNclDit5ZfdFt2L7fuqOJoNdjIHF3JzW/IpH8G1YKcV32YVdEtG+8I6hdY
R6MWgMXrwDASIIu7+Kpt/Y/8TNHjErr30FcpsYnBbSePWzFxKrqFHeIIa5yqxs8rDwGmK8vgBMFQ
tIG5HiZoB6WTADKzANk9RVTLJqP4mVuiHb6gO4ox2UhmWpru/w1WNUzrgwg460KkYfEUsIYfD8Mj
8uLalJTKdsZnVwa8mXVBAhs9ceMtozZihVQzwq/BQ6bJo7a4Kx7QuoK/5Epevrrz8BAqM5GEW9XN
vey9eVY/6k3UWncED94FUsnlNPzGf7LBuv+pX41+mqio9Wl+tarWuPmhu/VHfoJl+VStOrtlwT+8
KX96zJFu9nibaqNXGyy+ang8ae0yhpK1w5GoKaYa53hZlcJuHB/4xGuz6l8uk/66RUFSpNnI/Df+
4rICbY5csqqg0WhRpAMDmbQ2rrUUNm/TnHUSP1A9S41ANH2Klrh+4rPVIddm+GP1glJPMVJ0sykT
oWDQ+GnoS1McQU0UMTm43yi5HxSCcmR3qdG9yO2KqilGcFkP1B+tQSCXjvFOcHx50HChR8R52a0I
CKgXsvBzoB0vPiGLk1tbOIyWqblXVf+WPENKOoqmNxgEMFb0idfNNGU5SBa/4y0fllYiODHV4OSR
Agf+8LBDEchg4YIjEs/iQ+SVLL624RuUdDwIe1dC6S2g9YiA4/1tssWbrmA0rPse9X7yn7iA3D2m
M7fZXh8jdVshhIkgGDEo/jl26DNkP/BziYyjF6Lle75J8eIZs4AYzXzXT3fZTp/jr1Bz6er3TWyb
LmyqJy57YDB6I8103/eb8IHyaf2Em5WBvrnpt0+s4Skomq8lkskkTKJzET/wSHcZv8BdfHefxiuT
nKQ604TUBibBxhtK+kzfzHB3KMEZsS3a39/3fUGIs9Q/YVkWbnz1Bgm/oQ2Cd5qvviD6jqYTMyxP
UuxR6+8HNMrdunTSwaPTTmM1jU/Y++QU8OzAj7xTE9bhQn4ygco2csOnDKwq1p/Y72zvsSM8Ayp7
XDAcSVSmRmKbokNT3Y0Wli478Djgko/064V1Pd286hgbliC6CCwZaXB9S/AR3eWnLAv0RUBxgYqD
GJGzg429FCP4aM+wh6BwgxaCp4QVGnIJzUdMnsfXSO84lAXp64pbbYcteDxrEZA6oi8Q2eF4diIv
O9ycSRXtqO9wZVEfpRXTo/KM3ZFXnbGkyBdBhhPgSUIrLyJvu7mRNI5JS2EBRix2DJ/Howh4V367
GV7NBVKGoJQVGOTJ7y4kymjyzcymShXCGUAbRzTqAaRc37QHza1WMXcqssuXG2CD6FRM13p77xP7
YqP8cpGDAS21YUfBnIJRB0Bdd0hZEm6AzXWVDcVT3J7si0sZ66WhTHkSd4vl/bF4Sg5M6vieoNrq
4K76RcEoYj2KQ8WSggN+NEF8FJTHaNU9ajVOZHbyfTkL54G1L4H3snhN/WglOaNLVkd+J9ldv5H/
z1cZGhaiLa3Lt9QFaLusT7cjP0dxLqJLlUNeXpfoY5Ny43dft+Fjv019JA+pp0RThQ75aDoNsV3y
VD7xaPZPdDIGPKnw1KP8YjBwP04cgqVZo+SwabNXgRTGs0YypvY71AJSL+mpybJAdCh359+pvC5j
1yAnRK2MKZp7T7hzD6ohQMQzwVwr9oaLqzK8wDCIvSwGz73U862Imqq+bHJYGm6j+GNPLQMir3u/
eFpM77cQ06P+0Eu+0dhJisTKOckJZXC+XDyIWyaWclhR+uLu6XM9DtkSXG1inXq0Jb+W37fj/aNP
7fSbgvCej6fHTI2wAh+pI1jMQulcrcvvEsAoHNDO0jfRKVcs42AI06+T27myRGqrsCgBImGGx8/i
idbhN8LUQDGgO0traO5b7RGYkC2sjQO1w7509S+E4DDKpd5t6xQKERaN1tq6fR8+Y5Fn0Ir+UOdY
1g9lb9UFyhp+1z2HzYMouwgZwD5N9+EL8glQxff6FkILtRGB2Fah0OmPjSM3DuHGnZpdzWrWGj5u
ZxYVl7tfIgJLRYfiidusMFbmw6UPY52H9nWfn5K7hcroktFBwOrGL7ONmXljF6B+CiwdqJ5TIKb0
pOzCb/EwUG/+NBK7toFFnJLvBdnbjLSEI535vtbjt4MR2lZnIZBPlBQXTnZcvGqH/jWEIbyUVL+2
pc+KEOULpf1nEnfqaREuEb31qS2e9MFnyKiO5eqKdPk5PDIoaMIERFPxiWumRcqDse0C6gyA/U0s
skQbD5qd6Hef8a6m+LbYNYJFj89P8qtCked2TBQnPxkfkARVkj/r5oniyYhRK24rvgF6/YnPqPfl
XvhQ1pCL+a3l/6TrvJZbV6Jr+0O3q5DDKwkwSyRF5ReUwtnIOTSAr/cAj+3tcvm+sJgkUSDQvcJc
Y67h6BHhoUcZX+fPZquHS6u1pdBAXfRGk9lcwddB/aa9a15+iz457cKbQrF57Zxp+VSTl5++vkir
UyoMOwT2xGD/2HLVvdQUhdYQ3858xvhmsODdkpf5hjYA76ueFbzEum0PlB5sdf3t8jPu6U/GAXVP
2RbGAwsn2gV6o7c8QNr/TOMW3ZSf/TPdrE10bY9LhDyy8SIEWCEheaFgeewe87P1KDy+0uSz4sI6
xpvmqbq6e/OSevVl3BrfGAnrcoUs5MiU+sVx/e49fuPSjQ64xF2zR+nRXYQ5pwD/eTMoyxN2Xj11
X2xjplY3AkmHvUOHR5mFwvyTzuJRLf9E/9Z9Do8W/y3t29+lZIs5+Yku5exFR4g7E8eZdB04woux
y56s0D+Zf+royPVl7cAuxvWe7/mXWkwU+hjq9SZj6yuEbpy+CG+oOtBEtA/zVdf21pkQM62f3YNy
zFk+2XrqE+dldcheytizv6xvnutxW/2HJYITRf3AQpQpTe2tedA81OvYtKE5qrWL7PyETs0E+gM9
HYj7Ff+hsYzicOWvKTvjUcMpojw3V3SfgpYbGTUS8eSL6L3Sn5n+Y0xS1bbY/rpMw/zUJ34TYllH
Xy/WIa/yhi0DvyfGI72l32kcmUzHj/U5fwZESeEFFEe/ElS2EWLeugdxSJ/7PSoqJpbp8pM1Pmmn
aPLknki9YunjI7JjkiBGO+eNFjaOIMWD+kFd95+RqOoUvhanRSIWes74GUx791x/RXsurZl66jua
EPo2uOsxj3YSbPfI5/zKPQcoYtHDvTbv+IoBZgQPyLo9vtd0d6lOHcJXFB3iZF2pCnQU4D/Z6Z7T
9OBcEZZd+wPFg4/6TQFUAe5yU32xYuPHA1tU5/TRz+wg7DTWAdWQUSNDoxC+JtBU64cQu+QrUbZ9
URktxmCe8Li5Ts/tzbzIY7PN0n1srG0i29dmywJz7o2NOLrPWbi3HhUEJOzMlD/mHwEy1EMUAzkH
ov1KbNA8UmYh6gVyojvbaet6rATvje2Nr/S6m9fk1YXJg6iXiv/KfcHlxiH88kOvP7xnwUMReTZx
LRVjnnUhwK5oqU5/YnftvifPJAwdX2S4zUia/PrSPCbEHKQ1NcO/fqkRKfv5b/dFphoP2+TR/Qxu
DaE2yH/GGHMPYktNchljzHEsqsdE2Vk/1k+qrVh0Ig7iybbxwNrRRo/fyan6d6jLoCosGlfK2SbY
BVR2kQBcd+Ut2RWPOhdmv7a/xIWdLtfPefgBSYJuD3VR8im5UyZmVHdu8RRnV6nvgghHHuRJ6+Gf
mv7fGzEEpiyEGSVlLK+mtvIS/oypry0MmzWXD2dj5vh5uZOVD35nTJn4fgN0Ta7O1lRTTlNRy+44
y5qS6jJ9V4pX9JoY/EcQ9VAeu+06++R3YWw48TxLC2PT1gFQiepXW/kdM13UUgWwjqa1jsC6D75e
0EpYFuQZi26m6nM/Z7OOlg04vE277p9xC6KFK2hYegvmcwtQZQ31OCpPsEyxiI0MrGN2+OMCxkNG
xconaOsj4rNJ2tbqz3SIQGCu43kJYcluqFuG6xZHN/YqRsGvCUVz+Tp2Z3vv0DYddhDx8/HEPk1b
ehOy4IQ7OT2FjKyMhxoRhHXQ+g0RCR84z97VAMlotRLYvCfDHliyyqZCM4LYWlsOf6356bmS+1wc
h/HalU9xetbyh7zawRVSmRUhBxKvQu7lcCkmzK/AjxzZtg3rMA4PevY9WQfDQSz2OjmUa4odYQlx
GbEQQYLB10sxhJCdsFvznXjDWsnXMSdo9U4uDsaI6qa1BpR18CzLQ3aXvRtP7gV5Ut+hjYWzgd/k
TogVgVFRbdQSuMi+XSYl0XC8sjDH1n54sb6Hy72x3y/d/r99/vtDLEYRv+QYwf59IXLCpTrSoIfj
BwDiY3GUN4FkkDja35+bAsvY2J19GYLc3TuO4uc9hbGk5UqoBEU5aw66QxzKnlIK9+wKRb1cIIl1
c8LChFzx/tT9RQ3jca/tKG3fn1PngpcxAoT6tty4DV4Rde1uO4OhtjzRWl8Z419VLtNt9+ea5YU6
BTN5v5laRg/u9/6+cH/fvz/iGP0y+xUPnTcYtLfub8qzZf7nfvf+VibvSUwSLT1gV9Scw2E/VmTj
xoRQpYdUwIdVrRhqh2zLTRB2wE3ytZZ0HXaK1gTuw49f0n56aMLpOgZt54UO31qZ6+bZKuLzwnZx
dfgmhvjSIPlsjMww1i7tjTid9rFI/IbrtQ/OYzHq26jEjajK3gOBG5KdZOMmQ0+XhsO4nbs2hJVT
kuRRQXDxPzQzZLGTniieLVRSGscmTe7RiWZ68iji9D0fSgl+hPiUiRO2Pot90+pjGldtP+5yi852
LL9KpdRgUiKLwixscgyfb2WfQOBsTIX5bdUB395RGpWXvNPUo2vSfWBi4tdR6MU7+qYCjD/h/+U0
0ydTISAEZwKOfrByDCC3uggJjLKYlmWMvtNEbdEOdehPPbLGVrIRpi3FZqmM+6yM3ocEsBnq1GWQ
JKA90APOAOaA+0+c4FqakUeYkNaRfNcIL1084s14wcwZCWK6YXgILcwtmGulw4fCv1U380y/vIqk
AtTQ/k1y8wv3rtTLYlA5Ja4Zpo0yYXTQvmCGt09QU0CoIsXQVdVThc+CJ+C8rCwhCzLWM97LXM71
dgIgORYJI3z03uKnivyhRS3WDKQByRR6ozFLz6yXH1941nH0GjdD8RSU2D3hun7FhQLel25OJxtm
07bIITIpbZYfWvN7nHZmIQ6zYA2cSkz5OOR+i5PnSo2z2Y/z/h3aTLWv8j9KgvIBOwGSpjGTqzk1
Dy69gIGhh1il5tAAeX9MOmwEumWtyYovcIHJWn1MqhqRQukgWpg7MvLU/sSso9tqgfXtRvPDpGUU
pRwV5bGC8WmMvDblPwoNapsaNpw4juAPm5XBDhw7QS+X2t7We78cxnHXTTNqbgy2RE5PUbfK15oz
0VelSh0SryJNQxyZspglTvYHzE5zrJwJNwJqIk48sUAXXB+BjBR0GgZNnozY1QYQ5ld/jDz8TQD2
b4uMvS1VKVFpnLIdNTStFsNpdiYGfnWukoRowEjaDwEoOa6ooNUdDaLGsISv9RaLASg8s84pdTXJ
ux1rBHIBWme7uikpKQE4WurKA11VhbphmLC1Jbp76w3ctPUqNb2GpSypchOXK5T88hJwInnBQDFC
Cx2vrvCPVXF03hR/pEj7k5qychua7rl9TUQe5/HWgppz6AlpkiAct8Fcpusa0W2pGegMlQL1fKZs
4Z+YbKjlkJXwyq2jxQGAuQfZBaMDUOtUwUMMYHeANo7d3CSnPiZQyVuivqJKrzL8itvxoBrovhRE
BiyxDFGbDhwA2hBxKvExHWiRxuF7VNJSLu1MXZVaup30tl/HTTpvtd4oNi2uPdTAaP4PBcX/ZjZi
EuD0rZnnVyO9gMf1ZEcPcUwnxM89Z3C0AL4ZzV2VND5jV3h5OilX28i7c6mRwqTjj2IrH+PId12a
7uSLKfWRZX+3Jbn9IYg0vtpJPzsGJUdhvBaWyl59lwCBaGDVQ2ybF2hwzeZpzIXxkVJu1HR6lTa1
4DAaNpkhDpIgAoAHG07rgE8Y4k/8QxKfITrAZZGNKnKmaw1biVl3xhICVCLxVF9dtVs5EL6PDK6H
flITOXSqjk16XTabQkxnDSNohtUX04SAtKfRF0e+AvE7NUN7LG1Chnje9HPD+I0dnQs11B4VrX9v
tP6lxJas7LEE7UaFNN6mPhGFbfSYVySgJk372YSvrqQU28nmbFlV/F7WN00ETyII6VPUIj2gRQQO
f4RFhnbXpUnungKWyNJ5V1LKlEEOMNFiQkFNpm6Hr4EvrAxA3zKuYPWfnRMFe8UmHJbWd2bl/0yd
5W7NUQ7YoVCDz/3IsjUvDZCWaFoeeYy/qdheIzV31TL1HIN8qZeUtLTQAjfTX+OqjXxc9V6NUsGV
MaNOwWWGUq6Fi2U4sxdylqP0W7ch8z10nGWRWPvM2QwhesNCaTEPieWr0j9NuEO25dPyEQ+BHXFS
RZbY6tBmMSU1OU+y19gFfhPhHnLQYno0DSPItHHQeOCnjraw41LMyqnbuD3BdEHjY8CSGgm0Alxy
gg8VhcFmGMwzRhGIm02j9N1m3vdqVIHYz3B9yKddQZtHOu3WNrQZK8AZYcMsQQPn+HnEeUaN0Z7M
TZ62DIjwS0YyHIDKag6CN+SUtxMYTNNSpm4JxI2Y79RVupyxBLQrolJXVkNxuZpxcxMTtS8tUGhC
dOZbplA0yJ3T3IkZ40vUE6VsO5RLeB1UQwKonmFkM8z8EucDWCqM9iUhVf7KDPrVEOAaEpCFpVCg
6aCRwiA8kUgWQoeqoT416cZurrpawQ41FZqEI4l9YlD1aC1yv4EdFjY1xS97YbNqGT1MIGj0D5mV
GIZVbbUV7EckfLZlPk4jNePy4E7LFHhPfz+2YYay9G+ihkGZVJQtIHoz2cU02tUx28QBAvkm0t5U
h+qy4Pz2OwpqZTLFJInixc1axwucnCYnBrB1Z+Q3rUheRY3B7siCHPatpA5PMgJC1+tDhl6KNmFu
ic0kb+y3NjW119x4nPTGZCOvdqKngDkpKRNbHZ69DU3XynHfQKrJ96l3foIsv42wfR/zfmiPMsTw
mH6AZsXyaGohSnOXpH7IqUI1rnNyi/zLDIJoPSh08cvkArPVPuhz/zJxBnKyEtYQ3VWy3TLZSumV
TmMSKPY6J/ZCxwU9ElMU2hDGOwZhW1cgYoMHSuIbU8PSFRDOc63+6qn5Wja16o3QuUaJhVWA6HMg
f/HMocu8SjW2RYp0IWqfZtveYwjiqTGiBk2ttw4z8uscDwNPD61PvZU12VfnZ0DSo1wUj5UJYrqZ
GRijeVDl2sYVKux0Pr/XmWGDTRmmVCL6mEYn2kGH5ENP2AVcwTPvwolqUq6587a2B39o0P8oLZ1t
Q8m249gm+yCeMQKRlzqD7FTo0TYCkcm4Cir+MqkZQ4p7hhWXFEg0mY8lq9oObNOx+xhKddrbPdWX
JikhgA3uRqlo0mdRgu3LgyXyZG2FtFdNi0FGRf1jyu7HUTreFl6QQU9H4jsOWPUS5LOzr08AWI3b
rFnM3cIVzhlJmwlOtvNrlMTGhgnweeeqjE/TzDECzlp1Nk8yMmmm1AKrWrRCmMzsY5Mq/dhqNXnO
pQpzBm4nRknhytkOZuVOlUdQem10V/JhdNklJL2ftrbUtTuhhpT9q67ryT7L8gtChFFrGLhEUF9D
wvTwaNN9bC38gmnf1WDX9n6y66MxGuFTBfUwhPDaNkgVHd2wNkbdfdpuJU+56x4nl3TFNavtMH4W
5oNWYe7FqLAvbIcW0BSTR9tvEdjZLsM0uuezcpgS1IR5kBJApoATne8Yg1b4gDrYzqJ7wtg4POUG
S1mBVZeZCiz7OKAmdVIXl7vIrD7wcwyI6dr3XIvpayjlYxzUYAhJuCVXrpdbuEx0HUcBk1mSkoyR
Jv2m5LCP4uEcVtT21G0dOsrGKYe12xE51cV8kmb0a8s8YMrxO0ip7AQpcAyCsU3RVRMGg+pjHmEd
JqBj6xtDrZAcVxTVerJeFn+3viouHZUuLttttSh7kxpir12Ldaij/2Jg05wHihghsWfLhEhtThgj
5gwrOjFY0KRVfdesj7WS+0AYPyBf4GGeiS2cTs0rixSlUEvxbZrEpWG04FmhaSbj9gPufbuOdIlu
Uqb21kSYnx6tQSOF1oajpbN/dMDu6Irk3JvQzimhjidOjD7N1Bs/jpFqNDFeYcMPvPhkLbqC//Ta
1cxAS0bKInUKfctkOFQOoC6sKUw2Ab7MiMjTG8ZxMWZo9Gr5Nsp1b6Y+EOvWh/BOTbyGEzQ6qReT
duyxQrqodk29q92kygShUe5GzIEpSw6E5wXl0ziffTYtOANyz5XsPrXVqck20dQvFTe0glw8aJyq
HCNluQdMvI2ChrbyFHVXagovIlOZ28jFTg/4AoXaUAMZ+8+0L9K1ZTg+0bxYt51yCia6tYqZo4Kk
3AhvXTetq0U2dFDNq1RoiCXTaxL2uzsMxY7UbJPDD/dNLnYgH4l8M1VhrKNARVbrLvOy7SvD3eNR
q9BbnWGpuxgkz7s6M3oUsWa01a3xOgwqmXdDMBPoCaXQ2nnEv6NC+BI+zMESLKucnMSlCHLaB87z
3HNCl/6u++00fUM1KjmqYrhgHPrAP46tXUvCJmTLDPtQP9pK8pnqabptTY5Qj5UrlGVUgjbEyRH1
+KB3SEsmjq+yfO8BelIdxyYtcLM3xQLdFAlMSbtlTjHHTDKbQF7mtdhmnUmvT6HvMuLH1fNVGlCQ
1mbaZA/jUudrsZxrom/sog/N1KVH12k5OxyDtk4TMuWDpNUhrQgnnab1zLSt1O19lDyVGTKGMOp+
gED+0RuKA3VH0uPSVx+NzlNsZvsLydGtqMtswh7BThfT8BYlyQX2U8xyT2OzYxdgALoBTDihR7Rq
Sz5Epb2pXFMupQxmvDENWcda0PvWqCNYnbVi3zfo63pjLsi2jbXUUZNjvepsezQuDcJHszQshqqa
PxNLr+lG0ynvMWZNpsZCxIj6SLpm4BlBIB/bNNoNw/wwA205Fg66v3Gujm7ftV7VBGgHg9g3k+Ca
Noivxawd9aW9Y+I1uzLy9tXKbFpwimfJtznE8BggyCugZsRcA2RaPhTMRBb4nSFmVDEjLffCzI96
0TMo1aGdnibO61xsdJO5hulVz7DMwP8Hn7MKZVXLdhBy1su5VHDTg9FPFvyGNKNSGu0HNHKkxaq/
rPo2XygDprBRH+G/Mxusx1d4ydtKQ2FYTfWuTbEIUkVwUxomRGb6wvxjmZq9ZZa+Gea93jJbIfT4
SFh4pWIyI7aQ20LR/rBQ/kZzjUF9QXZXwDnlCsjxGzFgH3c67TUN/4nCKX0rdkloHfcZgyguQosT
1aZZKMnhzxqLDcNZ9s8cx2hCEL73mP1tNEt+MEHV8SU2zQnrLLGOUFTXVTFuRJ3Q5xBddJ2sbyd8
YsShoiaFoV7v+rbUPpWOZopcukfTuy3JXDKr/dQU0rpq0wbGe1AyW8oI1kHp0HlkffTVKRSFEpgB
SZl4sSYJqxKalG1dv3PJUWAKcCzUFeOj0XsJlh/hqWIVGjJ35Vu35G1u6Gl0FiayJVKAFtq+i5kY
jNFf+ITFZUaqr5W0ysoljzVJ4VRiuEqGJ8HghCMpgYyZegrm2LmZDQ0RSfNqovgV6rH6aJeqV2J5
h4UNUs20GovbrCvfTqVG3+Q2v2bAJa1az4VrUtXU21/2t4/covZigsFHLVfWfbOjnGmO4bgJ6/jD
UOD7G/tesqHGBsO8bU9ZjaXhlKNwmQrm9jvNi/UF+xgSxNiwGhpdbti6aE0YgM9gwa4LdfgOtKTC
CBfVVUB0MgVNwNT1gE10pm5Gh+UNM5KvLHBfijlhfiW7L1Y0n4LxMR6zD0dt5XbGuvZUj4ZDv0uo
ngWyC0FO/TVIA5srrvISa0t/wq/w6LrA5BPilhIc3mZQgwcWuuToaK6xCisozoqjPlduTW6YjwKp
J0NxZv/O5hVf07HDTdhxb44dYgg6Q9xv6/bFKQrPmmrDG8uasdRSvxkd61+hGrhwhNXWBgm3RaOq
VYw/BU6Ws89R4xlZ+wpMEKCODNYmb4xDUy6EOJQHemb320AQhDpMcupBwSqUK8wjECUpMS43hO75
ELGiOB08MaOP1yKsIA4n7k4ntjiEpfET58I9x0l1mRWGOqWmj3BHyfZmh4mXvCCQNyzfSsxNgGPf
MHX0LN0Cy+RvifAkZ+FfkxHWaHtx77Vbug6LQUqxuFwg0od2J6Pkq6lK++JQjiZrmFbWYL+6iO9y
Rv2YeTEwiqjEn8Lot9JyLDI3cbb75jek8OaXDVoJWeGY4aLEwKA+XNcBYfdStS+VHMa5DQtfRqG9
k8FihTziVGjTIzWDiUCuJjiwgXStAoEGYdJYMVTqV5jzaEhZR1zH+v4jDMVrUtqml1lkyVFVvGvT
nO80Mz0GQausJ8n4od4vIsuuw3+EOX54+WC9MWvb6e2lEQ4ohjCnzhFG5qb97DGla9qJbtIsGeqw
GngFbd+yWQmcBVVmeZRibj0zLujtz5QjRna4daK62S7RFNuvNY6qGJUfqzef9DY3P1yBxspJqs/E
Gr+UTjxqjXVir71IvtnXKjAP+AJk6wjzxEPScg3mmYEX4PtIVrwLGjgyAjVDcUolg/wJ0vdcsvh3
jGWxkYwr8hH2Z6v+ycKCgPSOKiwXguH/fTeamqvsloGqO6HYNcvkfH97WNv4XCgUvFfEM5NH4l8c
/n3T8s6/D/M71fT++N+79x//P1//++Pz0CB7/vvYdugwyq0q5B/+ZMSMBGjHu/f5/d795s60bRYm
4N+H93v35+6v/n3z/3rufz28vy+ANlMNP5Dq/QnXWv+OgQ3SCsLDne767937s/fH8x2fKXJoH5pb
3shPyn890zm7mLj9+1jMwX89NpY5W+Zo4nc7nzGznQXsbwVzQINS5iFLu5n/UnR7I8hXeO84u2DU
oeUsNsH5gAtgpETmYcbm3HMhUBKv8bCr5/98IV3eYluY5nJS7f7+wP1t94eCotDWktHx/lRsGsZh
1Bwm2XolNZhfhttzf9/9lftNmTf8cZLOpyTWGdy2Cga6kuXv3l/uNNPcl9rPZGgmgmF3YLoVOLcX
QxE7EjhA2VpoRXZNMz/I2Ivriu6vkXS3LqFBMzRTs4b72h3uN9rYIYiIymZG3zijEIE6Y5fd7yjQ
WhSOSfUzUfHnZAM3GjpmEfhBlKlinQIb28ULpzNZQFHF/QRfHt6fy+9Uz96GKtvgBFyqw4LlvlM9
wwXsHFTFPxihlP7fn8vu0PGptw4BcDR4mBLx9/13V+FCLY7EcOTfibd//96/f+X+a/99z/2lsaOT
osqCqdD//lDpf3+y+7vvL/yP3/3/ffnvb8B7qt26fbv/+97/8TfL2NnFaXPMVAJgmFksf04OSMF0
F5Mx9yYNhItQ/Z0NpPTFjKMDJwU9Y3AKmmEipnT5lRpqvbPrgK5AGe3tdCr2VpQ0J9FLukopffwu
3GFz5CddthchupW6BOUFYsULXPE1NMofy4jANNc04puMUL8hciHjNMmyIRUIC++pnJ6lFpB5ugW2
Z5OEQTS47Tag9yEsSgFt11B4c58JwMrHVLKkubWCdFZR/BBws1eFQ82wEs36oWgQfjrkIsYI1KCF
4VHk/wxYePlNhQaKWAC7q+nSU6LzGJdHXWSVz51FA6GOIIOoKCkGqmQeQTf97o55xTgzcN4b1Ztm
F2fC23Y9ZgpChDjZZWzBu8FSm8UojUkg8jIliJFTOcxzlf0lw0JjXWNx9DiqNJZ6OpiqTpuuX9Tg
WegeBsxEvCBlaCsRaInNuZq5tIDi2GiV4X5MCCWdSjSXkt5ikJyjYMYNaXaR0KjdrxmCmZ2TxV7P
VY9lJHvkpwFi9DY4hA4DIIrtvqXIKvFmir0wxEQ37FH0FC3Fe/HV92m2gcH/rdibNMs6Go0mHf00
veBBiCbarNBQR8zrBncH6Tg4GuanbepfWtozPNtSTDMmdWdaaMejEmFAeR5S5IZ2Vr8xZYC3mwPn
pOnCcFU71EnVNDbZAls8l1LWB2GU4762yR1CerBpFzdHW4pH+gTN0D3XCnGxSmbaFTBM8OJe0wx+
lKl6krpjoh/rE79zygfR6fVGmsFZaMZ3US91Wz6O4BSmOKIJkKo9yMCCwRhgn3/sLD5mgWRwPKzF
Q1RQQ2M7gykUC45Jpj2GUEZ0ZcCwuKUcUCOBwXJaWxep+q50+j9WKnZFyHAFP/pAOYALJpovubBu
g9WMF2qPGg7TfmqiALNM293Z8GhqiiEHYSgTU1NpulcdsqDCFUc7uOH7Z167TPtjakzxx9lLSIDC
RH2Bbtf4GFoFXEo3v0U7EeImosxaAlp40fVa3Q/NwCXxk8J3anK9rmSIT+8zv0pY1fRcnWmuELPq
BS1tJLBtYSsebSzNL1P7Jxya6LWkvBUEbuVFMt7UEnBbQF13E+TBQUnBkIr8RauNYF9zhISrC0qd
pfmilt0py100cA6LqAEEGgqbuRsA7+66Knhoo7g5GEbBOlLCVR4ZMGcIa2yHjzprPpWKT5BXiGDz
4FqV6qWNRlI/jvcg/MEkFNT76VfFke6hiZkT0FpKeCJSUdOgw4K1W3mJGbzj6kAfuVBg6kQ5QScz
wF0UPJSzRa2X6wN6hPghXUNRoewLDKZXYX80UNhJBnvaBqQSy/lGl9D4KoHVyJjk9XduUTZowVN7
ugV8z0DfplLaQ/yStht7NuQt7xpUhglCGY4tAuYuEphYCQB+KqLbqTh2dhxe7J49OaQtZBhxuBl1
9dNJXAU1TIH+UktfJiPut21KGq5Gtvk4RMFPRwmtV02QGBryrrHnc9V9com7CnzgrDM9G/Rc3eMw
IIuZVu5AZcoMEU3hq7wxcY3wK6yXnvtS0raUz3XbKmhLo380vdfXNcWCTWei+R1VTSWG55fSJUbj
0i+TiNIFhrx4z7d5B+8k0XwxnPmImqe1QYdilNKHMbb1toBRSRsfJew4lccilB3oPNSkCDm2sxCQ
ghOGKqAB5SlKY6s1872mAxYyRXSGLCrRaC0kBLp3myBxun0XKud6RhdGs+qlnzOGmoarbNsZQzpq
H1OlMl6ohAY+Lf1PAil1BRHld0xAEsomKojSlFeh1C1HvWEGyYSUWXfTUTEdBtt6ezMkPSX8UqfA
o9sLBrRg2KIeb2OnoQc3YqrFwpu1aj52iGsyM8wfFpEZZ65dDvEprebcb/L8RJ30LJS7AD3GjDzB
PHuq7Wbbd+j/5TineMHyRbtzixM8DmR9NQSUEcYPO0UDko3jOaVuf5AVjZXcYYxrTHSGhkt3r4zp
h0Twao/jR2bRTFes5KGfBfroiVELS2OESWn0dWgihZ+G6dQ3SXaoN5PMr1mlsqYW7heOzBTzO0Z8
reY1dZQYzUx1s2hqFXMMRdRiZ86F/Wstl6ql0cJJ81MjuYCo2RHtzeN3oNSPUpkqoDn89wkT76rC
SLaTM4JcR/iDtaaKVNet9+hy8hohAizNO/5dWsDtaDMzBrU8d39hdmDj1bbxXLZdeHQj8z3OIBsm
jdIf+oVgI5cbVaYMU4TFSySi6BDljXvAX/A9EoAq2kKfDirRHvISbhphhr6ZIydI0EEd07pQ97U7
e9pSPQxabTuWA6R2m+SgJo902lLdKgvz835zR9f/ffjvR1x+oIUrf8B1cfngw93mZlw+uSPVZ5Fm
QH5siXsgs+XoIt/ysVus24st4eNMwWlKu4OjOdylkV5idVbonuoKACSNuy1gIubNhx6i/VdxA2NX
JaS/3xgOp4K23Nwf4nhPBZ2EzTO6pj+kwWd4dw6+fyi9beXsd1N7jZYzPDXYD7oknVcWVwvJJUnE
HZVeavBL7vf+13MDnPO2txgwwrCA4uSSPglRUSMK9R71ZWo+hn1PQveXiX+/1y4xah+b4Vqh47w2
apqdAP4hs94RqWEakrMUynZcAOh3Cnpim0iZ7o/jBWc/11Rj3EzfWXcg+p1NfSez5s3T0Dnq3rIh
FjnLzZwh5BVdna2lIhdSFbDYQ18xddaU5kNklywQlqYdpr7UD/d7jSK0QyXhhEuNUmy44L5rjNiJ
xUxSDh7dP8P9nkWq61kGEq4oPlVmrWL646gHdOxDZAV7s4ZmoqWIfsMqYgg+U41pH+lPtEXKQ6E6
2CclDlC29mOWxHnkevmatgF+Bk6peEEoGNmxW/1Qaap+aPWk8Xr20BUMc3CPGkvlgk6GdenaBbQA
iDdZAE2hQlBa0a2bWpxZ9IFchj7mpQqCeKvmNqeTS8rrd7H4I++Y8+XmDjxXZYCYftYpDP0XJtcu
YsdrMgoiTeMUxwLLJebv2NCgeuGSloxJjMKZG+qr+7Kb1e1If/QwLzf3439/qFNSzHKKORzuEIDe
8h0Quf3njTvCUMEktF1jc40CNyMh0iIdUanclj2Kl5qA113o8H9PwPvDKWGmvJzmwOtb56br8qOq
mKkb5kUrmcxJu4mUxZOQaK1t7b0cq+P/y42hjYxOjI8aMMLZ3VPcAb4ZsvNSswY+mW7L1E99m+kw
5XP+jUggEsqEPvJqeI6++1x/i+fySGtKQaSKUnuJBWEuJwTEayaa7FP0Mn+AF/sdz3QsgpfoOUfr
sbXxzJzX+R8gistFOW4pe9JBrJhLohUwrXTDpwkC3ToBHEk3/L1YgGMgSDYs6vMNnnQjAb1uemUL
1TEadsrTfO5+Sh5OyAZXBmIIEEf0AD80Lt/Fb9vr3vlTmKswmx83K+WJYTSahDnT4AhvrFP8jVMh
4uXK5Ydm5AzMG4sjs1MYzxE5N+OWiRDN2ETmD2IYYDUVoNFn9eMKwMqPLz3tuBVjxggtnjHignzC
2HmygKac0/QTXrQT6jTABT7zsRAJMlqvvxXbGe4qN+vXfNRu4lM/BDfq8cR6uFYyJa1xxKITMQPL
ivaRvE3n4HdkNvxNwsDutuFJjfcGA/z9WrJoWySSG6P2BF0s5OQn4LNzRdK9Kv+DvfNYjpzJzvat
/KH1jwmYBBJYaMOyrKJrum5yg2AbwnuPq9eTyW+GPa1RTGivBRFlUCBMmpPnvOYb7QAG/Ep1gqrR
VX5Ov8O4rDdluLPEPmphFMCIBW8BsReBh8G4aBJKWBvgcQhFTXdEYowbQOKDL1egLQ7z96i5cO9/
Bf2+X4DKXy3wvH3sk2GLNMdAPhj54Te59rsPrfP/Vw7FHYYcfYfnvY+eO3HhElXl5c///A+AJ7jW
E0640geaarku3vb1j7f7BOjMf/6H9f/rZp7S3LEgapqn2gCyssvejXN1zL4Pp+geldMc3MLeDO8S
uV2KA2lFeeVfrz9oIcS1YPRype2yeFtr34aETZdGrnRS0+gQ+5dheYdm51Sjobp1jIMR2NTYiRsO
NpC/byiagAx8Xt9R99sX++IFFY5rOKDH+nn8kt4Xj/VzT8ZhY2/bX+kJxdpv+ZuA4HIYb/ITcz84
TJMGC7H+6BywvnYO8guDGViDI7AZ6NTAp+HtOxCbloM9bcSW3rFB5g1k6SpgR/XP8hoZ5pls9pU3
7oJh/6sdf3qPxRVyvPE7xAQIDfIdBpSLkcGZVdoWwbSX9DtgSPMneWvgr9MDhYVHrOFLqDZoFfMN
vRq9BgNYP1CySwiz4ZX7hSbbU368B2zWfAVi4d9U+xuIEnB1yQ3n3L8TkKgX/JssqLvfwervjS/O
MyqY+2AX/Vq/exC7nUPymCudRvub7+ySq+HSPMYHcQMvVLxiQQ99agf1vv+CDCCA5+IrtgsrrBeQ
TTvgzpAj6acSNsD3dLdJLksXudYLethyqyQAHh1z8wthskTuiA62/SbZHhGzROyTCnYMgfA8KOLF
GZ4Ccuo7655ipRUT6VyRIkddXKk30GyB8d0sW6KMrdEcUWS45BKjvXNn/SyKy+Y4v7EE51SZwA/u
qXlZzsEL68oDkdue2PxowBjaKqGFmxf3FSQhCNHdCbPa3b9p+ea/aviebVrCk14Q2OKfGz5C9h2I
Lnu6sf3xBs5SvFVjDM3rSQbfbIUwvUhQ63qFNgOyCaLRE4ykTil+K6zyvzkZjBD+Wy+0hADxbAq8
D/7shW7azx5uo9NNYpMr5K83L3GOXLhFSLTBsGH+2MKzS1HHoA52W/e3EQVcaJZP8EeSW306/+d3
8W/8LmzHdHCi+J/9Lm5+jW8/3343vPjrJ/8wvBB/Mx2HBmUJKVhN0Kj+bnhh0wD/7nFh/800fccL
BABg05Q+zeEvjwvH5SvX41Nf2LbvWt7/xuMCMJX8o2V5lpSS2DJwnAD/tD9bVtyLmYxi7VzHlC7T
sXWRYILKE2HryAIf/YoEwP0mZT6uY/JpgGP6LHav2maS5ATap7AidTayUN97htLCttudUsczAIX3
nkVxAIfNi8qG52dY85sFGjgmO7UbBjrJJAgqzK66HI31mBNkgXSXT20RLrsAtN4msEqkuCr3YPmn
Nou663EBEli5cru2NRH9mlBOM1eCUhIzLZl2Z5ibq9YVj74TAXAacHqwWqTsTLwudqk9XlJ1Mk9W
Da/aGubuuY/aR2C7z21uVl+dYELjaL4J/LC7DIYJ3B5wlo1ppNUJlO1tLIEQLS51OzeyfkgD5X5g
ypCmJ2mdQxu9HpOJ1iCfKa0YiW978M+D1xQXZpp/MRCh7rOCCq+NIq+U+9SiPuvmeJ9H9UtVdXeJ
uVyvdYwkH6hyevF08vGrgR8fdbvZXFFifXFDiKQ0iW7XrGT4ptW6DyJAcPoXXkR443uBSi2UED7d
gQg8ztGV7xgVGD/AAqcUfsLszl2T+tBXBYHU3sLcwypye181gptdvw8DgjIVPM2478gpwdFcnZJJ
Rvz0WLdu8F7f5MTF5ykLwhvwTp51XpfOvZ2ooMIPvwUep8SKl3krgulddtPL7BbNEbw0Xh4ECUE5
oaI9y22aJvGWxT7KcGXeXa6hQAzMJMAplTKBZA3okr2LJ1tsgBChaWsSFAkcKFD3snsfgdgB6GYi
iYmc3oy36UpidTQs8H1Tdg3ANt35bXDt5cgmGzJzdqSj3c04nkJYBNjz5hn66ureVGtqPPbk2HNk
E1YMChFVHukH/jIciJMytPrsPL+rG/McAiy4kg/k/qNj1FWKxfPutmN4DRHgewmC7AAcY9zbKcnD
3I9Botbm10ggaA7qF22pLDyvZlBd1tjogrJDAnMcnRsWwUDoo/bsOA36E5ODxiDBMuXgpKV+OwM0
y2XgnFOHJQ++uOvWEuiCknp7CjyA4kHj0GyxxiYfat7Y8QzqtbMRYbdgxAFNAiQ3BCBAYXeP+Itv
vcbJj5RaLz2s3i9IFvp3nPXR92z6/ISiKiVvYo6s/ArZp7vyK2Vm7jw6eTy8NEP5QIH1yTSNcQsZ
wj0Gydxt1/k8j1N0bi2jvlxIZO6nJITcYE3rswf27QJEKzpgTnJtTd20zU00+muLMQRv4yNpkMtM
OOZNq1Cp4WrIvZ8UX21ZoNfBKhRoM4hnScXgkIexc+MDyo6FXRzVcFU2GLC3uyhajRczt6570x9+
NUNdXUkzhIYCXC5Lc0IryJeoXnMPFjuG4w7q9joxgEPHYfViu3V4Busx76YZZSe3y1Dv8ntCR4AU
8A3n/DYMsu7okbS4TGqRQzTMUGsuAY1HJHa3bm8gCdd1VORH5KQbD9/WsC2BNY1U703LtQ7tGITb
tEABU4bhc9+L9BG0DHKBuEGMNjTZrPB8OFfGAWD+esd19ovDnbAXNG9GaDFVWlzFuet9bPI0vS7d
8LKTaFkj6XIwPKu7sChpQ+Sff5HecB+yKKFEmmLoXC/jeShnNER7KHum97oYtTj4UXFm7KdsL8J2
Y5DcId1WdEjHsyFL2JHM6oDaf77Xr0pH+YSFPr5hH98vePlxv3ivv/98+7Gn/lC2AUfSX/32Un81
u96y72brTh9C76I//+OIg0Paw8nsJ/9N6ytrpeVgVbZtsVqYf7zUIsz6/acc86cms36VSVoEoHd+
46sMGcwlePL6q8/ffH72+QUGSgKVO2XuToIA4Th1iH99BoY+L73Dx7/77T/rlx8/0//l4yWs0DPd
PcdXmKP+eejPE/uX1/pxCH3gzxPXv5nbsNrMpPQwKPn7cT/369rxYXEjJA8/76P+2ccF6h0///Xn
of/cXe/424Xq3/x2pp//8eOXvx1eH1RGHaCczzOEYGFvKcCR8rEN7rT+vd4Ir+nMnT7+byehv/o8
0ToQl3WOVjZD4EvkjiT81aP62GsWHqUy8PM9XGIv6xEnaAGrXKcV2fMqiqjtxqqohYNsYVjAtxZc
D9M6J2s/lz7NRX/6+VUPg+3gIZn+x+f6rat+rI/w+e3HUbqo5Vi/HTGMm4u0dvAEa7LmjCNOairb
vtGH4atfGg366R/vlwSAfqzyYr99WIYZalvV149d9Bf6d2GMfvdsTrdhlgSMA4aHB2MRVNaOmi5D
P3bLuR+c/xWTl+IKuo19Dj0KLYZqvUmCcD58dtFaDwW1fWP35C8HqzrDRWC6ynhmxMDlJehL6tbj
L9n9YiSHM10ur7nOz1oqmb2qzaJS1XrjKcn2f/X2cz/9M55GfZGNFEikHI4zObVZJdcEWbaEbFsZ
B+2+bZUtZ7BSHRZk5cLCe6hCpvnEIyFRq3yypzKgGr2i3zZIAgqAgNDbD45K/fkqCWiqdGCgEoOh
ShEOOnWrNp3aAOoll1iotKJQkEWVcgxUytdUr/TbWiUkR78iCeUh+6E2U5UFJB2YzUHskctkBi7P
nUpwErr5pIXIfOoNDMoLEOjyqL3gZ5Uk1ZuBvCnFEYiYVa1yqaEDi3H27uBGk2h1VrwsjLnZzLVP
mV+lY8nLGi5IXyECiW6aAcBkUAncUadyVVK3UeldqRK9hkr5FhN05tixm1PaIu5BVZE08Ni8WLV3
3RKRMJ3xqNL5vtDpZJ1ZBmUHCUGlmyeVeDadnbusFm6esQXx8SxVilqqZHWqEthAuNmoVxM57VYl
t7WfOW5reFFYJiAVlRMvosFmxiIdrl8FXkyQRdZ8VOlz/Qxo2eTUo4H0OgHAstH3X6qHMKk0fJPf
+8q31FTGj1Ln6kOy9lTVYMCoc1i0x6nO7k/qpX6fq+R/TJg3KAiLrZ6I+1EjUOWCJEEX59NkW0Ol
9CZaYmoNDsynySitPYw20DQaoeUuGNuinoKSZIoOjsZHfTZA/eqPz5YeP5Z4hnXgq9EwkBUlwGhP
Cp527ShPVVtd0m/vPYl/Guuz5KJM1OAC1//vl6MuNNd3XG2gryCRs04I1as2pS9PN7hiXSidfDwH
9Y2PhmkszUtTQd/+cAr//KzPDHs3+c63UJWktHM660cKMbrkpM279YdzW8MZ6rtmq3udbkKf6DH9
St8D/YrZhHA1FUc3YHZ21CZqGMT15vPtginzFGGMUS7mXZ9MpOJ8F3GCj5eOIP09+q5AVW2gpKHq
Gqlu1Wrzx1sIsvvCicJDrz0alSPw8I/Noo0a1dvIpmZCs8Aa2Zkpuk4INZsL7CEH2QW9ieOuRriU
5wUmOjwCFThE3fBeJxkoadWe9K3Tvu761acf/Mc9zanc2a11GbrCQ/XHQ+sH1RtjdZBQmSTOyAMY
irmG55dOyoo4ci1k/pjz9AUJ1o8uuE5M1UZwIB2LwAtor/kWBIZNz2rnEzzefQpkdzTtWz+UYmuP
0jslYNsu1gVx3Sw28/PspFdRkj5OU0/+Dp2JndUK/KrUBQyZTyEBBQTAaraHMADN46MXGJBzyxGg
+IoEw9RE0XmQ8PGjxTjq1tE7Rbaf4/xRQxE/nrQq2n02Btk46Uk8lHNZbtowAtOh1kYif5stymNB
W7pnqTYGi0GjQSPbrTokUPWsFkzJCYW+MgoCgHYN6DAz3o/x8DzUpKnxt4y2TY60bzPGLVaBlot6
HvJtazyl516Uw0F29ResPdqNWKVBP8cFyoWWul2aAdiOCaMWUFwOSawCdbJi2RVTjbbq7tJJ7YEF
AZD8TA0WvWBgE6GpZLnVeyuskGnJmGoDb0B+tzQROKD4tgl8wmZTxdqziqKlDe0hH4xnB72B0iaV
TbFoJ7vgzk+Rs/Db9nHyDg7L3s3H0UXFx3kGUFL/H0gOwCFMoOmYCcq2uSgQELL6nkgH4E/Rmaj8
ZMh2dBPO5LFVGfukt65qgGbrRn+mv11Tkrht1z/GA2PNukZPYZiHe12b7sT3VVCytrvIOoONkAmH
m2FnnZJmfHKNDiJ8gYrykJN2NrO12+kTKxWQb8ioxwTVbUteYGeuQBaM97ij4B034zeQyMvOR30q
jCZ7P/oemOIAmImapfWm1A4unflLdHF38qHwrZ354IdNcmzxk+n7U642+tWgqtch9PGTJwbvUo63
0p/TXRrHwwbhCUywWgQwP3ag915m3psc22HfpxPQPDPEKQ5soRl208e1xfUoN6ay72w8NeiqzQgP
6zSSZIH+xTCzrF/hbD5HRr+y2Eaoc5WUtqSXUabAyGwBnrVxZLJcp30J37eWG79ndtB3BwoL465I
sItYjSrYaOSBrpDrV7/Z1OsPNRLB6JZzYZjxQe/yaV+v3+qN3s3TFvCf7/UBsqSMD7XFA5ywiv9t
P/3StD30nT3v/eO3+rMiRW6rNMHxuz8ys4A5n+fNdqr6aCsWATjVTR/KIluvg9XK7pc2XI/pdJ+2
gbFzoHNdtFKl0IwFLhC2JpEJYBtSVzRhfFAv9m7NJ387zCMGMCsVwhVX2s3s1V+B8yGUjNixkwsI
y2h4tiUyv40DAzJq5/NU5O2PcEZMe6qD16oI0TlYyCmFI6abooN/QiK1hV2UwY0cV+N+teMfVnqY
4XK+dnj+om40hahHRe11aKESWmbJ8ibb5GqFgPxkk/tCfrUZ9tbojq+ZgSUZ309OjhisNeWnERLH
Q2MNT968zm8i7pCTLEJ500R1d1N2Q6lTLm+xXd2XMMuvoryi1tkl7mW/Tu5O5WPe0MOz5iF76wLg
isPq1ZdpJMunNl5v9FG5azR1UMjXQQL8ySUvfKG/6H3jJU7hZk91a59cAZC0WGpkzamk31VYniZz
sL401iypiroDZg3B+jwh9KwvYuknYwNm3bmqu8a6Y/VDhyBev/M9GIW4AiYXodmGXyQYm/MwU97Q
Z7uSU1gDL/tWGO16kHNvHSxYQd/ckISjugnDgrZynHr2eZLYNLgZUoMfdweiG257iXM3Rot1BQIG
4Qx1AxYpjuPs2s9LmSLetVSYNnb99FLEaCCqQ8YVWhF95wBAACf0MMC21Z+byMdcFFE439pL4Vyv
Xk8ZT/3AiqsbHwL/E5lB3Mrmtthbhhe9udPHAxbQEndJ2yHWNJnDY5Kt9/qAU+1iLOb6/U281N5N
VeFXqE/R9csn24w7loUZPqggS+FJpvPHAzQ7MEA2hike/N7MdsKjTRHnCZvoK33UNcbVQTexIfTC
W93s9FFFY/4gG23fC3NJzrGf4dynTh+Zig0OPtVzgvy/VZjzfmlqcQlSJPiCxgCWLotT/igHcRKI
2HwF1NPsWShHuP+285doNgArqT2GCIlZz0i/GYlI92Jpm1PNgPSlM1zq3VBPfiSzOIRusnwbkjLY
xU6zEr+RHbUq7xiAQ/04TrEM+1nkkNFz096lkeOfrCDs7pbeJ7WpjuMmlBAnY3zJXTJhyBIVxA9l
DFE3Auyr9ogKXEXMESelAM30rC6mMwsD65Y0MSKD6mzbGUl61CJeo8XmcYc2E71fNLdmGGPgpo7h
SaB3veu/ro0MIJlb6VVZkYfO43X82GMY4cWta/fmdy6K+bnor4olMW9cRYLR/2VmDAhS/y2vkHzG
S9656ry4vpEdSgX6nwTj0euc/ErvYNbAqCXo7Ou+l8E1UwTWQOpU4C/W6SK/j4MHFxeEzDWQQBiQ
HmrA09jlP/K/TqjCkXQWk3PtiKm6zvlf26ydrO/kNT/Op0GTejCMGLZ/G14lCeXnxhH5dxTQ9H+y
VvAZJVPbTQ3Y/GoI4d6AkrbfRmRC1anA0lk2rdlQ6LWW+kp0yCv3UW/eVAOPZxxJUxt1+5OQnFTk
1Jv3UHyogYdrdyzWcrxffRwXR8trfnY58GhvEG+NU+BulHCMhvZ5LjnH3ZgmCK/10f3H0YL4ofYr
9xnuFgBd8KRnCSH4hsYU0Nb98M3nYeldM6dHvW9ImnsopeOxysIcMbfKva88Chp6lxJdC2iS7RsC
GOm2zhpq2JaYzpnbOTt7rJuvZt7c6V3pPY+D2fbPpFayfU+XODWrH99OVSCIfEB7OyjqCHXFDota
tFc844u1LPaR4MmAP+ekDzIiJV0S5VNzJhccjMZraohyG21zo4tuYjmjHBr5MxR9updYxY2+PZ7t
P49mmzyLrm/28AOV7EnZ3s6dAWpD1Coy+qr3XAf4BMNoWUiRjQF6eFCt+rEF99oMD5MEua53W5R6
iAiWVyOtYVWhOnI9mVF8NQ8QyAc0V76tQ3atryWog2/mOFB+hpGxX0ulomOa5q0ljQkMDw3OGlFn
4KobVnKISa7tl7GbkIqMR+WLGbkPyQiWT+8SetHep1z1in4VQud2MF1L26hgK1rIbCZd/80qrLPe
lUzdW6Jcs/tiqkB05wVkpbm69MrA/+KtBbqttSN+DEW7s4PWeMkGB3VW3PmuUIWJb9w0SyBi5/33
wv+yDIX7YzZyJsVAGrdOYQJya5TbaDUOX9tpwcaFY8W9+W6kEYKSYy4P3YxG2rAydcsILAJn7f4Y
k+A4L6H1LUBRYLd68XxOV4wMoVlgzKOPoTb67RAFGHqaNCZLDU36Z+r3ejcnOv1fbbzsk375d7Vx
U/jUlv/n2vj1W7vkb+XPf6qOf/zor+q4pLYtpDQ9zxSm6QQmWKO/quMy+Bu4B9cJXFeVw22q8H/V
yp3gbyyJLEuCRKVibonfauXyb74vHUvCQxASDSvnf1Ur/6NSzv83dd3dDEzgIJ74AxBSmkPaFnGG
+M86TNthBKs2iO60ANjKAGKhzAMjKMthPaKcSKFxnkIAsNIHoWVFIKB+BnFxJXDHxBEv/TdoFesP
gIg6OemADnFtLtMXnv/PaJU+D2JUirwFeMxAWkgg+D0iWOj20+3Sg+cTRfu8CHkQxajwl3jleUTh
vz3PfwUW4yn8jlJRJ+EHPA1gC55APE5Ban7DivVuZ8LLi+fj0jcJAEEKr02tij5wOyl6PdbQ2IvI
uQlb79d3su31zh3BGhhfzYxThLVyIQLroZIYnqe9smpAhbo289e8f2UIDDdBxzkb8IT/HbzGdf/7
qVueaQcE/b7NdQT2P5/6MJCdGxfZH11HQusavo4yxzDDcY55iKxsOnvuxi+Ss4xJi0Zmi4RIg5bV
+kLZnqHRyO8mJdml7/WajVCXYd3b4NLhiYlj5lYs+KbiabTMx9mOyeoHykoifOEmYWCOgqks+Td9
nHzpgfkc6xENNcoAh8hEuasYbDRJGz9BvqlEe/doSVRMCzgUENhTRG6rFC3yPMNjBrNi4djQVTBL
8DBfDeN02i0SsdUgyuH9KHl+6hslVjsoQYYmssYBE/jGGqnA+YgTtwvKp5FLpnioHyAV3xlzVO/W
in3ywuPJoKuWZ+jWQc45Zi0Xn4e+D1i0BrUFxmt2m60ciwOIEaRCVyXsGEwnb4ibrQP9YJOqvVvo
UF56VwcAPPt1gFtoYJOd1URgnQjRY86icy2dnWWYwTbuPH/n5N+iUibHOG7gG4SkoUY7eg+iKr2c
ihHspI/ACPIWr9EkvlX+ygpRNfAQmgXwNmYv2D0UytP6dUpIWhUEK179IzdFtnVS5FkWIwpIe97y
cyY04aIOZCt5fpg384qKj+fAW0vSZzFEDeJa5LKChV5VOVcSxVKlLHZHzRcSUcfa00+9Qxkw18I8
QkzilVQcCJVbAXG7abCp66caDbLJ37g1TKesp4LQ1fYvT8KK6I2Q4/qY2IWo2+heaoxqOuSf+PwT
ukPkAygUlA18OX3tvPTVLeObmpSCEWSvLXklp3Gw0SqCx8GhJNzEmBBIhMNbJMWXyDwuHOQCWZLz
BBc/6dAxJtP3dXazV/1NYfGYxmmCGC0eFnTGLoIB6aKVtFqXrajz+qibxWMLqY06QTl1T8KkpL+k
4tmIMkrfyGiRATxmokTYJis3fcO9kzXdulnjd1njRZrmTzYKBp6BjU88oCbh+UF+USkOJLD11cb1
RPa3+QQZtpUMHm1i4HERNzcs0cn0koWZCFe3vYhALpcmybcSvzeUH4aRkoe+gogUGQbuy4OYZtYG
AS01RUj1whyTu0w993UU7xMIX9FOV046PU5rQXIPrMUU8eiqzCO7VB6smmGpNbrsHv2uOJy3s4FJ
QzlNUMk8hJGcATsop4ZQCENJSujKbngN65Y77BNQCrzHBxQ44evJaBesYgbgXIwbpC/AR0/rSzrC
GrJNGxWJeLxdkwCx/Zn9IUsta3MAsVUjWsBKJUDskPjtOXUt92RPuMpayK03y5LtWVk9tYiyMHL8
igbsV2pE/y7TaXpGQgQZDxZ7m3jFVs+s6l0aknWrHFpvoqA4ZVI8EdmB88r5YVEux9ZA2YxMAY/U
J7esh/HKdDt8se1sb4oQtfMJpwTPR9x7pCnxmFnbYjCgJpoGDbqNEdq36BEIEyswuPkXucB/C2ZV
DHVV9vneDUjIWoxsfgoLWj+beqB9VEH+uqwk37DxqaBcNR02OPVAJ5mSlJUJSeyLWFHYrNq6Brn5
vS2YIrKc/JFP3xmWGhH/me6c3o5yQr+0Z/oVGV1bP5GhZ2Cepni3zsYvd47v25kxYikZ2gVnPecU
5JKjb9XYa0RcXRlSKrNH3Jdyjh5PisaF9DeBL4i29L2qdTP1aMc9N6WuCsQGsY6rntYp/ikW1HCn
7NVyGhyX1D8iSqFHzyd3cOwd+pU4j5nJc+c3t07K9KKbCXMDNulTRJoKQmi50jXGDhh48JZO8alq
om+6iYARGjc5kkFd5W+KHKJeshLRW5ALZXIfT5whQs6vQY7K4GRl77bJBFR3TB5DOs/IR0B4G638
1nXR+B7xzOoioK2wxigseQXni/0UAvgZeDFBpRQrk22g5gqjwDLUsn9Ejgk3MImLjWr7TgiaHwVp
xK8qrtM3Z0UcJPU2ia9djhpvP4eXumGGC5N3EgEhV4tYQ0FYHexQqrX73idhfRHYFCLH4UG3Iidg
WBHR+ubE2S3Mj51E9RnfAB5noxo4GoM5afriarFRCx6aGPMFJOj9AT591dK225SRzPCqVzvHXG+O
sn07ei8ljy5Q4hSFGqIVA78o0CU1F9j0jYsyq/quLupTFjU/ylgG2KjiIGspzjHkW79gKIbJB2+I
e2r06kBjg3xy8gxnyWQyxgRiyG4Lp3ytmVZRgoTfOYaPo8lTcQscVypKl8wNDMkg730Gefp7MDb7
Pl8hgUTMOykG2Jax3oLzgkqQpj9FyD4sg5867m3o4/8ohwzReZe3vR1dVUx9KrOAdjIU0JlcRxJI
nDcZvcEVY5YdxL9SslcwFkFfAevaKOUvEbpPI1e/HX38ZlUcYMy0+9lkmuSZXKyFzXhf3kAXwN9A
kqF15q99w6SSZlDRly57z+rhpRbyrnAN6jD9FcV7GNCMLmuavZfzo11V1KGb8NVAwxKfjFqFzrjo
zDCbBGNy4B3QSKRaUDOQ2WtxWZrLJiZq2ap75pjR25goKRAuxCBr1MDxyBGQ2q2QlS+a1v8BuCUJ
BtKj3N114p4mtg2DDW3fuuPmfoQgVgJEG+k4JfrD5zSL3kdMrPaQQEpvayc8eLaDWxndHHG6h7Ff
nzGsmunQWSRunAxtcaWuLcjqbSTiHaxfm6Pw4m3X9VCTFF1uCA1S4i0yuNl169wsjfGTRclI76Sr
gETNDjk2orXAinkQ89cob+mRali1Yq4tq7k7bVW/BhGjXQNBe2PfeF2VXTjxynjGvehQrtjWOsFt
hWjUkYCKCuIrx+UU0hmZOTQQdJcFMYCantsA1aUvI1mgtLSXnxEr/gtPMJD2LEU2BGLupneNX4FA
HDpjkZ2tjb8dQxXqwsSOwEVZ+byLhPFcTfm79JlaXWROt1Vi4LQWvLPe2Lt1AIqTKXgp7W99e5So
zlyYMvpCiQa9M7NdDquK42fRobWfP9ZGvu6dhYssK0wJhuWysxmVDVd628wENLyII9I9hEUxA+i4
IHOVZtFtBXX0wi5oMGVX/CD9em83pPyahG7uSO5r6n7FDtMfnfXGHl46Nd6mqXVOfCSAxTwsh2F6
JjWBxdj4HuZ0nVUATHbm4UwXRHTG7m97Ar2LMI/fIYUqzaEsUEQlz5ymHcK8d0Obv6ZpeVcb3/MZ
cyy0lG6rVM+j1V0fYV4hoeQLL0PZOPcxT2AeMtoe+fwYMnJF3rQYxHlJKCOJ2dxHFm21IwVy0VWE
iBlW5Kr5BSPFRrQ+ChgX3tq8FWu0o1NeSzWo6niumos7HQYl9ks+WaQj1WCcWv6jjkH0IJ52TK5W
an4JgcYyGlnEPVn7akfhTj1K0NdPQVsww1l0Eaf0H+siuZvL7jWtWdXYh1HON3P85KAmHa2EGUHE
7FyYqiLQZT907Cu9HrNvgzncga5FkhFHhAZeUI1gJyCpd7PmrFTAnXfZC9xAJu2RENIzw1MyJO+J
lb0i4Md46WEAh+7nBMKmEidrae+Aa+yrYWH+81lppykI1jnrBao52euqhv8Vh1hgAJhcFSra8BH0
lNYLiTaWFi16Wp37CtYabYfFe8iD7EsJn50QIH+VnZgQXd04wF8ECHRzIpeYBI9zCRRs6L1zv7iv
enZcDRautjfcFFSUETRnKeslPciVOyHy16Qjqqnk+pMAZStVFJ8X4aMdccnq2ucJ+lg03o0qbggo
4G6ijk5Vpe9EiSxDmPdcgVHmwgVZagoIsuqKzAdBAPj1zgM7QPAfJe6bXf6CpKr8+rxzmdt32aE2
sl+67UsP6HYSJgE0I/bIk60gVsbFRoGEh+6haNprWar5JUMQqkzQ9YrewaM84ruArn5CmyFpuy3U
vfGnFTCsTU1uHr9X/WvWMGHqx7zGXzBVgE+XRuu+deO7yPKPhsiVRCv+SUP5anecK+TbQ0JJ84C5
AGq23Q8TkeglwbvNSN/VEgmNMjWgPUwro51ux2oeboQ4mgunVQyE7VlxN07+1WR9WUz0Qyh4JwfQ
CL8INV+F5w37bkTh0M3fe6p/5LWX3dKqde6E1UISgRpiyXdKDBxf40xcTv1VbRbJdV1j+F3zIETl
QxVfce0zmhcncakNYWMcBDcyr+5yj/4FaALamJf/LF2lyE3L3d9mJkNMMz4m1OUYlKbxgAqZWvyZ
apWSVKiMhtNmxXnVxex1xZAeFRUBJGsDqyjb6qBS5QCsjuV65c4DZf/oY9FZRXuvAAtUAuzYWXXy
nKH7ICs48E49bn2D0ML2wieU5mfsHI2Z9ReT5IqAXaWULRE9AD1sL4c6sa7AN+CBFgqM0y2D5Gbk
3JZ58D6GStgPbmia4bQdfLerpj+EI71mQHl7Hs0EO8zyisn6inR3tu/W/NKOJnQ425XO7gJJS8oZ
RU5reTNbHpJq51KOl82Yoszowdr0i/5BY3I0TqeXNcS3GUOCbVUZAADKAuuPeZUVmobYlGpwVgbg
7DTdlXlcmbuR8i4cQu9GY6A+NxqTZ5ZARS4mRM8v6ggfqw8kFxhqUUj3CKsxhno5Pn3CgUKbYOXY
Knif/nAI4RRW0kp2NuijUz4mt80YeXuNz9MYMokqs5JPAPWiwU8a8KU3poVlODD+DwyY/uhjFxjz
FO41akp/amgNJdNOWAHj243aDSGghsn8Y/O58+cXn6A+/Zl+q199YPzUbwN95M8PP/f5Hz/746hJ
UZKpIlPz1+V9ILxGNwWZ8vl/9Ol1Es93oCLpxxf629DMKQguFVlDo+3O+uBZH4ji95sS/KxgAaBG
i8U9wL2L2PEMHClN5LrBDDnKwkShBeHThCgU/QPtE0nvy1D7zV4Dg6gn2ocJME7TY0Fjxq9DL6mm
QkA9hQOKf3MXzlBPcu80SFGhCO73ULRz3z3pD/WmafIYue0U0E7kGCeyYBGruAxJ3W6WpyhP/ZN+
xXAqT0lN0Yby9RH01B26LmJfLZF9MtraPgHgsk/hMiLME2C07bHC7NoGs0LCx5AFx2U0gmudB1Zf
UnnXFw0mEwWGmGaKfa0LnMlkKVIYE94rXnmsqCnCXFgPXokbU6JwqjIQTwhEBj+HZZcuzqlt/4uw
M1tqnNmy8BMpQvNw69nYBgMGCm4UBRSah9SUkp6+v1Sdjug+f8fpi4piMLYsS5l7r70GhMNR6uOw
FxJ1a9YFDIzCRU2VXAjteC2PzDr0ta+H2V4g1JjCUNUgWr1TEvyOSUuLH3pcYvfPibzjXmX8mSUU
ECoScHBuaTY81gPybKMt7zXMFtdlE9yH8Cy95CXSozuZd9raCgn/DCVRIq0xk7rjazuYb5fMleek
VXktnvvVoiFivEJir2/02L/NtDT4uSOKKbE/nqnDw+hh1JNHq4+us8ZkS6v6w9ybz72fKRP8JGKj
88udZfl/zMn+8kvs6jWhEVkri+8A0xaIc92XKLDVHojYZFhPhVjvq6S7Oml/39YGLTihU1E80a64
LLzCkZu6t/0jY4JL2cnN0KJFLi05bmT/DS10eGrxz9padkgMTYE/Ycwhu1wQfu6hwjLy4+hIjKQw
fWtyq3oYC0+wVFMBTghxioY8ma42skOREovkkm/o+F4GtuOVG7Mh3rpwXYqWzMachcCNKS+SVWQT
7R23KbmY/rPToRcOigntKAPZcrDIkaUCTXx0uXOACFlGNphvMd0PMMUPXjpB4MOrCJOcFAY21ll+
9C7EEGztdjgFQYd0ZLCm45CjYqqROoPeYik7fGDFGYLADBsZPJsJMLSkPjblYIDbynPdWf62q30o
JyXyWwu5WuHSZNZh980R0K8YhAVlVn1yMuStg0s3khCMAaShLFv2th7fZYHub6K4IXeLrNsiyY5z
lHS3NDDxLpu9MzFPZQhpvcyq3+BxxIniNDXonXMMcPKyBgjCfVt/0Roeotr8sNka9xmVGOZWOlPP
rKaNAUNMG15KJFvgVHIMIJvFuu/fD2DXXEAkdDLx5hQmO1MfsOjCYkZWSMiYzK56B0MiRwXaRfaD
jn9Q2WqEtbdGseos+ep28RUY4cUNMTu2WCzcWFwrN7gUhndD01fhr0ZYopE8tJqcblqrf9K4Aqlg
v91r1ZsRE5QWeP21bkewLANbKrsm1hze/bEMxGcuCfyUZLLNE+kEQKj3Xhek60wS8NI1+IRF45FO
5RNo6DOe08tgWCctR0qdlPfuPXkw/Q53CusebR6bcY3bS3jWctwP3IT4w1F7bIvst9HXALJtxGVL
pJ1r3JcjCs7OBa6KXDmvVDSET11+aIT3No1e/mASyK3QudKd26OoxJ8iKLAIoTKazemclaAIxTzi
VZCgQ5jJLZhDGOVW3RxEb5HKHN+6urgEOG0Qq6ewx8B4kMNwwQGjx+JkhJWYNZDrZm7UPFyRlAL7
P9rOYU1+oZyTbV/joz+gVgZbwJkI+zsm2OcyT+OLKadjOmrJsSuyq+yymrXTgGPmxs3pEa6z80yM
BnaMLsZKcXjVuwCwKcrxdJjcV8d2Xsij8kO6F/x0t1pfw56Rr8gUrlRym2Bw3VXiOMpZcT8n7e9w
vjhFehMV3BeuuwS/PWXKnWD76jHcW3uO+dZhuBcL59C5cE6H6q4wyZ4bNBV6SHNaRcQCWOIZFgs2
0mIVkryHWW3BqCDF1QCzarRaGCWZ9XCzfRcPJu+qh7Q4GZuY74yP2C5+WTA7k7C6nwpmBv200qni
BTEBhBJsMiNZCz/fS0GtYmMOFY9gE6Iy110RnHvhfNoKy9BAGIHWmZRoGygGTMnu59a8IAvA8s/4
KAvzgdkWiSndMRyKz4AJoaMuaQMH+/Pga/G5qyyyRRnZRyG7dIEha8Vu+W6E+Xb0tGtSNyT/IA8W
2W1CLrcKquqSDht7MD9jkzLYFM2h1I1XGZmPnit2KgHFsSJMRVxH4A1DWY5f2j3uWqcsjZgD9Ad7
IKiOc1401SGZzV/GWF+NPDqbiXwwoRSAlAK0zxUJZHigJ3nx6On5uYmGO09lTuPXkGa4qxvYnWQx
MJWdzps2954sei6YubgSziO5zuM2bRrss6xTAR5R2var+mjUUyUeGb+sbD7ImNlcUp/EeH1Nx47B
czO8h777NQrv1iJhxcJhRJSc83H0Y/0+cQ/Jed76xosTxp9OC0vKjzZh7jDxgndv5N4xml2sMmBV
Gv3GyHKyMG15UYQr2zZ2PhB4P3aIQT7GacCKD+g091XuOTzKEYJaHTxNT/BCFJ8JzyQQT1IxMC7B
9D2egyetYELBstTtoV/Sqp5mjWAQyYmfcla2xHts/eJ3OUd3XXX1AXXytjk6qYBh0uN1EWu/W1ay
LgVZsv0CJp8BR5XJ/cXSnH1z6UbzTEwWe2CKo5whsqfRmf6Aib1RqhCmVX81yclPuQxLtitMrf3j
VBnZ1obuVRSHMUcwHbQn6JuEVhvZQGcL7QOAwyNcgg5bHvrGthDCpmKNaefVnkqd2EnMC6u6OIee
SEFHnBNpLwcDNrSikkmoOKnvbcv8nro62kxuS+ReEn6IUfypoYy5HRqjxohcMqC3otCc0zjpB6zf
WQ3KTk2Z6k3nj5+IOj/dll2/tLkI9YwRqwOoXJ8LA7cKUG4fimNceeexlT/xUBf70jDXrYPsOyxr
2ignepca1xrCawarlAdjgEWoNkSbwifuQu+7hoiPGGW2K46al75YE/2RKMx9MdqKVE8UAfof4PQm
f4UR5p1cA+Q41Z5AuB9dzSKtPmejd0cwWpPIeJssGyM1niaKJIW8ZAh/CToIaQdjb11NvTykmo73
UYaWM0y/DCN8dSJSX7t6eO9LC1sNuIOrhgCIigFqPPKRJteqmt/1Udk2l+zpKEPPtixIzWDHtm2S
Baq3weQakWnx1hPRR9aH6+zKhAAlF7iNzfVCHBjXvOzfpzjGCwjzZa8S5K9AfFiXpAdFGIqSNShe
tGG6uEn8UugdImp0ANMMtbST/SklD1u65rqYTMKfwE08PUKoXCVbpmXJyp6HnyAAV9k4zLpW0DBv
wgmusvBfbDA5K/u0Z+praj0Xd6jVVNALZ0XymI5iL0P7YJv1+9A/GB0e5sanmJm88m+CF0G9vu6l
yQRO7lxneCa5j4ixWu4M/FeY8YKKiRKwC/MMWHjw5bKt+jOfvdv81+8SfH5tyvsmB0ZPmTv5xbrl
AtF5CZenV8+WEOssaoRf8e9m0FDP/X1aM65ZjSCLqIcEzK5GosZ4ucoJDuopeqw9s1DpS/vtxNNR
yatvoSFvrORlnq/qeSMxYYOAMwsPDnmNnvCjVWhkrIQcFbTL1zkjMy67QTFscCmtwc6CMtsZbEh1
7G5qvrbwf1m+Vr/jXx00q4Arx4I+vPycItUQ/bZJASz0T3loKm1lWfHyf814l64COs6+UVRTjfgr
/l49pDa8nfpa3Y4Br0WE4KUZWvh+O7s9mfYD69DaALEbOv1HHVjZTRkjSmDeRD7WKWZh1rDr+Asj
PQV8OxQBEE7JjbOvkZepR6jXw1/+jsDGjTpWpxX5di7CDwtal3rxmmC3Wr0BBtdWNh6ZJY+i3Kin
U8elXlZTbwcnwOW98xzC2Ud0W+qvY19/aJhkk9u4U79uZLhWp0e9PXUK//utkpe6MUeqOXAzMdNM
WFRwDNaq0d6yfu8E7hTIicjq5br3io36Wj2mYt6vu586bYtdoUvjoW329+FJhJNWEq5Dng5/hZWP
EZIBjgVCIQjJUz+K+DXpOAf1kLpLNnNPh0JQp23kX+qpdIShhRLrAbpPTfMpq/KqnlI9Jqju8/lB
PUIdU1n9IevuXweFqetKHTAhrEf1UrzERRKiWNI8p62xvJx6OhcLXp7GQnRCi/IUzHjjY0KFV61b
Vuei+aVXDLGICbiOJsBiE813ncVUr0xTUi8asRlMJh2Rlfx4FNsWdxWsYay0Nbfex5Gusd1P12WA
X3fpD9vtTUNbAuondnNc3KLUDE56oR/wD8Uny2QcnOpcS2DResml6MfdJQ2VRDW1f+qgRRvKNJvg
j2SH+cIKwwNxcBoDekh6FtHvFECPzcZ8pFv4LIaxYODuPSw0CFtwoQ4FZgM0RdC2iTETN7siRI8w
kBYv/KmikW/LYzkfYoL5jlZUPiN6u4VEX67NzqBvkqhE2/yurYZH9Y+YVHNbK5qYooK1kIbMtJ13
w87w8BKb2UQQTsY/ejhUu8T70oJOrBtneutCpC6dA0StJyDfKHy2jgXdwGq8F2tO363S89euaNY5
DYMkJ3eoPyanQ/5PPTQ7gOzYbDK7m9gz7IE2Tj96Y+kcJ7VhNamhVhRAY7em9vQj/bbA3b4Nmq5V
OHZoeHoWZ03NKw01gQGww0tEhb4nxFZrdoL3YhWvwVi5vAGFp2K6djgvr9K8ukQ5ha2rRmZ6B4Oi
LbMvu0lIA4/oHk3J8Zd/Kr9iWGvl7/AnthgzUDEx3D/KxjjoBQMkM0F2opNR1dVvZW2UZ2ln6SYk
paex7N1sMGjp/L5a273+XOdg2gzTPsIKm7FZENOihhQVyV4HYdHrLMNJaudD6YEdoBTGIBxeH6Gj
1p7cZCaxOdtwAKgyyYnMoop4lXE46XWOpLzR0TcDRmDgba2lGmY6ZnVeIHwcSFFc/GVeVVDF8B6T
8P+GHfYYIKUhWLahxtDSgPeWV89RSJG6XOi+Bwe3L91tQ2ji1h7DnnjhmiVjILqtZehHbFVLhcXc
uVeXfK15Lv24k+JcenYnxzpOuEHDNvbXMqNuJGj1UDoTlF6qJcYqzoPu3QWV9jqH41fiz8Y2CdLd
8tJihH+B5XOyHc0SpYONXkCnvnZw1YDOAIlktKr7b1pB1Vd68Bi5WaG5KTpYWV7SOZGbNvJPRcJ1
IXX3NR/9htg9gNM+d3ZDQN0yJw9hVU37ZOIv8fBYOzoVFYywm6WYGZI1OiVafUR7o5gM+9IRN4JV
fCzFPG1lTuGdZSNelMMROTZBWm9OWKHCAt1wx2belUZcks30RcVZbad0MvdwGk4dgqBwNH/pBsOJ
WOaQkZmuTDjZ7gjLvFpx9cW8O17BvEH1gJS2D8W1b+Oz4aY/fn4JAkoj3JzRjWqgzupewPeBgV6B
z1ck+3XtsgZg4rwyB5oIQ+/OgXE0EC5siSLkneCd5ipK399xqhooLiypouJ4KPKwoU8+XEQBBvU+
duL1tpOURyjmUihkxwLYJg5iHXEYpZHtYsHECOqU5skdqalEPVXnZWjQ5MzlKD8+MgqmdaiYC+o7
3a4w+XGeChiEDHsY3HAD96j0u956dVIauFLb64wcs6E6D67AsWzc6SkWQRR12S70mAhUJLoRTJiF
11FHzN/4w2YmoHVdWlRl6kVkSNJzaLzldfXR5piN4KpCK0oto+bukmEZgcagQ9zAhctllvs5xtuI
95ifLcSceWAd5kVPjgVvAqz4Ek0hc1p6NDsm2TQ503uAIqk+d4zA36zBP4k0+0DqdrVIq2CcH79r
kiSnlqG22acezj0e9/O4JR1a3zghG343B/257ehA9fGNeNf3WMFAzgCTJ4kdXCgVRwYSys2YwYhK
3mEz1iM9iZWt0xhnd7LY510QJd8QxCyGqgYGa0BkWuRyI/RwItxGHmSPyBZRUXAuNMLnHfNsZwgr
GH0DHXKBuANvIlEfkh2WlBGw5StRtcq7+bluA3HHkG2TVP24cg2YHlXq5MfAtR+syiEuxfxChfKp
p8yQrZkaoNQx3xv4CAKb/iJaG573d8woCnyGQzxu4n4gJDqj/o0ybA4HX/G01Jipb+ge7N7fecyk
CoZz+Eu9ZmOwTx3OXOMx0/a6nzL1b3/JU7L9XdY/mnxMqiPpNids9OHFqpFfnrgXXMHRMnOZt4rp
mcUe1vwGuEmN+73eNpBGovJDTexcNWQfkaNvpyn5UUNB169fW1M+Z0YAWEO/MRDMtwYITtZJ7T5y
3TyVKrwO56zdMjvrYYnUVfCrkfMviYhgTSI3754YPIxGa5Rkefr/uF9aytzyf5hfQgQ2XIN4XajV
nm/BO//frODG5EaDA9sdsHFSH/YyFGXy6/tpuWEHfZ4hhx6KFhjR1kJAs2C9cBfSnpNUakzdFT1K
71j4RjZ2xVUSmERtqqa6EvaZr72IsigMvOPynRMiJy/hwHFOiA0kz9eMO/eCNErtJndp3tO/DYwj
AzXAE+jZaUCf5ojz9p+Z3M4/6eR/37blOQbvPfg3109oXNhgpbgq0KYdchaOcTYugQd5VGNrXs3N
Jat/Khx9N0ioHcIPDAtjMsW5qFJuCDo5WAGUKxX8u0nRfGKYADgTpD8UIb9FqwqwOfj0xQDhxN/1
Dmdv2UUB2Ahn0U4YS1lHMy6ehybkRoCCHGrJjyqbYnWdYpXEmmDxefzl2iuCQ0kcEVH105Uq6102
rNhqhcNNmZYoHo6+jkw4i0/1H5HMD42W2//PSbOC/+Nq4Y2alus7AcPdfztpvudn3qBZ7UEjP2Y1
1+FtZkbpqZJomeWOzXNnMhZbyJQLPYKpy7GygePU1kLDcvaqwGUN0l6GUruPhLlbyDELrYlUdrZP
d8K6LslPGRbPm8HlEiLf5hGY9P0vm822XgaTOe5Mi6TIDZFMDnPWPHbDyKYaH7Hli2JAaXUH/udr
xvvnNWM5LBqoMHyYjP+QIOC/kZlBErUHnZifXZJvtJBsEY8IH7DciPnWkMDcZq3QzRRM0E9OC0lP
s/goE9Rh+1SxycMpfHDIzbOEt2XxOyDpRFA7HNsaiuVSMIxiehxhGlRqU4ns4mPyOTNlQGBeXvCC
BnALHAjWH+0UFpIZEem4C3XISYmVFrQVeY0MvsCGUHrV3Yg1G3SpEYZHPh48vTyk87TwkFJpEwPX
1kfXF3AL1d5mxwbp3Il9XJTGfjTUayNnDERa8SqhBd8HDezP7EMP4R5F00sGNWH2yNledlfGVTUF
OVlBS6GMTdwGHjcAmH0UMLE2//kTQVP6zwXMs0zMIi2EGZbr6f8mC3F6zaqJJWgOaVWwQlKs7js/
HTemDWenlPfu7ForhI1spaK/c12Bl+4Q/7An1z3EZrOLXibFqasVz6oU5Ymkz4vvRC7WV/yRlpRv
DfHwhNpQlCyLUmscbRdv5EGkW80wf+ty/iYx4gPu2Q5zmpsZ5D9+xsJRaM8AH2yojckMBVZZ1mA+
21beJbX7j7mo6+2EdwZyoXeheJx2CDakDRicxFOOM7T2EnYxatC6lw+BN267uTvhBkFwE14pvvKH
KA3pnBzorllmFYeGMQla6f48FCPGAAMJSQ4m+6Ekug+NaQtWd8DOgwBICoSQIkaHTQ53dlOTXuDk
KpOWTXE0qw/FwfeEC9jJgqeYYQudzepgoDvWt1rxGyIhF06P2+Q/eRDtOp+1iaRjfqqYVMvvTQo5
q9Ee9SH6KXFZ0FJrVZrt91JQEnCM2pEJZlP20WrRWSjiVuM5tzlUEY/c2nXyy0ubY1CFL6yUH6o1
pYsmV1BhQ3He/SKf81eIKyChflB6hxDpSNDsgSHPYqbiCjRqBOJk0QpW74oYRMW/trWYMs3Jfuxh
fBRFcUL07NIkwqFPLKrwOfieyugVJ43DwlTt4t9V1H9qpnqumB4CESYRl9jAF8VIu0nkCUYu/IqJ
nd5XZN7RiSaiPDeud8s0GLyK1aUqzjZvTUUGyQn1zs9+Hh99DNGxAV34bb3qO0pS1Vd4D9BHNuKQ
wCH1AREwvQHqYa23Y8ZOGcE0dsnhmi3ZDsye4N7b9a034POLdlj7qhWmkt22ECN3bW89+mH1K1Sr
kDfz4nonXhNh/lpu8Lip441Tjo9xiodYW0cIYIR5rdMxvKsaevwW4CFiopf4zZsfyatj4Sht0ves
HJnuHXpyX2so5QrKPyOgLTI8/WkU1VOdVNdJ6SY6Rskd7XHQsvnrYY47ph3eMPMjXorMl8YSwd+2
u9MATgZDuV5Q3huK/lhp/GE6HuNEnvvoN0i/RooHl20cnwxim1uTmVFu+afaheGfdlZCpB+0uJn8
l6gsf0nChoWPkC0jLOTEZPylzyq0/tDTHK0ipDZLrqkpj9Pky0NlBgA9XkEgyDyEOwRpQBZ99lSV
A/uJHjh7e46vqH/To6aSX+pQZwDoyzMG/59ONpnPWHoSzjuctRgt2IyIpfNe/FiwHDUFvtMdiJOK
NdXjYtN4dQe8VQLIdqSElzHJccQ6Dls6dJxOEFb0PaZrneYw/u+LTRWMCiXt6FRtBnddjTkUJM2S
iElnu7CTOmQ9E5lPfBLb0SG6BlYZboK12GUaPmRz4m4a8gdXozZfTFDzfYwNRUwK5LHoJvNuDmbS
lGxc+WfzSpg9YQt2jZX+nO1ne9YhdP0iIFaweYtoJ532ZzT5qaOBMVTKWQtK2r/stZavGBsaGaEc
mqk/zoZr7qCvHWodg5/YtW5uUM13QfcqReKCL0FFkZNwCip4vlQu9j15bFWcjfAVhXYysQSC8jAe
BN6Zp8RLvbtm/lm+adVPlq9Q1DEEbWxotuWUbtnHHQiA/mWGvH6wbS84hbj77v3SektEkJ1RNxPO
OaNtNwqH0dSkn3A8vfT0P4dKzveR5xEPlhI3neQ9dPNcFKdcK3GUGBKc8EnaOsWDeYVE5+yXo1yO
wvJIXyut9qcK4bCEVdlAfkgYqfgTIUu0oetKWg6OH8PexEvr6OYY9XciO+dhGqzJgIezWSWnUte7
Q50DnBsMD7cW9hmnFobgyS9eRQ+9znSiY+Y17qlWRUhoVPDpxhajnz55tKOuO0jH32PPwnSDupNB
y/gapPpuTqbNaJrflkyzbdqb2A6JrjmNsfElIKfvirHqT3FN7i8MmWhXuRP28INx9OySYQ4o4Uma
trcmNjtRa/FzGPmvWTIkiOx06CwhoqPCXZPSU4Klpyc5PTrdhE0It0scGFfSvHwfxAT+oNaSs/Ic
lfin+QlBiMZXP2PTWKQhxsZ5POxbI7+L+qnb64VLlyzE3N45moclZ2jhgMAQhaRm41rCcLqDYJ8S
1hvCPUa5AEZoYI5DW5ghMrnzWanZeFJvszxHBJUXvbo1rk2vS+jyYjz/1JxUaVRoxvAWozQrW4P8
RRa/rEWJUlUdzCwNu6Y2Alb34sMi4cKMh70uG34iIkoUIe68rFr4+8oN9OrvPHZf7GJ+WaqLYpjw
J8KNQpqM86Ku/YVJSLbzGffB5M4//Illah7JxFZ6BqcCaE/tDpRnu1CjySBK9jGCqglzZ9lknxPO
Uws9uzRzd+1RSDOuI6nDRLQmXe0eftRuOcqFMK0gojksrmO8gdR4Z8TGvWELSCbU63MfMP5qb0ud
1ExsHzIq9hiaxdSzAb6pGK4osrMB4E2E8/yots+FQ474BVZ/w9rPu8AMLH2aQ9Dfos0+CAdmK4N2
Tpne3GZRfCg+rGKfuxYMdIRNjBLHTYskIEEEGVYkXyvUXEbThl2fUtrlmWoJNaciYiEEu+kQIVoZ
c7iaJFuR36Xgiqu+53U6qM8ZadArrRe0VvxkEcnMUa2vPhZu/xDTuRMu4OVgBEVGIGkvbzNR40c8
ffCRseJLkxNVQHD9otlaCMJjg4yg0elFB3j2W0+gLINI+WPVEZySFpyzIOR9JcbZXyVucWd0KF/T
SmlQA/MwauK+0YNb5MzMKs0r3S3aEFfeHJi7RZ78zCLnXmUE1Wu3bARxcF20A830MfgwVDpdbM1J
XAXeMeXkIjRxDksD7Sm2cd96D7AlHmTREszdwuIiQeuYL2ia0gMG2rEJm6uuXIeKiPS3jvDTvroj
K3wz59ZzrgDNWqlrNNz6VroITjLuKVqss2PCm6LTH1qUL/yfSLBK4qfDFYPQdaqLjDw8UDRzvMPq
KGMgg4oqCv8MpBeSvcYVgSUlWCRl5Co163uKaJVGQac8hvQn3pC/eUG3T5OGHEPnGDFfQVecyY2e
SpREHHR7LHroKvZI9VRG1EUuggGyfWckusUHKaG7NtfelheInBBCD+sDzuYdgYftTYl2bNYHVltM
Nag9F/wgtKlEhBNtVH3eiuY5Y3SNSIbatwC0SVPa+hiDiKTR6rUvvad8su6F1l0SDxY0iWnZpm2C
mx4ld0PN/NYNOHWBXiOcSe8d0/UhyINL9s5NOnm8jsY33YAPbXqcjk7y8UROgkfUxAMN0Oe1Pnnf
gFvw+aUSgRWV+oTcP/4QVNuBhPRzp6SoiZIihbrFodnM6ZYWUeMpAi+++EP0rUWXCs05aPWLboU/
tTaTcAt/skK+sxm9ippczldJMjV9Z4p9ekzeoT1UDznzVlYfpC5jvk206NMoOYeqSmXD3rqT9zFL
8YFTUfCuF8WPYSIWUPdtZ8SPLkFSQ1f/ycLsaCgApAD5RderH7Op+R5ATi11jCP1b+316SYN5o5D
DGAOlXQfxVyFd/jbHwvLhC7m2jqNxkFq3DoBKYQbTZN4TFuIG3th750Ytq41pj8LIuLDdIi0sCWF
tiCvgqH78mMtnvDDMp79zP/tj8E9GNRW1Uvx0G/1wSeWRUFVi3Soij5Kx0Yh2WcDoN4pUw3737Us
4oOWVfoRjNlvP4r/lDE2sr1fo6Tuy03oheVuNHZTTCcPSZzlsEU3QWTmaEmKagI8qp4GR2nuWg1K
4yCUCb5PEcjB05I4E40RNRkvksVrAX9mqiZaBaWvT63fSTYhGFQKj6U/qmN2bVxsEM905JMNwW0R
Ti0KDENdVGLSXkrC5Urk1AsAt+DWpqqasfjDUkCivsFQAV4pBvKSwq9QOLMty2xtcaNmAJGHfjSQ
2Wfx3wHAos/R0TmuQthfJM5CpVVdh23666TdSf3YuA51L5X9gBMO2udHN7jv525fVKRy4NufH5PW
gIzl+kxxSGZLprhka3npbZcPwzkRan00bNNZW62X71KX7Dr8WjVEutr9MLtPXU3eAHnDzHi6AdTb
+prUKpvRg8qOeB2tgXhOv4aezK25icqDPe7qGEqrnrje1rbIseNTXBSxejKxE+H5hJx2zI2WbFca
/QLnVox7OQQ7ZcWVoXi3Yx19Oje3NtoP7Viyu7IipQXNorBR7XsAtHpLcZDhcC/C6WpMBgQMVBf9
HJRHqybwppoQEiHWuFsEohKzXKenNeo2SD218mEZcC5NrolFUW15517LmLODvjdF9W51WDfiPdxK
btRFdRt6zCsdMfY767MPxlugteOmsxGoJWNpH1NdUpm43xUyiF1XeOe6hEA7kSmwqyfdOlbhJ1m/
YA+6idI3PCw2HVOvTRfTfs0jh7AqOSAsUYiPE9lo/lpyx8Gm77wA7cHIEtpM8qfKNPifHgEB+BCs
iQhIydLCBYo4HSUxXDTLi/IknsWRFe0W2OJ9GblNE3ud303vc2CcU9IdhmImNcOn4sAETrEUyo0I
0vcFtkIpyr4a959eOD+M8LZl5d06Mb7aOdF+mXuTITb/xGT4qn/tgSpgjaHZUnpO4tuqbaFUXmrc
TBrFWa3/yxhX0/FrkBoZwnGVAflg4OW4YoXiIPi786V1c217psdMM3dKgbjcXZk17WwSKf3ShLqU
vdgRb6VKBZEZcOjCbpWr8k50LM/LLVeoicwy1FCDon749FyjAgHXxT6fXnOb3r3j4rKIAnX077Ln
vsQLaze4rJxEqH1ECjn2PbiuegDtQ23JfhZ9ksoBVZmz/HckbTRyBSXKVZqoftbOoeY8L5Pe5TOE
asGsPgV0bhjmN3Vz7D1mE613Y9DEzqJqpEpnZep95HLwr4/jiLOlGsaTffpnsIdfXSgfgcMYOGQR
2dKHxOX2qAEwlqtBa3CUXO6LBUPQGLAw8uEJwSf3k+49qZoZ0ma2WSYXywCrc34TMfC8aIkCpM0r
DVKjQ2DcZvQJpEKA8xorIzc/jHcl9TDYI8dqAxqu8hyrsknxKDIgKJHjaKHH+CEuIGZHVbCAquOM
fSsXZN3TO6taurfwU/C89qg15TXwlbaXhdfIWXxbaqYk0mA8wPamEBoPltrxfCifSLnzq6rHrGok
WTXdKr0g3hAK+1KVlkHpuZzlNLbfJHWnPwL4LBIv48WbXcJkMp25ZKuxi5HqRLVjhP1psqMfNevD
W+qKLQneZul+eS5HTXUXT8i0ETca/59SQxI9at6dzye/XoTFhVrHWfWB7fZ5m+wXDAjD2OuCN4+R
AeGUmYSausA/c9f4GDZMcOtdivZQyG7eqREmVDNmXj4fS9FckTf/amluZxG8IH1gcAGWAaPevJC5
/mu5h4RhyJ03NghWvIpIK+xKMdaCAJx/KEmcO1Zc/n50XYS0vhLgKzWvp33ngBSomII92hLKDHVn
+kP+AXBE4vHw192gZ6BtTOM2o1AaU1OdjNdlxDEXmBLU7vMUv/R/nKlyV6PN3oPJJLqcj5KWehUA
XeDPwHipzH8sr/xICnlNggm5ZWQs82/b2wkL7vGin9R8NlWzZucsSOealJlA4WXlrh73NnqAyqZv
UBfrlFDbdwqdUmULM7Jkgzn2blEVqnoOy0DkowXyV6VAXGgjjlXscjsFMhYMtaFPodbUDpZHUAyq
oG2ZhMDGKVeturEY+9w5o/1oRszLdG2SOxuxs6ztgxVVPwthAIo9M1Py4aRFPt9H02gGjPLimsw9
BUrkfqCFOahTxkr3Sw+mnWpnEqWtxQbvGntUx2r4rVa9tO63sP1LmqPIWskx/1YYpOypIRcFN/vH
a4SXDk4OXNd+hjSYBJGljK6Bfnt0onPoHCWmqOvlLcTDCOxNfICoYoKq4+dlglGqa3P0w9via4Ex
r88eCfuXFPkKT4Cs1vt15pgfwUS7lHNfJRV4OnbKT6PG4EyYnO7FMIg2pDbRq0at5kIGRtOC7RwL
eY4nriGeptwlupO+te35WIIafWyPda2GkJjLYilWUEJdy9JHRxv/qDOqXi22GjoypehoTf0vJl3Y
5obpWY3TcXYuQZBnp8x3C8yv05gam7Ipvvs8uajKac4o0ahtd3maoCouuXYYq7zqBjBMiEa0MKRc
mfOb6BHgegAdriokHNM28O+YT8ua0SpdeppCaMrQT67QsZzCZtwBi285XBo95Vj9t4yhJe89Wmcf
LNfAYalxgUmrcZ7WVBsZkgq63ajYKOcLYCLGO0rhUDTdH52Bh4aNydoc4IEXP1BHAXdD79gbAXgK
HZitBLdON2zgkqVoQPCuNerhy01T7PqLj2VNzNKEl+vT3TIPcXVU/7nHSIkSbCkz9diHyu98+RUS
iL44p3Ycr32/DO+Yaa6l0NyNwsAXywI/cXb0UfeLVYGhRPHkMjAMdhBLFdSQy/0TWx4CDmDeVZEX
1raZo/9i77yWG9e29fxEcIHIuEViDhLFpqQblAIbOWc8vT9wr+O9fapcLt/7Yml1S2qJBDDnHOMf
fyA/0XxTdOahZTCfxiHx7SaqYfHpt6lqSmjctyeY8MQx8AQOYAJJ16c5Rp1OsG2J9pYXPVCfsI0a
ZkgPLeu7MC1e5JAnZ+awwdgw8Jq3WeHoThKUWZnRIdf4OykYICUC0tNKVa8hE3ArJ6trbHkG8pyD
HevEFXGlm26xeSHX9Sh0xH8xpvwyhsdTpe5XCfQS7LgJGvRdgyZVLaNDiFLXMHqOghldl4mLub0Q
A1o6ImD40k57FlHhA0OG7EOyX3FcRy1DBTyrOzsIc2eZvovYqkY95e44lH9wgnQXZCUrwGNW5aai
M9JNSH+Qh/8+G+h2bq4ycV/Eeim2xP1JkjRaPz2WfMYlAlPboZOdccAyG1zVagYaDOxSH0lZbHE+
pQQkfF3RF6rvAtTDLvuYouxLwi0dJhH2C8MsstdB2ZJ0yBkCIp2ocpUSIteQavvIFycodcpLtjA+
CJk6VbU0M6+JTooBB6ue4cFlC3mqJLMsV1mVgLNuz9ESkEOEpTroWwVK6ohECT0pF61m0HmqAfmU
VDaVyX7szw+dwhZuDqqXXM9zHLqok8Q5e8+wPbfUGhegWufnjbHqsEIhdiWa+yQPhRpcuimgPW18
NiUlTd9HVX6yGJpV/xW3jd1FvGS9/pQlBrIqlFx7OcmXmdjTeSfSGIBUKj9UUIS/giK6TwCFW11R
ldyf5ipRUh3JRLgu52YFBx3gvtvjUIWMfGnhY6ZD+opl3gTpT9Hdn1vocz/L489IoymQS7iUyj01
o7UfgQ9o/VhZY10fdWavHm3+pxCq7iorX8Lq0RvdV1kxVzdi7lkqUbJFsOrsUUeAKSeHRlnISbRQ
T6sQivHSws0P/PVz6e5wkt8YEfaoEHXkXAPkCdbVfJD6cLEHwOZfh7/sKaW5F8i/y1bJ99OUIxPY
4bIFmkZDYNUL6SPwjTezpQLD/3orGGznC/pFqMPfJ6djmENS4KN3GIeAe6P1hDlLRj02esK12evR
5mkM9WR6DWSeBZwDT+LAMvxLNEi0RpA8oDxRGfmdbylV8ngaC6kaJ4pZyMTByfcuVh5xk94WA6Pl
2BSLGJFGUf8aRXOERPn7HNfB9ltPTXmfDeogXHdKvF0W3wZQzoUz1LewLRsmu+Gy+Oq2eEOiuX0O
gFc6EzsAGksxzQtegGcfup+LKIOtNoDz3vrXpX0aR8r7AkMmRpKAedjp42BFdZgtFL9OyY5aYkr2
nAuPJziMHzly4rEHniKYTsPerFC576sGJnxeG3CsF3OdPoAnw3wOUVHn9ZDf7OdDymC0t9Ves7OG
fHUG8a9dCHt2ufo83PB6GEBmbXkAJjwsXCXUC5tn7ffs3QrhhKG3O5P5xlOC3TS6T/RfNcRHiNky
Bk1QdKP1SPZbG2v3lcSWDNv0O1woteGqds1GYkRKHSLXxqtBT0uET3lv8f53GO/Yptae4JpBhF+s
xJYubVwskdD7KfjBfyyYb08+nwuINXsLvF40b40C5/rZ3rSL09hzjNp10q+q5LnTqb+pOqIoXOwk
ls5mQUcjTsC8wY9BHsltXLrPlC/ri3x2oYIoUEPi3jhPnXgMixmqgEx/pqjVDrdOttFc/1oWRJxB
TZPQ1SxV9JMAlzRUWhiEf1RncmK40csbDZcKoO3Owkars9z1RwOXkFXz8vTvSmaO68jw4M0bdIAS
3n2MW10NanhTyCFreclwnhBOS4ys7LJDuClpbws6Phf6by7UX4uj1dIzMvi4oWnZVFgDL54iRaQe
ZkAPQGRqxlFhempesS19R0WIDpOdnO2OfeWSzeLb0/swXV6+KRxGURDdKkFD3CxudDiJZGufHIYC
Y2+x/HqiLKuRnSMkBKoR61sBzo/wNIIGGMmYBkNVn5OSl9y/GguZpyh8cqR1SDC0WnKa/0nF51T9
SaFcGs/nysXknlqKHuyJPYFR7GSql1TJfuQFP12uslHOx6w0dnrJuG7WfrKhQiYDRVfM/k6L55Gu
/ErR+LLcHlnViEdmvMl2zzBA4znkbgiATMxsCOXGfHitKNUrEj4OdMZ4y5clSrQRlYZVLZXVcpmf
FfECpz/761Fn0T/dipbvnnCHgy1OyfzsAFvsFVAeJ/tp2SiWExzNUdLivNeNMSQJcsa7SVh0myDb
suCqGf0wXcMnuuQPrJ1hPdQaBTc+NVyJeYHEjQW+x+vyjHM6Gz33bO5gXNeV8fo8SXpYPtgdiZTy
zPfjkkqER/RDw7AwmzMiNwI829iiumOSdx/LXvM8+1V/PskQj1x4osrkLVZsHXQcSwqivz4+GJYq
RvtVibdhlJfvbXGdZPXt6SC1FL2aPH+mublHgbfYD8okdgfBvT2JTfhRCvJv+aJ4iVIQY1RyQ5eq
4nnYCAZq0GnyoEQa/lKqLuiFdGowS7CUvt/G+bBFJnWGov+nGczRQl3/lg+vYcYkGUnEWyVJMoPE
mK0r+XzWt0KuCHbmW1Gj3oq6Gv6Fxq1WgAGqirJRCuR/sSD/f9rv/8XReKUYC1/q/+xozLgoyouo
+U9H43/+0T+OxoaObbEmY8yLmfFiWvyPnbG5+h+qqKmYWooksq6Uxen4Hz9jRVq+xOcVGJi8AgUb
4v/K/tX+Bz7yusE/oR5ffuL/i58xOjf5vxEWIbTqWCqLorm0D7q5OB7/h19vpIGJgfyGO6W7NYVp
bvF+zXF1I+T3fVLqBvkLnaEWTbpV4TjLiUn0rFGJhscY+FcbS0Z0rbBRw5rabsJPNuDsHyLzMjV9
tjPSxlx3KJfgdO6mUiE1Hd6wlUUdzvL4u65i9Y9Io7z6CeRBv+LgcCBo04APpM+vQ8PMED4SSbgr
wuXVjlgvjHPXWZW2nlYxVaxBYDfp3PaezFDNSt+Hoqy2w4jwuJcOELnEJeJlvRriuzmZkkNg0eRA
XuYMUJXKDcT0SyC4jz4zCtZCqaqHJk7/GBM9KggxZbOEwftmaEkiyLUpeB+0HdNTpIZ5Xl+kLKds
kM2Drs/bzG8HSx8Ya8UyWe0BhiVD2kmHVmzkC1Ev/qkEa55R9djq1BMFRTmZmHF9F0dsfAumeJz9
CB/kEu/ZTpUj+DyqO4O0IfyvTs8PrSZtjaqCboD9PButbabS4E0E7gF+mASIAki4WSwLEDhQGCuR
8IrGhdEbv6+py3mtroZ9Wdfk402DW4FvuaamMrNdKE2KyZE+dl3vliLafjgHm0SZHjWafNGUcT9r
BE830mKtFeNZGVss+OgBFD0ZYbqBRKHgssceDkAF/dVuYmU9J9iQjLFM1+c0fhS4NbQItyybN+Bg
6pUx39NqItIm/9cLsZK35GEZe5lnA0v9Opdv5EJ3blakkYvZ9EJf7C0wZfyHCGTKVKSpURicIYkR
QhuQ/ifo7wvlMhka5UUY1Bx2TptRtPvyRZPIekQh9emr4YBhq2BL0LP3+CNGuHDiv5ZFcbcj/XkE
Pi5JyZoEshzI7mpljQ6MhrAdmU3qXZsdcmKU//WBt6ZOYXrFVeyQsOmnTU1ObVCeAyn/8P2GyaHP
iIKBkwXaBuXALzcZxxrNhIALSYgrUS51xaXoW9XSGww1VKl1mgjvnYT2KBBXrzpGZVI4t2dMUyx4
x9ERIiMloLxyJQinjBSHt0qfglNWZVCuEtXCt8T4TgDLtDw+ZEhUXini0TSbWeAi5JIraUu4dPzQ
jPCIdONbCQuVEGsU4ELe9+eqXl2EakWNh+WTM4sdqiiRMXCnRb4jjqdg0MxdjsqWpKbYHTumBX27
+oEJgx0glpNIqv0jE9ONgETS0QUkDXgwZfDVDnNAQiN0wILUbz/tt2UGfk8eQeJiFEpAY1x7yaSp
BwNmCsgHPWEFj2MKEgjOTFJMsvz6yJ1n6UetkzcaB8EzxZx/zRwBf3HjTvVKLDaIgR1iAmPEUEOV
ikCmRa6h5MFi9lhcxCH24Koy+y0IqWB8Y60KRbWCSddRf5JihS/rRFsRZZ4/RramZNz3RDiH2tw4
5TTc+gLxBsNZEPaGt6hFDLEk+k9JxgZuNXxLcvFHSkumhnDnVXwcLF8BjtBQfdvhWDUnohVPcvZC
u7QLS5FnW8EcBnMdIESZdsH4rsMPXdFG76HhvQnljYI3S6x4spRL2+bndCwHO2mqd0jPsZsaC6d6
TpALKjDS/ALCR9/kiheix1TzcCbcM/1bBcO1wvgwgfuVVcRFVrPvGP64i+Ru3BO1EW87OcTUUGm5
eMl3nVbboCS2WGqHv3UORgSR/qdNy9Yuawa7NQFyHbumI1NwYqupJLhv5uvOJLAvz+JLUPijFYcr
xKT+NQvSvz3dhFUrEzTJFaFec1Ff8nleC0N1Sc230IDRFqrz3VToYcvUd6Za2lQ8b1PTnbSyucEt
+8zH6NKkPnoWTQg2GlbXBEWRq01G8CeB8dEOB0jLUDFKl/uURHpN56iSSGcnKI2ZICaQIXy8vN+1
QIcZI198kn/zRzgEF5yjSMSbxJOGg72V0jrFmXFErb4NMym0lUlexyFgjJEiKZagjq91MQSkNOQ7
GMhnmvoRQo7pt4zELcHeH1Mpl17Vy+8Brp6gktF9FFenMOwIsn8vF0F5VQeS0yhTaGeRiLQ30qk/
teYeFTEsPOzksKCGNyOicJSb+UpGy1/UWCA/MIZ9/0VdiRDEJMEOpb/FHBb4MZvGBr1scTabQHeh
yexWQ8jY1XiH/BQfCh3QhLVuErxXyJgHDGfRPBlti2xUivqzMOVuT3LIbCjEsMRxTfgOfKW2cyMJ
HgDsnq8owoZqxVBs5eMMw95yww7sKg2crH7cPhS13ht1LJxkXfBGMzgH6s6H+OOWOTt3HKn+PgQ4
HPIaiolk+F7ai1hX0P/HrI8ygeGfwNiyQMMb9Yvx2WiFkXKrmFfbCTqpzOylbZP1tW2+x6KCQUal
HDvoGsiGiLgUoitbj9Hw0xutYoTAudGm4x66wW3Scaswx8ltJu2M6/qXKvR/NGyvfFl5GJxAngSD
f1AXTzmSVKTpoxpkgQyaqXYEabVNtYWyIK8A7Elu7+K7HsXcs5pTjakecJkufWR+X554eaUlyhNJ
nRwcOli6LovjNloZpdUue/jQTTfymlb4OtmYvv+yVOetEA6cxUrnwaLAx4DAmrTSmf4N+WZsCodq
aa+ayBmMPn8QO4aF0kTOYNRDjdbE98ZXX8UksuugVH6q8cWvZMxmNCz3iElRcIWGJdGoIRmMIMqz
xiQcGiEQoL0Kz9NME9QGODWmMltXvHp0GUdpiRlyZ9ryKnTLiA5J6XSMcLJvmEHnVpWPYp1/S636
iW5s7P29FK3WuS65sNtp9ow3P9m0IbbC6aS5Ha5Huaavc0IaedC9hPpjTrIj8Y27eKi/yJrE6Gu8
IKl9XVXBkYTgX6nStsA6OxTUO2OKMRQr76vJkF2NR0yEUcKcacPT6JXiHK57Ue7XcBrzfZQb33n3
tw2bbl008C2ygYRH4tZ+4GpPyQ/8qHWY4IiwCvT3JvePTaD+ov2SnNHXH1F6KodeOLYz+VFFjCtD
qpofsUGWjYwVrhXiUVCXKrRRIbAnI79MaavjsqUzAyv3xJx3DgXCMUD555LihX9ujY2UbkpnXN8w
PSpsHlhGEd80kN6szS96HXwHfXvTYmFnLHWlWMm7/FeRg4u64rGOmsyrwug8Ep7Ge6q9QOcgjSXF
XjXCtmAHh/z9nJRH2btQJpd57gh99F3B2BT95KwqN/cbzGuGeU+O9hXhbQG1SrwREYVjQ8bWMmbi
WzfVWwLot8kQj3Y73ucMpITi1N8Yo1EwLIanF0qIrDUVqL011ysTOSl5QbldJeZiZQckXSLFsWZD
hEKSD7YfogmtBRObSexYTOVnTPp1qzDwStDmB8K3Hhqv6oqU6HylITjNFpMA1UllZduXuLNgaY5k
6SolhFLJmvq2qrEnG+LW8fvmKDXxat3CYYUgALlHybc1qkOAsnxCcgQUIHMOIl0b3IZsOCtuQGtp
TTBwWQ6ZJU+7W3JCw2qoWSLLH1WjQ4UzIsCIly8bgVD985Xn36Oqgv7TpRjGLt/9/PD8ggRLAeXO
//rkv7/y78/pEtFGqynaPP/Fvz//H7/++cnnC/tv35Mk8R4GWL5Ourxduc/v44Rt/vkj+37zz+t8
fqlSVxtDxts+xaZcLbor+pzSe/7g54eVKda7f//1+SdtyU399+e6Wg53lWirvj+5ZmdgHbj8jud3
YXzwn9/6r88pO5E6lTaZfNNmyTvtlg+IAgjdinyEE74IpPv85PN7nh9U4OLdCDBoN9pbEc4BxJn/
7d//+699QpozLpChXaHsWoal//WNpNPhgsgVIr6QSOwlfRYdAVXyEp/9/Jzej4mNoyG2MGPke83U
vIyQY8mYX+JEQ1JRiRJY/tgJwSVvcefo1hW2vcKxUQiL288qcZD7OL4ZbqzZFKW+y0m9Q7Mzfgwv
8pUAr3NhVxiH7alcAKBv2AXhE3Kf71SkWPEVP8Bebs5u4cy76G1VkUmWXY2DJqxjbYdgl8VjRY/4
jAdjbM337oio7SV9My4ywNcPgiqp8OrpQChjZqcozHF1gO/rdQ/WL70KSZgSFJjPGmrLHk6AoG+i
LzJFECqJ2VpjFIEDFGKZdftDwEGCWc4EYdop+k+Yf8xoQo4WR/5ujj5Qvt2s5Xvowe0evBSWqj1a
/p/yLdlDxyK+bshgB1uI8NFsgUpypB3TNVGHqzdFYSC3Hlejo7ia0Z8Q4F3Ss3Eh/RRYH0i880QM
qwKa2fCc7YrXoPWKV7JL6vTAR/WQh6iS5nArSe8zQCTiHQO9pnDk40q3DIZwDHA4uToPEDnoxy19
D0nF64zwBNDyjWmDTxOhwZGc18mOfZQReQLjAOCsoKwDU0841W3lDVdN5W18jcWb8HVpcBqHjb8h
HkPep1eoIHaQXvDv2hR2es2v1QuGFpbqLexBvA43usU0IrJ0K/syvXdU0uTCMKTzJ8GCw5B6WUcG
4K5FB4HOKZE8IFeM7mgxcWx34i/Q/U3tTu/KuXR/aEyDg3lkADS9M5wXPkHwD4FkqS93SPdngjkO
LY7WO2hP9C6yQ3vICM++VASRbAznQiw2n7YURr+8x9gRbOXi/xrb3jKcdqN8+G/GVg2stXaJjtpW
+82/+f/As1bftW36Hd1Ib/d/BbJu70oMr9/yL7j0WUQPWMsFkDdmw3MVYi66QymvOQ/xkt+xB7lw
KhbYZ28Fd7QKmlEn+vQ/fsybcTEuYu+qiZ25o7L1A9wmnESyJPUCiKT7lu4RTZBaa4XhbkC0SXGr
HuCZgu0xKpWdz+J0Dl7fkfKsnDq1yRG0Vme9sNKictSNhiYERh0DLQk/HGdl4wJrzevV6xRb0c0/
qKeH/PoKU12wHy2TzW+UQ4vb8Bm5IL8du7XbW8xUxFntZ2yDmIfb0csYrtOPWkZwYHGUgeY0g226
2CFQXTwwiztPLtOdcwEMu0luzDP6fcSOs5730ciVIsfRGfdC5G2LWwuY9Lmanf/6LICGF+wyHC9b
sJTXDtI8Lp5y7CBztQKURk514+fG52qNBWNl8Szb7SZC+w7JyS7/NAc6FMn8o6zBWcB67PmHh+3n
GB9gSDi9J6lWdOqO9bm9IugCzzkbR/Il7ehPtBm3iO+9h7KtMTuxUtPBhQHe5/NJeST22rRTelRL
n5z6/pOs641gG29gPpzfTGybmJcC3bd1JsVJjsLJd4gswpIA1G5ZztxMnrK9wPRht1zM5rElNMQa
bqiifJgB5zI/+sFWB+PYBdle3Kk/QmaNNv6gLyVGuAxmWMmbsdpGJ4zEmc4zxzuOVvAJSBLb852Y
cSv1ks/ITXYV6NCOPqd4oWDiyhXrxSMge/GYferfMVWKKx7nLUo3ZDiEnzrZ6bMoL9JL9zfH/GpC
4u1hqlNttNDWMrc2uWoFWR5fzSl6nWbQfxvTQzzxf5MBvsAfKl2grApHxjX45OysypXNQi61NTw6
vElM5av/VRsnb49V6ykE8lifeL6RNv83Es+xbH2TqKrZkuIIJ8yKkpvvjJBgsLHgM8vYPd/OugUS
hRDtjLlIgUuCkz0KHLRsaiv5e3jA9oc12Q0uW1jkMuo/8rAUa66KG+xUnqZb+N69DLjzn7k68x6P
FpvBYf1tOERt0hvhiSQbXkobj68bGtDpoPQfxXHFLWrs+D3pYU2smaqAee1YhQHkbEgFDNvtCPuk
V3lDQvdt5XCkEtiDuEd4jcFrVgRjWKgH+P5sPRfuyK0fHrFDebWcGFf5m8OSIxA/vH3qBGwOA7L2
T1xwE4Z8LtegWgcveP6m3vg9UamS6F46wD9s0PZy74Fqiq9sN1vjhuR68VeGg8KDcgw90pmWZ69s
ENn8wQ3YX257RIkXS68Al+nbJ4LM4it4Sa8zK+qVlyg+6itveHnTR7YekmeicMN628ZMsrfQtANn
PrUbrFKf/wXDdv4OrNU+cL3mNoqEe1mzA856cqC3+C/5pbgVtyAAGdmQBMWVgFAxFPaUuKO2xnIL
i1/jMStnlWJ3HXu8gmRemwwtcVUp0DFwJPU4iQjrhT5/yx6cDGwj9yWfASNi5jeBXZ55zjne/F1l
ia7oBhseq/jX+Ks1nrqQVjmjCLG3GtZKteaA8jhJeYP4B72svnOvIabEXX1Lj4z4+Jhl/6MTuEEK
HPhcirbk2prerJ6j3RaVRO55WDOpzY6POxhkToYuBMMxS4NPGLgtynj/Zd5GD7XT7BiCQ6GfSphq
vfgnhL/AZrmeT8kbjfd3exdvLNRH6OA2EOzkffUZO5XN5smeUVmhZKvf+h4vWjiSXrDvvvDF3LIM
3oMv8mD28rbaB57gAAAYdu9xxO6K5lI19OMW1lhfwT6i0AEBIXrGfW5MDpsTug2vRnn154JtnwVA
V8GvMPsTN6e5GYjjLNGe3OUmyhwZihU7b8tjWq1J9cWebm/IVhQTJ241BJxZ7bQltJISjb0Oq3Cv
YXDnsPKNS7lnzmbTNAgrwArKoRkyCDWcsuOjmG2m7KL06V7h/IKrnqSO5mN8DJXFW2Ubvbvqxroc
oEzVOJHWlihuA26tFm9VZY/d0eo1sXX7sTZQ0m/2jrhWLWrPq2kSzObh9Nsi+sXwDNzBC2qr+6zP
oRebl3Kju2vfA81yfK+1oOpbw6vsROja3OEFssWA6ukbe6HspxLe6hSu+u9CKJNk8yjsy1zchTgJ
RSQaB5dVV+7QnbnCn3guTprNs5xtjK8A7uaIma+wafWv1ODh6Lb4Zy5Cm/lNKVNXxDsYN90l9WDU
r0Ccqo+7kgUbT1gL+Y/0Vk/IVtCxeFKF3FqTwL6P/sbsPxUHJCHkSWHbWW1SLz/HzgzX85u9jfOE
QnqlY4c4MkGla0Cq+4J7V216lCvVLeH4HQHGthSqLLwzO09okYnVPXCBvs3Yj9glUneovGzscOl7
No/XRnHU10o7gMfn6m6SqSDdn3lPesSMuZ5iNeg41HWPLS9QsnSTWdocV67GGnPa/EUKKI3r61xu
Sk95KA+h3GA3+hjWskEZ8VGeWef6nWTfrUi+yBbEBBrfxOuZLdAVK3td4TE62GHrAhITBQNUktQg
0NYIBB04Gty6GTM/QvhgTGKEZwm2du26pd6Rhj1aEgkkCPVVvpVYrdK4Q4EBpDKnR5LyhFc/PgWE
QhyxAH730ZsopxEbQSDgX2GFJ85yPdj74I50GLTymtecCTDZuNopNoxnc9/E2/JK6QL8KA7bSrEY
/5UQVZZ76bL8u+RPsotjj/UMGZzBE2fvmzJs4Jshv5Fs7TjtRBcVEYYdRXIZ9wVc0OWOtdUuS/Hr
fgjKIY6IlXNQMRKu5y4x0sTGrLHKTSzO6fkdlkx3qi/TrcBLVfLE4rWvoGKsO0yTSLS4NdEGykHH
K9Ao0raydpSb6yT88ccPeLhFsGwuxHNlnzD3qQjvLQgzJXgIT8aWXhFMoITwdNNLK5cCY1oH3ZkC
dd5nGIjYqXoGaNR3HacAPNR1TO6OXR395erxKBW39Cokbwx1dhMUlmGrfjecBMMl9XD/w0K3oQnr
HBqz1aYvN3X2ooU7CCmy/5bGXs5uUNiLUdBSvsjsZhKyRWQ7xXeNvZyY7nW6LfnSrc6UM5yPbblj
sxsexmNA+QkkWzvx5Jk6SR9e0gFJFW9hwGhL8EpCZn1bLF2FS3NmSBsQV6Kzt6ENsWRiCZNdUm/0
bF8FBLw4Y/eXPgFVk3EFC1Eg+GPeh/SJKFosB4kTnPBndMRynWL+ZbqTcCDlExfLRnfyYH1eHr+N
ec6ZhplrxjFJ5qg/Zfgab3N9s/K01a6MDxN+qBRhnCOqw6RnegkqLw0PwNG5Sd96SCDS+g22UdNr
hi9dR0Mi4IOyaJkyCHeYor20DDNv3IAZdQfVgaDtSAuggEguWbKeOodozR5SbYICe6MrX4Z+qUWv
Encc2Rj1lsr38Alz3fwuBdJO6Xc4lRAyPSRiDPCdwvL3oroaw6+DEnCWU8SO5Q7ke3qw2YgdcXHe
IHsc04yOxXSN/muiXhZuKhIiLzQ3GiFv93rlZuGvj5/sgyMJvWexjbDWKZY9h9htudwFYCEcRRRM
7HVz+jIKTv/G8cD5ZLVn1g22A4ywvTO+i9SvFXi4R93RXrMN+JVdWdUp+Eq+2sNnuS2sz/JX3oz3
H1yxtQ9TsNvfkqgE+jSa0ugrYmOajtyEu05NwyP6B1gARt6FXnYTHbOXGDIjGDvILO3dl3CNA2fE
N88yv2SnP4+aG/9Qdum2zDGmH95KyJNOmrChGtv6u7+zlyJEeol49lY8xGO9bnpaI6ZJTJGpUvmY
n7NjsuMNWe0VryjAgzXOusvBC+r+HQse2w2dXrLLz3m5GV7HX5RflDQRugf8pCKI84ARPNUV7N1P
+DECXk+FZ0rgHgaBOowXHHZXLiioBH/DtljZRsYB0xD1EjrVcFwOkvHK2uI30bmvK9yTaBu6NQsu
4fVhkIZ9BVDDlcXLikRZJ7vgBezpI3uQJVE+DZsQXZA1blcHwuN5yqZH5Ja/Gec/0kaSB51shwcQ
jaxd/RVvqxeWO78lo2m4oGJLfhNcnR/RC1bl+2K9aH0s7fh8PUF/jn9Edz6YHsdecaTIL8tNeva7
cx5/zPoOsyTeFP63/LjMMeJTAYRAWbwMTLubTEFl3uN3enLdW/WWupEeAEzCd+L62Y9eOt0LpnCs
aN6KB3mX+5CPFx6t9kynurpTXmp2+yGLDnRC2TuLW+64vq7PYCUJZCvsGb28ckUqWi5OxEDKXv0A
HEUN6YQuYDUT/dSnccEMwvDgJLLN4lz40ZQeqyZg/xOs5EjRpJpvD733Ale6jTgrj3Yvu/jzGh9E
xzh4LRRb2gwxceXkXGvnCNGsZd755e3gYRmD/5eBI3iwj1skqU4YuOKb4BW4gnBUq4f2EuhW9zqc
0tCTtn4dWlSzinwp/I34oYF9aBdMnJoHD9AWFm5k49sd2WxZmDbP295JvupDjebyjZRg4ccvYWqg
eCGW0Q0889IzxFFsH+SFBJaDlnv36gd36sPwFu79e30bODBpOsmzJJzFsMIX7Ansa63fC9FZFfbX
uMOuETjRyjynmJyeEsIhpRh1Q+1VGPl++X/7a2EeCh6vcgPMlUTXIYFw57ASC8iZpkPydNEfyv59
+OI849d84shNLdR+3Mu/WcvwA7yJng1OddkwVLVJmbu+FbaMPOCFaoT0R47rwpakfQvwiqFDsYFx
AcyIK5INOtA8oHqGNmsW0dHcW+JD3q/NV2rzfebSYTIXdTowTOlD+og9bqSYnILTNGw7ieiHfcJE
dz5AFZE8mgmO5/xKLZB9StP6TWcaxpOKqn9p6Cg6ln3aikCfvQXseMT1OvVSpzlOyZrPitJe4Bka
t7Cs5+YozmDNbnxosK+GcqjfSp9kyEsBVkNIolXqsGGskTrUaPbZHwMn5/qVu34UGQBjR0juXH42
8UMo0m/MarlixI0EpVXy3fpBnN5B6HJtJ+oH9MkqRjTzN4iMCQVn+d9J9vcZRihDeTP1l7HZa0sd
qkWX3pI3ZbF5w6rLCH9hHPYYq9gFRifd2v+bn3nqf8BGTGU9bhrM5XS39h02tAM9/oKPWBqBPx70
XtnxHX5Q86r7e/x9cVvGnsP/AKejhM/BPKh46ZYALMud4NtbLnQbWhXmVsDndntvsTu1F8Rto97N
1yp/Ja91j+Gf9tEJGxqvE899S7Gy7lc23du9Z/uZEdeErK74TKdh5F/i0FscVUbOGyCQ7MiOyq8B
vqZrYzGH7OqUv5GHTRiESidSHXP4ww/7prlMYJJCij0H9OsAutJehYxIt2mNd4jR8Cfwf8WhheON
hmDLb5aCDbGZxVpKTsQF1b03bpYL8rl4vg1spAzCLM5KumhORNhhERiG4T53wOzIdnulVy+vGV2N
Fp/G78XM5E6txbYWLttVuDx9bHrUpf5Hdwt/aF2oi8Fy2SAjj21J30jxnsZi/0hLx/+IlCslZgzo
x0wIr6X5m91tRM+3xtAUzxZwlIGh0xFRR3wF1GBpnaja020THKcJNGaz4pS+Y307fhNBQ0JSCTTj
r7xkvaW1t8YIrshaVJz+Lg6stBcoFbppxW8iY0oSOQiRMVzhxEUmMzIGK8RvnRnOcbgp7rSD50ld
7bHI5O/2CpcML37uPj4i9KAfVPfER/BH0H9aIUqKFZgVNQJc9uRPQK8IqwNnRNhB2KWfO1hTFlpt
LMc8KqpEs4HclR35laoPBkNZAjMCun8PqvQY1Du2kjCtgl28fReuYKJsGbiD7YCUeFncIGW9BEoD
5/wlkwZF/ZqJRDHblFV4W3FFIaYktEjJjibJ/8BwWL7n58TlbPvgsonx3afOov82QGgSB7hLEL/R
s35En0mwZWvg1WS38ZufxLZCgAK4FCf80J1T2FNvGk2tbRSeURzkb4UIIza4z/A6nKJxeQKTPz6C
Ud79MU7Ourrmh6XNlV1L4srQW1zlTX/FDeh/snceO5IrWZp+lUHtWTCj5qI34U7XHlplbIiMjJvU
pFEayafvj3G7u24VZmow+wESgQzpTtLEsf/8YoandWk2+hXXiQ9+nvhxxaD+REkaPE1nJjJgNUyw
W//KAAdp8tl8agWiGHJDWLtKSqw85KC+HkfgbugQ1nUW0FLCQvfVad/KeU+rjWYo51dCUpgcxqah
uMhD09nx3Hkao0NziZCqkI4FeHHq3SdUfKR+qB1B4hToh5qfHraa29Tu+VMI5+NV5PBGd2YNFfpR
G5hL3KgZOROElhNY++R+VMHOjQ/KPlI5d9a5JAOVpZ/3bERo9vZzfCja/YToiMGTricPlmyO1pBf
oEgwKit6vyHPwcag4W7Bdr8JE2NrsBMwVJ4oTOx4YwFW1AfePe+Vv8x/LMl4Bk/n6eJQqYhEZkSq
XW+98IKsZNwPxZIywV7elS0BGtvKDEET+T9HrvpFTORqPeNwi9XGgcZ6zfROvtT0xU0d9A9+nddZ
jytbbnTP8RyzpDO3lSviuhTlzsgT2RoWYaOURHgE9Csct0CvWfs53njPXsgd537ZxoF7lAlyA9cy
CLsIFE/YPQ2APZyLFU8RiPKD0cnfdKcH9r3IONTinasuABub/BXYn094+yDr/VqOOHzLBLdmpWTn
40gtFRvuepkcUZC5EgxPXw5j9fIhytfKkYfKPs9dhdhuAGhgZMyMp+MNtUXteOo9zHD863NYkhuE
Xbx73iOPiFWBoRQ5rHDw+5+KLS3Kj6DccEW/EkwTf4z1QRi/bWD7qx8fJBjauAMnAaoc/HAdtH7o
ynfGCp8CuZrO+rf/fGVeIeiPvAWsJ8A07BuujDHJ8URZkO1D1mreKNc6wwjqOQzvJ3Xk9vPybPzV
07ycuK38Pp3x9YHGG36Ja89SDE12XA6D3gp5V0wivsOP8Dj0fkpoDa+XzdUSqMRbK7ott45bwHtE
XcP1L4rU7w1Xzi/xfhkE60NS0Da3Fcy2m/UBcga9MZK1fSPm7hKdOGzEBXsPVRJAy8YftvNVf/DC
4xNdAoMT047X5XL4hwqQP+gC8zi3PB5w4ZxTs20/ec4ds8Kxj0z50jqTVzbQFXAEEsuQi4X/xkPk
j60TIyXMft8426GhWffsnW3OP/6OB8sE4TX4QR47V8hlYuiltqO7bx5ik+xR0CHCKh4aaJJr/wAa
KNXvdlyn8kYGh5I4OJI56eoGW/mMEyfgiZEDJjwx5nnxCNYzbj9NOHv3GbZbYlt791yPZihRDx68
5cJj4GeDZQVQIogpwM/mOqRW6iuIO+UOYxVa54v+w8EPEqdyF83Ehp/jMUj/xGNYgBS8m9a7JjAm
rRd+IREXHVzo1zE+eJRIqqJy38g9r0TPPSkouE8ZViVEuoSYJa2zz+PYx7vibS8XGhtMC6LdemTV
TOv74ZEGadxu1rmYbfrnAornxD0OE6REKSydPS02bIOCHV4YVvJTVHveHfPYSUIqR6w/uiwUwUaV
EsPJ4+MSbFlOguFh7H9k0MS6GmOsY2lfobQJc+dju2Jee/78spurfS2OtMYDBLYxUVth7OyE88Yz
5m1idMHc87onPuVyVwaX2sDhoC6PyOUbb1oDuTHjljbXemPjM35HrA8cnmA4LrjFrrf/pgxBcCoL
gcnGb17s6fjnHWYtxU8aTiX3BxtDzsJ5uyFv1X+djnDduLLZCHkkzEXuDxlpTLhq7Tpt2nv7FQyP
u9EtIZJbaW4ZhXAKPHNrGiE3rOoOSYmp2Tqb6FpbSQhXp4DwyY1lBeLzFjNEDlJVqHjfxAoyFasT
91TaFBrr4GBCIt1XNzswuS+uj+fKsIzo29krPqmLc/DZPERcEwcnBiP2cciMvt8S178SglYnciR6
IQaZHWki69kUfmRqn9qS/JozL78OAtwZ7Q2+WP60AT13or0Nysmp7IbOhVmF+JF7LZAaUub5RgfN
Zs/quWnwpzHhAj2m7juTETnOL1iq5eM6Xo0Nf3kkjcrdZdUHpwcGGQdczsA2p7ZaP+cBkrCLmIiR
MN7IBOPJMe18e+eijLbBPNeVDJSvfGDPpLSwOqhwW8UYq46ps+8aGBXhesNd7KjIg9k4rwlnB9Zy
6F10GGFPbRFvRfN5tB6g9DfP4GwwOQL/LPEckBUI0YNXRHumwTp/cM/x4Rdik0mzox1O9XDhCzzq
pjm3DYcKPAMhH2/0bfTKHRXmFWYX5iA8bWZAzRpCnGR3IJoJx+nWJ0hwN+NlumwAWgUNUdqeTbrB
mIH1ZmMUO2bW0O0gXILksgJVwKTQuUqs9nDGmf0T67Bp4vxiccRvbj34/SaZzZuIHjnxiva+xEwq
DlmeCelmGHIVJJJxgDYo1JmgbUiyA24MVKTZMUhu+xgC+C4WTJ6wz/ZIKZhpMDL97Fjrn8YvGCss
Y/YfzYm04sl/LEmd455S3gTvXvugui0cxHUkDUeY5Rb9U4qUa2BsyZFrl7MV39LZi3GzS85ztXXG
97F/XrteQAlJiEmwxQxtT6xVJpATKVBQky2AvY39ExgBUwD8qJoDA5NHwZCF8Q8kVRE3fcsMdMD6
KLI8XKHxV8PhhjIUx7i1iaf9M99iaV9rjuTYPRiffO4nR/5UnGDciST6yFNjJ6/wq/JPRv5Y0DMj
5h5ZLA1XpO18SgbRwOq6r5JzAtkaaV5wWCtp5r0B9/MHiAgv73VbZh5/ebUnwNiH7XRTm4xGmv7z
uoCse3YBknZkJYGgvKTYOOwYNoPzwLSEnB51r0Ry8dzVeDL5U0vYp2HX/2LA0wOJrAemLhlCvBAD
KskeJy4IsgOzwsC3utm6Yi/7E9qSm2XkgcGBGc6Wc4j1wZh3Aug83ioDGwEWBgKXzvZyAMjhdhvV
Q0TFxcLyvRgxWdV98YMxw5TinbESLUhyeQffyzmLESsHjygm/ag48tBYeUjuZltif1x9m9Nt9xNC
CAsU+51BjiglDaEfRJesOw/msRRgtbxjGRvSa+vDM6Y238Z4ByvGzlr7sPcBlvEp95DijNmCxauZ
39PBcQJg+7XJwGPlt8oYYQ6c8WuAOcMqyckmTWTcqwGXzPlc6z3+FCVIvmcJKRacTHwIwhnqz2pk
9Me4nQ1H5gx4WmH9fIQTQEuGSoyr936xyN+DjXJY57y6bt8wT4A/YRYhpl9pBn0H6+8I0wIwmc25
BWGKqMjbTW9If4d7Wwmd1CZ8JxAsHk6Qggo1bn2ymn7iZq6fIzmlWzQ6yAaLigX229ZzaBsTlnBG
heTqW4yiVqtXBKf4+GxiKxtJX4fJOWskrcq1H1I1WSeJW9cpaL5F05CoKrvERd8mvAMZxbcpbm4w
pjA8PAqd0Og2ELWkbluFRpsT2owhAg6leA/gfGMyk7QlsHZmEZ8CgLPWlfo0t/mdwjJgJxeeSKft
F706FccoZBFWTKxcPWmBY/Lc2D4Hqdis2a2i+uQtzldbxj91xCajLHbnZCn3g0eSMgta7FfHHNL0
je6DIsw9+TT55I+5629+/zrOCPMuyv277y+1OZ41gSWevr9Xlvl8mEBuqlUW9G2fWnZuf8KLl1s2
jEgsoYnm//PBjBdIkt+f92QCngayLDayYeK2tmpOcZ789wer2zsONl0dZr6UG+LxHz+QudkvnE7x
p6kqmkDrh3acCVL/x+ff/xs7hl9ZlUdseGr6HmsW6fd/C1HzX6NW2R4nF4zQoWtitY2brT0ReOh5
zJEUvv+2jzDq+H63vgEjtG1yXIC+//v9xT9/cf1tmJ185x9fVHl0HFvOYH0H1tN6MCG/X/n7Q7Y+
GVxueA/f//3+oqOat0DQSZws1EpxKRrOlex0ar2x3x/0+um/fO37G99fM4fkgIFBurc8fSm9Qu6q
MW6guuCJoVfriiQmcSpvXlth4hFLatm2p79hxjgDiBHDAdOFZR5chsx3Q6fw6n1nqBcNMrNAFnP8
Fd4mhhL7x99dITB1MqLP2CF52B2bUx0Ffagbh8bIAqctA0LLvBECwVjFd5UBUcayF45+q5Au6cA8
lZ9Rkncomzx4/KuSOZ8HErRmfa96NuRx9cCqCgWneeZIVNy206om9HGG6EZ/OQST/1l2T60DIOi0
snpGdm2kHNcFXk672G+wEzcVjRBAErt1H2ZT3jeCYHbLhvja6OimnyhPZjiHe6clZDJAoMWRAHyu
nndWUmRharOl1ePw2MGrVKBWfl5EV1UOR2c8ilRaNOGQ4UcTDsolJjBJ4JDzV2hwKIVjJOI+LC24
0/G866q+37YYGW9b75LHeI3PefM1DcTQdjFlkAvahjEc/TG8wPcFmxDaQw/jjS7ZyoxToUFXZilU
t2v8kptKDogewUcDYe2UhhFSSk4YZZ2+1qI/wqdPV7+1OuP8XHteepSEzGms61MfgNDFE4c20fAx
1tw0RNE2yOsr6SD49k5UmwLzD8SK27FE0TZ9oA8coGaOMP4tHL6T92bGcoBMZ8IjBiKBizr7DECA
HJk7h8ky2LwKisekogEzAFa5Ef2oBWxHpIuG04Zx6EJa0rVszCdzPXUhhTj6QIhQvVDQejCPgjuS
Wpg1o+HtRaJ/EBTOqm6QYtYZ/mXoJ+dWsHd5Q3IixnmhsIfsqZL8h9dTjQrnM8gC5xIPbHA4VODw
m8Zv0uVkCI95OBrmfB4wo9o2oqrOgTUilCDtb/ScelvItbyXdYRNfVVckYPpWo94Co3EpJvqYdED
DCkavUhQlrP0nPfGtCiLR2OvhrRmAvmo8feFGccPuiImwQ3e0hVCdMJAWyR/TdUxS+v+OGBQkEeq
PjsGPiyeow9503+4sSN3WjdwVZi8WBx5D4NM2ffSOd0WsZ+ug4hzTurh4qWwd1CLJtsMbVtm21+N
QTkXl3g4utQjxlgR8px6a9osuXtDKs74e2HIBZOWyA4CGjyNeC8bfuTp6sWy9DkOo+y/s/3lxUT+
6hZhH7KPW2vMzZOVL6e4Lqj+5+inQ3oGJxF97cY43s/PJe6koy2DS6uaC3qa/oxu5VxEkgCbDgGN
AjhjC6DXACGpd86OI7O9QUgA0zXsyeg9ieWxdxHPdl1rnirIEcj8SP32YLGZM4cklWE9V7jdCYXU
gDGV8yXKusQq1N0TRs9O0HYvuq0+NPZ6xCTK/WIVt+tIR6kbiNAxCvOCf8enn6t0a6ZJiHktgSZI
VHBn2E/U33ZwMCx50KlC0uwitakCuB7totNzxj4S9PiSLxFib82peCUtQgPBsqEgC5NAooF6i7wQ
sTNj71Su7nyVF83bfEiaDaLhoxTGctS4BD5geUXarnNmiJSfRWRe/Qryel9PL7LkHDcgc3M1nTXd
ARsm7Q+7mw623xvnJYWmYawCSTUt8c7yu5cZD+WjJSzCGWu2bgX7m/wWopesP8itth5QXGkwAaoi
KedbohRDTSTkTZA6y51jW29tIDuQjyU9tqlFTVgDRLVzz5kQEZarcvhm7Tgda0lwW53QRcZrJJLW
traQ6YgGkz30r6c5tvU+jQJsoMyKcAAKGbeoL0OqrIehyZ4jGTQ7FuP8aGYvblyL2z5SlyBeLOIy
ltDNU/O5n0eaOmvSG5Z1Z+0R9xx8TfNAXpROf88YuEBRT17qLWmu+lj7H0a6jJdA1VcyjIp9hugY
9YD4WawUCRHRz/JVexEK86xcJq+VO3LOo5MxF/IqjYVlE4+lnZF7SYjx0SujFGc0Q13dsud4Pmrq
5sDBzLgz6ALGzpNttGGxOG6IpPQP8iwuWWda0GnLYrMoys6aBLdLwWm3yGm74PS6YIkn3fMQjc99
ZnbHGIUOjYcVIkE7HLdZek3zZmd75e8OB949wv4IkToiUK2PHdnw2Iuab30Z6zCxnWmvR+XuSm88
Ns7MVmub7s7RHI+81t6VoniVI8bBcTc/GF5MU8wal7D0iSOo6wrhY9BfzMmitmVpGQgj32lhDhdT
4YSLCTxGjHdt2YER5JN1WAQRx6mK932a4Crm6icb1PAu8zbcvHpvmKQ1ln3sbT0X6+k8n6G4GBbK
aDM6mtNI0pg02lPvIEjqXECFpjeLZ+Q/d3qeLsaY3xqZG4TeUqKCoKBvsD5kR4U7LzMQFBwHv6qs
DovMCanf7Z+RQPvMYH+sbAlU7vnHFPP+Q0lwMy50w8WYg0eJDDmu2oCWiV9B4N4aNYEAauxeAley
tBugitLlsLXE/q90odqs/QGqjAtO1Zrx0RVAmnnlOcdeh3OwywkqA7WCatInME3rHmzOb5gzQg57
26thmWfjFdXjlFe/Ee7fDNyLn2p5b1piJcmcxUJm5PpdFC8Llk3XObkjOABuAyHQ9gSZdT7lhnme
l+zcN+10IRdYwBv+ih2Xwjxu+9fEeNQOfPQ86JpdlI1f6WxHTwGdJRIdCBnG+OJKYOmvuPOivXG0
HIx9FK1bs5+AAZb62JSU9Lksz0lb2g9O3v2S/bhvTcqNxgcEb/3lHXtJKPyohNU8M40/vI7kzHjp
Q0eOtJtlxBa05LdyIlUtTS4D8S4GhvY7LVcjd49DDsfwvsbzbMkTazPVBJvKxPvRpsFRm8MPNpxH
3JuJK18dJdReM09DFUXORQXFeZILod3VijGJ+mkKyMzL4MHNxcRFmgh8HQB6aw3tyzoL/TPJi21z
wfl8ufPSobliTACsP1OwgBD4ydgRS67uLNm7F+ywyDJCiJMnhFbobCHR18w//TrKLm00wA7K8r3r
OkCuk4PDgxb1QXvbxNxyRnLOmBd1O2+Wb5ab3y2Ddq+yaF+RrbNP+rA3MwTppsmSM82Ae3MV3Ocu
jxKjCFhNpnWD1wF9TqHV1pUPIGZ9UXYcKJoSm4DqinN0BgLeg9W5ygmLuDtl49i8dtAWd4r+Ou4O
j67bAl/YikdWUNCNgi59Iyug4dauEO/VT302cBx2ENyh6Dqmg2keVxexrhHpYcgIDqH4BjnzuvGZ
o6nad8iwoQPzKd6OfVjkzsccQHdL7JYcDnzNF1t+tHZzV9ZWAANq6TEiJhk5n0MOj9xcx7VXTi4l
qVHuKnfC2bhvibMj1VQarEzF0G41eQUUl/ZHTe0bWgRYli250ZPQJZSQNjmnzcELmKQ4u7KMWQzw
iHZtoQfCpcbS3xClh96NZbLSKC0sH61s1D1bovCvzQiyW5v1oU5XGQKEz0o68ow7560QozyYmEMc
OE9belmrAqjrOZlFk71AZ4QQxoH6JPM2f8CaNNsnA831fJVF1rWHQZE7WxeB2b0sRxfUjAjowJmO
rkZ+5HsDhz7cEE5FMSbsVzmYVJTf2HKxKE/2vlXMSL/n+NV3RvimJMZAdJPv8XvhIcHPKOq3rrfg
nRcApzS6Ys8zRXQ7e/mqF6B9EjlY7q+Oyq4t5b3yEcNi4u/e2DGRQ1Pno5S38IKwvXgHDTDbq2ip
Dklfn9Ex/tHMXnoKljoFOek+BlcdF6PqgBwKvVtqecIrlEaR11WnFhitwvVtEX5811s83A6L/+Y7
iN0R4NW+gEY2w80wMuHs6qp7Nww8kS1zDKhZSM9qZ+jonCKAnFJY//3Snxb0L11/S6RVfPVFdocH
q/G8hnWxd/5a2q7Z2N2ZEAIQG59e42AQgeQdo4qDgjfQ1cQbcp8VPV30yrvlMLStcusXpvYuvGYs
UzMbTzQkr/C3+vcxml6BHRyOTz6rnNMdaq9tEFAE6hINFh6TZnHMOdxjANaytjTJqaPTb7Qi2udN
PqKJ5HEiad4bS0mQFKnAnELFeJo7C+JkTM9woHSuyDTW0kJ9InV59MreurcJ1B2BR0aSka/JbEBt
D5rmlvHJcppZyzZzBGsnBseh7RpfJsqCsy/T9yllWxUJs5HRwoSmhEU+hC18K2tyJ7JdJ1lGZzd2
b1Rs+/xA+6O2tBX2c/shNImrTpoyRRWegsnyLlPxQriWBSBIW94PdAT9n1Y/tlkLDermI0kbGVpT
TJMSrnmnoP8nDd2PJME7sC7z2ym1ngxPj3vcfz36HqSPf2J3vdzMiYKqYbglxUNbhG3yUCzz67KQ
NDQFAMBDXRK9070QW3Ywijh+Kpy3bhx/TVkAiTbhKKmAOba8XYzdwG7NTpy6qUQdAoNEYoZtCf80
+vk1aS+WFB/tgiVDaQVnD7eBm8BxiRbJxscuKMeHXOg/LI2MxHdQhYxp4Nx0Xp4/kWj07upXVdfO
12I/VWn+UE5tcxyqhTZQNq1NZzpBHcbGIrevExtSCBr1e2yC8dAH9PLwrRnZ6Zdgj4NSDrIIoxH/
lp8GAZSUCDocZ7RnBhy+UOZvLFjjbsiwaQcmys44k/5K6+JLeXEDqtvct1hzXyq4lGuYH17mXwE5
eKG7WoOk/fL6c/DldCsGIwxKbhK+FfUeW2l4AGFbpOa9bMeDl5ecaXRPsAHG44OcLuMYE+YZWxT8
yXUp6xEswaN1oXCSxV1jM80zsoMB44jUPZbmirmswkTdAmLMPfaw7dCQBr1QTJnqDo0vrYuGuZs0
9ju5j39YpVHvMhJyK5cnbqaR2s+Le2cVEkSaUODOoCryONspHymNbaAGHAi45og8Z5ONE0iAboun
zvSxk203eXA9cgeoYExMFmykAkY+R7djoL5S2pR9X/52Ih3DkEeDSh6bwUoTBeKnUUInkvEyh3NB
HzmlGWcQuhV07WclUUFF/m7umvrY2jiHo5wH/x6Tt6Hr3qdxWe4K5z4oURrng1Hs8fwg4H7BVMkw
qJg7sPSAv2EU3UOft8ku0d1w8+1e9v+N3v5vRm+4CGDA9n82ejv81Pib/JPN25+/8l82b9Kx/+4L
VzqmZZOY+7f/tnmTrvi7abPD2dK3ieWwiEz9L5s30/y7aUnPxH3Ns20XO7f/sXmT/t8D0vJ8YVr4
F/Md+f9i8yYt+59c3sjIsXzCGzlbucL3bdvn/f3V5U24QbFkTmw+CZUZh2IuBla7mrZGJa95mhtv
RQUlVenqLPvBfvEXQSw6h+YTJt0BtMLltevQkxRRpel/CsyHF3s69aRM9Dnhc4JUxxsXBHA/Bl20
mXpZhqrvjzgpQ80kUuhR+0Z1sfLuOVX+TvQp3P3ewJKDDL5vG2WyDjd9AO3bMyOalDI2DtHI3gNg
cJglNCc8qxMI6J63KQK19lK0dUh7oZDXao+ggqhiQemW+2XCX0S4db/FCCnf5f7w0MRr/SJ6E2ZR
kd/0XeZfew5KS+e+YD2Mn2z31JB2YLuRCvGjcc5x7mBtFR8W9sBDEKO9rjzwCas+S9zydgyMdiPS
KA6j1iOi0cM6MrE1ySij/oXTGoCvsvctXvMQxzRNKsP97J35za/s9lbH3oNpt+pu7FuoDTOirSYv
H2anL45+5zkAnAHcSZq2j1plW7vx+rfOj343ahgpW4NyN1mI2ISNXX6KPqcp5TbXeXfAFncOhezw
jIHymY16uHXs+FpOESaTXrOVhWufcP38Xdc6v9OD8W6kAhG8uTyWzoTJQt7FbD7trvdgbrOuquvY
xpjvqQLsuxK/Ndd4ThPxK+sD97b1CmjxU0ZDTZClR5roczN5AA59UpHz4zX3ZYwpzV/m3P2fsdv/
qxrK+zqt+u4//oa94V/TuL8Hsuv6HpMDx0Jf+msA8V/sCsvFtjPCjdynqsk2uYiGg2MNTphMFKuR
M0ZHR9Lk5nXBMLIP4dATVWVNwLudnZzE7O4Ij1oP0tKDrVrvdT7KB6+akKsso3XPodgN4mdZK7SD
sx9TcI0PaS6wl0myGZRk2GGVmu6p628Lmaujwvo6MHqKeyhS7J3e3m8JaZMNon/LQBE1Bloyywg2
6Lrbuuz2VFkT5kwDzmJ9AXc//+mNS/dGOP0+WLzXsRicx0TJcFz0Bw6DuPB2DNUABHPorPoOw9/H
joJsYw2wzL1YI7VDIg+HE0GA25fB07+/4eZqQ/mX/HPuuC2wKPKk7wth2479L/HBynd9LB1V9eQ1
+bBNZvqFfTKHekysqxVDRIsgkcYY8RUXcPbxnM3G/aTGj17QB8jpIW6bGcazGtpfzlC1NDnH6mDJ
kgBbagOaS9dUpnCO/VW1un6Imxj9AcUbWatanui8OlBLB9S/mXUv0doMSQc/afqMieI8FWp86/KV
FlGk902So2JLvWS7EALZAo3oeEpfTEWgKXdpTe6y6N8BZhathoeN7ZDjR6+xPZn7tqnSk6ukhg6j
qXvShYxzT/3QortgGVkRKL0YezTRnVoPByS/YmxD9sPoqx+p6Px7V9trnmiJcNf6qtzholsTrhB+
47NFOkk54gDbAAK9zrG+2HAqnFJ4YW8bPSZq9Q12V7DlM4UOJxM4jsV1cJ5BoQbNsTFdLbuKMrEh
uUkasO5tIbCikLMTbC3okQkBrWXqbeS46uAVff0ug0PhDL/qBawwsaKLsl/KrsYjy8Zmq4eJUHQ0
gmMLqmCdPPY+PrUL4NDG0FkQigFZThkM+8wGOOyr9lKJDiVaQQZV0qHbyxaHQFn54lbL3WBrepkd
zZV5QohLFAtyjsTPcWiCbBokXslons9igRBhpoO/VdAumiK3b+kxee2sz0YCqNePTOllVPO54YRk
KbqJngtVQMfDkYTsTRT4OK0UYto1HqSKyqJXHUsOf4tjO0++PwCNDQA+c3wdRwdiV62+SPRDGWzS
sxvIJd9Efv6LGFlwtgJAPoW72PeCOFOLkhymnslptnHabZIJdR5YTEy1VFet52o3S7mLmjjeNRwu
76YZvkOJ48aQVpsqcvYT2HM4zMQYuIEH3rp+8DDUVM3QnGaujMibXB2qElfKwOmvdgGMvmgfB/00
3omhzXdSYXEJqnQYKgDOGdaXEZEBWmlzOmTCImswi3O0gYj1Vn9fe7E7chs8tqc8viTEFN2Yvrrv
3e7X0Cb68O+XAWn988LrCOGboIrCsqQVWJCAVh/Zvyy8ZjxGUTx6uAEUoCM6WcHziljiwCPAfHSW
4xLY7UPe+Kd5ol3UelB3FnzaDRp1TJYOamswn6d0gadVMb3KaiRAuiM6ne39OMbT1xIL5yktTxEC
1WGYLh2kj8JpTn5luHujBVMqlYKI0g+bMrH628ZX70CpGEUv03DUDiPZiOd0o4nqBYfH/Q3XseRO
9J4HKbSFCmTKCygjtjxd14e4rBmhbVV/uBHJA0lMnzYxJQ4HKsLOx+T42ZpAHjFB2bg27uoWP347
gYijJ7TjGNpvsfohyuBzKi3kDsIuyVW2t8QmFQcr8E+i8EzAHdZ+beDQ6FhQ0BUvj0LNMMOZiXWx
FIhjL6IUfTV99tot7H1veOV2mFAb9tYa61cZzrmZxetYJh+jSj9dIw72oBJ0Sd34XIJ2qDFGS+DM
zrnj0J307rKrAlpTnu3AqSFY8tRiWA7QQew8E/jsBqaJBhqyc7qa1qayt6+6shSmO6XAZG+mLnNy
hPcxj7efMqwtpyJjAchxkeWJmqk+dIHKr/2ExV1bg3bXsc4vJA981Z6E4zo/pkaQ0AUAiRSW0T2a
mRguReM+WzDg7Lq8yMrf140qL8OCCv37w2Eah9//ftS6/2JuzKC1KJ6JvHdd08GT/1/MjdcumBEv
bfTYRVOwDcaYgGOXmIaFBLyDsM1X1ZYHw1imx9H5lS3BfLUd6NYrhzZdmp8iAqCtMAY0REEVbE7d
NjVrjH1yc7qUmmOasTyS7pydJpqTyLr9B8LM5x9+BTyCeXPyuBIBIPFCqLFh3aVNV4aOTziDclqY
bX47bu2qnK5NzVpmeWvmVToVFzMmY6V0dQTrfPmkjS7hIecrZgZ3q7OupLJXkedfpsgFEakGuGu9
LR6dqIAihH1A7+IlHhAGtnjY+GoLzJNK0L2ACffMnPusnEjLjgpv72Fm0mAvuPv3N95ezxN/Vm/H
r//427paWPZ6tpFAfpbHaf2fV4tqybtWJjERoS64+5QBGDSK1fOdBnN0X03BgloG4ljtOzuNACgw
ktXGa7goh/b2zPEcMuBtlThG2PTFvJvT3EVhScRQJJzz2MTGprXH4NaAzs++ggWSL53bqhUGTgvF
mRjD/BjVMQlbLBnoPTuP6PKCM4EzqjOxpfmzFM4dXa0feJtiVzaS2FOZUXVxcx8UUHRPPfwjcO2C
ZiGWnoaNo9q/v0eYq/1vbpJne1KaJiaA9r/eJF22abvY2nmkRmTHzHLzLpUPHZ67JxAasec1311z
JRuM03ASwzJxXMlA5kYJPX1kqaObhzdcN/TUvhOAW1RS1trovZWHJKPKAwkbRsJWJLhcBIBCVlS2
rNsVXWiVjqe8J8+pyd7QtNmHursk5XgRngLDU4mk14H3lB/jEeXSww0675OOJdrTal6evQCFMclk
QLh4ePpdCsBDApPyUYALGMeKinFr+nTDpJ/Nt4XNIkcItsAvqdsZYuaEE0AibbDGvpT0fsia0cNx
JvOBZD88SNLk3ZCOc6jSt9EY2ks62Dhd58nVcy2E43NiPws5Q+zLF/dcdtAFKSRYSE5xnBJGlZac
r7AtvUlGrffmtLMNgTV1B22PpjvU88YBcmNaas464aTpfrR+gjqW0MaDLl25zSpkgPXRlJB44gBF
i0HRdC9tjaNU0OIKSvfjqrG5MJOVmVi7l3oohsd0ETujRyvb9I17S4yrhxpCJJfASd8Hq2PZ6Ca6
AfmnOU39T5+Yx7QHrWycyD+U1ITA+d59NFr4gm7maUVz54iOQIlDsRxae/+9A0FDufdZoC61aG5T
ZdwVWvp3bWO0O59IpxDW7lIV3a3tYOggkNDXgdzUHqg5ZiC1Q4uRpG/jpBL3KDBjfbXyEv4/QW8P
KdgyrGFMtWbxVva+fNFTcMyLFvh4wnZT2NATySrqwnEEje8Nvzpnvnffq5fSLLGz+k/2zmy3cSbb
0q/S6Hv+IBlBMqKBvpE1D57tdPqGcE6c55lP3x+V/6nMSlRX4dwfIGFYtiwpKSoYe++1vlVR5dgt
Bl1H4xlpWHmIycbmLU6khkJE7rvTICMNK2X47lmdtzYLN9iWUQ24wc6SZxEdw8gIkUEHxbZsYF9d
b6qg2XlZ/JU5CilMI7s4PlKUvTZ8eqXxvCccdokagt1SCu+yJeNpwrA/IYnylsTGaQzMCwdX/eyX
fR3/T/Ad8HY6BUX+e0HKYvbnp1gLSTlqKce5Nmz+qEhVbmVdk/TVo+OyORiZT65Lp8PSTUfllovS
4+yy9Dt1Lu/ASD/Zoe/AgICpkw5jtZt8srotpH8bh+puFPBNRSxh7vr3RpY/kPSYP+NEdO12fjCJ
rthHYtI0G0L7RasGhbAC26V6jBGFXTKTV87ObLhuX9dZUTPngYg5HEJ/4p0IugGOuP+tV/2jmQr9
HJAmX/A23/YJdkzbgsDt00C54ZpJ77JEqGz3aoRp6OBU02ScUzinSDRBpniG6+99qwxvRsjYLOBL
6ucAlseY1MmYlbr1qyLYd3DJV6Vb5TxxkN85nTiB4mQ2qjWq3jzoPnvlfIjjZH52LcBbaWCGm2oE
2ZCXD33ewsA3ivBFzFW1TyKeNzXG+Dnzn1y93Jshz2X0FURc2aSogTQoIJ/VzfSCB4bv5oWWLOnV
aEli3wVdotCaslP81DBHIHnNTs5uxT6/DyV5qZMZY0P2vmZFkD8GnYkpCsL1yRMGFuQCE5kYTtay
nQliFMEpKrt1uYROMa01HlsLnSo9hF2jsWhGDleuKO8OAkHTDSNhdvPMuLaM2nY5mz1i0jL/1q4K
TQYivu7QjNudYqaNG9bIb5sxoa8xGK9RT6M890tzV09I8zy3o8xg04GmxTnlNvrAsDo5xQIC9rv5
xi/QF3QuWEcRQq3LBtDcnQ62PkhMRoVuzamDWGKjyi7Zp3rhiATxpzBGnluNRGinHTTtPLAQ2KWa
GrYBZxS70wPHYe00yVemk9ZT4bbJzikEGUZl3ty5KFS9osW+M1TZVwu6Ydn6H0gVprXf8okMrIHp
VRGhwtf+yZdMayLYcEXapS+p5XyhYWNdquVWW+kT+pnHqkrFMaWZ+Yx6LtkElsSgEb1mjWHfNUue
gk9A3k1ZM1dWjZmjPs5A0oU6eVS2BziooPyWyQ+/Hr64lXIfYmbcRnAMCavCiNzGoniIjG8RIoib
tq7VKUwhJQZeLnZT76i1ZRbqRc4pAM0CM6QRE3pApgBpq9p9NRqm8swoGwSPUJZ9BP4i5Po7NmAg
bFI6n4kzwtsy5vGBDPOXMii6XWcCXSrN517gfygKEX1WfbavakjDQQEW31Hbtmi/WSJWpymz663X
Ti3ig2gbkExxa+Zt9DAE7QFotbsNpJGzvJbTa+Jz2rE5CsMWjcY4cfIkPXJAB5/JxCp+ztI82cv8
czlm0KKIFcEV7Zx7CQXfG7HHGP2Y3peyfuparDyprqAtODq9zF1FHphPe7KPRvZkBAoi4o7xCtvI
V9hD4dMjHCljmM3ZAhXCsa0QN7WHkHbosaQ5JT0HvEPEl9yGQanXY4RkJk/Qd2svdXeyR3HeRtY2
Clr1DMLXEY/sVg4GsRNnJcMXhlMGLt19GrdQDKchpg3mZCe3nNgGUj8B4pX+PjNUs7VqwP4itvpH
q0QzRJ6F2SIwTWHWQ1+q/fvRoXEqiQw6ZMCWkR8L/yiTDIC5E8EftAYc0E2Et3Mc0DRUwxOqsxQM
9TTuRD8dM8J5sOOzbZ6cjzYlN5ji/Wn2p4S0QkbuuTHZt0wzU42Op4u/pvGQbhnsm2e7MvEkLapW
zw+RoSGydyf/bAzVfDv0WMl0WeFsl5LNrGkBPLbEZ1K29lbTfPas2d6b2TQecCDgESVW7CaJvOHW
iqv3mWbxxkSGsOrV8MgMQXPQNATbpMaQ2UHIKOGGVLn4kVbMmJPRmj7JKUefxSwLQTprmkzqx6R2
t1q/WrrJ3xS9cwQd+BwRkzKWY+/+80r5P5Ol/zBZsi16Ab+VBuuP9uN/fecj2063H9n3//u/Lwie
l3+o9n4fL/39d/+VIqT+skxkEtRVFFWedpkV/QoScmnMUulShf09WhLOX6ZJ5YVAi2fXtv4tQcj8
y/K0Z2lKDm27nqP+O6Ml27aWBvBvtR5jJUfr5ZURcqSl6SwbpN86Q5EXMXNedJBpX0R7PbTvRNnf
6qxFL40M6kgC0Vob/bzLxoQ2bYSrfeTD47ShuScuboHYwibypvukFu2JfcGd9tvi4BrlRzoWGIKs
7vuY+RrT+4zBIMP1OwTDj54QunMzlXeph5TOC8h1b/KYxiGeBNJMJ6/uULT2tyJ+QyG/TWxk8PPY
qLXJ5GLHLCNFEvCD9B8uCk5wkgMiLee+W/rOZtm8Z5h4UNkiAZ7iTtCrW4Xd1wClOPgU+eTmKNOv
iY4iCJkAzSnaQ3/eZ2Qmjl2Z7CBthxSlEfF3VqHv4gQgDAKWfBuHtMwNP70lsA9BsNOgepv7ZheN
KAzmFFaklQVfjRoFqkSi8dzCdwUX4H8ORRzd6qIP8SsHi3XUxLM1+tM5JvByU/fMoLIoO8hMSESj
De7rOjYMDHXURtqjnZuMDXwrpNM7XTUh+81wr3xQUREY+4sNkX/SRHs6SX+ZmhQBUVLuMj+CcxbO
T8r1DIoGxAoKfENfcLnN++91TMO28T8PsjNvMj3j40Q6sJviyoLJRGMhmrcDtTcOTPq7iWu/5r6S
a9uanq0ynygpax6I6QV4do+k1x4jttOf1DCM97PHG1qKcNoVY1Ic5mq6cWYjPWurWhU1DywUVoSo
qD8E4RfXe09teOsUs6bL+Jj56Un5EmdhiV3A5AHjrHJulKmhHpAXivc5RuBRYjzEf3T0tV2jeOI/
yQD3SKpyePIU/Yqhjb72oYOecfmCav/vL2yIkt9uXn97vd/1Lv/q5vUXvozN3ejI8/WWgVTvJuvH
4qaOOwaofzzH9fHK62+u386Z1NsqcB//eBkyVmhR5u5TJZrs+OtV/HopDmf1ym8rsf71s1/3+/W0
159db8oEwIMyEVlc/+LXL643cZABSb5++9vr+3lPY351XDgcQQBu/Lc7/vbt9Y7Xp5kpgwzfKQGV
Qk8LVWGer18aixykdGbM5Q4TnvOASl72GY3mKWmP1GHJVgTjc57Rr+nZw//jizFJEjfI8gCxXi04
b1nTS+dn4yCtrfB3XjV8vt79+tNOzejAlD2jgJJHZ2g+1Sb1c2XTL2ZPUTF77s+hUV2iscg3oeZU
sszMONM3Nc7X7xgDQM/wkZG09tieUm88DnqYD3Vs02xjA5AnRQZaeO9mszhrpcTZWL7QD7DPEmep
TWpQ06WoQk2xu/7ebm13j6Dx7HvGdKL/y6F27WDbl4M8B4Erz9fv2jRnyjNNj5q9WiN4gw1OrHnZ
4QW5gQnZ5Bj++pkXYifocHuNyz1Qw32tmdEg7GaMPgzuqcxy9xQO5RKGRpaQXI77PIYCiDaKmXMI
HFrHSHZrf1U2zoxvhx3O9V7XL6abWj9vChUi5RuSN9vFbzfFKQa9KtuJTCcIZKZFSd/tUTzQrqaG
aSaz2mcUK60ViK0v86+JjwhREJy6zU2rvJBJ/5qXrct8bsC4UQHOnIoMUkaH4EbMxXj2XG88T3FI
QG5WPGc5euxi+TIiUF+VVq03znIPu74fesT5GSv9cXBC6NPRgLSdwtVamX3hHEakuuGUh+d4+dKj
gD42SQiBAqxvShqMagSDVo8H7KM6gWGRFBfC3F1knOfZ35mDBEPSOPV2IB8bBbc1o72sIWbFGfTr
0j+GMz+6/nweICCZUsXb6814OfOv332pcFZrcDdTehgMBY4/gLQqKt6CXA8UjsQJ3eXSJD2rzbDG
qnprRX2IjR6YPsUuKdGzEe/xoORO+9RLyGOsG+dpnK3DlA17WbTM1BydiE1eDpz8RuDsUOe+Xk+s
Whjj1g2RE9bKTy8VrfrL3PQYziRI2utNySB7i2gb/bk5ZZdWE3k2eNg3iAK6oWAEJhWDYg4y/Ozo
cQtP4RZPiBBIApriIi4p05MJjB/hWeC3AiDvzOqwXqSfInrtYDMRW7ohutcl6GF0kJmuiP8mLmKa
QVIvP5z8GFNAPfTbeSA/q2oFjLB4uc+wOCKv3/384a/b1z+MrwbJ6+//uPv1ps3bgwe0u7s+tWe3
aD4iTKB//MFvD/3z2zxLXxqfmI/i1yu5Pt/16edsia2oyX5j+7/gn369iN/uX+eNdWMHREX89Fz+
8mBefZm/bv6ybf762fW7rpchya4hARk724CFSUyXu80D71Z0VLHozzfoxPnAuV+qPPjS+tgozaz6
4s7euzXWPWNQ8lWSPkK4Or85hHaPHNdDOmJrcKiXbtgIkpMT04O0rX5f+wntj9HlLxiXMH9I4TRC
dmvSdIKdYn2iS3pwFzMwhYWcaSnYoRXcOF752LvIfPOJlslAxMTALCvAR4H2x+oSuU4IP4SWZtGs
hutGwPCwcQP4HlLRJabLEpOW6qCX99s9nQd8AqT5WEcdY/hkoFodUoOsMrnInVsevnDpbGJo2iB+
ehuYvq+NEDVgBky6pj3k2bgSq7Z5Jqgsyf1PYd9B6XHddu8WhDgNsho3yaxu44JsuiRkvJYZ71mZ
9aQvObiMR7VHc0COl2MxUWnwV5DG1p27jEstCyHIZzcADwgqJGaIUJMsm6PjPBR8xX2ImJFIbabx
oNpRxUYb0rIg3YkFwhgC/q1cH5EC1qZC4cpxwGBI0xw3VtWQAD0TUaOaFhq4hiRMAvqn1GIH5pP7
fJMI78HgfagjDCO+B+ML3CqqY3o4jG5DDsKQfmAkIW/LwZgRgjsV3yKnCCmgn1xrjNcB6p/JEObO
zpo3N2ggEvkSLv4E7mvS+uinWX1YWjDryDD0DQaY55LmC3TOGArU7L4Hcx8A/62b7cDpyV7MpX7u
SE9M6vf8Fe05EVUp3gkaRXj3u7fG9cHVjN6XwTNrsEBgnNs6wocOs0Rjj1cD0Qj2QA86GIOdZyY0
fZvy3TZR7uuLp4Z7Zh7+xu90erAmIAVDsu8HjJ9YbiRxBp/m2f8ednrvFQ3+YZKZTdRTBz2L/ZKU
fanzYFyZJ2vu00vL6dgytVsPA1ywOR2JgwqIonDKoyzM+iVssMWCBW2LH56socL5nXmaiEgZ8o8i
9xkHYLyoaZOEU9aedexi2epIWwQoi6aOqxv6qjZ3EyxrOA9FrU+C6ArMTwwCLPE+ztP04AoGLGFS
X6KBc0nRbPU0Jnyn5QRVpUmyQf+UdUevj2BocoG7KeZFVu0v7Ci5rMn6RYdGt6nk6CDWR9vui3QX
QUkmsQ8WuUOyUxhnwHpYdLAUjOdk8DD/utB9cb7EWm0tOyAmxHuVcc1HCtJXX5ti3w32Puzc6OgV
hBbk3iWY8mqtzWNtt+mmsIo7b+I1Lq7hnL4aqkisXCh79yjZ91ay6QSsOjOVsGnMfU808iuCiBdX
RB+jS6OV0FaMxy46nbS7rQTSWaNlWXGihB0IWDboVTBDpsnx0FRpgLDiNU6aFv5yqjcBVvZdCfQO
e4ye8xo0z7BzciHgFFEDNkEAeD25c62EKMSQ/l9k5vNNmRNdKvuC4ijmYxm8+V1qHoZmfBuqArLZ
QDh7xLi1G8vPivxFx8Q23qYwNi2iYckm0cbHGNYgaCMigsjnWmcTrzsuG2ARVQb6Wg83WRyaWycA
Fpd6xsYOMTbYJSRBW3N8OiCDKLTBfqSAAGnqAmBUgb2kd12WLU4aDDeuk6bYL1MUCrjvjxFslyJg
wjmaE6y20riQnxX5LPuJ0W+ttjDW7RA8+i7smWJJdU3R9IeGi+lmopvvWlg780DdG+zk8xFayfih
ggXIaCi9d1hDjNiO2EhpYAMmW3l8wsfSrzXiox+27/n7yKOFRlwfiMCk4v/exXdW3zIdINsAIQUg
ojTbTh5jQIN3I3aA0IqoxAt2jtsvoBjSlRxBd+TR+E7FOq683oIPMbNWqbAAj8bsbD+XiHYk3iWo
QP2l9rCUxhkmYAlthrBRcbEwPVna7Q+tBns4JMRmz95nGBwOtCFFNMCy4mHnLY6Ixd+sHNFW6qdH
xf5pDip4MIGEJCVbbBd4HlEYiY1TK2/bG/Jb0C2gCP+p4aCvgvvMzWlfTwHA40D+CGlhrOw26qAT
dDdDSKqBOw4Yaj+LGkNJGlKmG/LdNur4OMEM6pB0+WnFuJmLkmzbH7i30bFwoEkH7W3iWSlHUXFd
QoM4W8LsnmuvpbLIsnvRD8zjzOyrb3EFhFGxsmpGuZWTxTBO8DLCFSHZ7SHQGOYSsZbpAPavh0On
rWhFuBu+nkYS2pibt5wFZ6GyOzNSj/mQEDH7GAzdBQdVWuXA1OiD1+0px7FamPJzYKevg8Pb4JIO
q0eobmnw6kCB2eUuXos+fyypPJld0kFlWrQuI1qcicJwzRCfpic2lNx9l1nX3hSL18ZCrq7Dr3Zc
FLRhB5yZVXTyvSq/MRsdrQnIqxI8Kp1734BT6gyYMjXTxZWcaO1iICqAyWHPzZX5QMAtrr0wHNZJ
3nxLc6a20aKeGZ2v7hyaj9L4ruCvdE2gH/FE4A6iGnJHZycqa186/Vsds7FQ0z1iKnb+YESQUcS4
v+l8Z7Ss15Q4BeICu5SgDzG7T3aNz62Mvg+V/Oy29E1YREAblPD9ZsjHnClIDOlrASjhTTQQZin0
h1wY87Xbs+yWTvHRZqBYChfxZxGT8Ro5HyKP/JUYaWzZIn8OMQXFwUuZzd/CuYRvKadu27nqbUaY
uC9CRNHYBIuC9zUMYL1SNtxEzvje5jAiMpIS9w2g7XB8jLA/WkH+FXkeSPOdQnzxUhr7ycxJkMe4
hQaJNbEHHxLXt72Ko0MTQgTNEugQlZzm296H9E/k63tOjwbpz+M05O+GU8aIrksYVxMMkGkRggXB
i4qJFbtuueyEMZOsuUBbMdVputS+s4NPOkIQ5VXBDpH8Nh+ci9DoG9IKywZ4iW3lgkLXQbTVCSlt
uQm5DUHMBtnSpyKfy1UPyUKMJjyctiR1C41Bkzri1HtIDEXiAlyFd1TViEoIo9Trhqa/Tse7afjh
iLbejhnsraFN5FbNVbzJMvwWXSDXssZs05mvU1ijCg0p4eMOSySU/kAcHWEOh/ckwfihkdPcRDVS
X6lONmKBE/PJbDXJ6k17XFQzx/tutMX3wGbZ9N0FoBVG1k3YFASeZfBSU/+20HK4mzJaHYb2b9xC
Un2GKjpIdZClUnvEU2wjVAyhHXfeuX6I0YGsoyhGdK+KGWWDvGU20WDOV9O6KFE9VGX4shdm8V66
m2BOxQHl5n0kEYOZGcP3DFVMroGiFrQ6Vhlx12QGk3dGPvPe9mRwNwgydsr+pslq9wl9xQ87MxeU
LX4iu53IFspRUugY+Sv7uiKxvoRsmjp/BJ/q1c42rjzk6xSl21Ukx/nSBQLwUYIyF2Gib/Bfn2IM
3p33iVwodtd21q+7uWE/Lc4WXOyMgfqxmOtxk2OGP5BcfzGN4CUvmIk4s6qJkEBg7rnZZ8OZntqe
DAh3rIAegMaiGU6o2QJPgrBqf+3ozMC+mqNDK+xXyDrQwSbIibVQN455l+LNWE1WzlW3O+m446Jo
BJc2KG/7pp9uPKNmY+0UciPK6mwrB5+pX6wCYILT6MK5LSZEewnyub667+3w0dRMi1W84IzG9tmE
Fm6RKSwb5I4NabcICzn6tuEQ/dmZ6yBDfCFHxTHRYHRl96nxsZ22w/JWUOH4jnvrNXQCUfvfuUiC
6QKTRRI49zg6Tk7WXqyQl8Om6sJxWhidd3YIK9dt1adpBPo4Fs1rqYfHpJSvlejY8bYav+ECHSPe
ZRWWE27cjRUhhQjf0wH3e4QGe53ExAi52qe1sUOy+RjFSFBKI7yYqvJOcxe761Ups/jYKPiOhHKI
hbfhkTgvLOoYt3YOldXHt9iobtNmHBF4ciqWEK8C4ZMiRZc/3A69/aYDdL1EfIabUti3Yw4yrA8T
wVY6UBtt2N9K1/BOFEGEUtD8L2t2ybMDPrU81CMP54XE8CSMDjK/dFeBo197etef3LAlrBtnFriv
VU5r/ZtIn7oqmdYC+NOOsN3HyC6jzYR/b5NxcSCZ/XtWdgNYiQ6YV3fTxYjTTS9jplkqii/ca5uB
+FLexTzDJxrtFwGO4cboL4ylhdXu0edmG6oehnHsieUiy6lcIEEdhFO/gXzksnT4FWFP2MbIGvTv
Ak9ekliBZXUz5+CPw7Md9/e1atQSHAidSxuIqYIGzFpBMd0cCobxeu7YHeGfibP9HE4nVYRgZKSf
cWm1z3PqLrQ62QFfgs/qD0xlCeCGPK6g+lNWHmQb/PDNPt1HubdmJUdcmJO7ZnpsNzAOH6turlcS
esSu51qI6CGBEKZbAtGK9jluGvvYhBQ9GWLzE3nLcD4Wc76JaS7wCAwh0LGa4mfLRc6pq/Zx9MhB
DlBarZrOpReH+XfFa+09hXjc5/KOHKbvmnzrISvaOrlawLtb0xJEeCAiRl/lTBsvktlmGkougSVE
pgnkea9nzINcLasUkx0Kv++eaUencgg+R/EeVypSx1DGYHuc9zYtWD/SnhKDHKvI8z6mgIh2lYLW
xdO/7+rpVtNvhiYRozAsYq5YEH04YpQ2giwLMD796D7XeHjXCJNSjCwgQx2W/tLMPgf4CE5+rl4D
v+44xjndGk12icCMsDJz+5h0JQlnTfhQggpn/8bwyDTB4Vfvgpa11bzWKUBt2TXFZY6MibfoLZlC
qtna+FLTpLDMUZwbq0K2N0OpC7YK/MyjkS52ztA5tvkINQpIEW0I+V3PAXCPJbAUjxPjJBtFlxg+
ipLAYKQkrzPxIXEbXOowL+6jFCIH0v4WePJrLugaFOBBRw8eZCurrZOaXD9GTPVJBsimmnEV90P2
LAK/24zkia9sM//UCHrA82hv5mT+Rik4O7aJwDADmZ4+hLxj9LhjrvP3i8vXaYHnJSOc3067D7KK
fySEFvVZ/1wbA4EELiMPqy3nNZ/KmIKr34gPFLrZzqhwNrkRBeksXLCwU/RMIj2hSlI/djMIHW/c
Rcq+4HyOETxBSFMmtWr0StMIfJs0X+mKLhjf9rFdPqT0I9cT9eJNnoJAb4MIBssq+TL39XKqSQwU
w8SYTvga9kB6g/00uulCuRuJKVcE7xJa4hG+03JmakaqO5OwniGWrwNII85Q8iLdcP4xD6LZtIbk
g0/+cfUVnfxOhMMTLBYSBsdvztyNi+/nWKvqzR+DbpMXsEND4FTIHvWPrPNGENrOO3Qfa89lE0h3
2uC2JzaE0wKp+oQRQAn8BFEWhMACuToqbDYmg9mVJuurCc61Kp9Fb0aIuptx1ZUWrejkAUvP85Di
lEdTAPoi9T5VdsIQUuYTdK2NZwbUwPMXSxYWZPIaqobG9eJQKgY1UZu+mW/AvxDssyCXrZFKZyju
Sk4RPtcaK94QhHSP07daQMTHtkROiCUbknjo2tJjgXOMN3efdSW2nMw/Bt50EDVcUdh/cSC/OYaH
fQnWu2Hje0vGDwg9+cqaFBhpcePFbXOhPUmyXAMoOXvqmy8Q3oZTJcQ7RJtNOTJ7tSKAXsJszIM7
fmOPGT95mHDWiD7QpWIW6mu6gCUR9Rk26DCGq+tQtEUd22e6YKs2hb/AVPT73M/oq6Rza0PUFFXT
0HnJ79EsLXI7Y4LJPvDSWLFL1atbDblg78T891NTfEuCLkeIkn5rETrtw6rz157jMmQElINpgJ2Y
x+K5Gg2UKCkLGupRg74kGF/cYtk2mYMLcKb6UNTsD62BkC4V7PgAAY8ZuqMm6pqIeKJdIvKIErBZ
ZAhML1OL1ZJ5PTlUtTq0URUfZR8D58aZORSqAgbBKy4cHBcgM6KzNC5N3DNVqbM7GTfnKad5iH+x
2Hm0jo+ip/vSiE+FP2B+zB3mD259i96dFYLxOIIb8JPDvRFZaKkFOxLkJg+6I9lrGOqajIS2WzeZ
sa1ia1hJodtdYen7NiWbxYFeZIXFtu8JQBHuSxpp9HPNUh7FiswacpdYn3aZmX9QWV1m82DPhrob
Kn07TiW88dF4b0t6YT2dgt2kMnEj0uZioFLBxU+ewuS4/bYITWDl+W2fQ5Uh2hzxq91w3Wzwzng9
NvSeHPLI7bJ1WDyJ9H7oJpMmucF+1ofaURr4RIxcQodxJgLy6DIYxqMS+6GR1KEWgEeH0CuaQPTN
zXtFtxTtj845oQY29am4RNJ99rx656i2Q6+X1sgDZw8Cb2ruO/w5ejy7sCpv+g4mG94Pku0mojTS
aQXQoD9E6YjqqMrhjdJ6dMjEME2crgaE5AYoi4jyhzmxP5hN2SvvYBfTCFlfYjZMIrrQSPNoEnyp
Qx08sjb/8EKfJopm0B/Hdr9NKZQ2tUVokkcsVFacCwvvXYu7Je+CY+MbGTg94sJs0d8z+SemNgZw
EsfYfEzfpZGT0qjuSd0wglxfzLH/FFYcNPBqHOAEbHvfjnhR2/CVnYhY25zUtmniIk2jA2zMSzsZ
777XbP1G9m/ehKHH7If7qJEEALitsZ1M8ENjj/MPS223K1Q4HwcjoI3QB92Oqzjtz2b88DgTGEjs
WzPsOT8a9A4STbNrn5FLkr06FS/dMidqjSo/dksuuJMNDB5/3b5+Vy+//vWz65+owFDkIix/c719
/e6P+0RMsW9mB7ry9Re53UfzTYarZmso++m3h/n5rP/yIVVKwiDoKcCt15d2fR6uhgyhfz35z7/0
4vzUFuRsMPClpvT9fZ+ogA3v8l/89fp+Pg4B8Wdcs3r728PWdXeiZop2fz7y9fbPO17/J41yPsLB
7/Gw8dAhrScOxT+e5ddTXQ/c9WaY5SHMdR/f8HLIfh1RE/nhLhLWKaqNF7/HV+doepVRXL6nNtj0
EHP2GnFNTfMO6WCfGlQuPVfMEVtSJBMuurZlAZymKGbP/HDrCpfshtHWh1jEO9eUxJ61dMKmuXtJ
WeHiFgi6FXyl5Cc6poirFZfYYYNulWU+S1eDZnxPkpjhd4RsTLgX3Tx/0V21nwR6Fid+TPsvfZoD
EJ4znDJdAnhnGZlAsllNhrd4IDAswfSuYiys2bmejGWvUF5KMX8kTZ6SpuGgPJc7jZZkxRbDc7ZG
btyKDCxHOhPEJeJgAMCGSpYGxWrI/Ht8UdDUPRQCArgI9VGwUjNaYT6wcDzusGzQc+0JRwTcVMUa
SGtIRpNYGBzurmMWv8rT8IKfDs6mmzHozuwTWJ8vM9jPdcGIS5TeJjAR3WvRvLS5XRPUxbjG46Rd
CQB7XNj2Rql2NNKsVehOH4Je3jQYb+h0AKnjcEKacyPo2aIyNOHcRPWuTIiECEOxdZrpM7IcKod2
66smQOAVk6TW+JtoIJjVlOVrlrrfikFA3KymbwO4GQpEycItIHbGAddAq2sXY+hbGNjPBQA6ZvUJ
TUAQMOviU0cA2DwSfupaG9s2o5vaiMAaJp2/yS0oHapmgB5Hc4nuSO0qE/6hlZx8PwJGOtEZkCJP
b7qW1bRPKTc6XDhQ0IBuzUb3Vg02lEOZPA8++wq3JGhQm59nYnZopJGbatZfpnXQpV8mLmobA4nH
ts3h3MEfPXsEHEb4TStanNVYB1vbW+TcaP1ZxjZ6RLzgtAQ8xBnwELfSMCD9h7IhrQkJHLnJjfs6
CBjYKocubKTVtgWk6nNBmHWNjL4r7tpZvzZzeXSS9iMbo/t5Ymopw+6zOXYwbK1UouXxvO1V8+SW
wAl+Ux/+C0uDvQj2/lnQh1tOCKkAWbiIURZH+G+CvtCXU4pNF9/mxNAl6w199BImC5GV3qcm6o5I
+s/QLwUZDLnNfCb0tyqgK5x14JwMcWhqe8cMhdR1LAcnKzP0gxwnlKVedpdwIhRe88RSEPyHF279
Yaj6G3DB6QDtQrj0/f/5hc9RXrsTPdoDg+DkYLgOcg3aedDCmJx1UAvWoB+Y6afhnROHEVmw8Gv+
/cGz/sXBo//hCmuRQip2ef/8GiII0e4YZhHsi3a6K1O47FYcHtj5ER8+ewTLpIMi7O9JGRVbhs48
unfAh8rP//51iD8ceMuxQCoqtbRsU1kwE/75dSTFNMk68QKYrD4ScVXLQ9cynjdZBIcmfuuRnu8A
Nz1bKqguUB3HfUSzpSdIqPQb49LrtjqzoV/VuRouAYIZrlcpV3QrBAESsEyjCLUuvheg6XeOqh2I
zzIaIjg95uGQ/yqAU36xKSLrw1V9vx+LapfoAlLw8iVavrTp/Pbv/9v/4tyFpyIkHBBLmRg+l7fn
t3O3M1sVtn0I/NCySalpSpJzNaw36FjbEj9sKOf63AMwlFM/7x27PACvZb6fzmzbx3OORBwv7yD3
FmDDgy+hsi/w0VWNK3iXzqG97+zhqfML8dMy+T/y6P8gj7YYw/Em/f/BOwe26x/5x+/S6L//5r+k
0fIvT0vh8MZr0POsWP+QRiv1F1se4DrI5x3n56/+VkhL6y/P0Z5pep5jSZfF7h/wHeH95fELrV2U
Vtp2vP+WQhoN9D/TdxxJ79pSPJx2hA0Y0v7js9hRhkRzOBqHyd/MstulrlgSAqPszp9ChGQaGAPk
vtsmZp/vxiO9uQnyP320Bxok9lqMiG5S9A+hiWPBQDpwhGTDcgvdv6k/Wsou3CL2F9crJwzF1kPt
2vLYJ9FH5YU0YYeQgRPQkFNRQFxIs+7/MXYeu5GrXbJ9IgL0ZkomyfRGKT8hJJVE7z2fvhd10F2n
f/QF7qRKSimNaD6zd8QKghwxOTmjHolHwFjuUtIhqeGg7brpteu1lIyfBTeDMhzmEZ+PKTebNK8D
bEuriZTtg4W/AnvdcBxmK/XEkvg8BIEnlnryRpBJDKzr5HOWu9oRWBawgQlsmtlQg7v+QUBD2GDY
so0YmU6AX4UVLaU8hXJ9IPczmbmUbTTjvRQoIc/wbUKKwgdA0Da/QtU6HHH6Y1hjTC1PUus2Tbmv
qGn80XTtLcly6AJihW6n+hleLFHyNMxhh76kusX60trIEdzqJDd86q+JQ2m3sYNQ5RBPrFMHiWUG
Ab8ZZOuVKEOCUJXvxOED7ch3yoK1lg2MNWQtFtJFDDPZr8FyYeOtn7V171YBcEAacAqkqTurSX9s
elZxcRxd2ayRTlWqn/Scu0ukUvQzUr3elqF4F+456igywNXCUaieNl1B9zmSXNjD1tkKJvFW9z9J
d8G7H76Mk1lSziCcWjHofqiGsR/13lHYfpGrEC9nWq6gr42HOSZWY85V/VJntzThDQcpIfUqAya2
Gu/brDN2eSc8CAoFTVzof/SafeSwEElk0bdzEmEMfTr9D+VAynYkSQyTMWTYpMYdLRnKrTXZp2Z6
Ap+uyr6C0sr2iQEFo6BgK40jyihDaLexKTzFBZT8olFuUURAcD/ks8eEUwBR5EMXpNG0z+VU6juZ
cOhOGaSNUo7tLjBgOct6dUSi5sKWAqav1L299j1kDXLILI7hGaa15fbB3LtA9u9jWlYvcOlm3IJm
FvabKitVuKWUpFD5LiSZYQRfIiK2UCFtTJXuWNmP206gjFiVd5ZeBVyjcK0eYFXODCLERU3f6haq
IiktKHKi69JUwFaK0O/BgJAlHC1nXXs3RnV67AmjwzuFIjuU511CUcXsBXEzy4LfQghy87K+GKY6
OFNRkfCWkzkjG8ZRKlNW1ZnmiDnEmFHMoyM29I940YHDUaigubf2k97pHlySmUAlM8Y1kXbVg2Ci
qcjqmzEm5jlNqNQlCZgrbRBxTRnfaRgnu5HmW7BA9ZRUQ6H6FH4KpOim7Rz51pJ/0V45R4ow+8VE
CYDzTQ5hxEiD2gqxkGaLVAkLlF9s1CjDY6JWsKyCiVUB3Y8zuHda9nMhRttSLak2oTH1xhXEQYdw
qbvXhI5c0pvE0BPIheb6q8iwASC/OoX0zzeUtolADLtbr/XfqRgiJ5M7ophiAEeaQEvVQOXR0Zmm
76E+1CdsL0e1KwPKWn1jLyjkbEDQcnsOJRE500yjdAgBbgLnzxegfwHRZOVCDF+1Yjs1uk7w8Lds
xk6CIkeOoleRmw39XqJayiYEWZNAGw7wzhHx0rybCgAsIQWlVYuIL7y+kQIwO4OJTBaYyNRrCjwX
hvbYUgR6yNFmkJQHsTLetKAPyLzIDyOANbmPvbxPXwQVbDNcwMGZAcvAVVVvglUjJlPm8DXtQAVO
lF/ErmCM0Al7F63XaJw0tj1EzC/4cX3YkB9hLZ+HmKXYkJbP5lwZ23bQ2FynxbYZ428JxtfNstii
q4v5yBI+wAHfmfeSvkQY56OvlOE1WPqHKSatPaT35EpNN+4txnGpR8+VIvSElguZwfwJpTjYl3L/
RHEd5nL8bXZT5+s5NYlRq91EQFaBZ/kVsQroVf0Vh/2pFLMH6M8PnVj/UU3MDfGQd54xmscgY8qL
574DFEN5u/VMSSS/pppQPQrVQF4h3YGo98NFBN1PDkElnkfcU5deMp6KSFpOptTOxOmRkqTUb4Wo
grKXBOByluCl5fIx1Unls+n+/lWHJ8YPiFJ9l1k7nHo1yUPKboavVSRSf6N7j+ZkuSA6Xh7UgDFU
TgOaeXCpSHmYt81SWHbdxqUfj9olgcpjawatcTHLSCigiee2cI1DOnHTZNzDcd7Jgihe9G7VdGhY
XrIe2Fgv0IUVseu35vKBxD3Zp1X6rBvieLYqbRdWoMe1aqoe2O1taXQSO68yGhAxQdJBqJ0gU91G
OSLvtUXz3oOHt4tGyNxWrL4rqxCPTSoz+sdyAKK0/9AbvYHgkjhmLicnQmgShAVy72s9wF+UMnTN
g9bTNWV2pMAqDwgdPhdFO4tJLTzTdnF71foc4K27XY2d3Ehk5Hc5AqKiLK6Cpu+lkPk2tpY/6dB/
JnOv+siLWogH1EgYlPZJiLZEzqNDYWr3ObEmNPYieY5ESTj9IsHD6upHNGWM5bk+YERa3EqKtXV/
WG/kYnmsKwJj+g5vas5cCGBlzTCh5xBKjxGVfMeaGc66akpODdb6RBf03dTkxEAl0exQo1ABmdMc
m6QfeWoq36z0k9GJ2xCe+Wa1UUcLyp40Z4Kut9YizdtUQWBXVDqrL/gLPgZt0tcjtP9ZZ17oLZOe
Mb+2TQikCtVmEofpScNjmrN+OsyGeA0BieP+HdBoDMhujUH+CGoiInSjN07hAExRbQXJ1wwC6EQV
p2+oTceadv5GA+pla/wlyWNZW9CQyubPRAKJh5DyCZQHdW9l2KYt00ioKrrbWfu57LJ73DXKhtHQ
pFuwqYT8BUSu6hmk5YlzBkdsoGM0iRNjdjUhNxSWz7ilnIMs59yUGoGaGoHRUqw+y50ke/TJWb95
g9U8V1cxEKi/5mSHdRGTfCWhm+kggSRD5vYhzVWxXL5wQsnEvssE7pY9OXqINisjZ4Sviv1YpbVf
zYRz54v0JvQdhgE0JraVYqkzM8osM4B1izYGN0rtABGg/F9DrxcqwqkHBBvwlti3E97X6/1u0GL6
bBQapl7M7VBgDVIuybOp1OIlydFaWfc47dC+xd2ArnF21Zq+ztIeaGcu+25GY7ssZFtNFGSs+Xlh
oJ/w1BBANXpmZnqDhC69QO7oNWTLEDXMKtCY6l1HWtauC05RmVfnVBXfo7gq9zOrfHutnDqJqsfz
IYi0mn6hSPJRcZcNLC/sJ2NCmxqsCMZM2pQli7gUKrzy7pRHf3JBKkmSaKgB9cFjrEaPcUCZcB6A
AWWogEA5o991u5KOgRnE/R6sRL/XcN3vAaeQlfT7/e8/rLGlHUZeZbSoczaqWe3rlMGU5yZuSBIT
vIaYTAtNnciNGymP/v4YmSpd+F681L1a7ZlFagQBfPV/fft/PTYNskGoAuF0v8/NGrBDVa5Xzv/z
VX5/L6glmTy4qacr32NQ+vvb9FUoov79vmMNv4nMDELE35/868u/HyrUFTTTZkNeyf/8BYJAnnMY
ljLuGBZT/7zu/+9fKYVo8bVqJKPYzN/nmvLj33f75y/4fakUgoKdK4L1zxv/PlY2BVFoRmo6rYoZ
BTYPDZFS2Wq/l0KzulR+f1CuV8DvV20GPB/QEIK29Rm/P2iaVQCwXmVAc3L65N1KrF+4pCAcJJxm
eSrRWvNPQHugZDHvSxknfR3q/vXP72OWMkVESMDAy4tk8bs++8dW06/9jzQDVNFFpDG0OOZIPinq
yMvwssjrCY1yrtBuLe1b0KL2oqbl/3z1H4+pqrkVkwHXp8G65SDXEIlUC6cONURnBFNAzifyW329
d2QtJc1NbNj9RgWIjwjT3xCDRJPLEKnZ+j5//5nXdyxH6d+PoVfyMnLf4ODnxV4oh2KPz0CgnJYe
Yxrk+7+PD8NkeXMpH6MkyPe9AdFTACvt/D7JivSHSCpW9aFKdygMa8q2vz9RjH6jyEOz/f3A1XqY
f7/6j2/lGWHmoh64oo+/eXvrJ8hWiOevF+dvYtrfVLWowpSFNy7e6O1cQ3giJ67BjL///fafx7ju
COu1/XR3nb1lDyXVvia0FHKwd6r3Ilq2nxE50EYPjTt66bGwjdPLtMdtuZu9etNuCMqeXWBXY49r
ybsu+5fR89E82zohMWjAgV0fkXwhUQnu/pDu82NmOn5wb1ztRhvDOwIMcfrN4BDj4C97VEl2476t
b3ZkcMaJhkl785KYzhGBx+4FddGLKXj6Zf7igX7DG2Z2cNcoc5R/YAAL6Z0b28+PL8G9yygfxAzp
+DydZY/00dZufDbJZwlw83ltru0fOEM2qNr94owbJE+YiKNNSSPVuudLStwyHZlVIeyMr3F9UosL
h4XQP7i/pfbF4ZlT0V2WnaW9Zqyj36f5gkDRXWLSduV9jUojcAlCEwUP2/WAqGO+1MtVB9wf4l7a
ibLOIufMewenrAvdjJX6eB09TokUuCNJM8kxw1aC9+2nMB1qFka2kWh3SBtzfOFzpMfe9PkYKsGe
dLjpPXk6k8IOhl7BepFWtAPZzQxdvuBbS/WA3yw0PumPYW7KXfUCPFccD+R/oGPhJLAk0K2TyYb5
S0GXSVIRLhh9K70Pgcuj6EmrkRD2TZPexw4jtUIuwT7OPKOAnvb7ZtNZAiAFXfB1UT3GjxSVouKU
rSvom3iHPQl1o5JtxMvCvIaK07XiHZeFjTy9mF2dzCbIPgRlmHfzUu9M85IFV2YsdPRX9aV0ZZ/x
Tr4RNqkRkZFtls5Pn+fZiZ+VC6nglRM4iIPUh+IkS85wivYCf+leNe3xkR0mSNTR/BS/xH6rcaxN
P/oUr1gcOGDDN2SkAtYFwanPwQOjom3J5yz66N3Fix6HTQyA43PbPoqeC/OpPZa7GKLKSqX/Rosu
C7vcUR7QY38W+SkZiRlKn4moa7D5pPVJfECKvsHWYls/wReLRY3ztTjn6hTJh+5cPGXVUdj9qNw4
OIaH3ZTdsHoY0JJ2mCcJznPA+nBFDxF8W4jVOWJaljhatld+ph8oASgvjskHl0CvCZ5o7AhK2CRu
fx/O+Z+KdtazlOzMzkfKUM0uF0XyrFc3a02RrB6l3A/rW1u88fSOvp28Hg/o0hZqsQ1nXWKPnbvT
9C5km2q+cD1yynrnZdmLXz4/7F+plbxL2ECdgc17hvDX5UKixl38WCRqY9oHluLkxYX3TmYuyE32
w+mv6Hpy31QOJUT8X1xcYbSJjPUtiSVZzHuxnKJn/jhekhsi4sQa7UM3oz5cr2i0+7PgceEvC2kw
wKpXNCtbFYBRB1Ugluo+yz8Ckteu/+BKRlguSzQOj1F44qLMDDQRjqZCWIbvBtayOJjtPvs9SkW6
T82nunq0qq9e+UP6GF5ft14FMzsRZRKFrcbjJePkKDSfoPqwq9qaeVcaL5ePA4v7IYPhLfnovbZS
/6EE1wHkLrd8Xt/SuXYYK+riTYQRl5VXuTqZ90UCTichs+QmzgBIjy+0gKms7Ab24pHk8xJR+eeF
9moJGx3nEQuxDfcetUBYctyTqYepz9j1ioMO9MtEgeylza5frta7eeEMy82W4zo4H7FjXjr7HEcP
mj9/cQfrEjrKdUBgWBib7QqLgsV7GVX3Q7mRWWzPiBO5UI5LzujJV5wOwx/2g7uO3Yyxb1xKvIcv
7fsvxlXY3pxnnrTsix+Nb1w+yrF4XsnEBG04JoYUtBPWBzAv+S58NxTq3rlV6JTPX6JXuZXdNls1
ZU1+Jh3nrl8MwkLW6yTufYWCQe4qey5CPsm0n187OzpzDKi7UcXwF/W1lzY6qPTL7I2ARx8ZOTEW
NbvCHjhaRv/ER0Ccy87aGVyCvF7NyZs9VDHzF6MPQ+nEvdaTtMS0GGylveSvM4cKGduNnWodNYtn
BkuyFdYLlSpfQsoKfwMs7viowx1jJuWqF57Uzi9+hPeSyV3wVsE263NHxg22UUM336Fn4/l58v6m
3oXTNwFO4teKRd/wKWYJxu06oK8vn7xQSWHY1Wg0Btz5Dj9lqP59ewURI+aZo1E5H8a7y9EXnowb
scKvpm29GzemP86j4XOAoo/xiy98Qr6adRYBAQrRilAO5mEmdpETvc6EIGUtW9oLT0PEmeLaUIor
bGTbJLtsw2S23HCwuVxafNbCJjP5yMaeywGJIKeDAF+fpWQKTsUjQu7rgyuP6cJwiArd10fmLxNC
rm/dOJsLM3HrLQ4EhRvuTlSDmv9ivLMNO6I8dPDa8OsMCoovXoST8AROkEFztl+S58n54iDo9wlu
9YbDpJ044nzJ38+fxcXPFDrs1/sUbLSLThop3Y3pRdM3WvmcPct3TmN5ZHoO7sYJqQB5h4xRvpUw
ZHGsjBOzHxanhqmJl00+ouIgc/6wTGNtXo3Ai89URnN35kOPFtcMFwt7Up7JUEmd1WMUbV/feDJr
FNIJSKg/MFSGu2LZxkdOPINP9swwKO258+iXHPnLGANemdy1E2mStvLOX0POEHMoR1azO7cVPN7K
eH9r2iNIROGdf6h4zuRLb8JHLvt8N4eucYOvOnMbcV4KW1G96KMAfMA8uetcdcMoycVKz4cPAJA1
22CrU26M/zxrWi9SffK4zLIfPhaTP2/BVnxBz7ytgmv7xW0dGD5npVh2TNkz0WdrfgKe2MEV6EJv
OuHIM2edgPX7epWqbib5SFu5TkQ/qAkmRZN/LlQP0ssPtXiT1V74gPRlIUBlulM/iCi89k/Mmx1j
av2O1MfWtBF2DVNcfE1mpx39nqDW3Wryd4tD0O/Wmj5XPR13VeZM2kgscoOolf4kPGA8RFnPIdak
fWW1cBpOA7USsNz8XtN7eLcPWRRvF4Ut/K6jbzsTaupU7bUBb6s/VrQPMtl0E8nRTh/mnU065iqb
oWFaBzkZPyyM5nNoPF3n+rXIfZyG8Tu5WYtINQDVJxnw4MRjDapWtzOC5bgefKn4XaJ58Xh/Af2m
1B7LpsplWjWHA5mu0lHPLwxRBmWJ8WvaSzMVjLUIUDl0RN6YTkdeZowTR00Gu2FWm2o38ErrVJXP
GkRw3JNuRkNE8oPAK4qzNbnqsF4GZnmqcH3yTk9hi/rWPEck6c5XVuYi7NLyhPCnYkWsHlRM5W7J
4M/KlfPzEJ6gnSlk4eXfJnv9Z6ZW4ylhR8kFHLoK9yl22UvNmma9wI5gIXnz+xfX7JoyhnHcNvIt
YOTxStxi+4YXJmDlj1gYb5bm1a9zvxN3gceJ7vttonqT6jEHEi8bmeeOb2+TeZZEJx3twdroiuv7
PoNc1zwIT82Ki3DLV8YrroAJbRU17cnrrRMSUT5WXJ3UeGO5qV8SJsgowLBC/iAFMHlHU5AdBquV
yRH/mEQ/i64gPo7DgQ/MjoNrC2Q9aWbsW3c9azdMerb5SN4odUcW6cwYbb8loAGXM1cK6xQWwiMT
lKOcpnkrYy8+tl9T+5MXNP9udPegvxLUqu3lR+m93nBTGj4Q8hRCZHOAuGGyNGZABsxB2nNAlR0G
/bWmIk2O9tb4tBqJDX/0Vsu6m3yECH7ZysTWPSNxontOfZ4YskX14vxhaQ4cCnOXv1flbjL2qrZJ
Gjfq7ahzcifOCJi9xDfBZW2Jz8lJtixsG5cLsGsyNk9HBK6CcmrfOm733GciZdXaPehbWhao3Xto
23Z1Nu32i1sO8xk3cULKLGwmB79awv1Im4GFnLUpih2Vr8m2Xqg3zdTjMedSHfrqfpimjAOqVnjk
wonBhJOLIL5LTyXmD6JjJAfs7YniI83O9oYwa8nfae7WezotdE8iT6SAyNIlF5wlhKtCcJhLhGrj
6rTERsq1+m6Gxj/aeK4bGrVnU7mKb7WwXkITt3IOsfIPYS/2tRb8COu4QDn2jxldO9Ep+ueRTre2
T1Cpcdk0DsZ9oT7wyMzO+7kcbe0MrB+OrsrIj4h1ep0Qfcid027EHhbWNwGE9vzWa45U+QlJ8PyE
7lFCKjcGJ/Ztty66kOJEQ50/hdjxqtiGrJ71jVG6uuiRTvb4YDn4/8+/CxOMF2yO3q0zN47xYGl+
/h0+zVcmPPCmZnxQxUNCZVeuGRm38JZRmO1z+Lt9cUwUliG+4Mx/Qor0Dz3ki0PBNGgXL0LvWRjD
HgMEelQJvX7F8JR6thcRDNL/h78+3LSHlsKwusHGlXfcSZ1ot/U7HlaKxgMBeF3IzinasLwXWttq
HO0huOkEzv4hBi5/Dt5VgSFjBb3YyZ2Mu8LWHqyenI5PE8FfscPNQu6GeCf8URmwEp+k9+BoPXQ1
JOFVHdq4wzZJQPC8c5qxaMS+KcNFYnyZ9ow/XAqGzStxrjNlWxtHrTs3NNqbw0yiinYNx8cle4Uo
UUL4iqI3hQ9ARRdEup2rNYQERAdHqXWaS/a1KJv+VryN73XGVn7DDMwoeZhs9q/HeTNj0Ny3R2Zl
uXCGzm4++T+6ZBf5qbvSiGmBDUNgQmYxXKzhjOwhwPo5OkR3hIkrnHL0fER5UGlDePDBiNGOdiKS
J24DkEK6UMguVLRjtdP9eb9G6BE2G7wDjTtqx4jRze1AnDISYrljefBh+ifcMY94d0f2lhh6Q47I
sCNcO9TfUS9scPjExp7gQdbK7PecJfog//sqGtxT1U51ynfLkzzGTCZzt34OzY150p8osrgypWER
Qj07jD05Kd1LN3iBhKAfZBMe001heSI+Y/ZX28gDuDKBghDsJjvFKcX99BCyoLcuwgHG6I42hn4L
D1iWnuR+Wyeb1CeIXKMwd2E0Vd/S03QABqls89RVtsomf4BoZ0fHiOGMeG1bOGgXaUPFm1EBoMV2
ZS7R6/xQEKFz+TjNa7EraP5sgrfaF2sqAP4aWrevfPXY7wjxq6/34KxtoqNxgV8NpfmCVuwgohK8
E/QpuNHK8TrmPxPbu0s9babH2M08HfDP8qq/he/9E5l4YrRPNvWTyhHf8okxhIJcQo8A6hvTx6l6
kR5AUJSnOYVKfShNLMV3TnTrmIwedu7gtClij9bWKGwbEjhDFlt+eRrr3zGxdCzG/HPV2fLOcNvX
5IVRFDtD4+Jv5igruzhh/D6UKjoMGxxxX79X8aMOnA8qwUOtXufKlvBzqrhbf1h1mc2WNYLYEJbu
FKy6cwieVENF+42tE9MfKwRhWDcxeYnoo4HBQEt4/b/UkC+zKNokR9OFoOWSu9PuGlgPjJmHaLIz
6ip8lnCXrzjo0F50p3NIoEFqv0tY05ov+ZEIGs3ELDn7zQsahTJ0Ed8Poh1ifTjQzGJXRUuHVpuJ
MMieW7u/AemYTzKcGxozGLvxAhRYwnYFAK/VOuIjuacx+MRykx36/Irwj9w7lvrEeFnXRbpR6hd3
xbpnR0nixrxJaTP/U80QTrP3wVWAfJRlb+7TtpmT99X45BBEfo624x9af+yaCjs16JvY4VM2sPc0
3O7F0vdILOz4uTe8sNiqp9IO3tbRO3zqaA3Zije9pj/xS/+ZUoWh/L6RvjSqJxtrC8gisDBe7nA1
p/N7+5NV2OpQTDCOWyeBP6d2uC9+yLNkjENdwIrjKNUb2uI0oOT2SDlApowCo9rGIINUBs00T6HH
UtiM8ig6KmGTvFb3KHVaf6SDscXhzc5oqfeAbh7iNRDaC6qP8gYg0iBKNz2gf6I4ZJ2jizpCadhm
LyZz1eiYZEsZdvCHkDY33eVmf2wVTXE4jEW/mfbxG1GAVIqUdfcSPQ+S3+MpIOnjgXRvWEGzVb9V
z5RUv7rkxkpL8HP12negfcBI4kikJFzRZlq2DB3pHoocpm1n2I1n6cV86wXbr32290duScUb7t2L
/hYxitIS90rcb8xK2rQNk2sK+zHTfKQC/TdHgF3gT36Wy28N6EKnHhXcoQfryTBseTilHzL7XpLX
uEQwrniI7PF7uDQJStrLL9Vn9Vl+WSdt37Czp65xQS6AWkCp7xk3dD85+NNdlirfCUnN4Lzjq3VW
Dlwd8ZbMVdPXLlN1Wy1t+24vSj/BsfuMn6qXCnOqrV6Cx0LZht0F5Xig2NJEfm3wXbcqd8s6GDAl
ZbFXyE8mGJfvbgWJLtvwQGmA/BisQYTF2GzR19PCltEfPkE025huXV41oul2gC29ndAigE5xBszq
fnhjeXuyzhg/HyuvPKfG60IZzRNV+PyDjXjj/mCdQyghdmTQV30T79TYnj9oAOnraPscvbCEIrgz
520NXBNP5jWzPICZaKcZ9ocXA+Dlhrr4RWEkh3lD8dNOPJl9vJ+ftJfpj0zh9115KJ+CXY93/CXe
T49cid91ch2Iv6yTZzXcGw+PKsEZ9lftxE+SbZwD1A2tI5zTvXDumZG5FIJrtiH+vfZBXwFWfM+R
LNqXNAI158ri63LAbblncUZ1I5VvuNu36QiV5RFK0LETwmu4NoDCfGLv//vlqKy9oGZmDSkalheO
JUSmDuP0uPZ95l4wEHgNtD5GOkC/j62wkAodj5+uELhodacgkaAgIzeUJJNlnEkV+O+f5OtXf79V
QyhjifjYiUXudGuv7ff5v//8/mpHrBy9hRSZszLVjAP/+/mpjHcqHImMShqMQ3r9zz/h+u3vY0E1
skSPsNEQqEbZnO2w0Uf/+tX/eObva2hl++9XK5sAVkTa3kkNQPzXRC6N2m1Q0y36/Ses1/f4/VKj
YS+BC+NHppG2q5OzKPx2ig5/f334n4/59zErFMCG/f3+93cIw4q3TDUEXP33W/0+/vfbf76K8kh0
/uMnqQoZsm6Zmv7+wFQ63uT3e8xLACUrCOC/L/Gvt/89AChCQSYSCGCTPcgCknuavMkBby4zZ73W
cONi9obKoqBX57tkqLeaZkQenX3IZEp9CqEBaViLyKNXHqWUcHplvLeSte0rtn+pou4E4rM3hKna
DYiFrmNq1yPzIQ6FTzPtTq0qv1tG588FOspOpIwmWOhqlZdIaUZHoWVhCRaCEZX6zyyoqYOWF1qN
RcJJnJj+kEsSFeNBxdoobcUGWUEaGNZW0ZDJRulLNiYTJmRtBysFDZ74WP1qfdJh4iWnJ2Ulekll
ch/H5ZAHLM9E7N/DvEkkSO2WS+LuEUoR6NpXYk08lSrHyOZNM62d0E4sFRO4RWPWeFYTr8yRS4T/
G208Y5cSXpcP0VT3Rl+jLkoEaMLNUxULH6K+3AoAqkH4OQ4KvaCCfTMDjiVfloaIbjQqJl1STXb1
vjsZPYGz+kJRJzDeJ+Siq3PlitQsdDCramyOUEeyA6D7uvIsLIzyiPUqlYJOOQ7CKcrOY2B8z90k
AxuR/6AkOYmh8RqmSFjlHmJL+gW+Lxyzr2Ik/oAYcRYBUYt+tf+JCvOTNnJx6EVl8Etxifwojj1A
NgvEYIpQbKc7GZluV7wYc0KvXMInBUG5JkI4p8+yBMcplh/aZrjOM+6ysUEdBUAS33pCTGgkdl7e
pU4z4l3JGe6DBlWjKj/1lj+YjzrBwXZJVHuvLb6km4eQmmeHTbspPltEf5KVXSQ5+VRZbWUTcI9F
Cl0Zy2JF1QNHEEke0jeA3M82FAOaDSqrPeb4BpELR2zWMUAY5HcJjRYdosXE1QOFcEY6i6ebbIFq
utVhpX6RA4BNVXvIu/k1rxrqoFZPNVXJ0BkV31B+cjvqhcPYlptJLYttSgrlBITE1nr2VOrap2Zh
mSRAB6I6+VNCcpSNlUsyPlUms+vcadWKJZx2Q5ocyW5dcYbTpiVyzc7FrDrHLeaoSiZoTTYFeHXs
J3P5eeqlctfmy3uqLwwpMv6qgIhAZADCBm3gG3t9uk+hA+sFtkOTQNZUv7mSXEnqnoPR/Ohm/RLQ
lV4MpBqLOD1N03AYYHA0Oj5TEhIgJ4qn2QjvRlTsc0npqFhR/lBG+WF6buBSAM8Y5F1CL7MCmuuE
sfqkEKNo15r8UX+JivVDsipphyWHawLsFBnzQdakwCOpAsvaPDN5DQHZWvCdhBp0C6AFKRLO+Ns9
FL7BGfErwJjuWxrxjwdsHrJKf0JN3iDERH071+FpGbQPnRAEZypZR9MRW3IL3GYDAcGYyz/JDGkg
gCmakirhpMsZ8fNFAnMFxGu2PDUMfgJlTI5j/6phaLJrcdprma67kkJ3O5qJBRgbq3Cy/KcxAqez
RmZx07w1QcsiAyNpMfxAnrmjdo7RMbAtxAMHlqpMDrrevsQ9u4tcHjsbBSBlGCL+4AnVWJ6fMynX
/E5bzpUgPEfcmxxd7TXWrYoENCoypF6Z4UyvUoeJ0Cfv8yi9DBHyL7npQl8U2DHHkYY5YVYoD82R
E5Azo7T6STNJnIrllh2NeM6jjJXqGF7L76Gp/gQdfR4oSUu+VyIAR7UaG05Eaiyxv06vG60r48Sk
SyCvS0I6LsEc7y2zfy8Xup+aQNlTYOzZNllAxQxzXJTV71rVEow1njnm56WRiZYMNlOf0DUVxJfQ
pOiVWo/BWF/zZfGFqgKSBFlMIFyGmMJFBFUS/6jTXSkn1Q5hM9pJGV1lVUmRBmdU5MXUSaw17xCF
qSNoA4ouXbQ1Ne0cGCtfQmkShLt0PxiZB7vO6l2opp8QLzqnU6JPAmGTHdLg6WAEbPkZv7O6LO0q
hT3MmDQb3b3t458uluer1HH1LyFqddUaKUEwCyJ7KL0cqijlwT5xk7Z+TadqdAjlvChXhUqIUKFg
yb+1XJadP7pKu6CO3rLuEzQFt7ooj3YJ98uR8sVFqL+X85sQNOdwIqoJdfWqKqWgLpUzO5ug2QZj
Rremy5+FqP8k7LragPxhjl1rdcC0hxxOxljihiSV4ynWF2h89CaRfUKLQDgHDo16PQJ22RWyai9M
huGLJZicIhUgKVExrzqKICba3okYEqWg94UUF4hgML6IE6bXGCRWUwaw+Sa5RVOtvYiNyIpdLLhq
e6ziepM+iov8VQ6RW7bgEYggCinWAlgjXwdxiSFhSk9mXTsqBBrNHbtP4GapW+YEBQxBNuwKeBeY
wzCj7oX+aCgB7SaRNkMYWGhNCHCUoGSdQkqOYD7zjaHMuIupToktJaM8p0Q7UNBPzTOOx2ADNNbi
09InKYqJ1JtaotBeFQ99W7feoIqLrbeUAEx5T0QAA2I8TZAaAZ00EA9jxGFu+1/snVePpFiXrv/L
uaeFN9KccxFBeJMu0t6gzKosvPf8+vOws7ujvpz+ZqS5HlUJAQEkQcBm77Xe9bxt8QOc3FbUSf1v
Sdl/U1IGFFSl7PLfl5Q9Nu/B7/Vkf+7wZz2ZIjt/yDA8MTz+snOnnKv/rJv/+38kRdH/kE1ZdQzM
OOZiM2w1/qonU/+QFZU6S1OmEXVAiv1eT4YZh6xR+W5RTDb7dPy///gXh7H62/LvjmOqYX+3tcTM
RdNkTZcp8cSVVftWY5qXOX7AYPBOpkIQF2AqME18Por9b7NIj+lIdGGLwEzMft9AT2CyL6x2jZsX
DUVuTRDpDJIHTk6e3AJOafagtnKjX7e5fvTHMtxkQGcCS+m3VWsfK2A+e93T7RWS3F9DLoW3OANW
xFEJxuNgFa3zSjKp/5qruAffWmqVOm4iyz+nE1STPoheA4nyb4UcReL14bbQGYLF/bBR07YE0ezo
BOCUGk4gnFBKJwhwI8NHMjB/VTt1MlCz8yxySnt6ELN6OiXdwZ5y9ENeUy8CqSA2Iz4K2+SvS/Hb
YcRHv10lsZVYKZv2BnY1UZUo6OSVNSHlVeLSBF8xz3pU4K3BbV8gPyL0/XsS+/gWMxgr/nEd0EsG
RGJr1J1/zepQItFzzHuKj8Tu10Wx7vpnQJSwo1j+T7P/9V8XB7oel3G4sRvDaqAyHu2obIdEMea5
bp6IuesHtRAW/+t2vlHMCqV/3eV6GLGLWARKHsBbpnz4nzZWDHPCPG0+zG9H/Fordjd8i78jZmfR
8YRJoVj4dk7XvyeO9e1PicVgvikkVe/c677FoHP1xXJAoQR1ANhnF+OIJDQT03AONfQiQCBmIawT
ekjLfUIhxEas+tqQsqZsf93k6xhi66+N5o+vi799HNcBf62d4xJfs2Krb4cTi//+Y/EnfjtLH8I7
kuGQpBjFmsAShOZ3/ipiSyxUiXA6vVS4VaPQbxHLeLASNpk3EpuLxQli+h684LxWrLgeCWtDDiKW
k/nwYu66J2BHOmzXfWwJCF1LVQpka+lGKyTCKDB5uZmvs62XVXT21XIvPofEF+On6AD3lXzw8Qpw
ma4lB9FLhMqpnQKha+yULK33nt3W+ywEVzkiCbYadCG46S6x8OYk7BAV8NesMmuHDa5mTCUDCuKv
WbE2aKyDPkOdxJKYiB3FdtfF3w4pVoqPxYbX/cQ6DwtS+rGUyuLDZdMcp/lHNyJpZaQJYjHXaCnA
OZiGFS68pHmzRcs2T7R6oFHPRdNuziuUFDZUjus8+e2hx2QkRBxieeY2oxuNhO086eUlx33YRb1M
4lcIqekCVWnNuG/WQNvz9xZz14lYl5n08nLKV74k0NjpEoBMy4iGvdKe9aik0A1Tqm1QldrGpxht
7/lMEgwb1+GkXMJ0QJSMRae8x8Ln4pjGXR16LQ59TbNvQuhXYV/C9J8X0woIXsO3ULsWo6YhnnC0
h1tCAEHJl3EHTPkqtbaq0tn4Dga0YdnvlPbJ0Lp3zW6VdVr75QF/xeLg1BUEPKfhDSFraBWU6cFD
OWEWrbwty6neO3JZ7w3J+nOuhoQAdZB6qbmNtkOibJC6iO7U1GvA7kWZX8z1G2L2ujKkLEXr8a8b
5sdATK6uFNd1oGGwmUl1yKI8SGKCER7epZmCviwZGaqbsryX/JtSbqQNpVrUh4nQ4ZhiAAFon7Ar
6JOsam9Vp+u/bkRt/uWut5+YE+vKBLUl9K7ETSysdfM82djzU1CMGt+5ckhQXJfFXKm2aApGMPQA
7hDFWd1ANZo1/8Ia44gso3IkFMuBzUdD6fGr9KAsM91qUHl6LWI4oOmUcfZYwcoTsLGv2YZaqrZW
d8E0ocevED2Au1v4hQyzk9C0HWT0mHPF/pqU7Q7fGF7IbWTvm6q297U2URNqZxV887lUYkD/41rY
L1PXNaw0HmRSTqBDw60y3tXRenzA+lELdvXD8GYHGyotIdqHFFQ+wXT5BZzLR6OQLmXGJe0y/hlS
LHsbdpvCf2lTjuVW8nZsX1Y/tOJMaECvt2pAPnHVDepyBVV/xeDDALY3WttZsDidffmWJFWp/2y9
d6yOOXSEosRZwpVNBrd56gOoFys5eE+140wkTfb2cGjtLQ7SQeZGCGTylwBrjOlTVVfg0AnYMTAG
CY/eZSlLyxhdEdhQSKG9TuXXVjd2Goxj/9n6NIvdaDwazipvYXhtK8orzadA25RYvgQrm+qO8YDH
URacKnlXyFu7wvxilaM7DTbThDVU4xYYk3I5yTTUNDjUbCThCfF1SyTRXhL+k37NVafQOBdEIqrB
VaYVR/SKmyCldgSo5JKB0gg0HOu09jklBNT6t0Xz0+w21d4+WASHEOF0GyPcIwizBhTnuwAELmhj
vd036d6P7y3E0Dq+RGe/25v2tib3Y2+1996fUN1vcL0u4p0aH9Ma0BiEwHOA0IKgDddXu4TaE1Gm
9Hb0Nwyaa4dB5aL5hXJUfqmebGk/yFvtV2QuFPprN8pphsQnW89YmQTRPbymYXcsu6foMDir/gb7
NOWxOYWuZq/8Zgl0OkcT1uxGczegrw12aYRh7yfBzik5+Dl0FAZt29xbm9PRVj+iiS71fqqQCpBu
du5A7ecmyd0NzLLKIiF2iMJ9N/FcgJ6B/B3Fv3L/Sa9PPvfRAfIj1xvQs+xvIr4bBge/MnwoDZc2
TOI2HYJ9MUN05ySC3m2m4mD84pnVDZjgq1lurro2RNFfeXWXxbtiYug6XzCuk0Se3Wv23J2qtS1t
is8ZrIIFWJrIblB2vVGqR/AlHIDbMi5ezkI+Rq4RGJpVhmhOX1r2QW4Q0rnysbjHwlbRL1T0T/JW
D9waUsDWq9yhXlv5IZlWfUXX4WiR5CQgBpoXiTUGVKRYV1RePAbVItpSl58Yd4266wMUPh0qEByh
1kA8I4qOfWRo2xbKLckj9KCf0ZspcapAkuuNivmGet+nuDut5Ysqubr0Kmen0LoJX4DYasg9u71i
0gNfpq8ORk08Cv4mVW6LChRpeD+RFJwQYvHUVtFODoWUnUpGVDvWSDQNr44DSjBEvWDyqnjPPIo+
aksIraKYjKqPhnIOX0drcmnRZyduFSHCnsWd5k8kFs4j0iFjpZ1Ro6EVQ+6bOwuv2qO0gxjfvyKb
MikkHVH6rIt0w7Aof5HQW9FwknA2Xbl0OUqNuClYIpXlmp+5mS2ShdoBZRdm7CuJemnazXYxy7ZQ
KaFuG6wlZxJKCy0HuPfIwAnVVnEgdqi9lCDyklWzbe/Vn55GJgMTT0YalCrooDnO1MFyTl69sdOj
qi2QCZDWJzeKry1MRc05JAcUUp68ztWHjEAjoQ+aYqU/dv0R4VPw0YZnYldtu5PeE36uEr3RCNIg
PGM/VkEkJJTxmD2np3JPjPsirZrpPgiBVJEWf9O0G5AeLXFYM6MPt5rJBOVGS07KcJT0U+UdyMmm
xSMeHSVmBtLBSe46JKTxMr2bM+b6VpIXhKPHZNvcOs/UmTs/8ifrkOjbYauvqocsIOew8++mAyK0
CZbps4PIY9zImdvHqw4jCJ7lOTEva3tzWoUk8zEkqBPedUtcu53AjWc73AXsuAC/24shUal80ac9
Tiw9g9L63ZGPTcWLYYk5umbwI8PzIq+y9qvlOCH5e7i0wWWc9raNMhhIW7RvE0i3m6x98KNf/fja
6cjsMLIJg+cUpWuH56J/Q/kI3gdYaa011NnJJrHvCRcleF17R3PYdrQsIc7Bbli+9zAwpEMdb7hC
Ma9Ce0FaOYSeaaP+QPq1cMhHM68sup/2O2d5E7yE+oGjxwcGNKTpNPS55iK4wGnc9Pf5jGmlXIdK
eJikWOBuElcrccFdNB+IVvJNUG3i1r0Qe5tTu+pSIrMMn65yf1BbTlJ9dM1bmJI7/U5DYr+O3Oww
3iKO0d68LYq6HP75ijvNQgmFjrOgOXjyLyhf5Afr3EcrzhzuC5XxzyhQQRs6NRoP/db+WWz9k3/6
rJ7RIBhnVIsY7FTecmZycseyIK2kJVLk+5pKFkyAUfJgh7AEYrc27n8sPotV+4P6dncXyAv1Vjtn
W/V2pFGgA/CIwIInJnuOntGLoOGpno37DpMlCx2LixzCu5jFLIsIkhOb9ljGdDsTVyx4Ca5361mr
ToVeurajzWyV6c2ySjRT/rDEhIguVO4iyfL7FeJKXCS2qDrzt3pT3ISroV3IMnzoe4ZLlO97E4Dd
9bgKkfd3S1KkVCaiwe2y87TH2xrkzQfgAXQGEdknda087/TW7d88tA/HceVjYrSoz9IP+YkEYhcu
6nefx4ByyTtjm97Jj/4+PjkRr4RFai696IwsLn/MNxFntQnv7FfkA3ymPCPuQuQ2fVic9Srm1MiJ
5TvS+z5FenTblqxDbueGd9iooEEis0g4lieMMBGjp0flQiF396A+1Wfk0+vu1jgSBe1uY9QAmsvN
juB3qXPRENBpx/rc3VY7b/MmAUc5TsfyrK3tculvkQ0cnWB14vGGRhHXLFIRXV1Q73XdYj3RQRiz
B7agmmLBSOdorINX7LA7vvi4svfe/q1+H47peaCaYAEgw82OwKKPgFIxheU6xktplbjOAmDHIjp5
y3TBJm5+StYOSrvottnhi1Nc4nNxkV7C+8Ft36OLs4gu1kL+VT71q2JHdRRanUXz6j+jFjFc56JF
NPE0AS7TFN2hq6x5azzTknHrcIWRlQHBoYPoA6Sc2/D+drqvjjZB8l18lraGiyryQnzd9ZbZxrnN
luHaeiWFLTVucDKr5fQKj2I5oJSlhUJBDU/gVdK2Oeo15lK+1cbf0CnZJQduh6fo0hz7X/GZtPSx
fEdSlxP5epF/vaTn8B5Z1q/gNfuZbmWuBG2McTAO7YmEBvlW2s+H9pSpy3X7Jj+Gd2a+NGlbFjUP
Vbi4yJ8ZZVr4IC5H1CHQpS/OR/tGwg2px6G8S7f2u/5YvY5nGkIaSP29eo1+kAY9R75LAcEhPqiP
5rK7Le/0x3glL7moG/XEdDm5s+zko5i1UjgHLTO4PAvjaG0pv94HL/NNt5WeBzLC5YJ6a1q48g11
aHsKF6RvOZP0TtlmN7wS9+Un92r+SPJoNx2idf04odyhLXvOCfyfeDvFn+K+b56jmyBY8H/gKXKH
Q8rvFbkN4mhzr3lLGBUFKSHA9oxJP1G8ILOEgsLbjTy4cpi5NVwaDDV4YXGZMGLjnfExfUQPkreM
YkCeCwX/JRmE1wYBZUMR2KP0IZ9ol82lsR52UI95Wm7RsG2H3cAPMp6Hn9UrkkMyZugIFtmlp0v+
w0eDt8yfpJsJOag/S7xbZAE1+kEAki/xRt75u3A3rHgXd/DdKcGSTtoJMOrKuk8/R7p2Na5CP+Nx
icYiRTvqDLfxM2461FAHd+O9vLFupmM73sWn6kCXwhhinhX5FdUj0l7v9jO8QyzRYmWB1c3k9nSV
9xHq9Ol5EA2gaCWAcNGolPqifsT/BLoItQML4wPNEP8b1He0H7wGP3oKIJb6E9JBd9gpDNXem5ty
73ykyUqSlv29g6zqnbnqNXgxjt0Nzjqc9XT0AZzdd0gZgcGXi+7BepYfq5sYKxPspO/m/sGb8lG+
cYoRllmGW35243F65oXYfcyZPYSqs9J9btjoIvQnUj7uuMLKGBX4flx9dFt6eIw177Wz7WJ+RFsR
LP1VdUNbymvybULsPm7qx+SGJi+56U9c13gL5H0lHRBLKzfqnuwTKjAe8zd5h+bEPDore8eDjwKd
ZNcKDOJ2oLkxN86NvJHP+bZpXOPiP1drfHSIVy0CmrEnf/sRUG5ibKj587bDnXnsFtgqLqMbzptK
EoVGUl5CfF6kzyVvnA/r5/Ta9Evjp/Jq3Ni8u0mwn5HQHcxdcwiwMbtXoxWwfXKGvNLUW7qDxGG4
aR+HrUbzjB5lWbnSQXkAn7qhh8qRN7e2a9zTp+g/7fnb+/vukG+oNfrsaCe26RZT+aWyjdbRQ3gX
3xmHbN3fryuwWM9USvO0kvpXH8lK13c8s94TsUV+QP0TQ8csXGG08z6+F7fVJb5Pz80xoxW0fjg3
wcV6UG4qlNA7b48Q42zfySvErK8fKN/uh0PH44wEmX+kZoN+QSrSfFLfE1g0K0xZ+mRb1gvEBtKL
jH0oUiK6UEs09i92cOJNIz/V3tFu1vSL9+Y+XoUbzIKKHeOFu2itnOlmcteqj3DvkzXtdN7vhou/
13EGJDGJGBZ9wqc8UqSJms8c+RWnxrUuzcVxXOTC3EdIQy/5vfPMSXz4Gzr4EZT1L8JCR8fKBArC
2IjxkQi7SXMgUmANxORrXQ0vyKasWwSdMB37MxKFFwk5nTkm9RWNspV2jaLqjlEIQSh9DieLiYhE
XRfFnD/2WG72mr4UUShxPmB893jlFBi2Kg9xP2E2CZGl9Ppip5FSVhoKapR+9qgMD7X0hrYC3BIu
q0m3Kjs1xD4KhbTNUz1r8kIJOz/o8VtZ9m9UYvKbKvEZAM8Thi6mDJXHL80/WRVirsZFgrIuKthn
VkUdzVF9wakgAASoQ8zGDb7mU9DTXEIL22XUcqqhTQTTfvRtbBsmXyNCkmX3GGCCqss0BrxTRD5p
1ErKmIgNhiYRBwHOx5Ct2wcBBLlmjD+UBlXQBPk3CuhRF4NPgmoY5k55uhzi5DQWQOTFeRLVIiMg
R0DAjDh0Fo1XhBs8us6qptHgltINgdpt5QMlDCXOSfOpgjXy56GzqFSNR8ptnDmXYs3pETHbDiYh
jZBiMYw4CeyKQK+I64o5S2To+rJEBeanm0gj/C0m45y/U6m4+1oU6wqpDbdV4KN9HjtCKkqPiLA0
qn03T8SimMgFgauuZwQm4qBigtajVFdi1vS8u6ZNu7WIy37FatUJvahahkz7wJS2YZFQxGtpRDzn
SPn49xyO4jjyzuvE5Nui2E7sFksIAgggjW+KnRPorj9juf6UBxsMkkUDELc8qjLvmUbJD0qjqnun
OuPyxfcaCFJSISFXezwxB4p1pnPqQdX1I3RjGi3RjLsp5qzUUJPZE3Ox7RymDFOIaBpuc9lEOC10
h2nZWt1BQYbTlpWyFtLESS3g3hBV59cwnyzVbndfS+IDB7isG/rE7H9bKfb7Whaz3QDR0CoO2kTM
1aDBRxqD06BfET+uDSMgNybmxWoxyWb0SzJProvXT0sq19EpYfP49xbiw6+jaG1VQS/8+yOzz+7s
1mrQA1sUmctYjnWjbJxC7KlQ6dRjTJQBVfeAbr9RZl5MztMo4Ta4cpThNU+MCm8wfXf9TMz5BVvZ
0wycETtoZlljdzkfQExKVeJHg6g5kzFxLhQbiZ2IXjeQskQacd58sBK2/DrUde3XsthB7CoOGlkz
2kbMXo/3taVYed39us/X4b9vPhh+tq6q7uHbLuIP9hYlpD0y2+X1MNftvp/Zb8v/eGbXP10aUHhU
JyLzPF83ccjfzv63b/c1K/b0rtf4t7/0NSs2+PqCTss400xm6vf8+4kz+bfXRPxlqw7/+vF++8vX
7/nty4jD/qczuP6J6W1q9EfSdK/1nNTI5sZ/mkXaYvJt3bfFf9qEHABxrW+HUUTS6rq5mLtuIw6b
4xNI2ev8p/8Hf0bs8u2wX6diaVR/km9bCycDW+Ri/WjMN2UdoeAmr3m1Qvi2aIkM59X84E/Hh/n1
/DUrtp/NL/GVa79sGL4dQiyKyfUwX5vMV/vrbMSJ/dN+307s3x5GbCc+vR76um6Ys2D/qz3KmrAZ
/xvtkYIsCFHQv9ce7fL+G8ta7PCn9siR/1AM2OWCvQ/S/U/dkWP+YeqqqdBXVBxLNWeq/F+6I+0P
A52Sbema7cwY6yvHWpf/0EzLMdAx2bZuzXt90xn9V7ojBX0N8PTfjAFkVEcGkEFVw4CGXqs265J+
g6uPadN0mRXa+1KLnxEKA6cBpVxjn9yWDnY1XvRkqyM0Bak+1iEEvqDABNsa1Xcp0kLSE2Oy8Yoc
6uvUHQv7LUBDuNPcqI7Dx5ABCKL9X4C16GiODhREKskl5aBjRtuS0d9acaheNHlaDYWtHQq5Ooa8
785t/+hVMvVROIuvEeVcVKRYdxgPH9HI78eiR/Dg47BhZlIPl9gjC9nbD5huUn3SAMON041KqvLo
V9RaVd2wM4rYX2sztNPw9IYAr7aScoucoWKFuyy2agAX5jOGvfJNrqYq9a3Jqoj86WxYihuZBAC8
Qtfuysz8tEws5nBW/QwNvLGnyoB73ww73UawOkz+2kpqwBMeCEg916SDro/YazevfahJ57BFbQn2
c2n03sbLlOExns2nNP2k6m36oTnmAWXF1s+n8W7wMpn8eLMjp1si1IwnXstqtPFGe680RJf9johh
ZVg7nGBJFsPjRKF400+rLMSBDQd5jDdsbEpGIzxUhTXBs1KxnS/G6VDF2lZPdmNDMKdEjTUYWydA
qKuFARQCfDfsYPzAuVs9jq2DTqqPZ/hpdta7VtkMJgbVVfamV/XjqJJmaj1ooUlAwZ9n/CwzoAd1
YqLdKCJkpepItXpHNeDYx+Yuj28bnCT2ran1EMvu21Shcgmev0kGUDGIwSahddCClap2ZCsGIhQW
rLlFoeu/NA31vddjZSxVx2iQnCOK87X5FDcZQzRnOCUDmJYpCT4Ad3dupcp4Z8UqfTfjrBtYcmVG
iCFC/gn/h8J6H7lqTEn7Ro7a18zqwXBMCLu7pneVzDN2Kj6JfSlnlPn6ySrSsFym0AnKtFFrjEeM
ZddZP7PcoCRfR48r+95PxQz7rTazSmPfDt04HCkbVcJmWUjWnZFRrtTNlcaGbyhr2+zeoCsP20Rv
TrE/5VRjwJ3N+2aXSvnOsHy6vaq5GkE55bn3nGM84df+nRltNcrqlaBCV8QNtikV3TUK+8WQtOmA
axhFO6q3S9Xijh6Tduoo2ThGyi+9GhK4mnitGBmZ30rywC1k0DksvTqYCga4PHEDpa/yIdWLdlc4
VUYELXxuQSkv9djU0XSnuN7nP6ShrjZOh4Hi2PQo15PJncu19lRlq5jTnmXVO1ZSQRVxWHrcdSOV
4CnhjEbBVMuQbvpUh1CeoV+f2XWBTBmk7Lad/oBuJjulSoptjmn228wx12ah11Dzgc/rNtgQxfeg
VEKWasba2BpNuaZD9ZGZnY61PKZRYZ/4AGbil2buW1kdkmiDmuu3EHgDLsSEGykUqnoaLhSNJiBr
0gmU9BuYZTFm5q6JsjdlMsJtH8FGCVKKpFU1Wcl5fZeo0y/dw7UoTg9+SGGwg/9raMiEVXCmyMmL
qx7ga28st0OU/uC8iT7F1q7IQ/gaZQ3zIcMF18pz2Aa45fXj4OZtHWya8HUgjhPj0LGqsUhyu8le
DXLwmNJoL8wRI3MjQfHFEIoQaV2My/sqJ3I2eS0+TOZA3PneL0ksZlm4U4vkRq97ghWG+aMLggnz
vghQk1lm4EELg3K4Vt2hi0Gcl6iIOKPbqgbY6yRxsdJ7H+sg0EhzUXFvSjaAkBvTQdkTxcCMwMXL
mAXHWIBLwdopJ1KK6UsxVTFGqEa5TKOQ4gWi/Ho5HWsVsE2STxMsn5+Gj9pziCG9q76/TnFCwMKx
ejMH7h994FuWjKvxQLSe088BhcsmzqppV4FwYyy4CMJ8PDohMYY2zH7kg3OUIXKe45Z6oUZpJFfu
SNdCqAkDTjnvsF2CtgobOlUZJ6tGQeTmc0Lgvw6HoFzkgwyNp/+MLYCv40COqg41/4l37rqZrXkq
bMvlRqncaByPUYQ3TpKlH7opPUqyd1B6+Lm+gf7bR0HTSN1zObSwTJwlym9vn1SKRd6dAm4MHB+c
tLsvu8xYT4NGEk03yFu2JbXMQQdJAbz06M2w7Jw6b6uW1RvIdt3TqNneHmcb8nIqoot+JNZXF8q4
wWctPctWg52AWhgrva7lpW+BoM316daLqwbrpvKoeDW3j0EubIqs8TZWUjjgY8WzQSF9k7eQDnzL
2ds6Sdi4QlU/FAbmbg58UKtE/qM7pboJ1GarT8U2D8kNj8jlZcemULSGQJUFs5FAHaFJIJJudlSb
aGZRup0JdaFAjRB6Pe8EeyjWjpQ82qOdkFYtH2UZmhSCsoCE61Au6nHAO1omxmiqhM+bietWTcrM
uM+Ts56PNL5es8avECVDcUxNXz9oFUM9n4pts+YxMYY8uukTqOW+dp5wS96rUu1iywFzA0/NFcGt
zkOfYkoNyWMH5TRv9nKP1/dGL6jZp9cCGRh09QBJkDfyBJM1D+5C2YKComduLBG7sZp0S5Eqzq8h
UVe7spyN0sIlSXAVdTJquwCTk7UKeAHjwIdzoc6NYFObE6j2qS10dVs9SCHVbQFumosx9C8e3scu
b/hyY3o4dfcBNsP4SfDKhehgmMrRwF2XuGJknPSiIwRbrMtCIhOGqesi6YxdG+doYHrQwpxlelOH
dAOc2HAlyoX9RHqwQ6xy5IasgCShxzDbKTm29bihssmHTY3vQDmU8MzmMZ8IVYJvjtqHBj2D5Rfq
1p8sBWFNUkEp9EfDxaEZ8+8AJ2GBNm0r+6eK9Z9LKNGPg/ILeCrm9BmCOuvwLDzKVkndPQygmPZ2
O1K/lVvECB0JXIRqkjsMyKuk3GZ7s9DeopiIa5QhE9EK3IloxLYyZbKG3I57MZmSVlnBdX2P0x4w
n9H9kCaPWmPBoZXT+ddOZAglc0FyijcrMiEq1gYo1Hrgo8EIHbQjbZxBtbYL8rw20bBSbzQU2hgX
LjDtDpfSXPvjS/gKNc1HQx8cczUyNOIkBwoZeRxNkr9eqO+H1iBF0KFex4etSk0KLxFK+lL16MUN
hPtZli6CgAosrChH4CSW/MI+IskEljAHA0UcUMx9CwaKdalOl6sIqXqdY4FiUv89N6qatAMHVXVe
CLiJuEzu3GueHB1Kz4t3He1J1tqwtLIYQ/MIUl9uyNAt6L+uFb24Fafbg73aBDBszL+D0yIkrQk9
+zVEbfoBrnOe+SwkkSIQ3RV+km29+bFnnElaVwz/narbUYJZbep5fK2L0b+YrXUubywnpNRn0aqs
PCudAnd0lkBSZCsBV5tnE4N0QzmVNhl3QpHxDP9lhI1u8GsqVih6fjuZsOQydXgVkV3uT6rQ56j0
daLNsVoBVNbl1DXViez0XEyuWh063A4wtjFPxGI1xp8yNhKr66q4AEqrOy39rL/D9Ya4LOJa1apx
NNTQW6uXrGqmfWAgjfQmYnL2FGW8pdTgICb1PFfbv8oWQUbQ5yPvM0KKsc8YJc/Kbj90A3I609x6
stXtrxOnivu9nFj5Onamx1QqpH0RBNI+6ed7LuT5LJHr4XsHnHKe2J1VrWRCsYk89eRg+3LaBDCD
BbnYAzG+FxNBLv6ay/SWcPik6qtBal6bAHKxmFgKppMr2yzJSnS0fRQ80aqjcYpKvqkZtmevqvzN
oE/UBFMceu9Y/bgWH3bzw66VZLuaEsWl7k+QNdqZSC3nwP2vYORq/muCjowtMLFasdw1/lNo97P5
Hr+R+C3ED9XF2ECbmfVQaxEJBS+iySnJd1qhYm7EXfrt/q37njEVvksgPP7Kulik7eg279S2RAf9
pe2l1UCBN5b1tqJDYIsLwnv8z0slrhK2HUSt06gNdgwnvi6B+Jbi++qhitJ5vixiHc02dr4VSsOx
c4uuirB20n7miY3eccgQKDfKncKI2NJnK2O1ou+tQeggMfFaI8uw1Q4rgAYRLIanUoZDemRj4K1O
ExIzu/mU+VVsREZD0o8vVRzTwNo+KJMsIT1WOaBqR4he18kwM8wshawPQDFHT9qVOSGaB4kjW/mw
VENUMgFVjuDbSqk8q753W5mM3aSAFz3ZFj9SsEdRzZ1e6/d5kz/gRcAbE8qHPiENw9ICsQ0iISc7
Dd0pyrIfiqU8yT51B4lE6V7fh8+p/BQFiAcTu3jxu+wFG2ZzGWk8AkoanXEyT3CXGe5kSFZ5Ga37
AaINfjqUKKsaXQsNmxxGnoTeadox7iEwTjn9RKG7j3ls7410fazuEhVqcfCr5tRovb31k+CxVEYU
GHRUZT1G0AzWHrt73q++3Oxa28o2ikaCcxxundS+RFqKfiEOD/aHRJxgNabk79E/3xutTe/L7va1
rp+S6seg3tnTPfmfcO0FEnK5ND4GxvDBgIS6WUk6Sy2iaFVHaYonkevZFEXGKaICE0c9Yg7oVezq
IfKNmyy5He34J4WwaPlGksVk2N5rDOoxxkCSIbfx0TZIqGAhvDWi4t6uds481FPRMGBUmHO5mtvY
SuknDBpKNVLuXp+e2rwEzxt1ePk+eRbCnsY3SYHRTa0qHgkFJgNSr4A+s2sVxaOd8K7TyOVAvKiW
dgz6tMmx2JhhGu+10V1q037ruAhTgCyt7WVuRNN4qJKYSi35vkwaoF6jtiqq6UesMqbuIgeOZV/f
6Z61iEy0ilXigIdNwPoMmjsgtBo9XKZ9p0bFZHxWlVa5rVbuWjWw0Eq0t2nRrTCVRoF+aJxowwP/
qw7RHDgNcr4C2Zs6GMcywifFyCm5D/SlUoYW0utZFCnX92khIbEAtEBNJqG/j0mN77F4QWUZm6dk
RClqx9mRot2tlo1ImEe0he067mJ/0enDj6xVzkDyH6fKeogV59UxW+y4eY6mfDJ2sgY7ryjhtaD+
zGQoCHHfL+iTbiqzfcnz9J6zRClCwauvQJLIoOJ4ekIKmuILFPbegkjJDILi3WaF6GT4GXyYm4lO
xxERzVbpkMponWlBrARfqQNvNHT4lFrq3IZD/TKNHrxV7Hm9un6p/MBbUOe3a1S8UVMqAYDn+dai
GWLgluFc2TdJr1WGOZqn5LwKwBb3n1ZeW7i7zln3snuX4YRVstSuDNVBVzPRHJitgmY8aW7b2raX
3mw/RDFP4NNXlpIQUa9yqe2sW9oYcmDOkrqRWiFtqajc56qhmyEsRx1/f2jrenQp1N6ORomWUW8G
mAxyubExzWyj7FdSGuGyM4sXW1chnnco4RXls4GfhrNTdy7oYi0o2q8h9DrYvhagfP0OapMewIRB
/BQH44FUJxXy3UaLyfIXaeBs5RjtjGVJ+6gvpaOs+sdARm3h93J0i70DgM8K1bxh3TsB6oQcVgCV
wBDfksFaU178i54FlM0W7TXPqKX6yn5In6jDv2NcPB0VHcqxk9KzNttfWusAmS4JSFTa+2BUMopg
+TULoxxcvX5oLUgj2O8sBhvLlVb7qSeVtZrIYq5sjINjBC+DDtxXs4FyI17zSPBBnVDX/5+981iO
HOmy9LvMHmXQYjGb0IKaSSaZGxhTEFrDAQeefj44syqycrLb+t+3GQ0GhGYEhPu953wHcw7aJF67
1rFke2H5lCTTXVdSjS0ymBl6bxsnBrDPXDWQ7IcUAqfyqotGpmreeFUJ/QGWyVdXt+Cz01ghE01z
b/rcudUD+E2YukCJFgCt+4Hs6QG+WExZoC8sMAP+OzljcCpdw1kTIig2qZfka9L8wCjULx0V6ytO
a5tE8ms6UftO2WPatbLeWHZWH/QwfGw4B53KoHmP8xGvfMjls2h/xFRRgK6/+7RgNlp5hWqh30Z2
fk9mVrbJBpeeerGoccWt3eTfucRcdZzIdoWKmehfxOD/4JI+rC0JlYCEB7xT+jFNv2eOO23HmVwv
d+TamDImEyQSm52PQKDfpYSR8x9TBnHsziW7QFLwSuGAVguqf9CiUxFuKj+4MwbSi2ER4Pp3KbNY
+mhyGvQTxqPaV0+0DlB2H5rREifVJg9t5hQ3bjmiwS9cKAdi9Na8k5F7dzkT63Xv15iA7BFjG1Jm
cV2Fcm3Y9pdWeiXjTDHuq8I56POP1ueQL4xgF1Rkb1mgSGiuLnYZYF8m9XMc7eLUVPFrpTf4YIBC
NmRsDCOggLmb7kMnxIpTJEjFZERMQiIBf1u3tpjJOG0AXGWIxCrdIAfIdB+6FIAjMbrpoXEOltWM
V5rrf40D55rAZC64Nni20v5UZjMsuzTzKJZyQovEcBdClRFtfRiTMF2bhbyZosG+ttirk3nco9WY
rmxrdLh8mWIXnzLwQ3gKkFJwllhrLgA3I6dvPVfR58TZFn0H+BbLTlQLPBDGA2JQO8dklXs7xxu/
ZVb2qRLXHVlTq4FOwiZH4bIehMmcKSCXq0AHmLgmMul+j+k+uZuGPSYx/USZDOWcDvdadxyiAFr3
PknMu7iYxCa3P2fUt1fdMrdQCw+TTpOVQIbL+hMRm59AHMD3QBFrUvGiOFSjiNhSC072KTjnKcm4
+EfvhQzrczjaiO1CE52XcJeToTxoaN+5zK2zWAQ3MA4QCMnyMR2+Jv05NBtn2zMkwlUQOuvQsp7a
HupHDeGm97K3IAQ6Ry+iPUz58Dob8ivjpq0R5V90FP4j0Kv7kMRoa2Dc0ib3Vs7n6bzxu4ztI5XK
K63w0Qp72GlC+81xJoQqRF8xUT7OOtOrpM9/ECn5UDUgyvoOsZqVfq1N++tMxWNT91rPuYippmCv
833t2kyGFIwcQU5SANfkN+E0nIHZ8iLm+4vj08hjG0FstR7BmaAldB4skovWEJ22TmEhLQiOoUsY
k5mnCBnnpZQ0Fs+tYVZb4XU1xUzr6FqI/nNHnCdJ+mns2reeEROm6KcoMIvA3XRJBZA3J4s0QxrK
bAC18oDPQ7ZZcxW7wSrTi3pDQaXbJc5bOQzlRte/NXUfAoKBSljH5k64IKRrPUBrXwLMQQ24+MeI
jOQQx+C4FMyFMV15zQ3aqXIbtNWnIvda5lcTqSYGnrt+yvV8VUd1f1LbehP1lJqYdT3nHQlOraoj
FEkqTmr7skjqmNOFw5leKz0MhvBpY2O0VhWF/820vIKm8waJmrP57G9Qp0/t8kalLO/picgdAx7e
YbnpshhASwEI99HjL2+aSifvDoNNjJRO5thcvPqUMrZ1HhA36uVMMicxnMq+hI9R+rOzTpOB6wo+
VCoCEQA0QdfhNC4LPsAVwKNyr27X3dfUtKdjAjXgZC0OVV8wEJwnx9iMUdWiayHToO3pjKhNz+2J
eaxQxVEsa07JUuSI9aaoD7ghVxEp2kfaXR2Gvhns/GKABYrGJFwlHf2zyJVYzJzBIi8Te3uZycvQ
ejD6nJFakn9yRrPdOTIcT2rR1KU8zUDm0gR1U7hMnNOU2MN4Wai1y22VPt71Ixai1oMMWy4z8Cic
gL9Af0B3tmxfbixbYmqcHAbYIkXLcVW0mVsfNIfJ0SzrmKt7SLOodVKxwsPbn/KlnNWUePfCJgW8
mqcAtwTdLS3lee5iV60X96pas5dNtbY8ojH9/mAFeKC73m5JcLrzLW9hTQuUl9bip9RNg3/Rbe01
AzbzVLimiYmEtSFtoqNH53PofOMUZqONf2EkN9Frs1t1Wxpx5lRrBiCslS5cCpyl+GFYKN9Kp2E0
ocWEEoQDyWPNV7WhbrYJrDxm/GIg9vSTWrT/rP22yYC322Y1Tgz1+bRKWuyyG6PjH9aVK3pZqJun
vg+PsroX3YzXgmlCRuBFemPYMZuEu5qkDbLIGCQQmmUZUGD4jPY0Gyei4AHML5tq4TZ9umnah6zm
SkzGqjh5KN+Xb+WXD7Fsur7jAcVePoK6h4hZAm8YMsdj5mxD/5PdtJCEp3ot4jpizoUEXP9cRExW
Zg/wXRITBJMSYulMHsRUaYUHiKxWW9s3sKEMxvSUtLVhUcyG/RXOjxSmWvqWyfwrY6B1bk0jAXmF
uzGq5IfjlE9Vz16S4X+JKyybc6YjKp2ETuQzX5csiV8NJ+YSGs3DATEjpr2p2VmTfe6Z0fSydPbZ
wMu1Wrx51zeS+eZ+Du2EwUl0pujbcsuxTYynyhh+aDn/gTv4mHFSjW8BbiedUvbcwTtFPfIbb9Af
NQ0CcOMC6fxf0cj/RDRiGp4f/Heikeuq7H/LQP/5nH+YNYBpTNQeJJ0bpqXANP8wa1xwNobh6cg2
DBO6zUU7AuiGnHOdXCvfcT7i0Tu6OvH//T+2/Zfl2gSkWybDH9e1jf9EO2JaBiKYf2lHHBeVisWf
5fimj07l39qReq4yM2Q/vXVBfoZGSzZUBqyO4GdcHJp+nMuKWVWO+1H4KXG8yRe/w+ZqSdfARYAK
oqFOCu1sR5pruhHluw9rLa9755XT4YON7XONEb5bT4ODX0rjbNAH5UE03jPT//tidG6D2IQEhrZR
/5RN/dd5zqkIpfPWSAizyVrrNc6Y1ZvlnrFtf5tnk34fB9qmBBCbaRny/1AQDejOByO3Jb1/cLBj
TUx1dtfM87PmFJ+tSUv21Tss0+04MdP3l8NS2NinW/wKTS7FOgrzfcTTQHa7Dtjh6CUnenideNN3
aStrob+GUADQGtOijsoSr/50ioY3SRzufQErSgQtdtC5TeFje2dtiO2DmENkKGIi4mK5YCVB8r0R
/rkc8iXhjmL+sDHMDveBX+1picLODcS2sDvs5nkFbqeG3+9k7kmP+2QfB1DM7EUo4POf21KIK+jI
deTQYGdWv43qgmEQrkrTYTyYmhMMtl2ZS+cWOcfGrOku9XaEZd4K6GbR5WWme9cP2GQEyDVOX3G1
cuvHjn0AcBDNUdPOX4y2k1zY8jeDxE+K1qibGRUTPbDge5hF7qy0ew1SokPdGe9rKfSTSX7nVU1k
ocFwNjU8TC6EaqK2aMkO5hugDijGLSoiIx8e3NkmWCqleFfaEePWgVH7NM8xKY/TbTOS85D4+Xua
aUzBGR5vGMnEfWAfJqZf2zlrn70azGLhFcEmzs23qIJ9bDnDVsIGOuYZBn89r8JD7gBAjl15o1nN
sCBpaXlQM7NK3dmV0jeWKPUdR8p1MQdfjSgVezfzvpQzbdoqjpjATMR9YXxvsE2MVv1WgKWl9IOz
W+/Sm8aA9+3Ws0uR6Moywe1GNXCXNl1SVZtknZvvgR7Xx7gQL8B25m0rMdH4jrWl+4nZvTUXk1N0
7t1DV33LNFz5aWkCgo8r2pyWM13puhevk9i8D6qs3MTtUD7E8XMYB/nZbuBT9IkDuruPN1paGCvR
GfTqwOVJLHMd813YEY39jTzUMu7FRm9vPW0sd5EBFbs3SHvk+EYiBSILK6aBk7a1s+PkV58DCwVU
7YDwSNC6gjvECG97b0Ubfu85gUGZMLAGTSa0EYTVk6TCOzk/vFJeWzr21z7FoovEm6SoZGRXHzKC
ADqjXNcMeXcGvsUhqBmMNdVmQnsfoWRpDYsBevrSOL48erU137Ujxk9R9lzpGsjoBaz4hIt1GFft
dkantCE7k18Ntqn0wB82lOQBiH1JiM+sGEgw4d9xBmao7XznGycWt0cTlDGE7KsjLS9+2x6XpYYq
Yirto2SfbaODFS4zUx02fZaM2KrNHUA7eXAE/vjZxZdAYYZkq6RYmv04U1IzfqmD+AaWJLVZH7Md
fC7saBmGBqr2Fp0JQOKVTXAxlaWp76KdbpdyXwcF/IZwpMuOhKHKX6IK9NxYShgSIoRFAiiLcLq2
I+2cgKkcV72hD/3OtLU33yoeMmL3nDK5LQvLudUYLK7GkJlhE033qZiuY6pO2zw3JpIB8D5LvVgH
Ub9vQJLudDfx9yZBCf0kwkNrT+BR5UYTR+Hk7W2cmtmpZy6wKsVAk6lMFktDPo9glSvcDHkQd6fR
afN9EOnny03qER1QQKYNH8/5uG954i/bZhxDJJ0hh6S+RvwGXLCTWmNmdTdr7ncrC3HgWwQiLXMK
Y7Gl/DbPyGh0AAKx3/thZirVeJ3cT11wa9hM9PqsAkomHY4FulG3jF+PrpkNqyGkItDE0BA4URNY
45m0bDztJo7pb836ALy8xme3NDL93gREpFbVoqOduJ75GtbzPxprpYO+6JfVHUYvoe7HI/NFOXs0
i3BteRH10OVMmM7tg5VUp7oIsbSY86cK1w4VaZ9gtvkQd0l+oL59q2uWcVKL2onMkx3FR9EVeNZb
Izs1zpn9KqNh6d65UfS5D4v7Tkbw4w3JnJvIkB4OseXpI025OioObWYyl19+OQcwUNtHj9Jl9rpW
t3WLNwVazXgc+6cil4uPCHlUNx2oSB1cs4x2UuIKRLjep1ZzzkfnvZomZ6v5LrV9r7tVwDO5UHo+
IGfeDe3W+WhbWlkdzKX16pnfgsEND9RldtAlaE31VCsjgzadWgRLb1MUHR9YrRo9p8c2qkj/sMC8
aG2+bXpXX3lEQ2/HjNJtTQ472XULKesiwbayLDvZ954jH2kYD6cCq6rrEWjlxshbDf0qytzhyMH5
RTd02J3YjuAfFTud6WFR4oVGlkA0mE1HcQgzOnVqD7B0rJb90vw2Fl/XRaut1n67zYwQh3ajSYMA
dpK+TRaPWLG0Mee6YjqxfEttUhNflTQ/1HdzWcxLy/Sy+bGWFu3Oc/QHVRlQixnV3AY4HPnqc0VZ
yKaSsUpbg+9kdGW9LwCUDsv7JA5jKrWwQup1nmG+lMxl1O4AOqw7kVuODVI3380JFdQUCVCe4X70
pyT+GucxEsHYx6S6qN3lsssrkNZls8iGkpSq5R7pyXbeqruKDy+A0g14hJ79fIS6ryUU1h66GO/o
ZGMO/PuFhxIyCupm7JjLqymCklqb1ct8vIV6n2Xxy9uoe0QhnvyxYT/95yFqTb3Mx8e5vNXlMeq2
ChKNPWk+hJIUjPY/L/DbE37bVI/77baPj/rxdur+jxvUd/bLv/HLqnoU09eZEYjM5FXeatXH13l5
6V8e/sf/5M/3//Ghf/rQkGPBrvhEu+UMzBuri8/STuNzNRky2jU6qWTt3B7UHSGVL0qty2OKKKGJ
Vi2ratspnjhIOORj59HD87WLZgpeRLjTL/jzalczxIOKA9TPIMWWws0I3n+R8nhLnrpmgs0iUIZX
UdtqYcTlcGhDYyMRnhCyl/vQkzr4DXZzLsfln0Dstqo7CDU6l9GtPQwBYSAuwoNFUTSVS8SBzYUI
SWt96xXUtRYhi5JQKemK2pRIx4C7LFcAta0Wyht62bw8pUK6dhgWPtBiuVOLdilNqzUzS+XGThkH
KObbh8GUBJkJEyxvjN6RLqB6rULdqlZ/uXX0rZfSYUCiVBZTEFhbv2pef2aOA3IXqZYf+6FOwRb5
gbaVmfmUDPFbZLrMg5bDSy36ZS1lMIxuPki35oTYdsLQR898p8+S7imM6S4QB2VXNSRq64E6pl+D
OyCMJly+C6v/XowaSYLLazEx5eMvayENGhwORzTT3+cxuGsK5KHq/wgz9zFsxmxXqhOCuk19DZx7
iXXuNpfPZy5XzGGCvXz5FuvCY3yuxEKFX6BfcygzKy0QI6WXwSBvr56DBUu6CIyUZKy18pdaGs5W
b/NuXitEnK7JZj/53hHU94NsU0TyMJT6BLgyLbKD0pB8yEkSIyIdjnYfvJAl7jwjFsvKrJ16ffW5
QjcByAmM3yp7Rm/W/ccDl0er31NtlkJ8Sy169LKqILhXafZTqSIWOdWw+I+0D6bksp3RDMbEXxzq
Kptyi4QrfWsUoHgmpy/Ha6F79gFJ9E8d2rgUZNkX3uu4QOP+zy+h5FmXTbWW+NaPnEaAjVlz48RZ
wFGCGTHVKw4CfwgbEARw0fnK1C+j9u1Ip0HkML0IcYSq/0bdpxaX0PfLL/mxQy8KRPXg3zbV4y5f
zH/5Uj2KQcYe1+qQU/ua+jBqs0B4k33Ysy9H5MeNc4IkhcAC6CHLLxDRz6AVR4jNckyrt2WuyZGs
VqU61D5W1fGtPg0jv78PwEy90eUjR4tFl77MlRaIT0otly5X01gLtQVGzyplE+TX0WQTW1vW+4AW
KGyoONYJb2KY8LEaLgdKsg6V/k3p4dSeqtYui8tt01zYu8kwiZXE1/7vc5D6x3oltFOrgRqdqNWP
T1/P8tZJr2XV0yhkvaumeefKoGBwvDi2XfvrhwTPbk+mbxIgubxBsJy41Nrlu7/c5tGIXpeRo0Hj
+vvB6i0vm5fnqrXLz3i54/J6vz03KZ9EpnWcwzhnqhOn8OK2PKhtdeTxjWf9WW1/fPi5hqyDxV1H
t/D3L33Zt4L5LdIgS6jdNTF1kGJqNRaCoYzaU/68ql7i41Qlq6k7oGjbKF1auozgLrhJtaZuU/eq
TbVQMrX/6HHqwWP4bTTaEnPa34fRoHbQy+EX+stu/LEzq1sDsxTz9vIEtfbxKLX6+7Z60ser/vKo
39/g92dpBlVkQl3pyKZLI7Y4qcuIWlPP/dNtl4eoez+Ap2r1slC/x2VTrann/ZevWith6uUp6oG/
vdWfbvvtVX97p2g54Uudxn4smKMvQ3sqCdaA6FId65fF7FvA/MZlTH25Ua1dbpuVEFFtN4qS+fFI
dbpVL3556C/3qNXQjoYVWjZOycseTRIHCr/LgfLL9seqOq5+uVVtq8er4+znM1HaSFQfIpsNSnoM
jsndIC7T1O27fM5cJk/9zinrYN83FN+C8SmTJdKITuhPnE4Qicnau6cuTCd9Fs1TnXVHuyGzYjbc
6bW0y4PbWNqTaYTB3WBWzcYMh8csrRPY4qAc9TSLj4iIpO46D6UkgwCNGkW9Lq+v5ikp0Uz16bGw
i6uZfjkKh1pfx1OHgHIoYKAhQTIG6e40dY77/R/+OJ3MJN6KZVI1F3LjK7uvuryqC+1lEVyuturG
j0vu5Wp8eeSfblMDBPWyH+/wp8d8vMOYBTga9rqOEmQ5ltXCV8fuZTtYxn2S0vnP+Cy1rTK0Pm78
4/2/Pd11+mnjuV4Njmo5qamnF+gh01v1yCEj3MCUzb26Y1IzqD+vJhFmK1xJ3ww0FmuaWpIa3rjO
x5609sQml2uMv3nlFY5LfujqeUxt1CTlC8IQe5d07YGCnXcadQsNVuicBr+3n7s6uTNa98qXABPL
4S3x0/qLr1lQWwvn1RGEnUr9W22in1hOz9uEof9hhEGxGIdwWyYlCWcl4RXCiPWNFmEGoT8NVMIp
COBOe+qa1Bn3vSbOWI+i2NmZESPDRvN73uIuyvWIpIw+2+ZT1a6SGabPGFeEQtFdD0K8NoaTnQ2u
swcu8S8ZovJNUoH41LTw2RXiNYolMLscF4xjmWQ4Er8mkoEqGIXwVeMvFfgQm0PguRwYUlpUCiZQ
NRFVCtfCPK8X1S7MIuI2KFpMGFbXjlgCEMcZxhysSLsL8y0pF981I7i1NdTm84D5pdbeC43InUIz
k20NoTPJnefctYEIU5hr6sq7G2LC1acBxNyMNKostx2GQuE2936Rbvw0ada5y7dKTs/axIRa9jdi
gvoQNPrOSR0ayaG7zYvyO2Lto6MN9aqKpdwxSRbbKSvvmkoPbpn3ffMCJOp65flQuEDQAR1ZG2Nu
H/MhrtcLGKYrMbPYlNdmFwxPiKAEGgdJtlqOf8Ojct7FGEVKoDmtTfjl4O4KzFq7saL1jfQKHXRe
7IwaA83oQbTxNXCelC0MQkzIJ9MBQ1mPY9X4Z2dq7A2GuE3bdE/BHFobD0Pl1vaDx1T2CAh1JH2p
I15i7F1ZIbVPVbBIG3zjk1aBTfXMwF5xgkrPwgivS9KhdiJCz1pb43qKE/1ctg5G2wGZnBjtvR80
b1NBbF89k5cJfN4n86norjyDGHVXK1+Ff1NOHf6DvO9gx2oUyg3vqZiMN2afzCoX9VPZDQcZtiQZ
0TtfhyVlJkGmeWEMX90R/HVgV6ch19yrxhp3lgdgbTn7x9Zy1qPetJEkChFRhlylvGpFRNCyIUgB
6GGTHukuQlisk1dbRohKKLA2hM0Xt3YPLCh36VUERvs6W933InA60uTdT3ZIm6crv3u1EX+dLP1r
WiNnasmTOpXIj0EfGxt2OeOmn6iV029Z2+14DubEfyRuBoQs05PQJiJxjAhjL7vDiJJVVnTYhFlB
/BU/Ii8p77Ix+44J65B0fr1NW7i7KC1vpjZem+74aAodjVJpXnOmyKggiHHFZeg1Q9JCQjin/7Zp
XtBZ2ITKtN5aa/E8d+nRmdjZMhG/zT3mucDKGavm6bYN7ZdqZ1akxGRu98UdaSWk00uE6ms19yYS
QvOL5guUqFpC/XbYoiie6m9l48T3qV60qxqtyS6C1yadWFsP+NGuPB97pOGOr6bnspMslsIkIcpU
874ZYezCpSmyWxeqUeJiAfQqQuUt3fs0RXaBOAI5FNJAJHKTiaeOM4YJ3bRNdYCfSy8RoTEy0Dr4
jiAe3dm4r8Npvsrj8t5rsjPlWLn1vGPmMtc08s8BdnwK1eC22f20FicYxj0qpQcs7RwujrMn/+je
9METt8kNlz/XyYCbNd4x4nfcTs1jpbfmt6hc1UP1eSzBu9p+rO/GPFwc3Vw1jPw8plhWWt5uE03P
pDl+DkbSX/Np2kqTkz8DzLvCKc6j5ERqafhubHS5B9/u0Yw1HLWoMy0+tPM8OJV+asLP80z7KPfI
vO+ebcY7KzzE2O1n8+y3cMLtNLw3w2RLkGK680XfbUboyW2+FMkJijy3lXHtgxew21re2FILN4kN
/zaZuC4VERYxGgATiXHIT4f23a5s99DAB+tjUs7DGq6itYj3DZs67VweEcoTVziK8tjYzAhdbPk0
NDnKo4oAoNycxn3Pjzo143gd1ujffZrMu5qmTRLU7SERoDJTgYGZMz9HoBjpZ1PY3bUVot7Zw9PV
SLvf+MFr3dMzNVtaQZEevWtR/y2aBwxt1v0wWt7RqgaCnlpzR5AFWaC410onjq6t2Xxy9LohxSLL
zkKzTtb01nS1doM9md0lzq9HTRNrPAjDkabcqnIQOcoUezTR6xQKEEcXwFGHoSDJte3OfuQ5K0G9
//NiOHeJRlpHOjtqOdkrYXGyMg2t3lpe9kA1ftMXVbJHBo8v10Keb2Xxl9SoblK/MkB80rHrW6Se
1PKvTW24m/v0HLSc3kTofmXGvO8airVBck1THAcg+rYVbT0aoWF0jScQ7U3j34Q6zkqrRRUrBoNu
lSvvncSJUQjZ/Fsk28L4D84no6YXLDkcz7r2hMUZKj1l+lUQ4lO3ks96BzkgfwtDuvraLJDgp5Tm
k0gckul50N2azMv7Js+Sk+m495K4MxpzWRxZO4pHpC2bGI7BW68bP9h209K9keIL3W0O0JAXquwC
qVmOwa4wnshJ6+8jXFErszL3fjweRc43VHJyaQOZng29CVZauG3rq1F2wUOExeXY2qsqIb3LdKEF
enimR2wBmzAYD6k+oZ/dOTk8Y7wid5ObDJzGrQzpL9ywIujXY854fMBMXJoJaMu+kNswMTj1zcmj
MMEZToXLaLrBozKVuBEMrcMgqSH675rmKTTuEIreZOOAvOKLFcwZjOyB0pbZbAlwk/jI5FL4cRx6
UcD4nIQ49kaC3ROJODuDqa/r7GxrLxAdPIj8wOXMXGsXndIr5rNV01rzJ0mqUNI1fA0lAlZ2EnPD
tWtfmkjdR995nVBqyKI+j1puwNrHzGbJIj8kw/gMHgcIXdkc+5SYbNeD4hxbxxBzMp39WBwDd9o4
QcSAOcE1IrW7mEzEnnFTHUQby6jnh9TaURnOYw2qbaTfeFooib9tdkFG84kQTlxQ0xuVNlC0Tvy9
LkHTWl64pV/LN5EYu/hYeUiSq2S4nQuwctYjKgkfmzimUtlzQc1d9IxZywCzngGnCDrBouEQTIii
LrqXAfXFhtibV98ZjoHwDELG/E0QxO/FlL2iNCE0krrEVVv2D+Zkwe50BucgI7TYRfbJKcIMJB55
9b0H47DLJcMkw3mMcccz/1mUn9WmBT64NeoEW/C1p33xorjZJ4K5w6SdtXEer8alVzVp7q6rGLdE
PUMxzqZVmcUPydCdvWr2jl4Y0bWP+20ycVJuzCbfTNiw83wc1oZYZXlxBx0vPY6jeMbH/d42LmK8
wrXWwQC5M56uB2QAWdvEa9fvySB3sDPPyBcyUR8T7Q7LfbOe4FxxQLVH01vI0KnQYCu7R7MLnCsm
F8wZCqDbQNL4qQ45RLmd9lKOJgP1KqgwstBML2AFuo79mHB28PwjZ/SnYvY3LmWqs97eZVIPdnkx
fpuF/R6W4bDC6r5NUuRDhX3d53G6mevhkGpDsGtQUbtLdGzlBNNxDMMbvRuwKDVHb+kVJvQ75wR5
fpk2LdERuImiRE+2hbWcgTj5Wd14J6QkWjtLGVXle1T42HjCiP0+GBmEZ/pek2JYWfiX4UDY98W8
QfRCIzQ+BBq43qm96bBO3PQlkXoybrXbPIIyXJc7N65rfBpyZfh6eZOB9Lf7ZWoyNut08r8UhUmD
0MKlXLt+w97vP8WwGpDzHVGkP2D231eGvbcHcPLCwpMRh126yd3xKi9Jl6ctCcnGfJ4a47s3RzkJ
PCmTBS/MdwAAiH4uAB249ktTYbITaA5y/KSYonE2+COXT2MmDARzrxQoCQJvK/n8J3MWTyOihVOZ
3gmd0PXAJzDQL4u3svCuPAKSwSY2hLlMqCyE4eBMkpW7wnSSC/bC0eznmyAvHqXwvzm+M77gxfjc
tDBXOysn30NzN6EACsBw9wBCgb3FvsF7YT7jpfncoeyhQWpssbkRaFCam7gk+Vbru3GHhrJfh02E
tj99rnu7eOz60dkUOVzIGbFTmmhPZTolu04HiFABftF9quilMX9247bZ6jLfxQQSa66TsudU3SZq
p3kbShHvFnNMO1X1xkeYRn7PaTLizaBZN6OFH6yx8npfTwPQX+JCtQGJvJkbe5gLE07rdDHEolF1
cc8mNgMdU8pxHRFdt/Fash2G6N7kerNDn0kfJueSC82AaQaqXS9GrGLgYzajXeWEgssZMG002FC9
8TOsROxlW4TYp5yr/6kdp8OY1T2HPn6Wqaf4nPtXmY4XKxG987lgupRGtPIrVGlrp8UNFSJhmwfA
q74O9cCCbUIyPAqaFtuCm3bDpohQjzEOvkV168p88bWCJECx6ngT+O4iD5kmTuGmnWnHz/HsriBg
zVCIun2RcNYsiukwdel94XrVNg7kkYMa9k+Y8FF677YMi3DnS4vACBdHZt0O92lRcW5AvBV7YJv0
FnUaJibg5XPPAcceuDMSzv5R6RinOLDiXTjlz3oKzN/korXwLveBBya/8+Pw1FYPcuye/eQhtvvn
tK9KKEAZWTg+kPbUPfJrtFHnYjFeawH8d4y68yaDSN27AqcjYCn4PGiS/Th4jmtAFvS97w0zcvco
ysq9B5PFMdJsI1objeBsGCQJF8jpQgYzRmuaiOa3kxe/53yXi78g2NdJ9iMZ3a/07/fLRzymrvji
UOUidzN/auVINWzq4dwAtSlS7AoEaW0IczFDQii9APLULnIsscma3jm/N42WncIQyDSXiAeTKQhg
/LQmkLZgdBQBn5n5ScF37ZhXwHbo4htBRODKkcPCC5jR4LWCy4B4mk3xUhiReVPx7d1ChrjRZbJ0
BCqPKgjEkUzkJQnV1mPqLz1Y10Pp3S81iOlWNFW76wxrCTiQ+IksApQ9keZn3+hX/6st/p9oiw2Y
cPp/py0+/yh78S2bfg3E/Pmkn+Ji3/gr8JAOowaGIUd65d9YOj/4y0FkyjnMclzbdiwyL39i6azg
L8M2AwN5nuW6H6rjn9Jiy/0LSF5gBQ4hma5u/GdYOsv8t7DYpoUEF893gNNhvTBN/tlfoXSWa8UY
48LoxEkwLRf5etYgyxWu1I5VHV6HQcQ5Z0Z95NmfijpfUjLK+KDL+0TLSawb5bHskbmgoyT12VsG
g0Elt7KHYwA5hWIheV6bvqZ8nUNxirP0Eemks8WADkifcIg8JItopKZ6HJvxB9OwxBAzDMB/GIF3
H4y9f4V+ksv7//2ffFOc2xFrm7ahm/6//0+JNd/JTN89opUwSNfodzLJikMILQoYBBonerGYdILI
A9aP0OlD91T5hPo0tMGzOT+Uhv5chhbgTp3LTouDYs7S5Jy2AbFkTDoCS5xEYDy5vQf6X1SPpaZ/
tePCvlOLvADG7AY0M8Ig3NkuQDhzZOxW7HKvbtZ9SZxR4ZJxt5vmbDxreXWcIE4csCY2nMzA6Oih
Sdmng68nE/sts2CCtNkUIG9tPykribuYSwIkTwxO1xcnCddjndT2yjvO2v3l5oDLIHnbEWatnriJ
wGTGt3AW1CJOGOeHRoDJbmltq4UK+rQAH8ukMnah0yNPNtwCEHRovVaH2jN/DFXMHMeOCBNYfDrR
1LxUehJs08WwEwu+szLwGLEvMW41kYT70sXBh1y2RD7qOydLNFQAnHz+ZtjFhDHu/7F3HtuRK+m1
fpW77hxaQMDG4E7SOzLpyaoJFquKhAcCPoCn14c83TotaSLN76CzaYqnWJmJwG/2/vZjnunsNFP5
7JIif/LyITypqghPDrF7W3a8qB6XT7lLyX95uH3NUP6mddCmqaKM94ndPujlT7W8/RYP70HomFAb
ZtBoOhfyOeUAAiz+MJL5KTpmjLnCXjqnGhYQiaV8hOjZOrXv8IqGXWchOfNcyElRmTO1qQ8qWlIK
pwWbHUq8Ti2Xw2Y0aDmDBDGDY8+EHHX1p8hA7Ny8bTeX22Rbj2bHl2ZT7ApcORfp+bS48aC2twfl
IUK3oyo5DwaEwb5qGSyq/u32pdtDFGm+WcwGgnX7caaaRkLb91BMlgcVfFsLFiQvl5QY56fKCHFG
/u25vKlqU4Nqnmf3FCvUls6IHDNDTC2a+YwIvd8Otc3op7nkrNZIFxQ/A++HCS1iq/F7M/36p7dO
JRZuWtt4q9gGr9TopcdOkfSQJwIvP8FF5UytNJzHRV4R+Rhfq2EB57TyTXppsQvL1Dy1SJS7YvaO
UK/iczlF3g7AzEuUNvY6d3McqQ+ADBPkedld3hfJvqYTjXUdHEgdHoHoM3lP8XIbuR6LlSn5q/Gq
yU3GKHpvdPklN+mfe6O2mWAipyzDn70D9XwOA7Kz3SHbY0RtTjYwWULRuJtbtUBdjoXqZpFTZIEi
9kW441Xv/Lx/vJmoZk8Tyun2ehtjUzh0E9HwMc7pVHKJFgPyXbOqp5OoGaulqOskyTtee85IIkby
3701Sffpzblx0v1BMxk/hoFelz3Q7X5EFRkn9XNEnXuGHganSu3Qhb/WS1+mFFkkNx8b3pbNIrt2
o1HCflc/iFu0dwI5gF+77T6M4mYdGzaxEzxFvIvlHhcKJ55Vl2+MgYsdDPf5OES/q4l0tnp5yOUT
B8d0zNxZkbJVtYTPcVByw6wPTjHABkerTlLYY+v3PvmRTDgdp4+2RfmCtgfuWMwYuqvQ4maBatad
1u7atWAy2ZDzjNaeTlUg7KOMXmOFhU3DjPK67FtGJB5NUIOz0NhmYvhKKwajdOm7QKQXyEzxzsjl
B2UqsjTL2plR/oajsjqi5sUxiWgmCKgfJ5c6NEgMHBKp99nRzbGItAHa1waZNXX2MkZE7tX2ayno
aCYWHB2DhaqvF8JD+DX5z05U/iTKvd6q6C8LKTO9U5407d4LCoiSpretF1x/JB2wInAt2ZfCpmob
78PwZn5LMWxTimneD7QgQ5uT4RWjU0ATJgBJMN0WbyEE/APnxJNvv7UWLj5GNy0OdVA9vCGeBowz
QvgufMqpXvPLbBWG1m0nEHsbADOZ+R2wL5sbSbu+mevevWcjx0zSogNFGb+Z8o3mxRndzAVHz4y2
d/ttbtjeupQzBudJHGq/6Y4OjNhzaT/l2iHbZ7FYxPYPB74jZIA2UV/eFN87gWFtojbFC6fro7RK
985z1Xoq+nrddr3aZAGzCsVP2FPn31u2EYM5heMZZgQUi6YhU4dpmi0sRe/hw4vNBM31JH/pFOeJ
kYWPc9SQ9BSZuIrd4ar86GzDpq1FJnepl29vImZAaOUB5uGhmXasXKZDijAPcWJ4zcOcuUtSvwsr
ptaWjFzsSTKBp3yJh+aX3xApRdrAtDI0o9bCSJnH5MOMV9Y7pJGCHDcSiIQcYEHvWUQWzne0ZHKd
1RljupqRwAAiBDnjdjYk59GMYrlLFsqKwj8i63Ete2KoZkJ3q8l49aEpsic1jEevXb6fevdVIU4C
nUJgkB7q/aaF4P8ViNNWYBny+PNWp4gzHJLp4NdkcbHwJwNQtGtfcm5BAF2PdfkjManMxifNxbzy
KiIK4yB8GD1RP3uK7C2/33awPMDjOextbGO3HGU7u6uuWnjFawk2VmTvnsSJm3n4ORNGs9uhaR7m
aqo3Far1eTBXZRbdzbBFibsg4ET3jyaavb3BOv/cDz/dzn1LcpA4kZOR45TwtrScDEJkZ+VrJed9
FTFaYMCzrTpefswk9jahvdvVQEIcEwhKPbXZpaZie8+rqxs/hV03Xsco+FGXsHPaedl5NljO6Dyl
/5FLRXgvQFp8vrazFxM+XD/wP1IhUT/2IwFmhWc9TG0uHop43DtV+BEnwFCVGl/qEZcwrvbvHJVO
NZFyjOV1l0oqMuR6PcYWZim55U6b1i+9Y6qKaNN+4+0GLkK6ZNqF+y5wrWPU29uyhDM0J071WbUE
V4zdkHKPSeVBV/Bc3CwEDphjDisMSuA+BI4WReQ8yppbyIsjCnHwVHGxdH0XQJyCFVnLNc6HYLRI
jpTjujWj8edk3jlovN+CqjgGzIG2XW9sGq/lferS5nvKP/vIZdnL/2Gbty7aufxwXOIKVIbP16mY
xUFMLI22ZMgW4NrL7GlLh+l9+quGrFHGUuyqnFMp4Fw1Wa3XPeRPhZxzT/mnEa1CE3F5MFRTLPlP
dQd3pyl+BZIEroDaPW3/8KI/V/bwmLnkQTFbenAM4mBYX+9akZrrQToL9vm1vdV5UXrA47LRE9Oi
XE6/WMEgqszifenauxq2C9jJR39GuVn6i9LftIhPW6SjWl6jkEjH2d4OvWbMFgbh2mclvQ7s8ou0
OauOvMdZBx6+RnFnBONd4AGzrjpoOV1MRFnY/9R5QC2VfUwkchh++ukxuVrHjg3Ar9t1/MobsLsM
b4v2wapYx4oxcjd50EMbVma/D41j2Yc1c2oBvbCJWSTkIGFFU71305+p7OFQlexSa9nshxLYa4oa
Rwj9prX/UarwuRKY77AG/uowou/8uWgOUr+p0t/7rLAP9hTuQaqCAunj9SJZ9JsjQieshnZJLoZV
bOxWM7jP6nk1Om6wotBPuJxQB01LUJGlcSa33T20wEPEq7wrA6YGGQqNqJYLNVqtXbclaSN/q2t1
79vONowEoy4rIql2SC5OSVivxr55tgA2xDL4qvrPsRWv3G+It8T/7Ln9txLDEccp71dGKUgL5oZI
GOPb7/NxFxUwo0fIKoYn72QVnY3scabMfgJwTlnYeIQYzU+WSJ7SpghXnokXJnZ/z+UP1UOfTULK
IMgpvA/HCwP9p5jQKSM3XxnRM/kKyqMp8ohXI32vTXdVecMIFzaYj2U6IOENm1Xc4cLo4ewR2LKa
WDAdB2s+c99Xj2F2b7nHOsrSC/SVX6OVPTWebe6L3KaTc5M7SN/TDg/ng+iccTuONedwbQuOFHTU
M0M5jP86LevD7JGnPfoGjVOd6X2ter3KXJI5Qytlx8NQknUnMbzsoaa8tjBf2vXGNq2KNJSBSFq0
7iIitFSbFJJRkL7WefVouyNrKuthzKjHG/7NbmP7e6f072VDDJ5XuWdDiT8zpsgwWroqd+hPWlWM
rpJ477fSZs6/Recyb+yZIa2K2w+/iq56UX5UbJQgo22bmH+0RrlqVpyFnclWSObyJ+4ScYeka55H
gpChD4Jnv5a6fhNFBKnLNVhBRy4nOaMB7phfvXFgjUKoPCj4fb+MXhXmRGk6BFJK4ykOEZHoegr2
hmwK8ktztW4a5yWrl6eUs9ALknUbKjh5mmF+2UIWyQpQeKV3rQwbLRqj/03fNvdBDyZX9yyJWUx8
RuiPt7YlruW8JCVn1rk23Nfcs+/MJvhNoPqjD3GHoA9OCSeHI51lv3G1upshQdDkkCdosvChsJpY
8ADxLKl3YeEl7ozLGcBmZEcIeAi5zB0P1x3OJiNyhnsORxKTEHZawSZIuvu8JADNgF1g6O9+SkDN
s3KLhPUmIYCDVTv18fhbdbkC5XuQNtGwcnTDVVZG622XJpDHx6UosRxM0WP+Gyb1RRaEsQJVtnta
xCqvok2Fu28BK0qQkjxN8ios+8xc72hV32PeTi+GQc0BpWKTtEc76qi4Cw+/NBoxN3THLTlbDwbW
RyYA7tZqWfjFrl3j/Pb2nmbVHnC+T70gUj5kg9T0xPE1ITyyJE2OtkgIvjTBw4aSZQBDKw2ujhLe
L+pqZZPntM3mbN91cbcfNCQGmNWPsG9fSzsJ1ilq9TaD3VOqL9vrvwS9iFM0YmvuHH/6OegWQVLq
c9GPP/M+eE4wRA1Gdi9S6LusInDZVTKEYvTTp4I3id9iso/HRIbGB26BA4ipq5H7Jev6+pn/MGUT
yQHbNsg+WENvkT8SJKcb8pcDirwO4/uu6zSk/+5Hko/lsYimkzUZLJ48WdLqUkNHFzzEcKTDaYFA
R/c9vRySOmhJZY7IKJ65+6feejJthJE44tYOp7sx0Fx6ObGoRjSWaxYGrEnVsAIUkG4qTX75PKsX
MyIBzSvEFqss4qUYzmQezvfL/4pjLknG6jWpi3Gpsl3n/mCCyNtVo+edlFr1FCRTP5PCGn9UBol8
0iA1OqgDouBRH5A4T+RKRsXA5UBZgBgphyGGIYPLf3kiMyXeg8uA3Hxj+sRR2jkdOMNsEI2KTVHL
EprR48qQ4qczE9cVZmz5x0qd5GjWC9HmO4+zZ5SiCB2+DGYBtQbVAS833MSO++CakhzWoQtWnsvy
QYAIo7Z/Sysf/m74Km1YYVoGL+ykCV1tQtaRVfhosKW2dZiBOXK6NVf4tZ6DP2Cl4Kg+SewsfQpX
BT/Guh5LYt1TyB9lRrxbYsASdXKHMLGDKVj0tAweuTn+ZhcPVUyQQOv4EBnbTNDLc5+ItNZQc3ne
wpHEVbybkPzCEIaSMzF3q+nIlWZXWHsQw3s7AQVHcOyI8AP2t9wqQJUQGNUvKfgHG3HyFC5XZDTA
B5EqPcdhb++nMGZ8IrghsfeKnLd8sLK9lvVFjcbvcWy5x3Y/ExififIPYMbuGpe4gumOM2TojWfX
kiynkwKB0lV5wGGLjvzxQfLHxoPow/tGhwzsRpSKgf0zy6hfd8SDj9+UFrFRPwHDWezpGod/jdgQ
xeaqJsFr0xoo5+S5GefdZPMEUuW/aqs8tQ7LkYAbJXc9Yhs9XrsmsgnP5hCdwRyucH+v8jrD04DC
cDOG39RVwz2qhqe6C6NDnoXZqSC3rzbwgTbtoZXVRThU83k16IO05leItM9hm1xxG6H89+Iv5Th7
r2oxPE/uk5vXb07sPKbESLr9W+U619b0Vj3KUE1N4Wts8n723NlcLdi12XKJp6LZZCErrLIIgStG
/lmCuyXHqyihKog8/BHS3ZDoxqhKn12iVJK4+7Kaka7FBARsF0dis9kGd1dzudbs6qtuyvfKp5eY
NR3X0P3Gn2khmwBpQFf+0PWt2g6ye2lKgX7j2fAcGPeV8d12011A1gTvxd5Z8+7RG7Zs3Hkb/TsD
uuXPPqETFtvbxvjUBrtOvyWyXBT2Lwq29ZiwCOrb6KP2kiMhLT5NdI/uYEgeWqJRU+9bDAQ64ldZ
KSv6jG35ENJxJmC5vNL5NoziuVr+zQYGYK9KNwVKiCAAxG1hGV21vFJrP4WLJ/JqASPdCbmydDzu
IHn9sRx9zHkW75V5p6NEHO2UDF3K1DX6tXDXlNLawREnrxgRQ66ScacbBmfM9+lAQFPEq2kGgT4l
jBDTgFRvKkloc6zgJtDv3cBUvzOOkSGfE3oFuza5S6dvRmjNqEvRUyXsUps6HNYedLgjJtRgpWCt
R2ZmXqMSgRBpFwgYq43bwUELkmmtCUZGxSq400dcpQVIoBBB2i6frR/VZGarQWX1PlNYeHw0b4nI
mKab7TlEcc8OkRc0m8ffeIdn5CIZhjwXpd1Ib+4VWP9heVG9mvR096NTv2XoXBPC2jtL7MzEeQtc
KhoD6dJaq/y+ziQpAMb8K1fa2MKMJfJwKJGs0krsgkGtkgRcL9Ke9zaFcGa0T3WYQ/gr4vxZQyrX
GkVviwximT4d6qr6WXXFK/CzahdP1R+HWndtPOZefGeplGe6RFgZd4Mm6bj508URwa+JY+2rCb0b
wUH+XUiRT601f+qCvW6Ysqd3Zt4IdTA9FLMzn+UYbYxCpHdKLTIxlIli4h7CCVp0Aem94GAyKDYr
H3XkHoYY8AE7GtfhbE2H5pAXurtn6csszbJXce97oEXNgzmSnNNnam/l33YMu1Z2pbPOJwaVxBhh
rWxthrYor3ulyYieGDfL2RHrsSJRqA83s5MDRIfPvyqG9GEyZEgHol/G2GfgYCUueyJ2/uw/4IVM
AQtnfk6N4yYqAfHO3qDIDpB6UwTus2TVe04iG8R5elKIO85UyRxfU084jt/8Sgr9RzGWgVDlngiR
fMhLgEvDPKidCk1375N4sg1T/1fj1qD9gvCtDOx7P+p/aWY/55pIoDV7sXanR2MlW5isoRh6jnsi
q4OmTe/Aq609oTkFq/YToD7iJgGchsYRlmZQfKWTCyXYZiolAjoCJwzctaHyx9awnDsvYz7H+HqX
pRapd7x7O52rp7Hh4taefUyGerw3DbghpZGcAqU/u7SuETAF1L0RrEtHu8XGR49gG6Z5jcfpOOll
WIloDzGr3Yl2awqCXnPSmFZ2OkAcnexrUvslmrBUctX6+tD7NeV+jE4bG/w6TZ3paaqu4HAq5N+q
f0xKE4emYEve1RvXPMal4x7L5ruJjBG7XfhnrFO1pEqyzACAlljGxTfJPfWDD5udyL7NKPF9o57v
+tZ9HYVdXaW6L1HrA9qgDi/wYLBOKKJs2I4VqybIrcDnhoYr9FoHeXcKc+KHWZxeGM22OzvoCek2
6z9+Pz1FU/oEy/mum70PEglWmdN/ZIZ2QWbwihIqR6et0esnX3VXOI+KNTvtcniCuTrMLCgRaa5c
lUBbp6XXYB8XYyLAD1SCKySMT04VPTA6QgNMGoVrdMFzORjhzp2Dl1CWyKWranxsx+QryRYXHFI1
OXGLHzPcF0nMwItLkjiCzzID+79sCzfJqN1tYsqPxKteLFhv11DDWM6R6vb2FH1E6GcgOjmP8wio
jK5uYAkmyNVJknfFlmAXTe/RnJ2JsgxXs/J/9JYNYzTGH2ob1HZTuB17l/xqRC8I9xlG4KlLyvox
hb1ID4QE1QJwDVlqOg7jxe+YY+ZuauAfHp0V6qWTn2XxthEgXyFD3mkkLa4bBdsAWj+h3jNWDT8M
NlYxH6rM3aHHjRDGjfcjopMiqO/dkwE+cJWGNTRlcJYr4fsXdZexlnhqHR8rBiNwb+kmwURt5kg5
azhxAZEP7Zdj8Hsif9xVQxpuPNO5A17poGWZfxdthbgcPZcdVmdQtx9wXgPoKYvy19tVRuZyJiJi
dHrvwR2niuUSOHBhpR6LPIv854yqPCaMCKDsDHZo5TcTyPPwO6ysYuuzswMwNTGvy+7DufhNcxXv
oUoRsiM/tYKMLhRCU6eCzhvBVPSbLwR7MIUSROumIFDdhrRz78JzL2znAjf2KcsWod9kc3mmwzWQ
/c9Ip/B0Jsg1RvBeF8NnFY/xJWPbvZEp205RZXgM/Aueqoa9BzI/o4NxwmzpmtE2A2wIkbp6Jr4L
kBd2Nx2Viwt7QIfEi6dffPdnFs/3SeHkO9ZvhPe6cAm5lYisrHdooQQyeNeDFMJa2obtbmhUsd2s
yk2uqufeSN5UPx6kgw6ZwWK+GYCrpAXjmbRf5vYz5t68jZ1dFrKu9zR4oR8Vo+r3eHD46bbfNiZI
aSSR0X1hqvHcdQ7hVvgj4tHjTj/W2zCrLsUS5zMnVXsEcW5tRDI+jVnkHbMXsKPzNkUt5Y12cSZO
RO86M+45qAzxOKVy603yNcud9kAChtjUZoz9hHxJIQhk5s73m7KBoPkAga7w7cesxreeMG5eJRYV
CAJ7WjgfCo9B5lKIRm49zuTqsBaDvFJlfyJ4tOuyM566vPN5Xvzowc/ycQs9m2FjCr05f8Tx613n
REFCmP0nt+BuIJP53qEh5NDu14Pj+ycHgko5UqijQERgLET0nnXXpv8Oqc0fZ1HK+xZt2F+Zy4ge
psxEFiV63m6Pla+f7YFAqy5kLDdGdnvtTetXMU2LUtK4tj2YMyr+i2Fxex7yLr6rVYa9D3SWM9Zv
DaAvGLZiP5YWzPts3wj/ghmI8bb8yuLP0Sfiz+RqUvgDgZCRNFc5h2gJyOstbDWTKMniDhCEB2nh
7y2CCWMHnnlXpcHGAaR2Dkxr17+ns/pGukSJ3OXrvLF/SLcq/9hecXKLbT811V0a++lqtPu9P1v1
HpgIFDKSnufC2pCtE+9m16cpCim9x2nFMxVwAYSrAgXN2phNbzNU0BObxFjl4/hUhRw/nQ5XkQsi
a2rRSRAg9cufiLTBZY0BKJ3v8CYzhp9ktoP7c3Hxm+1S4g36PoNBT+PAegOV9RQZx1z15BgDk+t7
N7v0+gOzTHs0qY2Il0q22ovNS1aA4S0K5nokLEUb5QTdeRyMmJaUaAF/Itjb6JzTWMyP3phNGyKi
f1FtGKum+cx7D8gwoVphB2Y3MnGn0Hcvgd3OPnNSbn6TVTzaS33jLaiytsFHNqb+vce4PJy44aWD
nV91SOq0geOsdrYi8w7s1n6nZCNv/QbuVBoijU9oP6wQ9L4MxMlvnSOQZLYNaAd3qsyfknZ+ANQ6
XAnuws7m83Km9fyLdeWd7+bp1+ybR3o8bmbo5IiN2FDgYMCZ4gvxLMhVXf9X2iIC6IPs6BFbfu86
Pfc+KEm0jNY2BblgMiq6464BsW3urp7X8PJZXNJZfdfA33IEZ0WL1pIhgbsqRF89iJjRiZ9gM8zr
YEmMUge27iyNBVPtEio7c552Y1glqLry6lYFsXmCsKIuveTayp598wR1O7/cHgwYahfXD+ksSFGO
Fe+FFg0HRWzLVjLLN45kQgAivkeMSDOfFHj2+jYgEs4naCCHJuYr72dCqgWhKLP9IM2aU5O9IqoB
NhFtbZ477X5EXXmWeUxcXRxdSzct3ouc17pj+V5iF0Dz6aIjWTadi0ePYBHxmsFdnK4NK8KTDCi4
JhlknMyoGxmalOfe81YyqV/sfvK3rYKRyKSu6CXICYZegSv2tYvuexyqjpA9jBE5CWbYQvRDJmAp
azx1bqWvXpBX+6w1iAWxx21NGUgR96XLmb0lc8wRwvQWgyHTIcIMSflzAUlYc7iNJwqUhgmRY41n
dCnzXpbFnoS19B5S0xOcZ6bW82BQJksGd53D8MvrUPfoYdwly+awIttCZdO298RRtmF9f3sw/XSb
QDAaXDs5OgpTZGXH5l6BTKYTbRx0YWnzHlNRedNQ7k0w3DC+sKiVQXjfm639oPNeXGLYx5nNyNUm
Um9dgv1dBf58nF1bXuyCVqAsmwfSCZZi+VR51E66YwMyRYegLEFXoieYovncpflbVLvuRcRJtGfT
TrCCmX8GrgP1OldwzoNoIkFQio0Y0/eKxeaUZ+a2HsRFaw6mStVH4y110G4og5h35s6Lc46bu7CR
hKp5iPe5pdm8qfAh0lTe0Qhz0pLD/GTnXbC2ZvsS9Zn/DNrhd7CSvXDelE1Zq4y1WUIenBAmX9Iu
OPUer4+dyX3iFQWUFP8hokdoRFBvQfvVEHhy4+Bq9W1nyR+/NgOYP167VX7jbHGMYPQqHC6BuVJ7
YCtMw9xfeSER2pCmg6LfeTAN/9I2SFHKiAjTzCM5IWG61Mm7vpij55TFY4pBlLKYkzF/rbFS3iP+
EkDwhBtd2YTQ0ZXBkd6fuwwHP2tYEuSiEqr8Miyspl3lC71ui/SgBC96S7dAgBoLtaThR/oo2Ant
7bo5euhZkDG+m1oDjxLywJIIF+5i982IRynu23M0CzJfuCX05hBvmpgZiuoah6Juk9uB2BuTn+9E
r/lNiYQTxXRkDciymvLAYLOL/wvbTzjvZJI4B5OYkY0xlT+84MW2WA2ZQ3Yhup19Tcl0g7m6xMJo
l8XPIhd028yAZDc90fKHeGLYxlgSgUMTisUq3Dz5gUmv1B6ZtqDCTUeeM+GexkoyimcdQY8M5jgz
p+sc53KV5o8Vrs6x1jFMEq5W6UA2tEfk3Xqi6fXQ+wUaUqEVABw0wf/l3Q8vC4yDib817BPjWhOF
tQpdzt25YGxmBt62clT8MniLV0DNj45uk61th6gwK1DjvdtSus3yXPQJPE1G3lqlyT7pnD9yorfP
gboOY2XtS/AiiNUmEJbWW2al+Y4GfjrJ5eH2kbMEwnUI9FE5mgN5DyELU0u3mxs+7vZwU2MgTcBL
l5uaJXSMxqixU6KjBCqlEx0HC5+komCN6adQh5VdvXCmwdQv37p9//bQQtrcdUaA12ShBaW8oidJ
ENwutNqHePns9qWIcXQ9LMatRdWG9/01XnK7nHxmScWZwSA+63ZUndu5khsO5ZbILh7QFCIASV10
0qNNx7dA2m/M9tvDG4D8CZ4e6rPSSF/8pifMYvAI01u+JCVRqv9fS/0/01LDT/4X4e7ms/v8P8in
k266/yy+/t//PX+W7Wf7n5XUtx/5h5JaOv/mBhLHqsk57UhhwWL+J6bZFGCaHWF6gROwPnMJ1/5n
xLe5YJphr3oC1fRfMuu/tdRSmgEmH+DPAbLt/xWmGXX2f4/4lgzNAtvyXM4ivBP/WWVMjGaQp3iu
zlYYMmXNzQtHgkm/PQLOR7BCSQgfcmKKNvX1cE4Waa3DIgei2sLnR98TIwNlu9d6SX68fe2mvL19
dJPf/v0pVuP10DXu4fZNhIwJa/7jTV154x3ePrIXZErT9yzD6XWXT25f/vt7t6/lfxGu/uPbHSP7
vbKx/PoiRw5A6MaOy23r3nbAyQ9EytaOEw5ClcGtGexMZmKWsr2mWOMpRP554z2WYkiAnlUx+7Za
HRpp5ua6MF9KhqIHyzGAPhjxGS8fckrP+x4Q4O19CyTzpSmA+2Du2MyFS9W3PLThjRObvxNH46ym
G57D5Pk+os67PY/E94AiQcdHtQGicSGS8vf9A0v696eaEEx0Cea2hb7k59zQ3ZguLp/7u1uchNUi
MPZI6r6lHdwecpf0oJJgZfSN3YVJOnME6cp1KtLmdHug9KU5v33omr065PybKzw8m3CgRvz717j9
avPy+90+uj3we2A9NMdHuYQw1Li2/uXh9rUOcoteGHZY5cIDKXjIrRD/pO6ENiAn3REZch5vHYO9
jh0ESGhvaQe3B5MsX6tK4R3gLUFaq6Lt3OVUjUP8rGWiT5V2E7poRniNJnTQr0/LvP+mYQ6Zioub
G2AmpF3PCeTgRSIbELV5S2pIChsxhA0Q8Rph+TsRVLxst9MBxDQrObsi+RrTX016yHxK8C5aRYI9
fpbkhSuxkP9lyeo1oZ2yCI9WtfVLVsHldtiHN+TV8iD6gvlzgPhh+SypqgAZbXyX3mhg0ULjuT2E
C7bl9lE1YQa18idyIt/9aSKelKsqmWPE2bXlBUcm1SR27HABJYcSld1Bpv1WhhW8CJa6f2k9R8WC
M4OhsLkFh8RB2iC7lN+yLgC0AWVZF4sWXP31p9GLTYsik4gRp/3S7Y8QoGlr2ochddCmm/2jgwhn
Z/k+6LhB/L7dYgXLEcoAv2fD3I0nHJ8EhBTzhKoXxnKhUrUpwgaK93ID9KaAa6leEFy3p8HNUFGa
Sj39l3/7DXYbEdSy70JQlSuoLSsMARwCy8Pto9u16d5YPLcPmbiszL50GQqvC3uQRycx/sBxRsFa
QMuZGeZ1RKaMrWTdGbMAbGvNTHwy0ZaF3B1zA8pDPNTdyutjIIC9ekEPPfEW872T3wyvkDSmXdbL
eBeXbG2y5NBUeqdFWBxu1oRxSbP08j3zXdyqC4v2Vh94xsBiWkQV+F9kfcubnH0Cpn5cj4gR6Jcb
hH+2hQc1bjb1wNrUJ4K0sYDoOo4wYHRwUtz4uarQUBeK6LP4j5AX0UiKHh39iibeoNUgce11Hm1p
EhyyISESx8XeYAwtWu5c79nq1X/JwhMbavJNIH77Grq9AclF+vt29Qc1fpK6zjgNSGCC/+dZEQMQ
KtnQZdeZtISM1DbsdtNyhm3Q1Cm9MQDNJkM3Xg/YYZacm9uXfGl3KwfCF5pgwO70RfbyQBokKGZm
3tR561K1FTpRd4OOBa/17b3w14eABNdV7w3sZdEwWVn1U5aJvc3ssDtl8mGaInHsxUxfhOYQgw4a
bwaGUhMIMtzHihOCtQ32+IjS1g4epKX+gSd2WL5NjjiPCdKIyY1ePcF4zNhi4kBywUoBljtD1tuB
ezvfytiEVwqG+PZZEJOAFJKwzCg2KQ+mpRayzPhokJE9xhltqVJ32EtaFKPsWYswwdLqM822mdVt
zDlh7qzZGeGovRCZCfMlTHrCfYjkuX1kp9aEF7Q70FErFre8HOzZKf9IXjzdPg1F/6c2q34bYwJe
T8tf1SUxx55vf00Z0w1oAcA3YjM7M5LGDnByI5COOl3MUbcPbw/si/iZ5cEXbUrsO8cmNGR3rRce
dzwlSLgdAkkiMgeR1TDZnM28OE9WX6Dq9xTkk4poxg7Bjld2bPQmDg9dI/MJC8Be5EHjhAjj9FQj
jiCW8GQyZUX6ZXo7JyueSrbGMMzIswmCx3JsDs3M9K+okIcB+6+Ovg+mWSz3gtvXJk+JjcxNAj9H
znni5aa9ZbpHvzT1yaWohk7PFb8PpWJ8iK8h8fK7QZv6MI56PvUG2IQJ9MMQOiHSz2lehbYbbRFi
HcFNwPdwIljoxnBO0QieJfK3Wm8zumtLq3DnkWlo/jt7Z7LcOJNl6XfpPcrgmBxY9IYzRVIUqVkb
mBSKwDzDMT19fWBkt9LSssq69r1IpkjxZ1AkAL9+7znfWd6+n6zW//FN3e6GFEJbUw53hHlnLQFn
TaCuwzhfia37FrLHTlW4pxYt1Fl2J6u04hS43TAPi3ES5C/KmgnKs6kknQuY200+/+SWGZs7nEUS
0gU97Pmx3HO4LNBvSX/j+TxnsuyPhoi4fjGDSgy6P00trnGBGG6Q3SeSUQRSDG/LtHuNguITslC5
NXswFb0GMkofdfJ5gVBjF8hKT2who+tMyuVd5JdYmPuX1KaD4DsqXib965ikzdpW/rHWmEtAkFq7
3nxKa1xfQlPbMZB8zTrnKfGZModaM9H4H7/stKRPxOnByYjBITq1vs3kEBi6ci1jy8CeUNfIe8EX
c2z7Ce+zCShlNP+Qon0PXtLeK99YDx1N6VZE00vtwaJG3bZBLEjKZV29OKjkllH6ItshuyfhNCOK
A5h8SkQ8ePdFNsn7JtGPelR0mygIP2QBj2WiM29SP60R8nokTWW7WCITcAa62lSMu7SCXJtK2F7F
kK6KppjXgc+yQGyolZW9bwuDJm61FrshaY2HKnSeM5JC+ZdlmJVnP+pRU7fz6uOxtEyds8jpoy9d
y4MK4ydqLZOuWSG5pAVvZU+RMasSI1QvwzSIl4Y1ye30P6SRTGiTtV+z3GnTpVjmaqb//kS7Adtj
TBvpW3T8f4TmQxCdt2gVPJkA6D3MU1wU8/jDGyZnnU2gcYp2iwiIk04Eh6Fk+s7+OA0Iwoz07GNo
zLdx7MWlC7NwCa5XDQxtHXSr5K59VAR+HAy7pkEF/cKTNONtKc9GY+Z7qx/5eD3/E6XCndUyvJEy
RqmeRenKfHAyFV+TKAMRg+N9ozKgNe6YLgdbb2la00BBETyP3QfMeEjAGaVptl1iRQ+ejQoRIQcB
DrWcplnrxntW1U1uQVIH/2VucHzQO5I0CcL8vSN7lNEJS14crnPazYuafvEqo3e2srTuw1UtWodQ
f+ltxO2xc+0J1NxZhfueYANhE2Pd54wkF/Rg6SjjeCMYWA5FfwKBhu+ZBNByRHplAtsQk/eeotXW
PN5p96SCS+KQsE6rccmVjqlLWBvYN8Jni9ldWjb6bmIridqieGhNArqKBNyK1fP0gcbVyo6aD8n/
+hhpDz4+uwxpmsTyGeRnCSwsPragjxZmU5LCp8VLszcZZRrdZQyAVsiRNN2ayctge99NUHMhtNB7
WYVMtk7nAyfQB2dV9FDDnHMXFx5nMdrwNLNcuA0++BBCYNECExLqJdgm7S2uwhDDphxXIXHPZNos
4j4APdM9Ekf5rWnojgV/OLSSjQkvK/CK12DIv4KQwcMEqWxJGiYCQb4YRqnhF/MhyPqdehe6lX6J
1vnsKibnbJc3rlBvtUf0niPJwsJGuhkDW0KjSsOxzBCNUmh7M323rByQhjeyZzfE8cZi2WCLZZe+
z0CeJ/zc3J70c/df6dD/8uvbE//nj2VRffIgpQ0MnVuT6gjid0GRw4orBjRty9v92000/+bnLoie
//Nrh5pxA8fqVGPYB9VM7Xf7iSSCcg/vCXODc9Iy9gy3h2832fysn6f+PHb7yXEaqrf/8tc/LxPP
ERu3u+Nj0kGT/HkhXbOD/cic8vbQzxNvd//+A7cfbzdd4s/lojUrQ25v7fZoQeW89dN2P8VMV6ey
eo3nNS6ay3iFyG6V1BbC+Ntu+/bg7ebnOT+PEQTBjvzn/r88R3Z+hFOkfU+deIb28vo/Nz/PTW4b
hp/7t+eE81v6eSxXM+X87zP/7TtTHhLvxAXX8U8vlwLB2CR9fCkteEYwc+WDILd3kwsKbWxz/3zj
zAXX7bFqhL7U+y3yylut1ZVzG+Xn93/v//vfWf/3VW7PT+qQHNmhYC9rrXxqct6dw8io08lxvG2F
UzJa+/Ptx8mSbCoGEEm3nIifXI3b3dvNLU/i565ezdZbWe9+Hrr9lGtBsnQaoCS3durPb2///b97
jDMGPMzPy/88R/e8S1mC0LzlkYRZB6Sjzn9rKO7WqtTc7f9vYf6/tDBNm1i3/66F+RLVQZRH8An+
Njb33//7f/3jP/pHE1Pa/2FYtAchQViua7gCUsE/mpiu+R+OlBw/niQmByQDkIIfIIRFxhwtx38H
hODVTJcGp3QNNKrO/yhr7vav/HPWnEUFJRGc8Jq8DV13/yVrzu2coijGQOzaqbo4nqgWVpKzjh8x
/BNQGcQgLBUQlqrappM8tBy/Vie2TmZb7DbmDeYYkw/Zi9GERHVfzLMSY+jRqtP3KgjoIQvbWHu6
JPyl1J7nIfjYac+TUPWCZXWmdy1SM8WSxkwkdTpC1YcrXkrikV12Q80jM9bJbcgDzsH/yeIEQ5Nq
MLxP/uBIei394c2XpY5xHDXuGAwfffMQvdR2QzXTH6ZbJKtRfjDg/rqlp7JnZZDlXCMDIm5DuIzr
YDXT9uMf8LkrSzrkfjc5rQgpO1yZtEJgV0mQumTyBkTvLPzZvJJL466hX7RzJZQYwqLZ/oGpXQjL
3U+WBfpBEokclPR3vJFE+jz/IzPdRsnsnKvaI5SSScOKtvBnPKQoCpP4Wusvqfdt2t6TGXWnOPLQ
cZve34bBrU/A13eNfERzwdyTuDUmSBvH18rOxB6ydT23+9jCkr7BdIWQtOmGvUSLZCR42DTdt1aD
d+cgEKAszq03eB7BZmJiRN2NVj3i/YMlcwjzqoNnPwTmYK+UleaHUTZ/Bk+WxzJyDmnFn53NMxkD
Q4ldWNGDgYVnaUNWPSCPU2gEumCTe0R2jUF0zvT2u+yRVIZDPK3CyPdekOWLFxJH99SHKwOJDw68
TOzG3o8xnCBhtRJH7Nz4ggIW4aLXbyo3tM4ds7m9CzaY9gBjm7mxMXcuoTVi3DEnC5vSc8n4+g7I
ULOkDchbsYJDFw0kxkMRI70Tt30N2W7su3TL1IjMe4w8gfhQPorDW55thk+bXhA0Kr0iQniovf3g
7CLJ1++meoD+DcZqnP4mChY9q9gChvqeXO0rnHyWFCMBLYS/bMG0NkZwddfQdMDzuM1d4LFzr8oQ
AGij0CVpnkVnamBn8Wctujy5FkIAHA3Y+2hZRviK7i4ZMhZ7SqYD63+z6GrQiIWTPVLhNptCjF/D
YPTrWy/KU92RSWWylfOpZg9Wv0IAimZt3gj/HQxkg1pNGoKbW9dNC0YDwyDofpwM7V0731gK8lcf
23/7SEP6HtXeO8FNR7+mbUinw8raX4nrboM2qaihiYBrLBccQE0xnNc63EU7/fMT2cwI/cjlJeKD
Lr5Tmb3WyPE24JZZkpv1UM0mkwJ1Su/DBNVk8ze41ydChS1+v7WbsbprEA3TAtMmPDlDRo9Zajio
4xBIWdK5WBHgfpjzB6Nl1YlspuckbndxDfxVT0Du3oZ7N9qET+j9us9R+BZR0BxwsFxq5SSkrDv3
BGcxsU7s+6qyta3jzT7t+EFWpLc1dtgsezYjt+zmfo5zNixU1C0EBVB6mzbQ2z3jffLZUJuVhmWg
V0e+PfaETaU9luyGECGpIFE4jVWhHqN7FXdk4NWdfq4wK2MoDsRSqnD3931G9iP7btT8haLpp5NS
CbV061co0hETfiKeVdj07ce/I9csAUgWkXX7rc8dvVtbz5/QlvTXpG+BWsKPQ+6+JD20uTOle18G
ko+WRJOkiLP9kJrLZpDj33lRBYqWPnQDx13N7qA62ErNQNubf/YZO3w1CrY36LoVl4IlgqqvURrY
hgq2Po1iS9WJ6mILrjSa5FuqokTeScLUcFvE4zV13aOjpnBlZ9q0bfdF4NQPloEe24V5kqZyOoh4
DajE2rhDLe+mMniqwyHfQhnC7dz3kisCjDmy0e+q2WwSNnwZdvJtjCDAHCfIVzddaNuk0apydDT3
yf62ECFJwfdIj30M8h7NR/KYJ76P+ye5JOhj7gfSx661520DUdcvKNu4blXN++1eEDbxRpoRfssW
eq8hToZoyCe26cQg1gi2hUjETqkgQMGCBRblZLgKPF1bGYmwjqIyfrddeJfVRX1JXGaExAl3bouY
OizuwzpBJJ+ZGJB6uJd+5ZmvfLQLF1L4YcR4cswzUgKNpD2pMDJRphBkVhPRCPbNhA7v+ODE2BnH
1TKgWe+ORrl1Z4NdkiDjkYMfrHILW5Geav6uMTNnORXQPjjwAU80SIcaOtcPQfhl+ZN9KCpkpWNd
inU4qAfUHC6X/CrisBvHhc05dSrooZd+7C6tIel3iXD3tl3IO6Bozp1DynkNzmor675Y5QMmidbS
j7Zf2BvNyc1j0cZYBqYmAdphRQQ0abimUh97RtA2axqrL86InStGPQXEwld3rOkgVcLUZdgUvjp2
lqOy0dpFiYF4nZS9Q1wQkri2wN404ON5xNNv+Wlz9vPyTJpOsVdSd7Z0nMCShKCgfEHqeZZ+5yar
SIuqc4WLiu62pfYi856iXug7yAqC64RCPOYKe5eCGlyIPEhPOq+1uv2CjzBfy1JtuSjRkYoSFA/G
Qzyp7hFSorOl7XVVGnisKGYcjv0wP5U19+A2XlOlRxvYKk8BpmVNM1/8NvE/Gtvol1GXlMihoQjH
yWNnTogmrO7OHSZFZ1UQ3yVBx9TjNtV7DWoD9jQTzsg2tlx8XFmqtsNYweWqY9JZLC3iOuQM195s
6A9rDzHKlQuYARMbUlUfmoMHxG4JLTKg+Wk2u2LkW0UrSxknvB3k86fCVcw0skRxWKWfmvKuJluM
c4L6T9lddQxcOR7z8ggGC/mt7RuMtIeTbDuHOFTP2hSBdZ4k0MgoOavBDPau1QVr0rGHEx4PbVH6
/bua3OABjTxuBbzrNlKqnBEvrFHzka/obgqdI9Vpe8WGCydPaG/I22f4dp49Z4F1SuN4i9G7Pvo9
RhdWoemg14/hVGvL0OjTe8sP9dWYCYCnjfVIOz1AGwgaNNRxFOD2Khbux5gHKJU0UwdB4GOWsFCF
x/G4ICkABa0m1XNnRdlS1TGtChgXz+gk8aIOvYGPGjGjxdlGMmv1nIm3SRGDFvR8PeQ1ZWEtT6Kw
7YXmknZMawfcSmrGN6zDYxtF4tgmEf5avTBeIxDHpnIOXjvlS0wb9hGd6QHHJosvlvljjPbVx5lw
R5oaJqrQmzaKsF1ODN4C8BVaTFZkHvsutHf+4B31QbdWpt2azxXH19Lz7HEdOsFnzWbkHMV9vvbq
0gaEUrQwQcEs9kVU7EFcupehI7M9Hi/d5NVPU2gM60qa6pRILbhDbVtr6aGMR+zmJR232jQ+uPQt
zDJqnyOG22Ywkv4bcsRRhWXraQgYQ4RRepRV9iuOCw1/FbL3KVb2W4INP/hAut5hbekggDR6uMxq
SN6Mld3zqMwrhFP4cTM+F1hojFoV3gED8XZL3VxvUVFi/58CC+uV3S41q613IgiS1ZSYxtJoRvFY
lLxckjeAzIr2tW3Ag5NRVT7rBobmDNnat92VnHql+1xP0lmQH6sNsoZiKuplNmCUY+Us35u4RBYg
tODAOAtlOAIU5v3Fl8zqDvKZ2TGdz0kubqrnPEGtBdw/7utZ2ErLggu9VRgwV0cU95A16Ry6jmT1
KKfFQGTIHXzKFyzrBECZebqinVvskknf0rDQuEzRG/X1ZjpF6ndDr4IuBZjYKmQ5bxMK4s7h6OBz
1TT4FzlJwGDvXkeo2kcroGNP6dFtOrIw9nY2WjuNrBIjDp1DjY1tBcghZYOHkyfM/EOUOvZlHEGk
m259TAoQqLGXpdtEVgPMyviTV/EPNAjdpZSF/dl5gXE2Q3rkET60Lfs+hsSDeGvZG1ZTcA2GwKSZ
nwP0wPvBH6E3e4GLGUKqtS5bOeLWIl1EyxkTeFOYrXRsc5s0lGJrp+2fwSzCxyQZrKUp+9e87vpV
ZlIc6uROWJz++2kyCSkL201WWRzGtkc3NfIfutS/MJy2OXO0P3kJadnR9pBs9kFMCEGeJVCYWton
HGgA5lsQUVnQWzt3LHel32hA1ke0msWu4WJ/ljF+5pjRzCrHmn3AKgQaiE800h3tVBNCECQhOyMj
wdTuoi+XenWHwSjaEwzwFfaT2ABRkqiBGRGqoJHbqOvBiqisOA2pc4lU+9R7qPspf13mNqXHLjgg
rLt0IYcbBa+Mla8OvF0z8cqyMv/YPpEelaHXK88iYobLDfVGKZprHQMGHUP8RMSyeGuukoRY+4x9
cji/8KqybqlRYawcP7gfMlfd+++0IPpFgu9tl9HEwGbO0BAVqbknfeISNYxWhyGXi6BjPC7JRFla
DBSORnqa7FmVOylj3agi3PuhfBuBOWe1TJ9zXz9rjJzyLMyO4VQpvp9kayEXCVFb7+MSm0FrDx09
9rwC60fDUta6QXhGcdCCjlOdXA5E98kRVyFR9snEh+yjko8TdUHeSuGKxCPXjbVZtr8nRdpkZyS8
+9z5rANyB3qrq+BNtPqdht5m0bu9txdg2RmZwwjGQH9JhvJdhMbIsGGWDAvwH6KwAB7FQb/uxg4m
cErmfBKbu9GHxOaWuJ6RquG8HLMHLFsuStgCCTKA7rtycn+1I1RteyQjAC4NvhZMiG2V4L7y+7OV
t+teTt7FS2N16orkScuutqnCR8cNolNlCVS7sMVwr1y1uvAWrhfAy8VOcRqy7pjFFHqhJY9F6Hjn
0EYOkXc08ZlCjK1lHTT5rRfteMAXiw8ZwDbvvSIv5rEHnnSXdPzKNwIU3Gmwz4ilZ4iLS6EygkMT
4AEeG9N/slwcPBKiwzCVH20GFi0WD3ktw3co3nRxqs0QGvdNh9RFkK53byA7x2kE9cMj7GLlzisu
+nyyIYZs2LWjXiyB5V0GSewjO0p9h5l621iQr0Nwh8uyVkiDEBZgAGkPcWQiWxIUiG7zNHpjtw5a
DWpMygwYXbCxNnQ7WudJVm6YDENQQ27b2vEHS7WxzgRzREf1Kz0M1D5ssCOxC9wLy3kOwlwRzlBo
jOVytCK6Ztw5DCYZIsE/yquU/AKPpIikkc7SS8IXp04pa1LOJ4PPe8MSsCi/mMQOF1Aa2XLqum8x
dE9hgfk0BrJm9pWNk9D6XenebzsdmMmL7JcNkGiPT2IDPMA5YUpABeIwma5qMOGmtQ+F5z0bXv6Z
9L67mzwc0oMoA3ROtFSc6tTmkKasrME9IJD0d40qP0PRPPJJvFlN1u9hQ1IKhpecoVbD8kMrIX0L
23voheOrHzAD5pyDXVJZ2TUz3T2AnnEPCOnYdepF0PsA3uWxHISQuDjFD5rGBLyuBRKfFoFBAdgJ
QOg+sBvSM2yMXGTiAIqVj2FM4E9KNHsfUv/KmiO+Y/RaG+FqoFw6R1GD7aVDmB3QdnK0BiMMn+jY
0zb0nfrdkRg4wwRxYYh6LZDxdMX3+jh0lJ5jrflb9TY2yNfiGu5OLcoVj8WkKlkA04k40glEIdZ0
EwDhmfnbXN3aaCKcpdiFRtcuM5orKx9RFcatHvxsodBsOzT8OvFZTVmxfjDk8IokmusNiTk7TRn1
Tk3E2qb9eK9613rg0m8/pDiTF+izx5Wj4Ak1hXtwdKmWhuZSkdnDqqqJ/DHCbs+GKv3IxmBtSWzo
CtXbKWPqQaUOE2wWOi+n2fbAFJrlaVDNWej0X1z+LGRq/vdMNF1OtTNHkox0UjU0DF3cXnJ3Mh9A
O5jLytWy1YAhcqV7jdpNDDwXTqQBgLLJnE5yEe5qDjnY0AuSSbFilb8x85GcE1QrYSE+r2iwPjAC
6bd9Wres/mbPWhTZJwDB5VqOSq5b1/hMJ9B5VXBKc+RPIwu6srkqI4rm1MmKeyPxj1GKXzp2821j
quzJnjrOf+IwlLIeo94tFlVrHOoIhKhnPxXV5K/IVUv4/Kvw2s03oZN/VLLNLnbGAcquzwnKTUqg
DaN72HSqEWcMDVLdNXHSLYfKHxcBfNluJMUEKggRD/CWHMJImmKm0SecpI6XARwCBVRoHGFFGX0B
a5nJ+K84Pe8rNX4OIEzrQG1r30bWXufnuofrXU5csTyQVGlnPvMpdzVtkrNtlO+Db+0SAmrTLJp9
gCZ1DkEiWMZP4MMx0SdftgRRQK1oew+lGz45Rm8uZn4OucpO88eKnGhRIAh1dYiT4I4xK4zGeXAM
BCf2VvXqQNu6BstDCnquQ0WKwueghxOSAvpILYBAM0E/BY+SV+DBjARtwhSizuvVuzmaMCPtE/lO
PU0sSFWpCdKk8zCoDpiVeoPCOiiLV5veCB70hd1n2wqbnMpD3Cpo7LG5Te9G9BCGVApl+sYx+WFl
+kD/0Qw2pdO8tyEcIzIEXzw//gWNFy+bph/KEdMoa/yyZwEwLLHQIP+s4FRaADfF1SayIKNHsXCc
oV8ljN7lfPBaIe0V7SoF2Bq7NyXpXhh1RnLaiFoq6RBYalVnWG7H0rvxsZBs7Y2U5DIa2mwyC21a
ASBloqANa0Wm7rKgZ1nUfH16Hr/jfxiRxjmYpDtcVT1/LDTZP6kGj59Ee7S1FOwDruaj465FYvPF
WKXaEYeNNjapvpQ7fEkNvUBO+wC8BLXTqO/qTLMPQqwbETg474EMVXSTgWD+diL/Y0IiiSYNAkWR
3qvYletgsA7UDAawVLB/KJ3tg0FQwBLQzlEFBqqakTSATMiHIqFL09UW84a237nwZ1ZT0XxAfLlI
QcCUPrF7x0p+GBmHCJnsLO+u6rtkXdBmYTMdLb0YeWQTHeqy/EXwwcpBpbupqy4/CWApeBMRnWkr
uineRo/Vwe6jr8Dqm33i9kv6dw+xPoq9qFy5gGqwshTXKOipR4dfmWgXV1hxQECXzW9or/15ghgN
rf5Xb1jdG5VKzCUmP9mR3PZ+/wIjylrC2gppeFPZFSYfbY0BbNGXqvpI/NmhqMnk3I60HCptQsfL
34ZZP1i0Nh3v0eMM4IvrsF3X+2EqDPRHoP5hQhJ6aRn3QSKTY868QzPVi1uJO6fbg/3JPnRTA4mi
/dFiAwb3xBGXzt0F2zQXvRZHQCmzkQvV4G+mHOvbiMp8AUTtmWSEGeLWPCAxpGljpMfW1FzE44DN
cKMjCW85EBhvVE+od/aDAPvZ5exmC/4bq2M8nDToXKKQ3WduVa9syer32CnZtw4duUX2ZK5srWmW
6Bn45Gh5Laga1U5Lpjm8mTxl0z56eXmhuhNL9aBNYG4Mra+2QtKFafQM6IfnovMOq30TsvEcuvw+
L8erM7RMBgxCX9h7rvLGwo0acJnJnvQJTVLmwVlDegh3qXc1EonosFeF9mAW96LhwouvnX5ucSY+
4jrpLXlwODeX8X1WA7e0DRNNkOOGBxAD56DCpY3J58M39C9llD1HPpsk9jFfXG5E6xeoY9Ieac1X
0AtSjcNT1OH2D5Nu3MjAxu3V9CUMlCpYV75ZbzwnJKCK4y9Og/SYQ8Lb59QHrmq8jdW/hqPP10eM
UqemeA+RFSIWnJp9kQPYqrHuR9OfMbGsi60zzvHi4ZIodpIRtFLs383OckZSHyOuAfqUI2+ptSdZ
fQwlC4M9BW+hHdB1J2ujGi5ixGPXGManA+PukJGjA21qjxIgvkt10a7wuRFNWJn3nlF+cURkAD6x
rZYnS5uIiNBFcso9KgoGSwg4p/a575jPg+1qjwi19n3rrXocCUhZKzAJRf0Se+3VqQpn6VYM5bJ2
zhpD5Sud9BPTdohrU3+BRUoLYMIjr6LR2HT16Bxl2a6mVj7jSgVt4xftGldus6sj42Dq8Za1Lt+a
mod6PuvfUv2jCDvkffQDdmOVg1wdNQH0uQu5NDX+rtorB9l22W+MRL6aVYbpKUGu6DXD64y5GiZG
nH60nTLjoyc0dFlO4bNAHgomSUt2tZQNKjEj+BC1u3aGLDvLLNghWiYYhfQlEgV3efTWUVaeYi+G
e0APdnLSAz34DCJifSTqaV8KKjwPSkjmm0RhAC5gUwbYQRhXjWsk+0PxFPs+6xGUn8B37sawEsx0
h3pTIj+vLP6lUo3OEt3H7xx/8qZwvvsyo3deWiEQW62gRUrpX2VngjLadTvCUDeY342UhcySdqqA
MmQDbtE7DHaZX2pMb9S1NfSPkTe38Ts0tATHfGfY4O60TB8voP0vHZIttxqqjVUj4LIdNQ9D+vo+
FVjyxoMeGuoyGgWtKpIFYp5X46Fm9LqzsFDSUp9WTm9sgzobln2AfdEGhQQ0ObsTvXolRgGXifHS
NB1q6kE+dVPxbLTq0YmJYS2bXZDMJIc+2wednjyU0PMeYsrCO4Bsj0HZ6QfXoi8XAu4iyoRLsKOd
mX055SnDQH7sWhZZXUZ7CUFsMRpspdEj5G85vPiSZD4radyHIaseKLUr7Dnm3tUCcU/UUrKNStaq
LHpJbNM4oq5e17avP3AOUwBXrFssNMvGKqku0OGYDmEPrQ0ax65bLueZAshFr9wu790cyu/ErpuF
dSxJpkmrSwfmeTlY1Zv6FWV6t8sn58P27GhLVOuIrS99HA2bz434Got9+lrrOnelaEO6BS0KjF2r
YVonPVqBavTY/Uww/LPZUw8e9VKLaBPnCMdJkmJKkXVbV+PraXaO7z0l1qBOHiOGrFZgxn2fvkNa
3rmJJtbKZE2IvRCQP2P/uIKXwXikCq3nwIuWLGpcMxLzEEtKL308ThoTUVKvmKbKYcUQMt22gktd
aM+bDi+pT+MGBkdwadv52g4ZbqtDAZ48wqYElA57YgrA+IAangMzbIkBBeMtw3xTDP2c6cwVGrU6
0BXvCwYUg8xpfHIKDpRgTkPq2FRaifE7HSljk4nxJKD6Fzv+o2Lzdz/V0H1nylwalWs3yAP+GJp6
boRla4oHUkWFvEj8wWOAiGOiQ+tVL/TXSBQ32xdZiu5usO1zxK6UWUtmnrE1r83e/06kgU0ht7V9
pUkTn1LyqbIEXbp9FYLraNP7z+7kXslbHRms68axdIc9yn2LnXFH77Mufk0qZuswQabvJJEAudFu
yx5rkU+523iQpUl7/OyEsxJdma1K+TlIRb89/fRAVg0uanPC0LKlLPQBtB44bBVhZ5BAcpamGdmr
QovvOyS5ntFMTBvOru5f+AQ3ju8/2CEQ8i5pdx2UKqB5+G0DAYNncDGJj+0DhEcmVzZ82A4vMPJO
g3FYv8fefT+O4A6lq35ryWtVsjhLt9wAlr2fkgHYwET+mcQz1ZkXer9vAkq6L9lcNubaHSKgQaTB
7jr7IXfb8G2YaowAHdzJNiUgSmdXv3VzHRSFDQ4lKu/jYfrWCqC4+th/8wcB7zWVtg3ra6HnV+8y
TUH/zMBrYztueXJa+95mhDgmdodkmg2t7fvXJJMuzc5iPY/2CIgDQQOqdsvhc3Kq+sy0tlr5bXgV
UXByK8ChgnAzYH3yrsVhQwkbr43IS/cqal59110z5+jJwuMLmqhJmLR627ajgY3N547hGrl+/rQl
gopGBhFW3igDNv6Ds4gzrq4FWnjhVO6aHhCAFlAxbVX3OyL1KLqN6kyUyBsjPweqwAdiXw2ZjQTx
bl8qYRyxWl1VlVBkWunJDpAxEAA1S6ODJ2/4Rcx7tCxHA12Gny5Fyg7Q0THXEIGTr0rB+ZazHGnj
UrVm+ZaEo32YtU3UrillUdN366IDxqGNAIU5Ira1rquVWYG4D2UvtgN8Kioyx19JCTORmNKFH3bF
hqaJu2K3lxz9cHxr3PZU5H16qDJovQEST/xFiFjFLhZsu6xhQIKSFgcBi3qjIoxeQlj3Cuf+wmH+
hB3fK5Zh3nyQNoYknlS3OmW44jtk0KFLSkZWFlexag4eMMv8c/4tnKmTVctzpXkHNl5rWnuwa19i
3rljYqR36Ej0GEgsxDlhfxna5gWO7HoKSWVuAUOlpfGk75oEVGFYn4TJqKLBDL9XmM/jxrl6UTY8
+am2FgT5rBA/xaC7w03gZpAwAmyKZQANHXc8ndlWEDAc8wblWJ4mrEvrm9mJ/CpmedGKrfl47pyQ
oVjwWbG5XpqjggEUrVJlu5t26B4HQZFEuoK+tnSE+ULHI5Y2dr0UCd6D0kLSROAH3JoZE6Ua3VqL
PtLWNFWmhyRQJ9nTFPWjMFoZxqON7APwDcsafO+THzYh8yJD7CPKrgyTHC6DZd4hkALjddYl7JuB
7X0fpNPR8IdDwneytN1+4wZ0sM28/+xHxs6ghfmI3KHYY6/Y0/smrtXFkO+RBaZVkJcEWQVpwnlW
7zQ3IWnFm8p18O4nw6sirmBtxpZGTdR6S4eMpVAB2u4PAQDHcASRr8vQJzQbUJY1E98w5BDWE/vn
Nrc/9YavwY40WLNsGsaKZnZtw9Aiv3zUO2dfw0Cu1b0jjmGtZ/vIrT+hqOhoZgfwyFZSHww9OKuY
zq7rp7+tcUISrg/fYcl5zVYNfpW3TQP2yGbZqYuj7UpEUmjmgY2BrtvFDGG6olZEfOTLSJJcnGiQ
SKSjozoaSdXu5FW37G1ExbUCfgsFqyg70LyCPGC7PSNmjPbkDVN8u+Oqrc+5SV+MM//RMOfWTZjv
zLY9KBhqTcpQoRtCzhOjtIjWRDGPqBoKuzHnsGXTYwwoaOtUz2rKx5UOE4OVl7jxsTnpzfiflJ3Z
duNIlmX/pZ8bVYABhqFXdT2QBCeJml2Dv2DJ3eWYZ8AwfH1vY+TKzMjMrup+YUgKSU6RgNm1e8/Z
51tQym+ZoF24ZGDhyMRQHk2jAt7Spvc+g1okR/VjWNz3hekDYYHId6bUeiKn0Q3lQl8kSN0f2Efx
wqVtHY51+xsx0Wzo4W0127tCUrK3nEa8uvxGOsRcZBfha5cIs7oY68IYrKcidUMy5TdUWtUqP/OM
JHmDTeKcMfEKk2F2aH9VF6KKOF5yP0Wgg97zvNk2VfarwmPdTfBPAevusPohc2C76umDhpyJTzXl
InGTl75b1HeZyAmlk4nM8kQtFvAxiIZZ1pfWzG8devJ0mJ+rAPD4KPpbMWAphR+1cWLC34PY5vAZ
zD2HZNLl65HLibILqtvS1J+dkeKVBOgsWb1ORgoC3P6d+ZlzY/6sOJ/uzNGQJ9kg3HRL2FI46UYW
AbRcsGv2cSK726TNKWWs3+kcpXrw+WLhkjhMrvc+OuMh1RkOljFa0E/Ra6qYxrDNWJjRHpxbRnIH
+utdqN3Q21nJdzNVe4Yfphlz5E6I7HMm+YERarovxONMtNRQiTf2Cf7uzMWTa2vP4jrSU/FFGHuo
qfK0nkIHP1NhLoccqxKRu/RirX7ktEQc2AbdGXnPmf06qO94W9GAmJoWM4+PXEXlQQ3pzuujW3J5
KU493axl0NQ3D6nCNERkudq0nO82eZe+eQ3RsEP5DSjq/UCfeF9N0b5imwkTxnnb2NX5sNmFt6B9
Rhn1sERLS/JOQnVaPC2uf1FkfxBVixeWNJBcEgsy6IAQ3PUhZkjGUXhcN0NTLAzw7V3UILgqIy/f
ed3PPiuYTi9byvCz7KVkYUjopJIIpmacm3ETMOwG5DnX9l4O5bR13CKFzaVPBk5fHKocRG9N/jHE
H6IJC6x4THkohQLYKOtlLZFr4k1JuPNaLmyTdW+Rx8Ur11MJYBBJoqS5PLKmKgSH28Grfyg2fLAI
/qYwYAeOGe1dR1RvuY5xwQx1jxoFA7OZLEe6Bn1XHgsd/YKhpz7npMG0buBT2GsuOtqXAMRvzz1h
r5DnllYyWotKzaz7UeJNPuSaEd2VMEAdXm5bh9EIDurb1TMAXiVugoAYEFdAAeWvhBfl6Kl2iw9w
bEm4BZfAuVRQc2uM/7tYuawE0rj0bfkVZQTecJKezQ84UkznIG6DipE6UKfT0TrELuN3xm4lybXa
sraFqQ1UIQ5851ggjFlo4Gaq3pEfTjw7lFblZvIOBCwiRvpobKkc4CpkeVx2sCu5LMuhCBkBcRoj
aepmZW62zBnQdcArdh99E/3n1Zl81QMXxQLJNe1JQoMsCrubYmVpYNI3Xot2Qmv+oAGdUqcYScC0
vtalzMPY1lJl7axf6FMRBjWdjGaQp7JL7tC34aPLBdkgndm9FIEo9oVhQWU2uV6uAzWFgDAG8302
23mXA4lgBxnSfVG0yUkSqt06TXtGGVWDNqI5NyevTvrsAetjIh892UAx9leJZ9U2ENN7cZT+3HI8
FPTktdiSneDeWZGQAdY6u7ZQB/rd85k77ELrmebK0LwQ01qf1TJYx8TskU9M9wQxkoMFIB90+jCZ
5w58wppE8en6dCLXoyfJp7s8e546uBHMcJxd6S14Ja/q7yu2IVXkSDtWuye0pz4bosPChT9sp9Q6
Aeeip4cYYY3g4crxkfCX5SApApYMZUfr42wL9K1Z8q66S5JuXZ2v5wQI0OJKyL1vtPcEaKHjBWrY
+DXeW24Ol8y3bZGkAwV0DxIq+KVAKuwXhWTcco9TltKY7LMtYYRkNZXl08g+jHdYi0ohHWOO9qrP
2oRDD+Qf37Vygt3qKzxn0fKhlRiMabwXGAU+qkPUnFuri52DJ+vjmJQlmAzjO3BsIhry6nGwIkkq
auWF3LYXMZNOKxLx/Up0YF5kYs0liCuFLdskBPk6MTUMuYI4YJ2cwkuSJC1AjDV+mAEg8hkc/vHQ
5smZG24+XJlEU56+uxWSV8u8IxEMqCd97THGm05i+CzBeXpoTmK+RL7UfN/5ybfV+4R1rlB1IBku
AudgE3rPwiVPuSV+X+EUBP0h+QsiC5B8xtvs+xk9MBB7LRInykziy/BJDSHywXrjSGTboANebWHZ
h5ZFLvBUdcrou5+jPPLPmDh2ovIMyF2WtaUnpbW0yeL+KITQEsaKTKaFS2KIyRMQQ/PJEffNnyGG
LaV3YQNMCUHCYF/rBDG/zpx9O7RPSKenMC29p4DjAJZGBuXDoYwJvCkquprQIG/oPLfInbj7DI42
z8BjXtfEIfq4Nt4xEwnOvhF64+Lzqhy+JpJdP1pooh6cLHjk4EDxtHzKXJsDBtIcame8NwKCPsGA
VGN8h1q7QpQ5EIZNLRzHa4owD88Wg2YSg4hFD3jfkJ3uTcmdMLJFM96Cs6WBBY2U3b6zi+frXWVp
qAaQSWhlZnJjONGDze/GYc9leVU9Xx/WrmayH93HMzaIwXjETMlUgLoJt0hb7oWmkANW21N0vGHR
ijWlPt4vOuDNIE/NikbzMPWlhS8O3R1OWpZthMn62XY16pVWXylmZGY3Dm7PHbEC5Iy4k94dlo9r
BKPRxvwKieWlwU1AOhJbzBS19xIa6K4lSaqyjUvkZunRZk1yVflU4E/Yk57Tsybj1A4bFX8F1cQ+
12XUGAicUY2We+XSVMuEcRxafXVnDkQFnrKpIRfAvZ2jwMdrugx/JgcUv4yjQ7s6KC8h1wfUUzTm
5q0ZjXiYyZIMjinzYaS68y8a5Oz7YM2vUZrXGzC2WRIMMTHJNGhWp7FDYIFe5ET+PFpjCCmYXKq7
UaNW+mVGGJbGTypnoBqoIkb+sfcQ+2yCpud2c2q0V0AHrT/gVz/n/xV/1f8iilXbm/7kLgpMW/pY
b2AkORa+l38IYo2DaeRgPnco1OFQSo0TkFisK5dh0pJIkgkU16+AAEVOPdAC12NqtrifAW28P1xs
/9fnwg/905NxbMuXwrE9jiJC6if78/MpreL+f/8P63/CdVxcacLQME3k09iXu32xlEiOcvMimvaZ
EwnZ7h1YaNRXtIIIfLAGu9r1lr+iW67j17p+zrm1CGDPq1uthKbV/NQkeX7nakw7DnWwjAndpxlE
c+JXO08kxj1pE6+ZB3eTaZ19Hopy2GEs6G8jx0NEOTDptNKByEQ/02QyCqcpLw8p+WpPwyDIhF/v
MO2mv5nc/zCV6R8t0STocpEaseWM56hiHmuWVQTWdHS+kRiOJQDGdp6ahJClrO6TkqciZ2oga2p7
R1L/xAXbZux08JUza8/laHxgB5V2e6p1F2VqjTsxMywskzlF/GSmb2tAaekWVYh0BIdKEp8y11en
0RlOkdm4907avItuKm/jhPCS1OZgs0TVk9F0/pk2BLaCTll3lc913nQpyySQ11DZesdcffve1PNF
uKC3QWbErzRRipiZOadue+/L7G7yPLowPVMJJLf2oSjweXvgak/Q81am2gURlyylIY2f4YD4wdoD
oXgntK98MqT/5LTFeqlpRu+GxhFhmzbqgXWpPyDP0r3o7kceVZj8UfvikahIyhSFcUvn8BdbhXXO
F55mntFEnKzSv3Ei+5B603zrVSyC9TLMF5SCxrZ05L05tfWPOSGqz39kl6g+ERqkUKegWtPG+wwQ
Pe580bymUB9uDaaUqNocrvsov00cQjzoVG7JDRQvwsDnVKzZRxyDummINEPVBgFAOetbGdTEGTXA
+RshDmbJxYQfZUE/nXevgTd8twprovdJK2xaCvPiwOo6OVH5MOrPMldB473+j4oL6mKLodj7TW1u
Ir8toHKhVaMjyLTfnHHxE8Qh5t31J68/k1ZMssaFkN3rN5qe4e1ctSwksNCVQH6WAzVoKPHxsm3W
TlCSSqgtMTK6UyKD+amfu+7oWMjc5p6Wj//qZOgHKgbRiU/OZx172uZbPNdL3V7qABi2mWdQoBt6
qSuVFCoQ0DHck9VzP92gHSofzNKLjw0gVUbyy20QTMGmcBGPJYN7cq222wuj+2qNRGgUQ382aroY
XT4R/VZ3zhP1JqpqIiUJc9iOY4TuNxHOPq6B75a8sPfDFAFYmXL/YnZVRiUO5FzSLHxCf15vSh+u
ZOT0OgAQ1x6RcFvSHZr7XBKqoqZvPkoaaQ0xaUl06VBmyps0M/dE29l3uT9YbIcofD03oxe4eD98
MmmPvlDObRSPz+TpNZdZucwxrXmfNva0H5oO2+K40soDZbrjNev2kbMyyqWRY6CpwEpEvMIMebag
Lk4q+y5zTYhCdR0WeT3eZDZhefSYCOtUcCbiOnFwRE/TjQc8h9BPq9sjGE2Bwq4/aPF2W8R+Bdmd
9dEv/HQnAbrv/s43+682Cu+f1mZPEovu+yz1JrbYf9gociDwkdub9RFFwZbSt9s6VpWdTVFmt3IS
MKGz/KvjOsYxUyAZgP+N/n3OiQ4101uhDMClHJSqChMJs5bfdBP/m6cotBP2j7Rx7euVDh5V6Qau
g4sXCgXpTn/ePvzOpcmHBuo4W5kdwo2wtpPPAA+tl7gxi54rviyzr4ilHGYPJOtCUJ1K23hQ2bSz
zEfyxKZLQvtwq1afRK1u9i4uYrW0JjICXZJFo5t5FT3DZtNT0NPqhEf/37zQUBP/4a/wIW4EAehE
E0KidP/8VzQGUnpzmWtkY1V7IZDkAQPexuXwsZOWrC496Iha3casgfSw2kM6Vw4TTQR5rD7Y9Pvm
G4EW6S6YPxknoZqrWwO9bokn7L9+pg4Qx396po4wfdCPnh380+uNDdEgz65DCZ8RjyVaGPV9Y7rk
GkywbVscMv30c467x3bwu/fB/TkvjOI9t+8OQ4Wxw4/KG9euqt0cATiuy+Ctar0bqDOkrSDiDruc
rV52bUCBLSAARSUHlqqR1KpkC0gGoBsStuyDmuDQB2V5EJwp3iJ3/lLrvUEWCh78GA10AVo9DVzc
skj9zYH2Tg60VtHZT+kmHTuTSd71pfn3P9Uy/X/+B5//rJulw+03/MOn//mCuKMu/0P/zF+/588/
8Z+X9GcHaef38F9+1+Gr1kDO/h+/6U+/mX/9L89Oczz/9El4tdI/jl/d8vTVj8VwfRbUh/o7/1//
518M9C9LAxn081eZVsTZDV36c/h7b72wpK4w//3v/4U/MUUvKU3QsUv/xQ/9xZDvB/9mQmt0POFK
TPl/deMH8t88LxDcFh5f/BtM1CVU2jWFxw1v2vof5/cPCTZ/F84oVyd9BCSbNu2b/y8fvhAaFvp3
q4uJ5khYjon7xrc9GyX5n+/LznKzdmzj5KxP374TM0WsBmBpnB+KRKANzQt5QCp/uH52fUCIQhqD
mR3NJW/IvySiFcfx9cGvF4TX1w/Nzm+25rDewRTaRQ5ZyelQYEHy6++DGTEmjavu1lrlLrHLL7fH
5Z5W3QXzM0gMnNcLuUM0eojmTVmKoznexbPYKXe07iMU6Byt4vbWJBes6qaGnOkRPLelpaPj+qwW
MtKadb0ZRwKk3NwNTpFBnmfrY28mJbPtE3ryriV34PmYeIk5JwUjdCfvjEl+fYNWVrXLxBy2uGUo
eIqq6EffuO6OnfkWwSoM+HHvMrMiPpuwuTrN7S3nx2oHh8HdXAF6QiJYjKJGhbNBos8QB/YxOanO
ijZTi4XVB3YqaG1vtCYh7aMB0imOTBXPB3ak+zlOPq2UmC7cXxUJUeaXLV6C3lr22VJhfTCWPOwR
jGwE6/xm9UcwTg7SpyIrj2ujvjVourYQvGB/iWWPpbCxm/yQxdlvJB5PeSvEaUBLmConDwfbe6D7
++A3y2mwMqL8XFpFeVtvnba/scSIlEHHH66otAryYEPTqwXucUKMqpSRH/b5y8QmivMtZmjTeg9U
ZhYYZsq1IO/vO8PNd4z0SUfKecbeyuuB9eJlZW63SdHvnNM4O5f1U2aN62cvSPacvqCGRqcyIsCC
yeVuWqg3+oKkyaIunpkA7xofYl2NIm3XDgz0ghgMTh7UZGZ72B/9Lov25dCxFBLhd4KLfV7nx8Wv
kiOphsMm95yXoOyQzhAp5igf3Qq6HF6aG6+trZtY2qy1JPyM0WDtCHK1t6gu6LXzNKWFso/pLGI/
RqWFOnpd7+6DEcJ/nKvsyOGqwhVj9kTBVMtpghYeUmUwOUe5U2ciefENkiCXqmdrYVrKzj6g0RqM
e1PwYpLscpKm+phH5EzonIF2U6pXFhjvaYEij7La14DvWKO+lYZ+V9C/0+Jx0TDwONdY8CsgHFK4
0sjwCXY4GNVyW9sIWtVMq1iA4bPt7onDsM2bRg9p4D7zu4lXXMrlqXGHLdC3X0Vkld+T/tS38mZ0
gMYvmDUs2OaOtVI3+i8xubqWhp+TIOQcQSys+x4weoPODuk80aQg01tjXBBioNe1l0OGi2kvk9w+
lN4u8EFCthq9PmC22AUax26gRbOSEXYCbfq0aIgy134WEO7DAsx9ooTpDiOEdxvSO3nie9ehva7d
dIDUwMG3Ggw/aEI8Z4dtCzM+aYDHVxTuW0zl+wb5kBqZ8gg7OIGzzS/CSu8FMbehs+WUPN2Vy7eB
AJWDbNCsGP5RlEb8bPPtFyZQd4BMPjzln/ppROeOJaiGfD9rBH6pYfgNVHwTMXmqMfluz3t8y4kv
26Z8vPFRT53ilPE5p48RHBBpxv1jZI2EI9Kpx3kf2itxDGalqm0BD/AQlUibS/mwqHW9V33/TnTW
W+aAAuudegmZINQnQlX3Nb+jkfUPzZzT82vCKQmijtclJC+abk1gfsYWdrcWJqYWN5EPG/ZD+RsZ
+hmA5a+IdLE7MI6sTXg9SBfXlMkZb0qzYJoXpuHDQSWioe0GBxW8FgG1W8dBDUsnq9sW3nQh2eQo
IaHBSbdQmrv3NmzCQ+02TZiP/Q+nNOp9HQRfaeu8j23WQWCl+5+K5h6AS7pN5pWxgTCv2EMao04G
RQL705K6pyQbjf2yLJ/gO9DFN+sRzVx/NMtahWaaXOzYvpkUpmZlzbd1OoptW00MWPLyLDrFYByL
NMPEzo5gB5r1oRlQyPdLjI80Xu7wBA7rq6eBr1FvAllc/V8TPdxasEXQ9LtNpvah9eL2CAr4V6vS
n1nlZzeRSsYNYyuF1//NG3I/7BZiWZkh8AFDdEeun/BMuF86+k695QaHxjDBMQrSpOAr4WE3p9/U
wzUKcecC9nbZp4O5K9DyIf5djbCaO5oiaf5oOs8E+slf3vQKr/t9IA7leUoDuQkku6YzoeLAmP01
BKV6JKf6KUKbswP5uGwqO7jpVxi1jmV+T7vbyc8vWRVh0Zp381DzHpfrboyss8Uxj4GeNg7Ewc6z
NBag4VUalPpZyreYlOZnk1F53fesKuUdiRb2wVxp48+B+Wr3jyMkjBCdOjGMwdiEcwy7M/hB/2pj
IcjZxv6kDktqP5t1SRAvTsFN2ub0QWdv7+FgcOa45/ZrrRB5x3djWVB9FcR0c6DGV04MIxOa2g4T
d/7mJut7Cr6V/DImu5Mkkjsbv9e+sMPaHD4Gl6yf1Y1dJoTexFko2/dWDUZhrrj5ycCQFnk2VtLT
JaIS3AZW+m57IruRrvFL+kMe5rTqwi4j5hrCiNKmjvYuXcjinuIovUxBEcpJnfxysB9qS0sk6WVs
PFQYY8XJnyEM3Sowti6a7bPEexh6ikZ33kj3UFJs0FVmp7jmQlrZvWwTCKJY9DnfJZw6i5MxwtKe
4wBrp9chE5D9se0IwQDJ7u7Rnr2SWPFupyZbSF+Fpl2Ymxkl5qbO7Z9QZXZuJ++MvnFweuSHqrGK
rXBZzwmBP2HIfaJ19jBxGW1lj2Od3CMHs+VP9LO2MxkvgYmt01bxZe2HO0wixbBCteE4ESYpslmI
rO95w83rCBUc8fhiVq/6d3YdDMjQZHZEG6Izllg7YbIAbllhtNtEMrBsxvc1h5Ye6Vnk9dXZ6FDs
Qz47VwOx7iZOXLrYDZAcfAlrzYhv8VKGZ9ZXOlBnRARoZ4zxDhKVV2ujiF963zzJGHmgLGuXyq6q
t55jMdYnc3xjSJ1Gi1Rr9XIIJ8Ik53aq1nAIfCI/da83z4ycuVs0bJN3w7LfeZYLKsCVtRqv9Sv6
nyX0goMTcxAbFUVkR+em8RCh5aXMztxeINJMpny0AU+Iy6MtQjhwzhzX7Mm3bx2YwuSKpuyCTWww
LsmpSCeRP9aNOEvaSIHpBvu8tPblSsugC1yQ/QNmE8gPvbKtI0eSuyxAem3OUQGVwvnV+UF9dHs0
2pKKZZR4Jz0ByA616OKa+c6py7OhSuLuptEiihXxyWzT8hXxEPqBj6anPdqKCUlgoysvR5KIOkN8
xbndY2Z0vzuDAwEeGAjhaxM59jOxmCAys8lZ9k1e79lzsNsZsUROVOK85vVcGLyMsV46C7yRhtnf
243zfRZcK6nT3axBiWEil98rtGzh4vXqZTABI4iR7fH6KRYS9BcZd+PQmuwgQfCQjRSncB5PAzfH
bsTFiIS/fjY7p0LYmq63ILFYv4vA3zZOo2gWdTGrYP3U2nIzCLCjuVLtK1z88+w2MpQtmmzKkezG
NKsLuomSQS1onaXdte2jYU6N5uYlEAFWaBIcU3q3zW7cynuwOGNsIwNyGHO+c4nxclNCAOEirF9V
W7oEGqf3drm+NYajsUiGcwNcKxa71qfZ708gkoDR4E/N8kMfYVYI6ii7ZVDyAyIVw7YE+Cq+pXLH
ePvGsQb3lkLkPtC2diso0WgFAKlHWqTp2F7cVKz3PS5RjG1h3tsHJ3A4f5AwxZmjf1vJm9zkIKWJ
jKMowIRb495DQUejeJiqm8Gq3dspX1FW5Ezo6Jzin2UAIp5mMX70aXASifexMGJDyJPQz6ylvdHS
9WxiGZ0tdCNBZu8VYNOVuT3P9NIZa35nWvwhKKG3Ml65zPo+XOPvSbMs524gRIwTDAeH9853skMv
2FbFoA4sjT9RBDuPhVXedGUAiGiFXg0WeNs1lXt2ZHOE+NB70SGJ1U/pMQW22Ni3gKo32eJEz0am
fmHSxRws02GXGk8q7obXRLrML5JfJCKb+7Ht5tt1zW4KQ9yI5bw62P/z8SOQpSI5596kPX7xWiRg
yoB+n2qDdqd8iKjvEOXl55IxqZ/z6jdDvUxdeM8X5J3WeCB+4L4ZPO7pxG/JoBECuu2a7tYAGWfI
pQTv2oTESm81PnWw3hufwSBvuAv/wf8pXBzGkyGI3XRZGVvVf4ubPjvKZhdb3KTIi5j5LlxHa/Dk
JeNtFYPwIFeNfcDDn+JYy8Hx+yfDzOptMAfOZ5nJsCZFKc2M6pfIGPgri1u7aVsq3GrLm8OdzBk4
jKf8bqYLFUNH6wZRvECiZ4GW/P2NRdy2Patia4joVBi2DDtU8Vvq8GoruLt3q0lrfS0s4sC8rTSX
njjx6XlMMf1z3I8P4HRv0Rvax75kW13q4X6e1g+7KR9mU4y3ylFin4qBerYn0beudGHVM+V1YCex
J4eElmA275dHoexpi1/ntfQ6opQ53KPJcPcIKQZgweoEqsAlJ0SSzQQ9IXRd8TbYaR4mcJqQwQhy
Wa2fve8X3Kfl7wwHeULq7cVS6l5w2KbKzIkwykR/UpF6YcoCkcIB8Jnk7PGz7e1i6oLbSkwUY2Vb
oO2OKC3r+NLgT2tcww3rZAjB/D6nIy92BhgizH0L3EtDBwCbVXtpM5BhU/faeXEaBqwDe9D09t4y
lXXxu003mOZWtQhvB7LE58JzQuSnYPvTt87t0C0aDrJgUzwzRaB2VB4GXW/arZ5HrWNQYqEm2sQ8
N9429dWnFmpA8AYeMJQuvgG3h5ep4QhjhhgAjGRXKBaTJhixgYr8iQROjILoeqcUTAo9iAFm+pJo
m2Z9Y+b9GW8ukfG5yeG8Rk5u5ITFNoOA/1x9E3X6tQp+HfBujseQ54u5+EHl+ymE5gJHwy1xj86m
qrnbzDKwNk7XOHdBzK+n/mbMAGCb4q31Rm4Hjz+hiiNoN635BmFaJU1Mcb80W4lQ3PDhIuVkCkaA
iiHaP1SuEOfWxEzPOuXhatKfr2Ntn68fXR8gmEdjNZ59F3TjYjy2HTHmgZFY5+tDK/Hz1frh+imL
t7U1AfZskTWJc6MfkmJCqTEgQnJd8gRwr0iqtuDBRZGB9pZ/rddP4frQ2LD6FGT6vz4Jc4AGjFkO
ypzOm1D64frRv/q0n7pNXRlwkvQTNK8BNB4qmso6XT+5fnkWM5B71X2ZdM6xJZgcvWEYnq/P+PqR
rdL7gjJ/P87kQf/xfw1yPLjs41OhX6QyHqFc6I/sjEBt4pDyrcPI6uzCIacWsb3sPCYPA3Kejcfs
l7wRcziOXRVC+enPuKp78iZ4COjP/fFRx9t0/Y6BAgBSQofQEruFhjYMA1hOnU8IZn8D3nbaGdDO
LRwgADtt/XMzI9h+4G1yogCDDuzOumrVedVYxevDPORYs//2RcWOwlUCNJCz7oPBCO0cmfAGrx8F
+tO/fa2iWj9WDunZczSdB5fAk+sDQK1un/vpy+zqdptnPcUt8iq6f2i4kgnkwohiXMzwQ//2YOlw
H4rs5twGw7TDFIzUpHbTkxVgXhmMvDkubM/nQocsedToXNANaeqd0fIOVUBM/QpEuf6UcT9hmGML
6XSEx5+VLlB+7sST5X5AMprOphVXhxaYGfwZ9Gf64fp1v85j8qc1UrT2V7mtGTNQAS8EjAVa3NSS
M8P1jKooX8sPK7tMWpWVz7Loj40WwRj4irbThFCoj5vh/LeHAnEVKsdlxvxTPV6/zr+fkUdGQPc6
ASiwyItYjbE/N5WZ0MXDdL4sVnOIga/ZiHu2WZOM2/KaJ/LXh2sgZu/AzGC1h4v5gO+uP1tMUs6p
/oWtfhZ6sEsNrT/vjGXcVoXXbRm7vAC8plZ1sCIYaABij2XSwwMK9GPYVBUEbz+GopwMr8HUUK4H
GMITy/muZgD+AJTpi6zuT9HSnfUy+zTlaGpUf/JhimyMaMH7iyJhIzHHomZq+62S0Yfv1Y/ILg4K
Jvx+zKzn1g7elrIiwb3cGyS/HOo2eyD4deYo3Q6XBL7ctnTdX5nxTIRYG84a7+pK/5WsklvU9sV+
pFrfBMkU7MuFucNcHHzu41LpyD5R3BWGI/doeMC+VSrfMaHzj6T4oETxkRuVWVjbWNb9GbcVkry8
KPfDGIycL2LFksqMuvFtIErDb0q68QQ04cBf9JrmGJndjPXSPKhikTuHZIqtq9vlTAYIi4ngt/je
eJ/V/FrfQCxIYPXFnsmmLdspB7JVuWTi4gkf3M082r8Qf+AoCThPuES/oDECy8l1US+ux11VbQkF
jHZqau0NI8xPo3jtS6bosnMJtS84cAkfZqObG3uA26c+yOTZzwD+50XnXryqOyEnfA0qdVFdvZzb
muOZw1+GhKgdHxBHb3Edfmtx59UjxXI5GW8wGF7AHBFaQWhnR6/sYBkovx2k7KtE9PWhcDyTZOrt
i3NZdW+pLEaitlx6G4Y4of/8GG12Vc8VXlhXM7SR6TUbpu6FThbMiemQB+uIHHrSx87icY6h3Pc4
UKTm3rcBvn4PFL6SMPFH4Pi8Tp8MbIofrho/Ks3Pt7zkx7B6qNlW2PrLxJthxPD2jan6wQv+JrAV
+IW3DwaBGMiuiXoQv1SpgFnEJAEBGAHlv2qm/zzS9wzA/A/g/gvaEsRIzOmh8yIqfTIBHMYbVDLk
BNB+v68AJej8AKmTBGydKRDodIFO5wwUc/xl567coBjbMFvQ3TX1uOKOR9STwwoZOdmZjQdjp7hd
HEyIdh9844QwI/rliAnYwyX2gF7B92lGNkJQMlpAOoyMQthKkrR+WHRuAhZ+82jjoyfi/ZvqKtBI
Xkejiv4qyRDJTWk9dE+r4A+HDHChBP9YbVIaXHi8HEgVjdB25+okB3IWs1AKXO/dhVuLq4vQh0yn
P8RSfjhlWh6r8akutYnZnl9Nq0Q2oYbvkTGCUJUESVA9Whuc5XQuSJoA6bBPkuoj5o3hHI5ZLyZr
PBtM2jacGHsCKzqdXFHpDAtLp1mkZfSyLjzTSPo1mVpZtrFkcuHm2uhRRuGNQ+jofAylgzJsEjPw
HfcbT6doOA/NNVPDi3Pd2kroxdjIlP3P2K/NW52sxfFc3jfaHy+zSMH4a0G5wnhrs++L4xvnqMH1
ay1k/aT4G5LCerQi893N8u80tivMgzVJLc2p8UkIYW0NKyJDKOJQ+A9uaMwc7RK3sUgsxi2tk0Yw
nmknbveSMFjhaEI2BP+NEhuh/GwQwQzvkiQxFwud8VPqNBOPWJMOxs6kc05gfqz7RGefUBu9MLTH
QqVzUZBfw8TWWSmlTk1ZQAizL+LU1IkqAY1uDGykrAB4Rll6RgD/bdIpLJi/cMTrZJaoIaOlBluJ
rccluLH+VhHjkntIRHKd7BIT8dISjLetsBgizqlwNrKwE3aShVWMBypmO00nVvAxUXt/WG6FLe9Y
sMQmSzncCNyLm4LWpM6cSYpXqTNoXMJohE6lMYC+tTqnpteJNRPmqh3J6HTWIBl111gbmxat2Dd2
txwLgm8cAnBynYQz6EwcAHAb+iHlYVnSi9K5OR3lp0OQjpcsP2KdrJOhttqgv3+h8HwzE9J3MmJ4
vID9vyaYB9GYIt8jvqRp14dmgFtrybZyKCzumek1Id6HRtjZ1Hk/hU7+8YgAmogCWokEcsRibzLm
MRz4ZMNRuf6sCRAiIIks5CTfTEQLYTu5EpbQPq0V3RF0Ra2WGdXxdKvM8b4noohmoKNchMSkLCiH
vhhzS9TrdZSerqEL1/9xfbimMZQa7JzFxSt9zWxPIPAEEpSHFl8eBdC59KGvbYCPxMeUeKWJmCUz
6J7Ksp8OMXqTlmgl1Y0Ht6YyuD5EJuXK9aMlGiJzm1hptO8jotyxXmO7TRvBaGUk92nRCVA+gwlf
y/hTMw5TnRKFIjfaMf5sQWnTXHXqFeV0Px+LKL+UOmcqIHAKDHhyCDJLW391OlVTOKfcxI4DVXk+
k09GZiuN212h063YJEl0XShiXez5QmddXb/eXvOvCMJq4FW1tO/DdWQ8meZPhES4xJUToWW7AYU1
JKGBzMNGjHQKCdyg+QNkyYM/cUZOiLp4IJOr+j/sndly28q2ZX+lfgAngMxE90qwp6jOkiz7BSFb
Nvq+x9ffAfjc2t46t7ar3ivCwZBkiQRBNCvXmnPMJZ1LIAvdTRjbLwgSybA3yO5S+IG5qhDstcZO
DBYM7CooTM9dEsAsQRaYCig712SJ9av1YVjjw9YvkVgX5wJOBgljOQ6py5iQOpZivig7YnMnh3M7
VRRwE/aoHd2y92AJL2s1i8CxJdBs/ZalHtlC0PjqaaD/sXxkto+o7tdX2BEQe9c31ZKV5sDi9eY6
BrJrk6SWrplqLP68aHkpNeb0zoN8M7M7YN096IAwDlJZBDr55i6bKAP/epA5pWIjIlq565fr/0xE
+vqC9UKShNmFKC1MLHlEFFD5JVmOyQmf++K0qq9aPtj7337WWs21N+aYE3XBucxtQC4gwTbLEf9X
XCnz6PbU5S9DbMkzV055zvqAMwEG+KJvWB0U68NKdp5nBaw/XPTSkhzRallFfMjWNOMRbMBQlFty
oqILYrFDnNOnjuJabiT9PEKQD7nfBOfIrenlydH2RFk5dJuXsl61foDJv+YYW0r99cGOOncvAvs2
WxZzbeT8KCa6pNzWTzajeVgCZ/htLEIijp1VAI8232bZMtI2WDQdDOyQnq8pIF1pY7GyJusXl32F
s68PrqOnRwPr/5iHKaQR/pi4WO0nRuzyrMUhS5nlwf3fX8nKNUFlcoyabejsyTu4XSMAf6lFugr1
n1UetxMJULo3IHs5tijW+2WNCDCCs82UrGcC+rjrRxIs8vNfabFNbVtbh/E1nY92YIhPSV4WUM6d
OjcvlTQuLSMgGpTZqB1mE/9iAOw/5Xw/hnbL5A0qVX/oJnXsmignCcJ/9F0336+vM+DgTjeDuVzy
mobkTF8OD+2iubbtjlrdL2j8qpaN7YF0im5JY2MhpJn2rk+K19X8I5dDQ4/AvZB3QQztkqK53ODP
a4jm+q3K6/Yg3fa0gtwBsMOKkzoWWRiT2UYua0E3rCLuHEtsOUmYhzZk8OT0NIVl980S02O8cPfF
sgpdY3hTCMFclZbvx6Cn51lH7Auw7Rc7raJTSVthleCM+RgC41o2sViOz7qR9ZHpwXbddIIWJhSg
p3VLi5TmsIci92o3fIS/rFer/ahK8SgjVgt4EQAUaGmt4/qUUxdxKK1frg96gsVreW1GVTjzlwex
pg7/9X3fy8bL1fygdcnXMJAHC7X6oeknDjOEpyV3EtsgCniGajQuF5flZ6gvq43NFGK7vmNld/m/
k4xjrXmdlQGZfcTFvOyO8CZHjHO20846txCRiiGRv87NdRPx4uJnmirmdMuyvM6cb/5EZNzSHmmq
KSCGi1bK8p0/Re/9mPW71aXhMz6EKuY34LF62gPLZq2nyvrt+rCGiQ5d2G37xaGybvk4adVeAjJx
G/M2UCnqEj7d2DaXT4U8qhK4UsQisB+6U59li82MU55UdY8O+it3MG0TW2Bwy6R+0DDAVeUn2Tny
6CbdrZEbLB8Cf5OzpoHUB+wDYO+1j6CleCbNSK5cAg3xtu5TwbQ1AExj0b6ujJBzkBCNgr0qyv57
SV9zU7jZo1OK17i1vlipc1uVhgtTCgqbW+aKkZ55k8bzfCjjmNu53p5NLKqNXX4xO8m8w9RRuxMU
kdmoclBKw8rLvgZ4suB8i2wH69TLQ9BbUBw2vXSSQxWp5266yMq/FsQ1F8IctpHobuMh/Vo0KRdb
de0G+Cp2UnynHd889vQq+3RkZh0C9Pf1Y0s95gRV61EVwufSQNqhm9/WqXWlTX/vxL7c2A+G7Y+Y
+PGejlZ0N6ZUxlHZ5jtnUjspWBhTpFKotMOpXBAhi0zN1yjKROTj1tebkTUEjkCnQf7AtIBMksq0
NgNpehOcvG+Ffm/avvqOfWNiNLGMeApq1D4Lts6gvwRKu3NpXGBlT+DzDO1Pw6Wur8L+YawaAhAK
zd2vJyNN5+4I/pvhW41JyHIO61UEBDNZV+uXyRiIUzXhDku5ruE5vDPSWSMnL3fPY0aYxf/Xev7f
hC8Z5JWiCP4/az1vCsAj0Vv+t/Slf//Vf4s9nX85hiVcV0mH5B4En3/pPdW/dOUI/rmGbvySgv53
+pL8l87ATUcLSvMBTSha9X+rPgVP6EIcdG1BgaNjbPp/UX0aOq//u+gTbalU4NUMmhaGss1Vcv6b
IynCUA0p2qhhRbOKi8LGPTj19FTNyT6Z8K1ZTKl2eZi4h6keoVdliBVT5JxkjOlhNV/DhU9jkznq
WskNYQXTAU03QHHzofazZwMTOC41Y1uwlN25adts25bwFhZ7EqtNeMoMSifVHqquoJQU9ZdUYaVr
atISolKrtl2dcXH+7Nyh0yRYpl5SmGjqlMUrGNYZPK7sPWRnp7iHlDdiiKCxZyPMHDpiORUQ9AxE
adWhgsGzhzLA3bg1G1FlIEBUd7RU/VRXTcvqmveKagTcnqJPpQyIWUy8/ap2tkaudT9aVsGnLiBq
PYwCfOU0phCy7+MMU1CYp29lxhPU5XQeoTPvp2WkM43VeDGWXlJxLpG43dUwoHSj0JHKSAKM+wFQ
1vjeOHgC63Lr2vgOoAZonlMIbgfL3ARnpOUNBszNoKcBhPlgD8TI9vIIqmOgOfOxs3zwSjYBto76
Cn1HHn87ou9/yX//V95leI3ydjGh/ecBgmlOKJOjhGNOflTrx5NT90Vf0mGQ7pPeGj1KXh5Sh5Gd
aQG2C6bO9ea0u9OZKbHmpbkY2f/emf+8LR+MAxyrCmeXLpVC7Qgx44NAWWiGPgYQKk6DRtkclfkX
ikVVHwutuw9E9qy5+Q+M5X/aAx9cF8vL2thuIUE5pmsI+cGvMHeWMTehlZ4aLbrRK24gHNg+2qFw
yWhvRX1AExSRCUNAdVkDndGgth/8oT3zNqxTVcwv/7wfhPEfJ+0a2qYbFieso+uLzfC3kzbWRcMd
sUlPKmRHxLmmEKwwl4NyfEBHJjdaBzjTUqm1o1F0GfJ03mtpcg5jGpqjxNUWDO6PHkahZ1mzcXCL
9LA+FZOt3SgFhE8//vTPGy0/eB/X3WgqaOSUYcpiUv/3jYY/MBDaG7PRbj3vWa0fW5xSu7bXACXE
EA4wv0RbOVRfLMajXhVwHkY+TX5sMcWuFu+VNUEdZNIC1bN4sDKfWX31nPpyV40CYQeZ5wJoRFrF
39piacyJJjlDA6A5pU3f3K65rcxlR4jofdSIifDNAtNzKB6FU6G3Sd2nP7zj5cD4TVC/vGOS9Xin
ttRdzKcf3jGI1jTMEh0OP0UFw2Hw/BT3B7hZoTOLGyT9O5fp1EYXKj4bCzRL01CFpzMA33JA31Si
CsZCl+1tC9uhDm6Hdd2WMLFhI0b3qa8sps7+becn/c4quQi4JeSlPPXf3BI6jAmxCoWRgcva7N6q
YsQKoi3hU1B9Kt/2cOyC3vH/dL58MFLxtk1UXDiodBtLAXe9v3/QqdHYtGeJPGhr96lwu4FdPt/V
fvpNI+TsUP3EWk7X2YCc1ECQppdBQtUOUN1MHlAdbEfrArAOjrtBp/cPH8n/tG1sn8CaS8AP7om/
b1tdualsayumfDrqdULAU1q8Fg5Sp6qxnohaISxCQ/Gw3A5Ej1HAQj+XB6gFZdr1HqQurV1O8058
bejuqxn1PZb7Bw7LZtv1FaF3LdMBY65/4jJzNrl4mt3pbOYXbGf3VWCAZUJPgEqjzrZOmt3DGiep
asGHGWV2juLoa6R86/rPb9v4z0uYufpEXMOyXIhIy///dsFIgniIAquMT7MFx9tM43u8goB6LDz3
9hw95BVxFpg9hlZeXJ9vZixBS3X6GGeKBjv6hs0fNunDfUXh+9KVS+lDKWMauvqwSQo5vkGGTHQK
fWQ/qT7f6aGlDnUGnRUdxClkzX4MAEwK1zG3rV3f4nfVYAIYf9qS5TT87TRdtwRXD4eDs7iyjQ/H
a5y1llZrnKZthHZPvTfhqJ0y1n57QmoG7BzMKKYQWgGAIeT8W5RR5bHNyvE8DanlydZ+Th3h78Ju
JhhGIMGBEfnPe0t+8Ob82kZpOYj/1qvJsjd/+wAJTmhqqxi5lLB+dFvDZVKKzs8tXjThNF9ltZ0D
PbvYUeUfy/Cb3c8L71rot2aU3VJQvicx7kCnfE9MN/40Ai3RaxCOi3FVaJjxffCqXkGYB6rnrL8w
3XvuunClXTfXdKTaw0ix1eAy/uGdGR9uC8s7A37EPd2wcETpH8/IxaATVQwlTroiir2i3R9W/XSJ
HCfYtg3re9RgnEbg7FqDRVqRYu/x5ZQBFSJVQdjDeciPNiLOP5wz5odqY9kw4pDY4UypqMWxV/1t
l/dEGRYM36LTELsHu50IKosLGofa9ISsFWotE2aSOedHx5eL70GE9AAjsccKi5AuowgF5lTbublt
Rl8DRLMw6KSNYnYCiJU2oKENz7KH9E7vM1gIGGy3feQYDGNJe0whVclRh583x9pbkZUnU/b0aaf2
fUwUyDSaw0imOsLcBDIEM3sAOhvuJ+YzmxYYrYf/YfLcYoCA5bTvuGznS9J1tzmJcHd5z+fYJsxT
yhZ3OEHuND3yFDpHmB5dOjCdG7gH5uLI+hc6sI+c+wxiW3v458PaXg7bD6ceVgeWRzYrJHSuHy7H
lKv+ABFJOyrKjyM0Y+7eIKjnmTcOls+6lyjZfdfyQcb1+R6mDY6GrCr3loECgty5Q1OnUHBQOJxs
Bfs6zOL7yUGBBfvthFD3RyFVtbdU8NlHJXjkfHaQL9YmVgbiHwZ3IIqkVWg7E9/dV3p5V/a1+lL6
Tza0M1ZON4VJREc9u69xEFrbuBbID3LfP02IMs5zoyg7GKensB2pnZbrw3gZyNUuu+Hn0Njt1hxM
gD6Uc1tLd+n0VYr1U1O/oW+7m8l88GqH9YK0GfY25JW2iWSKpYWtF/g1hv2qPRrOghewtH47pO5X
M9DEQ15Md2xxS55HsZ+hdJ7VPKIeN91fNs+/uTz/Vv1/uF9yEixeXXI+WaA6qJw+fEC6m7c0YdhL
iMMg7+XNHZQC/ViOHQNt9Iex2TIUpmtaOS2FzJg/WWnCTN0pHkLTkLvUFlfIyGjnEppCedO0u38+
hNar898PIWdxQVJvCIfHj4uCSMMc4mtN9KsWrob+U+YHEGJ07u2Os/RW0RWjW4fuSt5SWlP/BFXx
dYook21mDaDVg6Oa7Qk7GguwP2wd/YIPB7iDl9wRLB1MF2n1h/03OY3ZqDHmKKuFAk2oo57thq8p
3gAmGIAWynGYANUQkJNnkfTM+JjNsYAOudz0wupPFnLgFR9qgeUjlVK38aCylGLTPlSlKf420VfC
P44YK7ambJLHbKTsgvCP3Uh75b/2bRiRcxhFpCmVP9xUlG+yQE4EFbjALva9c5ZSNcyOwwy0XRU/
KGe6iw//chsRRLwnJvIeSuIIgaRycHn5nNc9ZwWTF5IuULN08G56tJM9raz72o5YUnFWn/gor/HY
vBdlETNfL0pCsuZ7X+BBb4LeP9vsyX0YBPg63J6WcR1hdArDm9GEAJUUdb9zY6pg07VQt9n3HRUG
oDa2s4ccB+vouz7RXEZIg7BLydE9VhA3OhI4DrBPm72pbDxAevDoWjP62pCbPxxA+tF4pc5l7A+e
LObxgCr7Jx9341VxL/dict4lYuVdmta8KWIXWkdHPhDO/VEn0U9kDqmWYFghK6v4SThf2NlYlfLh
0deVv7dBCW8Js2V2ywKam5xj3Fhla8J0Qo/i4+PumkadXFiDEWlsYgu6o75wQ/2KEnR+kJgnlE1L
wpxRIGRDaIItoXMRTKQqo+H4YpNcQaoazsghIqyZZVN+nnv1JcMkR60XbRPX3oIgRMM+OuOFTC5g
59x9j24HG7XoaLS6oY/sCRLs6yyI0xGHGo7Nqc3Ez2lOxGOXxm/2PGHUtSftQH906bAu9xBal9YA
2v+Vi+BtZmju1YhNDHOtf5vOdC5b+KdePA58kk6/F24sjtLPiNxhlrYrbXfYjS0eKDVr4X0pCD2T
Kj/6QhkHVjfi0ArOauh72mlW5KpKDS5aWNgvAcY3ut75bTOM2j6yJGodfWw83bS+EHqaenGQF+cJ
exIyRed7yJh+n9tDckPRD3alIpsji8f6iWVztrc6RM46M+yNoRULo51jOURjcbLq4Z25encgwMrw
HEyCVNCw9ZqivKN5cVVmg6vWbi5yTLKjOw3P8DEqOLec0xZxmn1lLGoDYj56YZvM9K2LckGs0oW2
tjUhbULhgY7T8IpgG/lCnOw7K9e2htEmXmBarItLcq6sSD0I2bd7Ox+pUzu8XnPRacxBIhMPVxbQ
Ea7uYfbxEpZ9Y6eF/qBXxiXsWTa2Yver6K5zfx+7HVmkRiY2DqnxG4J9DixxxKlIYWD7NYYsDVh1
WSOtQjeGiw4nFfCaxEGCnX72DSBtjM6IaQKOd58y1N7gSmzRAL0UfRVBRUftjsLGgMSs91dI2saL
9DkhQ/EstGB8EY2gFdggOGFW5G+1EP/h2AdiX1iEOPmBf9Mhf7dKx9qnksl0Mn7q88m6UgOVceYf
Xc2cD9aoiPCxgquefe/1wdrMCoLcmLjBlUmeQCTg0iyHbxsWmM0aBiaexSp5n8gZOmVIZJEbKviL
pHTIMLgV03crM4DdVsYVqKm2UXGBNUGhD9Li3MR1XmQsBo3gEM39k8rEMSxiQq5GqXa6xq0cmPix
bbDu5mBqe2ME6jW0O5GHgJEWiPTyxos6Gw5G79Q7FXfji1NiPfPj+TmBO039qB1D1Gt3jmDjkiDy
P4e4FLVZR9SoucZ1dqrOC3UwSCIyD9kwy5fSRnWukclw6SWrXO6GUZikHqfVvmzM/MZCHO4BkFKf
Ab9bW4kS+AIjS3qF1uhfKh9BYJxY93ig1IGlO/vJoT9BltMxSiwcKQZBscbofC8GolNyJhvsjFb3
aPo81oHhfrI0RatjisXFICINlzXxdpyulJK3eLl2FBos/XFXqJpLT9X12zQ1aE34P7KergGrxneB
HHNfmbI7SYIO76IZWkyauQ990sA4tZn6ssxmhYOypHNHY5tPxFrjSjTt8CkbxvpOLwriNCJSmopW
lodkuNr+HR9lejKG+huqG7SzulGeUpJUN73Wg8Ex9FfSJjDZts15CHGTkkt5wTF6mAkMMEPOwaKW
Gkxvc+Ra3/ReHTfQVYaRPJbuIOvhLS/UC6TH/AqnCUBBbVf7UlXnCGx4SWf8dn3WsbFjT8dDt0sw
Bux0R4Z7ZXxVY821ajBzL0z1g5hqkj9yHZB1I1B/ZGrbkg8IcxU2inDPqeKA1nuouY4xYGcML3Mc
gyEhBHbjkLg3G75xQND9qc6seJ8GIOoztyZobzH1z4X1CPLDuAtph9sdqkSmFOkZ8DhgBlnrCJoL
0vKCvsF6MEBWAbXsWC4CfyDmiFC8zqTp6hfKxehYTdehqJ9TULN+IvvXtHtrM5o3rFgIHXOwmYTw
URF6zkeSFogAMi2PHlS953qBajPFN9GSIFnU5k2OyP5mCLOacm0QjOAZtBVJyF2Nm2CVFfJT+JMy
0iD/YdohP69PsbbEqWfOTUOEgyHto4Kdt+GIPaE3eAUXBosany/By2fdbqudkVECSqxoXumS0EEQ
SHt08+RSOk8u5DXTnZAhaHCAFQCKra4jk4yR0C5LUAb9ZQ8oLOvqi47a1YpqbeeHArrBVMqjASQJ
krdt7MnSe05G9x0CUn51VXieM5pcXVwSy1gE+PL96TIPDcGxIDExWKGLjzGENoCtCysY71KVuwcX
nUzW/2xaPb5PZu0xVXW4azJmKFMSkguRTDgQ+4Qxvik22YhX0Y7nkyKk/ECaF068ogv3TkbKnIGr
7eTG9YsTDV8RzY6ZNZJADD6tm7zK8c1PyTLw4Dp+4ixwMO1SGRKO9Lzk7sBYzG2b0G5+VwTKuGGC
6zgRdhfajJxyDTddIq2mIFvGOjN+R7zuSfumR8V55E48TtmdRv97w8qPtlMNEQ3WKgN3iy40A5LG
egmGmeyGxjfpmfkPduWecVWia2o1MOWIClGdBvuuLW8lMktGvjj3a4JDYmV+oqTeisgayBbTNkEE
4x93fEcbBhvKzs+7b2VQ29Bt6Ys38guBu6zZ/fToqOSppjWy0bXutRuwzsFVNk7kfTJ+bytMSJJA
2mYCY6H5lG0iudQ4nrbZbB8Sch48fYbLU0+5i9228yFwRMQwCj3ybGOnj3OI0aHflp8HzMrcT5No
W6bcmtHcPA3zq+jabAcsPtoqSaI8jm/pjXZGOmc1vZeDHGnfWu+GKl/ioQ4ZuDX+ztfiPQxjujRd
u5/Iukgd/UsUyn2VNPjM6uYQRybXdx/b9hAC8Rfjje6OaLAG7VXh7o6s6Y21vcHKxzmEDcvtdDw5
CH8JTUrSLXGhNfjv5jlkAUdZQaIYZXvfk2gThOU3w5IX20LROnGTowETXvucll1sHWKJ4RMiXrar
Y/ecu/inCgZ3M2rgeNTuEhKeZ6LxNOTMtg1xP0EUsNE7sqvHzL8ffBdbeQuwDeMvCSLGkvezOKgJ
gZLBYbRBDdTEyrFwIpLgJl2aQW4p3qKuvJIwlMKiLm6gkn4X+XRxA6CNinzkyV4OehLzqNxuW8yA
3K5rlIT+t8RJH4l//FRa9dHqy+eWfsNmpq2xRbS0ZIrc1gmJdXmmH92AC59LW2bjI5hm1U4QXQvp
BFzbPHfPYVtEG3qJxlb6GDoDzT1ZiD63X5siyx+AsR0BMBkgPAoufUs3UO+BBtdl+Kms8VcR51pf
GQFySlSjtp3m+ivFEbfs3sQxHrrPVqRz6zTyQ6dV+blZHvpFtOTkPqwuiO3e+u36H+uvrN/+eliU
bNEqeAK2zZeD3+9ax3xbf8/KBu5j6y+6jA/5cpV6Ls894bpdrkKX9X9//aLh6u7eHXXi2Za/++2l
lj8DRofwDoaxfzQAgHbFEB8AofJR/P2ZRUuA8O73p53I6KQRn//akr+24ddf/nqx354F+cinfI7T
fSF6zEzrZhDHqlPIx4H3159/2L7/8W2uv/Nhx60/+23X/Hqe5S0GXf7swoIgSOYamCzXVUu0gUla
0h1T4WMfow4Y7PHNTbsjtWp3QASsPEIZEfTVdneYejr7s45h1OSKto8blWKk6Yd76VDgx4RnZWG3
D5PorU/yK+mY0akpTQwl7b5WidzWbfgytKPFod45OAyAgKDfaXdEwH4OkHtc7SzdVjq4lqYlt0cy
IUaujp07R3+/MWR/r5PQTmmlZeBBwnPjlPlNsVg07CWSMMvugZ+MlpPscskSjAVIuHNCHx6g0H82
oRs8xvq3eoDiLJLIOeY1eQK+q8a9c5pz6nNtXNgWKVnG8DyH3jN0ZOZWVHgV3b6tdLiaxul4Tc14
OGEYRcU+6Bc0jw/1tMwhoPV6znjThiEZP6l+LPoZcPWUspRyWnTBdn0IlfUE/1deIcZ5GC+KXaP6
kESl+04AXuFd45jBlT+UmHogKwWmpj0GZEVhVQwK5XuVZttMu9hpja8x3ewmKtX0PtU/RbS6twSu
f3d6SCGtdD3ZoOMGPm5x6JD18J5SswnJ3mjDYW+YJSBjO8UI7bdXhBMQSPBMHsa8q680Jqh7en9b
ZNptNlYunsVTlQ1X+hpvutEfChJdggSAT9awDgoHOLl2+xxL37kJ3WxPHAuJRO70BbXVvck06VDH
cFraTNv3Q9ttKRXrnY/LlB5t8lCSxoriy7WPoz/dq5QLqiIXKxSofOETDrmZnnJ/YI4lP6M1RUUK
FudcoaBia2mny7i5qVlR3zkFUbbVra37KNonXPMGR/1mLJwK4owaz0EDoH+eYv4WWzgXUPCPow9g
XH9OBF4cZwb2QqztPsQygRxQYTaDOG7Qe/CNwTnkdQmCY6pPiPKvpLSjjHBB0ubQabKOeyBh1T25
dtht13oRS20P+Mdotqko/C3xeXimjeg9GXMc/7p8RxNPjMo0AEUA73EbysQzerYYnQlpm3aEsKwr
73lrzTVjmpAzV77VYtBDkf2jSRG4aD4YMBF1hhebZgdxPN6liK9LV2wxjLBnsEob0XjJEVNtCc2L
P9nju9Ib/cQfQRYaM1gRXQHuwPra99UAcv9bPH+q5zk9VrNDA1821wkeQR/V+N+xlykxv5mKSjKP
CInI/ackUO9MkVSNSDS0p1NiYvKAu7SpstRfAqk0jwBUHL2Bw0DXNyVRwm6542b3OpKienBk5FAz
kwYUtNWdJIFy6RxtmDSTA2QUGD+YCOgmutGoxnU7VQSvqMLAd/4Nz6Lj5cZOZogYapHkez21P4um
IS8spZHEmO6paRKyqvi7bhi5axOvK6PmKWmCGxOikUS7R5fnvp7RtYRZEHq2JLU0nZAG6vpI1kDQ
39Vpg+pboNlz9NI4VhXYh87moqEC3L+gOohLRDMC0RpIdNm+Gkl4aW0DG7ec33XCwSiZPxH8eIh+
doRjkZVtnfvObXaWTY4HHVNvQL7HAEa9QHbZ+9T5B79V2Y60z2nvSgHVewYGKwUHIFIUpMteLmnw
s0wm3xKZOwOlFDHiN2qMsQ1Qs6bqTGKg5kUtOTzL8DkQ9aObg1blgvECQhN4d/QCaxpsDyhtoC3x
IYqNa2GPh34WZ6FcuqiqP5lT9KRFWu0xUwy2dgW/1dFUdqhB42FRL7BfIlOaCSkRxBFk0t51Wf9E
ts2drOKfmeY8OIAxNq2vRg9h+S56bLKqQvBJLkoxpQ9Zkl1BAes7hgXSNnDlSSBwbXuTBdVnF1wn
knrUACgmn8pZR2KakXSP4QyBFraEJVt9P9goSO1ipp7BllkrmgkGAY94nZB8NcU9irXgqum3kR6/
oAhlOiGHNx/ZBCpSLF5TNzG6noOXOFE/RDVh0FhaT1gtz3FOSdGkwn6UbQhpx9PHoQK7AVe34QwI
a+0bsSCAf+1Xrc5ZsNSiuOJ8gRtrvmCmwxn1ddL1CvWxT84VYYVBo93rVVQdsNWf58SnNTfbwKts
ZmcoLbuDljsvYTCietazLxaFXoWTay86mxLep11G/NfTTPii4YOMbjhDExTMfDgxmvhCeSHOUa/L
mJMW8XgE7wBfuk1Z0PtvRFcAkpNtf+zS4hp1JsFYKsash+tosg80RV97o40uiSt+WCO/i+Tem5fg
jch3vWZJL5wH+sJOxJEZuuYEgI+0HwR55TETeytnveFEEyGAXZPve/vc+lXuzQTgbinzKwcEaxIl
083gYxnBOxDs/Kp9FPBEubumT0231ywN9wBXT5aqMDHw0pzSWBiXOlyWeE2DLaBon0qXdT1YwNHr
SrPfSavXD5Gi4udWddYbEhPiCOU/cBPgErm9hU2VHs02+Onb8wmhin2gFOGyDD5uNzdY6YJW4Sql
m7hZOlQDUOe9CwhhQ3DKhQzoY0EuQkl4qsJpwIXTQoG9zROEeGYSPfs0MgncGx1PROM9nuenHLTM
qZGEqhc63Twu3+QqelqFm8kOJMYIJNL9Qou1XGALGWi3BEZcv5ykukvMLK84+XF2YN4a0W9DPO8E
AFvDjB0LMbEzNGqaSQArNADWgOwZtzQrSOQeNjljupsq+JFHqdrOtU1MhChJ0nOSR2AzzqEzSJmz
x08zVtN3+uIEipApbxjleWZA+zlIgs+dwh6LFJriyKgu2sgYPS+X2E1qIGJ7TN+d79KWqw5JERdO
onezCBzmIkjTCWUG+ifFLezacOcHFZeGXrwGxEc652DOFMAgns5uyq9Zg2NYFOUtsK/4lnyfE9T/
HhcseMzG1vOTVQEpj8FoASbcsnDDKpHpBDKL+DqFmXuc9IlExAPqOW3X1PXBiuue5QzIjuirYI2w
yXZRObF7jK4EZsZIqHX7bS07ElFK9VK5w+NUNC9VyDi7Cq3PXYkZTpvvOkDk6Jfaqx5SkigShpHw
XfRA3msAlMnXszdDG95ZnP4eA/fb2OxxhJmVv3WWfmdDrl9HTlIx2Vs1KvxYI7fGajGRIBAavZaY
TbNBtGYbeX82gptibJ+YE8Seo7nZlr7/42zctzUprMpA8VS18CXUhA85ZnOwtRxnrb5BH6h2/dhT
crnAjk2ruoUXH17NbHjsDLxkoqAfyeTd0O7G1v20OtVX5zqtW5rSeWSBbSnppvz6YdczXq8RBwm7
YLCUjsMm07SSW2wpnwPBjKoLNA0jSSyYyAwEq85Fvu1UgVXDZTF/tEIcx0t8yfpgBxgBVUjptBhb
1gcL8hXZfxI6cKd30AR4aPDs2LMOVmVJTy267hWlH7k6uS3OQwq5pW3xebaLv2iwntsoZE6gpfMX
1Lm7RHb20UhcvG5jjQJNFjdgUOvz+qBhyvv1FbcrDEM0hLz1Z6Tdm2MVgyZY7GChTStz+crHI42v
cAjaQ2GYJ9VMFZBQbEDD+g7/+l52sB2nABdTAMWYMHAilzZ92Uo6P22B+4opYI5jBY3H0JLv0zrB
Z6hNPlDx3RSX/ml9TWLaCL346+Ujum9N5rvHFZtAyzpGa5/PRCfOWPAXD03zhUFzfQ4XrML6S+OS
YzcKDWWB9LlAtw1Rfsg3MpIPMYGWrD8CG+tdauAGBA0KAEjRjahByhMzgFFARvhOK+zOecTBCOYN
rs3qiBKLCURfHhIMlOf5FnRicc6Uz9uZsf1HJd5JFwv3gXbQ8dd/Lut3PkgGheO32ZElM7DF5lS1
Eg9Sm/FOGHY/jMv6c32IuVXAU1MMgRZ4BNaJCgRVvEXtC1U9Q4NaLrk4DX1LQohqjEA8JFqDZIZx
OYY9fFAkNxFFjHkM4JAjviTm3J6cKDmi5TbPdkIiogVEW+Ycv8Ba96vfcX2gn701OptSeSCGa4IY
T0cDo9b6n+tXqxuydkomKa0bosZm6BlqBInJpbdm9+NLk5aMciqSIZcOjghJue+eC0uStDu3X7jH
feEK+J2MSgRQiGj61KTwFMgFEmIdMR8HBT+e++EhdS6kur+oFMgnfQ26vPrLzLp2g2T1XozyMziT
xdhL3BdWasBZjz55bdM8wnsQ3Yma+EcRUDd/DczutcoYh8qUp4aMcGdrwwMKzJemH+Bwa8+QQehE
9W967/LakB62WvXNVuoN8eXDWFssNksdBsSEVMzJLxpNfs8ZaJkLIbFvtgjYKc0IuWsY9WWUjFyV
8F7Z0w1BpSzqlh/99dD8F3lnshw3smXbL8I1NI5uGgFEw2jYkxInMJGi0PeNA/71tRCZr+xWvqqa
vOEbpMykJBnBAOB+/Jy916YfxdBhTEgmHza3fy/ctt3jrru7/b9/fGlarHa824+8/W99HNywm8X7
P74OBDj6+ts/3r5O9URd6q241HnJVAgsySFeLJzrlf6nteVFFKhdWj/9ETHECzq6TWWzaK8uFQB+
dn+4mzo98LRTCYnn1OHDDR3SHOCWO2RBVo9a791HnQM+C6NR32J+kjEXpJQpJOfoSVjrJMzWdnHu
c4YlKsC2+F+9x2hjSlvGxkPjPvPIGfqfcYIb1czbtCLI064JB2XxODvunZApgQN5EhC8nD1ZZU1C
8kJxU9V5dufM2Wnuy/lqJzxW3dq7i4uKOUYzfIKU6PY1ks/WLA80EsyDVrcvHPtXAEO7t23Bcjfo
OxONcgAeXIXOaDwbWTsfxBhTdEfsxR41xsJ2vbecq9X5hzlp+4dZFfu2xwqVROaxsxMX+Kff7TNv
PiQcWSgVUVwniMz3dCI56w/GH9edeUYxsvXAISFHZT+IFadFI1Tosucv8l03vOnOrXPgz8Wwg9z4
1RfexXX6x6EtHpwh/g3RQyf+Wwvi+NywleOoJ4kj7+0jZsOt1Cl+l34/2ESkcJx9LTvPZDbMoM6A
Q1L33ltrWjAU10FAX7tXno7X1E/QGxj44EvLw0SffGa9/MFqz69YH4VlcpZIkhfhzw8uMe0j834F
8mxbgqTZDbLZTXUrmbko4Giu/6395pwlz5nnvBgOhC5EqG6Ad+IFxwnGMSJAt9pQJFsndv80tYz2
vbpEoHLJFrHumGOWvoYuuItWIt+zWBkytmnsjfLdcsSXW1XwlegLbpmrLaTzMUliGju7vB8rSlct
FWazkSHSOAGgBTP3QKuXKpfDuZWEgNdwggJVm1W9szXw4ZqYtkJPHzTL+HCt5EHG00OGGACGE6m3
IvGDKIo7RGMtrescT5weamI9aYZt7pwWAmiUxfAqR0li2iPnZHN+iQ2GwFWX/NYsZdJd0E4V2CTl
jQT3zT9FTrmaWPIhr93HzqFXMdhPupzewfH+qJLk4trzIaNnb2cNsJil/PBc9GdqajaWxmMB6/Bc
V9Uvrn6OOyR+dIrki1oL7nqVHM0FuKWNqpygeqjq59EBpm2IbxJO31igf80FgrbelsxOxgdVlYQA
DQDbsAec3XL5LHvvT4PQvEFI4HcdCMnBeLD632hgPicgkebLQFgn7R0WStXWX4vu8Okn3wRZ0zwj
945MvuyalNZPWES0AkxmFv30tvhrjHqaIRYA8dKB4F5aohIRuP/kvkzDTHdpstfWlezut8FzkiBD
J0wfXt+1689BL9JR1K/pTXN+srzu2SDJgqmqRHWmQR+E3btBq7PKAMHTOfrW16GPMGRHWW+qs+WC
X69543mvk00v5EvWDs2+UhWj/vaUjJBjC71i9P+eeqDg4XCS11vS7Jsi/9QReJZ34HA1G4zAGl1a
EdwATnme0ZCTs+wH0piv1uTQBcPevow5KRvt2ZkZbHC4vk9ik139vlltQ6J97WjyOrF9HhZ6VwCN
t51pQ3SLkqNOUjH+y5jWmviSOjIcExjL4hlgmOOR2lcfX7w+e5K9BB3IPL5hfDICEahIqeHes1it
uAEzgwKWX+ygdd6Bp3TVCR8z2cPp1X5FvvfEJ7xQibC3Tw8LAOGlJNtzcYJxTTsbh/sxj+7q2D7A
6ODAAGW0lG80mAi4+oP4uRp9JgRu/lTXy/M0AMCUgC98o7ib0vLcFQxANC7PZKN/NGhgGeQtcIAr
rEcrx6KCUfwTNwHE3wnCT0IGe5/qKGrsCUxtiiXeqlG59khJfsVo6Tb+FH0oqU+hwfsoeCoT7cEm
7zHXFYIa5pWj9Ulr4qRsLEoiar6GYX4nWQo2VQ8Yd4F4gAytcyJmV66914b+LUmdV6YWNNFGOsjg
mL+HGhjdZHiPehrvx/ZnpEdk0bn6VS+1S2aoLw/2xxwzCmVSiCAujAYb+ExUvUEew13hN18rV2ei
9mPj6drd5EXGrqexv11AWQnR/2CYJLYy85oDVgVsXtOErg2PKbYOEOnm9Bv6RY2aRz10DhzdKCn1
ANkMzfLqj05blM11eoy7iIcSNcGSkQ/ZJy+q/9JSbEcQxblbyDI2JgLqmNzTPyqfyw7sfNUiaquT
Agc7hMusnH4tsZteoA68x5UBpKXX/fuYbuqGWfKnwVDggPsJnkBZl8eEtURoDCIQJpSBhtMtUKDM
6IcbCjUoLVBlWuda0WfVXaCqECfg/SGj15voLvbsqzc74rldnq0pR6lXI68wUOPZ0ZAxp3BCfkt0
P2t7aXSdr4ii5tSSX7WpJV6RMZJ7NQLftjiIhW4OM7ywAK1EDfL12uF8qeu6sRJF/+SGPBQ+sqc0
L1lfTZOgLrSMJEEhrcILB3sMastu9pp2axv+S+QVzfOQ5bRQRD8BNPNgNRLCFBBmlZ4qe3lsmeed
fTG4ZydtzR3eEiiJrV2fjdJfaZ3mhVjSz3hyFZFq1UBienSQvtuex/UPr05JzTK4vHj3nDtz9Z0s
M9GKMy1yvVEVWWUcEPN87SytKYNdAdthtWEuBSm39M/unQz13O0PUi0oZsugbG1/n9vucpf2Fpog
2vqxI21KazZRQ4xQgfKe/hhbyfX2h7Gg3NN8lOZCPXgM7glnkqsrEdEnKXP+OSoitCLOjLMwK5PD
hOrXbGtxntkMydwdyW2r52U7k3z+TK06PbvHJtHVs7dCjElkME/OWJubaGD6NZVwtAZjLne4IqgS
s8zcexm3XDzY2qNVv8Zj7T7c/uLEZFkY6wy/1gDKC1uSEMDjFQgTRXfe9+qaqIR91aGaaXSLnQ4A
2s4xK3FOpuq7F0O6t8zOORcKZ5XRpQdc4j2sM/JH9ATxjxtZV9+dkc2NkQaOG1tEQSeY/CkpQiXN
YW+aHPeGTOHnnjqYh77GcL0c+GkTg2FgaWG/6PRcBv86e3tpNcszPyUws+GwsKnf51lrBGJa8eIV
ZDgHSsve3JOFYJzjhS2uN4n35ADacJGx8jMn4ciQqCMkDx3MpXXUfCxGCeUEWJbsNM7kKXYkpPjt
06CshEagAV2enjkmOoYYSrvMnT0GXkLt7owo75DHDAGPGQb9ITpoUIW5SdsFwWhIZgLG3p5vJvZh
5/CR7RuHRrzW0Ffs+8EL5IT6AvEAJkpxB9NFox3XUyu6d3EhHuqJxGMaf1RQWo976Q0mCKvcaugd
GwCjcBBBQ3Hyk9aIP48NNBReFhoiXo7YDy7x3LqXJAN7pwhdb5Q4q76sdrPb/cwn7TdoMoGWlDy3
eJW31AUHgpIPAr0OR9coPxUkQTOYjkrC2lhh1PgpluW6Rq/V8PKYec7RBmyUFyTUcBZBYkzwH0zI
qKENMyv0yNWFuyT+5BGwnoFuHhKn+epm0Wn9T9nsvpkrt1Hrt+8JIjHGmkkni5MXmS/kVyz3niRX
ZWL9txpvMy/JTwI3nupe28xGHCFkyVF4LQRup5QpgtkZoe0s1aIWZoAAaqstZCyLYRTB5MWfRQZI
wLcIV02XWl2y9KuobP/IYZ8GqtP3LFJLsxcVMky4A+lWc+xLXrWciDss2bFPE4x0OxqvcMmsDORB
xIzHjnRmZM47LpnsYYjlj5bMDMIzxkMVc2BTMiPTEMTrVIoTQeKrZdqfMRxLEn2H+hDnVkw1MyQH
a+ZknZU6dsiSVIRWRneWU/BU6sXwZBkmYEIiIvyEGhzF9cxo9RRlycNoT9oxYiY9xGBiURPgU0qM
U5/NXgDIDwEW4NmwpEe43uN6OFq0hpWft6dlMHbtmlq5zN4xGZvuqGO+yiBIhM6kwEIXDwl87UPl
Q7Vg3pGeSafUNvns3rMfvupz85NHSCfXBa2npzr/6BrxBnGndm+a9ZvJFGrvjMNnlWUgNO30CVXx
6jaZz0smLs6YepyCqS/6Sr6RxrVRjkR1wsxjdmjOOuDFk3qYtk7GhESpjxZcFW1F+0xOnIVShhOV
SR7VhilyhJUyu+P+SunlNQ92p7ZzO2L+cRvc5ySYjQopTfxYNZPAP26fvEaDFM8wuFf2e4EiwrIn
+CXdhKG7Ep+GMrRdlXv00JlIhOncBJE/fN6s8bdPrKyGKczTe0jYfdRjC1WvjU2wKF27xnNPPR9t
UHWkIteCErEwiAfNqaxQmOP+RCFCH5gmhSeyc+/bjxP54XBNOmz5q9lPl4N9crjBt5E9jxuoH+pA
nvh8bcTT7au6oUOh6eNpBVOA2LuiBpmSHgVU0vpcdJj39oAQwfT2rnT8PTYMqoLMuxpWXwd+S8y3
qLKLC/1mbIHrNoCTtz7iOOIWe4vvBS8wtLubNVOPtc94KV846zMzU8mB2cspN3KKTdw0df6ZyFg/
EF/1pHoiCXM7/awEIlYkLdCXV6+9MYmdBMnC0oCEKeIJAN3GuVORSJqErA7JtlxRAhjAMWki09PE
GoL9YTUSmzey0bBe8g11IGDzCvNc7P4saMZtOWG+ZIIfWVjNtI1bgNkWnzi6qLsSo9WmxwE7Omhm
0+JFtDMvnWM1pmdyEM30QCBCD9+SbwfvZkEsa8Lej8bN7SvdnAPtbUnN7bbcxiL6SVLtSzwsrHTM
kJCvcdoFnRpIX/tjTZMPt7OC062Y0OQYqDusIeistgqJkdaav1lPVwtb/mA09OJMWVkbw+M1cnLZ
kwQphDTrIM2mc2pbv1yiv6iqu2udUFHrDTZdk3U+YX6MnJFnwb7XpOAimfZTy02y8K68XnuZYdNt
m2z5OYycxZyGqY+WcrFFo4fJklEYaajM+j5YPxmGkZDqPYo7+DaASVF40ODcu4gLLdhywWgkn7f9
RLXusYgBrWQPk2l/JQ1Hh8bnW27tu85CE8SXEnu5mavpR6K4dkataTg1K+zQiFBSLt/VzO6FYVV7
p5nLUwb/7dBhIOjHYd6VCYdcz6Sc9wqpkSwyzHfSEIdW16+qhxnWteNwqZm5l8xMj25ezce1BnYK
ImEKi0UzXQToXikeJspIfTY7DH9FqFnm9JAP64RHBczaqkBCzTxUo/OT9MbidPtDm8aPJNFi2N6E
FBR1eoYSqq/AN+TVBoeQU6Xc90RqyGftxbwsM/kIkcIJzjr6xLB92itTf2pssHOsJfbJGqMTYhTq
obkPGo74h9ZrP/zCIA+nNx6TkVt0WLRQOmyS602lr0SHZBQ/NJdhYgatbmvQXruzF5xpIrpTgiYo
v+V59o8Me/z9euZf5sHdIHDSj4N3gN/tk+TEjBUtAoO7Fkqh1LvjkuN4uslujXGytoYJHWHk6lEY
TBufMkGuJzUTQH7YM4AZakZ/PIjxkUj6H9mEEjQnqySgfnwEMXx1Z4LNoMp2uHv60kVt2qXcS1K7
kkczIHGgaCqc/FkMdoUM5xuHHYmKEETZDWf8XmiHeG/Nsq27Nmyl8wYEreMYRLkUo+6p+vatozLe
tjNr0G0hor0CsJQYy03Tsx1HhWbzsH+qaj2Nji5n/zS9J2ybn8tcgtk9xS0J4HPK4RY0EDEV9Gnc
CXpUeV/qIEtktLQHHUoElSJ6EaDie6bA1Hs+q/HYT++GhuE6oiwTcGEo9RkZDw3xNd0drhfUthOb
6u1zcpwfmkSbJkgNmU0cQ7c33KhZbWKqLV3Gr4pCMKB0Za+HgWKUUJYZosM/HRnWmcb3siQz6E4W
CCjA4TQilvBkRNEKDRfRGFSRkWc11W3siVVGz4AFyzRYanLkPhArR6oehg5Jw8zUPdY5Y7y0Se46
F/AtD/jQF59lxd2EkBaxt6ERZ7Dazr3pOTaGt4XbCo8SJJW/b0G9Y+id4fmOxfhiBFPOipUvrI/V
rqvaa+4v7I/eMTVIajEphCuJEQ0qBGUJX1QP7n4pbY6+UQd3O9e/dQzsdMu8AKwka++1JKdo0zvy
Qut62brgYLYpyk87RmSCPqDfrG1viJJhbJRPnOOvWoxB0DUQzK3r1UQyDaIINPus5P3CgS/ny0VH
yYdBhFalmX36/XK5tdSxkVgbwHFYKURNCy5bAk04Z3ftU7K0q13UrJSLvHyAlUmqJK+ulZ+DMbbY
iPltGh3UHoT2VqhDGfVJYNM+35AO7QV/rYkjpHMjlztfZp9AD5Nta2GWKQzoWZN1KojyhSvpQ+Xn
afeWe84kybVlCkVyybi8T1PS4hapY/Dn8fJe4jnUpbe2M8bvlIbOoZ1t/QFI7fc8P8d+bX7QqEDx
XCl1ToVDSoWlOtKcXCvQaFDVul4Ah6+PqW2OUKSnYzlx+PMNYV4mapyyICxxIth77zs+z0kEIaVC
vom2n9u5AXmwad2CHyiLAABqy3y3+rQrA4BHwfO43iGdMX4N/vJqmtUFpsBV1uBAom4iM4R9l1CY
I71vDjkjkRc0lAP4stnG1lsWKapEfV0JZj9nm2VRsci14JHiiROx96HGBU4cPmdH5O/reshzgurA
DZsk/Uzc6KXO28dKiR/DkvwuSK5MZMWqltlrdLS9RTQzcUnd55by2pJ0CK107ewXlLtifYhaEJO0
2GnsKXu1QsLBjZtki9WX27uh7MB3O2wUiemLzorsF10aFO7htmFHnG1184RpLgMHbRdBxsBjzE7T
yey8z0b3jrnwcQeaR1ip2LOG5ivqPe5Zbi59tF9mjzm5KLf4mSu/JAisZYleEPOqis3Xm7i1BYMU
Nr/s08FMvYmVf1ifXUinalfydmbSF+aB5a7TAW9r2nAddWrFcS0nSHLYiRa3slffRw0Pg17hliZo
jGdKXAk46je3dw55Dk6Ns9y3nvY8TkJjHI/9jSqiUf7VXL3BBBmggHSxbw4+i1yC12p2r23O7X8D
Ud0elzgjVVtUFw3tNL1Frm+MCWEcM0B3DcsSKTMhho03EkEheljxvJk6K8BYwuqAvzaAu9rWJNgs
i7hqbcGnINyOBUyP/qRCVVBBxZVAkzVokCjeYkIqhGSoi1quJCnz3nIRMhqD22utX9uzwIFH2tRx
AzNnPe40pDIQKciTNKYXHFFrl55NJ6l6AkktwNgm7ZBKY1risNg2IzeFh6epcEDaUy2tB6/i0yyt
uy73sI+tnKwsrQ6FS0cxileBncOvrfxsCZfyZHvwqZL1bF9q6pLX9pfdcFKJSvbnhBa0mzT+vtB0
J6TyeZv8KNQ6Dnfc/aCQsQzcrLkeIXXcQGuncK7CiNz4tucoXhaUCK5HCBzwI4Y7GDI0aT23pp1u
kLc57OLd2q6AwKlxFFi3TW6OGk+62mPR0ELV4j7LcW1U7UfNlQuz3H/tMdYYqfaY9gCUUhJ/OIGM
HBkhb0Wd0PdGm/KL9v2zkOPbsJ6yis49DRN4arJB1c7TGZcn8iHD2x0UKv2UJg89YMj96CtObDll
bYuLAwNSd4iR+KOxVEhKlE/LeL0f5Y2PVE+Cd/vntnbjpaPRYKBgn+vDNFQLdSOXbLasZ69tsqu7
iO+i/ARjNv9gDKov7hkXHUL8Ak0vTuajlacQ642ObNNIAEt0s2aLrCG/z+g9bIusoQnjuKCLSnI5
jdp7ZpyzrWRiBvwIuMmrKBH3ncETdBRZEUp/fs3HhSDMLkeEs/SM+PUh3dI8lAGSnlCXRnTRFCuW
6S4vnoUmiocft8bEaKX11WHq+weD93jKXIRsi01OWyrbXbfc93S8FLoloIjQ9o3u2GDLQYfj7KcY
16Bq4GnAjDBAZmM19bvdYI3ssTEFEOaGeuslldrN7fAA9ghTC5nAT4aF8qZm+cZIMyHqM8fs0nOC
31o08SpNrx5mTotPCgHniJ7kL6TP31nPD39Z/f8RPf2Pv/5/mUQNNEVAE/if6YSXX2n1/e8x1H9/
x99kQsf5l285tnAsE7SDRSD1f5IJXeNfOiwFnOZkH5D+ZcEf+5tMKNx/CZswOc/1deiIUDL+k0wo
gBbaLpF+rm74IBmAFv6flOz/chXJ5f777/+FPPEPeBYsHhfWGz8IOIzvGM4/8CuDm+naMBNLMC4b
e7PWhQYzjQCls/ll3HUf44t2jAPFFnDEXvRvH9R/9+L/AKzx4lAbbdszIJPAZrzxlP4Nt1NXdt3C
61A0xMDJYuEYTgWBsPWOvi7mfkzpnvONPv//8WVXVs6/vSxiOnvqUl62IxmVvsP9qO0Bk20Xuuo9
efA7Jqz/+0v+k330z1/0H+wjrOWkxk68IqKsUcFIRTcagpJd0mDI3v7310LQ8H+9nGcAf0O8Y+ou
grx/0ib7QmvQLba3lTm6Qxyxh9qyau4oySqvpQzOk9CqKTYcYPzBwsnt4peSDAPXLgmhyzG8IMzI
NKJuuXP9bbUwmZUtoRKqK20YFhZuzV4fiXvU3yN3MjY1njIixPFE0rtkQ9/MXHgEZ25Fc3S12Fgl
IedMiGnNwHDK5H1Et4RKATWMY6yBdD1hrnNfBc7NFDfBTKbfONT6UdTmE2x1gcNn3szzgu1Ecfyw
nPIaob+D/twFlejec5/NX0vnV8vjnKgt7vPsFtHzZUxNDitNepBS6WHkksq89p4M2mgHp/vVLzN3
nsX6jQW7rpZXWwcGWY0DZg97lQXB7MZt4BKFbNr2XZWMR2YZX1ZNRRWRt+lX1rddcrZo2g/6EK9y
AT/e9xfNlu+LKd2tO/DJqoyxYE9nIzeYq0s67w4ZYluFVLhwPgGgkq+6wKFTE4Ey3ihf557dq2m6
Dz1uuTDI2Kt0TeXV6KHVADQcMBKBVR/a/Ivh+Lel8X0YxXl6sUI6Jj/KjIHNe165NSr1WJMj18hi
CbtRRiEf20Frlx+VBlg+L8ErKkbRDS0EghCq1JhBf6ahEPWHS1s5I+zNHZdvkm9eEwcDb4xgqJtf
F0lWRoHoY6oQl+au+sZCTbje76rsf409HOvFW6urrCe7T9sueVaGrmw+IuyPmuvszIrxoOVMr3ZT
fpPgF6YD+OT155TW/Kov9v1SPzgtlXXeC06UClipTQOM6odx+hNOsQZQAk7rSuNLCPYVZn9Wa4Ae
fi0ZjFrDzHcdtBUWLZ6y51MDuRxIB9MVstfNcSboaVPW4pu8JtIl2PtFqeebXAOGIg0ckumffq0P
S1jltNSHM0R/XGMWgAaz6H7Qf0TVXfe//RrxpZa4czjm+V2Z89Wasr71IsWzEXPPmYpoXfLWDKOG
6erxRloBbUlV5DjqE6pXPTMvBUYj9IGkuxCDSBOlevSN7gnkEMWNYZzrzMeFp9HusnQUroWWHFFQ
hAh4abq23D9tTkBPUnC4pBNxQzomedtxy/ANU0v8Axfa91h02ugXDJ0HfhYwsoE1PuLDkAA2idVE
VIgIz0jkhVr7EY7AX7dvZfrMx5GfGJkzoZIsHiGfkB8X92ozCO8pxxWLuYXfLtLAZNcqB+VnKywo
Tn5c75t5qV7yUl4XE3K7VQwfRkvWJ9SBsK6Z2AvXB2/gw3SeTGy9M9JxYIrfhYarfUn0wzSiM5fq
5JpudhxJyto0lhNOefeAcg2CxthfADq8alWHl3zk47vdeTpJVay71Tph4GDNY1ikbbnPsihMuygO
7fWJqxF2b909TYydT1groyee2VaY2WGiHzOa5GnHiMBBmvB05jFh0pr+XRrDsymza26SsgYWZWus
f1gYWLb9yBovum7nO/J1cvmMybb9cFeru+uPWPKceJP5C5jcmIQYDVnI9BZN5GWPNjLuEuIdHe5Z
bFk/t0aM4Soay+N6O3k1cKrFZDGLhxRxffpaWG9da4qd7jX5xi6dR5vUnczhgUyITl3qhcYb2qJI
58rT7YDiwpJ/W46QEyz96jJBSj7aI6bTAot8GfFLEbOmO7xIFotvFLxiMy1cEWDENRGLACWjJ4/m
1ybjogplfnegGTaW7x+U5TwlRM47vLFh5h8rv35MBUiSSe5JtnvVzLzb0QvGPpB2t++f1bAj5/Pd
N+VrOy2vnb82sqN7JnT4v1PUMnE2v64zMtQTz6NqQxZV5OESR0zN+0QsyxrTlR9dar+2VTjFJCr5
nQUoiQaGzd3IWsaoy3qUong09PKx9Ns/vnKDCUN/bK7PseCKqpmPq9fynQDpv9GZZW4ZBtBvR1As
tJXJ1l9GnY+inLk6I6OchI8Viaq7nTXWIDhcfKwJOjmQFJtYAnpP2X/IVCa0tdDYNX0UbbRfv5mX
snZm6Usx3AO1aRXtuRxPK+un5vOrxR6491lbjr3fMQZbXhcQ0bxJWgdYFTYltj/IL+r2CxoaCt52
TO5uNzyMuQ/cS9jD6df6KgQ8SaPDYB9Na3vv9sNPduR4W5pJ2GVccD9aolDvy0dX9Be29o/Ein90
Oe711BV4QolsBq+8GV1IJD4ZvD7JBsFA6PfYFZ/KcAiiW1c1ZqL1Rho52oZOtUBVB7gSMg2jVQAj
Zf7oSaJ86galwNBEiAjd/jFbKhoFPqwbr3MI9bFxSVY8Qkm3bAn4fuwqHgpzlg/kH4PP6S9tZWub
VQ1frDtfMhQXZrKPQqtHNKvJM3v0iUsYBdlE5EKOsNOTrw12/52wTbXJM5Kkh9n/M8TVvsS1GKCA
aQKjAprv8StA4cIFYKPHUrSZNJ7YOw/NLjrr5dV3k22GTzxkldX2TVMChkoTiEP4sZb+1MkXhUJJ
d/P7wcSIVjitCrzZ+9G1IE5HkxytBP9C605YPrDPuvA+t0PcF6Fu86PYVH/3tgqbUjwg3TDYAOdz
zn8EDhIDEg2HxpzMd+RXgWeX+2KirImy8SSzYTxlDrKa1t5NDLHPSgMFJUbAKmkKo0XaPx2XW7mt
JS81mx+STMa+xhKUNGQ0dIr4A1KNaxn796qbH1F+YLMekV1HoPhzhkDbSfagSIqKWY3FL5VUHh9n
4ZQAjPKXSdF9N3EWMHKGN1vnIzuyYq9AGb9JRk1n0QYb0QpgEHVpoWuNxeqsgMIhh2PWVtbWZ5TM
gO8RsvanWAqARoP2oREnzUa78Gks0yF1tzUdJqZr0iNLy3zSJu/Y+fTsM5M5EkovVHjzzgXCxL0W
N0HZ4QLRR+UdNNGdTdXeW9KpTr3K32KNxWdCGxJaJMQTkjPbk37wfAP2lNEEyOAQFwIYpiyLsAsZ
JVxWBlyHyZNfym0IYLI6+ng2HCnb2y7D9IJ1es18X3XBE4mJie5t+O9usdjTOyFpzPS/We3kyZlI
ALaYmA4z5iZPjqgFR0Jp7OgXHvF589ebSFtwA4t9EMu9qamzP6cfqJ7S1XaOH94qYAElCbUB2V00
Pn0TY128yzT9XYvJVE+H5uAAsjyoBl+drzfrjC5ByzggxuYQuskT8bJY6ZOVuGXgDlN815kkAXcD
ZCzLj6rAqCl/kOx2+3n2roJGIpE2dx17b9bSfEkzpg+2e4Q38hl5AsyVVpp7aFyGmn9PLg9VlBjN
JQU8zQJMUUAyLcpmzG5J3OiHwayfqgLZntb2Xz2PJl2i36jdMNROyZfAI0tnEjhgRqYIqlYV+FS8
QbYMUchEPrfn34os33CuCixyaAXo7+U8LSy57ZqrBm04/euOYqFIXS/leYkuKeOAwJ93kdthwGL1
iJezIRvid0ZCGgkUg2hKy2s9SRibxADslsU4tGcteijs33HBxe6dmli8qrogjS5CbC/plmCvcK7t
NFy8qA2tNP3Mh6kgkDLlBJIhPPThLvk2oTYcbqlsvDzaRNUA8biFK086EDu9gZBAM/XX1IKyHZt5
WHD6IgOxhX0i7V9lOQUUW0fcv9NDmS4sA/Ya+B3tI7bwXbZOMSyyLeaOjVjO+SenIrSpJk25phXU
wiXcG4t2ZdPE7Ojov7mNgYxaTbVyoHeVbr6tisjtQBhTcKMwG/UVVJW2tRL6w+ltMpLkT42OtXpt
1YPYIMvLaMdNhzgQdFiLBz5jPRrMrU84AT64KQuIMCexDaFAxdyhJTDMNcvtuPb/ZyGuTm3/Hjmw
MhpkisncfJ3ys+kL93cZm39IqYG0Y1PagiVMN63JdXUEQQnkrx+RmuXbXqcBTavzvXCmJ7ehh23U
7ipFTo6xB0i5MKPhsUuWYHINGSZuxmBp/GN3cxTaTc/BdsleLb1IAGVLeaRGvdr00c0CBE3qWWQO
mlN76iktUMtoekvW3EwoIjWlg/yxx8vejxw2LG5ph9BDTgo7Z0E9G7vRzupm1Am992PIDTvohPac
Nu4TaS8Op4my3xfWKnqDNY5ohaqZ+R5yMYrYpen3UXbwJzu9WHb0HF3QKdlPPZRF1ArYL/DjZZlA
MF/btN0nvjeD+lLDmcNbVB3526erhiQwNGcnfTQvMS6LAA0Aq820t8Q7UrYBDbr/jBFoOFJZMQic
nQgx0wpa9V2WcGmfKYTL/TTzXPvSvwexz4mclkEySoirfVcxRfG8HZ7fF+QOQBfmT9EVmDaZdY9F
TIqML48VndmocCQwy/lzBXWyKPKcGYh4yMusOLt7zNf4dLndBxlCcHMCV8T+cZD4qT3RMZMgixK7
4nCeAQiGJJ3Jg4OtFVayt7nNNDltcnv6uIDmuMNibWv7Sa53WiEwUNnkcLYmgmF7JxNOjJ3h04lm
taThinA11aw7NH9HpVHrg8xcdlyqpI4DOhCHytPxqLkAechJfKrykGRQ1prMBQKgq4Pv5adaNpeh
wFjtO4TYMXN0U9hDiVBArJJdg/0tcCrrJzlBYWeAjZqYMZAo/SEzBERfna7uBFXNprHbX7UAgtrP
BhIzcdfqQPdgPilvBlfFJC3Ky0ddtd/5skCbWjONO9z/SaYvrP/cv/QLD05f/dQXyAA14dVL3TzW
qfarwQHILJvDV4m9e1rEtpoM9jTKHAay/tMAVDO4N2oHxUHX/dZlDsMEbhKBZGBwwFrvFPAgcJSz
v63rJ1JuBULTOtmu8p/MiokiqoTcLgIJPS/zXAk6h/kKAYjCCRJ84DC7PkcurqWKQFz7TZvdaq8c
O9lFRnk1PVpgKZJlyJNFWFapHaLpJ/5F7UTzHzydV1PkZrtFf5GqlMNtK3UO0NDAjQoGUM5Zv/5b
wqfOhafw2B53kF49Ye+1+5+8rZ6GPHo2iuD1b2upZzUte0S8WphxqBrCQRE1wckjtWEDWj7gdxIf
WOilF5iuzDxqU4+sHdmr2ux1lkMFBzULeQV8usepUW5trJ4UvQHiJMKYTirJ6zNl2qkqrybTza2q
qUdrQYTFIuUkBExSEr42qlrlWmHy9BBbrguzHC6VoPrEGOKzSXMvz+oXsWB+MqESC1ZVKHYjQlur
/KqvWgiJaZI7V7R3HUwnp6ewh3/CIRhUCGXr4dopU8N0aN33ifqrTpEEuE2w86ZvbEPtdQwY4g7L
DCv97YxqBnJm/6tHhLcm/t9+vahY8sptSI20rq7hfqLjy8BoNzkLyloK9hmqKnIbnSxPi61OnLvN
9PkF5aXlrf0d6qfGneuHzAQDHR4ugYLjDSybDzySNf+qN62rc29wO0ZzFpFORfkzq8K+FOWnbGzf
jKIDtzFjFBry+ZwajcWBAvFFiXV/NlLiTHEn9JJU2GPbzs4cc4StyNq0UAGcRSlLpWkg02bCZBZH
mA0YCW7nfAWeSuW0FZTGRtCJfT2rlEefGMcekb2H8bjwVbTDhzKdEECz/1bEStgNWvKE4zfflbJ2
U2pFORQUQcF61Kcwi8Wg9JDvttxzwCdYPksoDZj8KmGY27WAEUMRUfXMi/IVtTBK2+oiGzjOlFXz
YM0zkvqx8WTDULmdrRO6o2bXj9lukOVLVpfaYYL7oIb16P8l1uTQcJohYuCE9QWbx3/Par23Mnuk
TUsiuibL4oGttRGlbmBYjNOI/x6X+lEuuZ/3oB5NlHpgYmjhpVVnIesmlZwRXC2lxDJCuNWf8KWS
MwwhTDIBylymcXwECWQ4XRbxBM7R/k/PVRoKKXTj37mYvMAsb3aWhAhVb5m6NmXo4/rs7EHOM7dR
GbXW2gOqs+LKQGkavfmucuE9A5WErW7CjZvyVMg0QpHXD1BmCybhoaOgNL2KxWOYziriudjyCyNp
7IGzV4oCDZyF9Wpq6HvBHDJhRoHuambq5WYDVVXdZ3Nz0OGtRwJTw9biiTlOJRVL6iRM2vhkyBRc
hVVcNRtpTtlEroJGVRR0AmNmbx761iFAjnarV2KfiCikunnN1o8rJxNYpc7tPz1QGddp8iv2iVOc
FW5L+q+TNiGt0bveSOMxdOi4J39qml2Zw8boRoaPmOG4V6Ts92/jnUZJ72kaZTncOOSeEtc8F/d0
YOL7TTYIQ8GMV9YI6ilThMuQNJ4+TceikFbRoJxe1Ur4KlhqhqnhyGL1aTWYmEZ0a+wXS2kffujC
r7ywYQaKhGkJxSlq2cjCrQbiRRlYKhjYtSBoZuiMTlIDGmLVUPFWqLL68Qae8yioNBDWIml2baXf
xcT5Plt14hcvoJZdJF6BPWhis6mNGqLCKqRIsSBPLBJtZRUitUZ+1KyI8ZzG9Qc6Hx/jujOXC+H+
p7CKlVGzQapE7hJArzIImNg0OpMgC1SdWIcjU1rEqOufLHbmvTVnvBowelM5/TeOE3jkOb/F8+dC
ZLnPFOWkC1gVIkQE61M0BkNgk3C1IeIXn1ivkUhsrEPAhdl4OdaXUWZNSrPXQQIoX8YOWGrYsA6A
1PNAz7XW1rIO0lC/jAID6E7cYbyx8yG/C99agD596Qwb9YxBmJ4G4DP2ukpBSyWonjZEXk0wU6/W
n7W2m5sUrWpNS95qwZcexF6A3JbiyrNUWEQWahUjlthA6+ZDmZQDkRIsbMnMLTrpCMN408JczVvu
95F3YZbNZ9qQaQAWGI2vFvab1i2b4ZvQNFRkUnbWwd1raUjhnrSzWz5N+lHRZ7R68iS4nZZTIho8
8zrsm5XeHsMqYHvcS3ehAoptQjOElcQHKRD8o0W3EMOi1pQSkwEIhmKqPAJUe2pdf5ryzNKmF25U
qJ8VAkIANI8kNI/sCW6txGFHhmEVs35e5OZzSufKHqtyq8e8tWYqPxkMPuJJuS+Ceh9J+Cbh7ySw
c9ykioXcpQIdzRX/iWvyWRWKd7XhN1KhOVhtT46ABtlOAL+kC9VTVgEjbXlYpouGVQEFC3Ostz+Z
ThVbx5xrAf1U+U8RUOV1DYKIPzHh/JpL0gdsVj4WVSZAhufdn+TFKDnJ+xyGXo0UA1TRf3qMJqYH
zgw7o78SsRP5ap0g4crBFYRTdFpVHBJtLZClyclRb9ma+lTqqvWsBEQNxDSByO3sIoC1OLUkLDYV
NbfGmkVPGt0eOhln927mlrStIBh8UWzMzWjmBrrdZLwBa97iTv6QExRDsXJpmS+5iWqCtdOnK42k
wfwcgSK5hrGsn9IWF8PcGo9F099EQjMdOad0iqJydCEqRqsC408wPiR07mLYU3QCWfzTaUSrlOWv
yctCpgjqQEknEiQtgHVP5+ncahz7Mdb6TU7I95/Gb5kR9nSGQRi7VT5Lg2KiC2WiN+M1Reczw5CX
KwIfgs66jbkv5j/jYH0VJjwS/EKQ4ev3aeC06PBwDuZdaCb+fwlSlswi4EMLkf5QGJF4IWamjV2Z
bWIyM1NeG9tO2WpBAyGc2ypTJOSk+c1cI+36hANyisq9uWq2rZ6yxJCM+yCFT+iGGaAOI3b1av9X
sNQIaIBnDNkBI1RbJA3ibOM6JUV5RJpS3XRxNyjiaz6CgWkbUd9rU/xI+jpE7UdoSDornlCK0aFk
V0cklP6i1aO6xafDWCD2gbQHh5zaRWXFVNeVvG3y9AldRn3WzX5XIiP1lzZMfCDqCfQ2NEPKPZqn
71ZApQ3Tfz5Q7DUHDcuXMOUW+g1WMAHdfD8tPE3akoduiDxRDnROKj4z0yiRGA3k6GkvuRCHO9Qo
4VZ41JBRMJfsQDeTYc/8ql7r1L9nISBxVL7yEwoAngaTfg41Htkgis4KabAbFKOCm2mnWjGxA2rA
L4TKuP/JH4n8BNeA5TQOWnajE2tEkS/v76BHsVBs2jG4dRrKthrp3t+lC+mJFl/MNGBOaxAgkVwK
EIzfDGmioyrWUczNq4jc3cnT4Qy7FOMXMiwDnRew8eFjVaGZA2q6v/ucfuVXafjekcs1scRcua5+
+zByzYA/FnwiNNOqVJxgRta7Xg0DsWLW+hrLNSCwThenMxld1CWtBYeWXSdl6ZRFqW+imUEoMii9
Yt2LcGM7xaif/hRgEfZVTAUL1nxTt2PyrfZyYn1aI2tSJEdulZnzNkmpABKD+BSR3HAOooR0YZV5
RzYEt159VhgsAhRYGNBlLoo7pGQZXkKmwxGKXNdaeCovbc/qGwCTxyeUDOO8l8CNOEWxODDhuQeV
fKE+4UXK9BsyfNltB4zGWjVH9F5wJUXBNSfxN5bA4ViRZewHYy91+jcJeuSht6G4QRWgOJHRTee/
n5A8Sw4XqsRCf4o9EgkA0pLUiHAVda7II6ILSUpUCWPZjFTHROWahSPM1QvuzHQnpVtjuskC92zS
5eQeRG1FsuQM4N/ktA6lB/mtB/aV2V4aBO5kMvBWy4p0wUqIzHwcQptZgxMlJN4EPB+3jTBdSUUB
gmvl8aUTs59M5Skz6Q0EZ8pHPZCztzpR/Ea0fCVT32FUT7dFm2kl42vEZMYLl+S7EA3WpLLJ1kYi
XKsPPjBJGaz7FeiA+cc8hj2j7Iyq0TgVkYOvzdoIepecrdVPUy8Dno+4fhTEvLgmzRSsLpBeWD+S
t5lXzj2JClRr6O2q0HJwuoK8NcEBaEwW5FpBSFhXsW+U+r+RBbwmZ9yzFWRODUt5QTr8u1HW13F9
oKHCVKpG5IFHAHGkJKRoxA1MxXj+7TuyoDoMiOgirgN9BCHP0HWK2mf0/x1U8UnoCsnJFJHRW4Qw
MCfpF6Ee0mACiR8hFOcPY/AMpUPCv9zLGsX4ZLQ/Fnt5RwD+qTLvrTo0mCzokaQnAwUyq1VHTWI0
h4YGnIpwdDEtF14U7X7B6FyK62NVRCyR8qHd1VV6zqsa1J8MCF9LW69UWGBJwfAJ9q64Tz2jWCuF
0NG0L7C6y90Yo9CkYl2teyDqrDVZQxH3QQvVn8HY2UjnVd4czj7VzToFn4ajWqkRUD1IkWrwItOe
4eLSyBqN7pLaBA4PPpMycFZ3AX+VTXFmO74PdBF2sAEaOSzMEwbp7lDl0mfWoYmcYN77I1cjqEtq
OVSXi1saQ+PnAstPtUiPSjr/yixEnB7C7V5mtuSrafFWRCw7LQyyHF6AWKPJG8gUOCDO3rVhGfi6
1lEdybI/JQIX37K07IkI4JHCgfWugN90HGMA6OGqnZBQpxoMSudifK5EYvl0jUcohQ2SSnZ9prHU
T4YKUrtGX1la11Fm0KkvE024iSlPUFKvS4ZLqo7SvlpyYhVS2S1gKm9j+qGwhjZD2gK0g1Ci7bCi
dv/3S8lTfK9IEGSRuC///6MscoFJ+HlF5sOq7tVFe/7vP2V/yD/6+3frrlmUt78/IRbvSSBvMsQK
dBYwjDsVonPD98g8nj+WZLfYU5LgRQwrDWDt6V7EZnPJRvJUpSJUfDqb3AYIZaFAWaybxR1gK5U0
g7GorK1kealQhHAmw4sFu/DzSV/KBsusFZBjwMVSyF9FZ/yktzkUpF3cERdSzcGlasdDGlnLlfcQ
78UKQ1eioaSN+w2Sf+siylWFkTd051Amei9me0w8S4oA5kfTOMdyUTUQtqXs9/n/PUs80Bdk0wF8
pDSzjviudoXWlV5SVe9plHZMEsb3JJfsfAqGk4jD1x9NmIOEReCRt5RT2KhwwzO+QwWT4FSNvcde
v0AqH6eHPJ98K+YTycGtbORcG051CTcPzua2Kun1ZEqmPCm82FIOTRykVNbg4fKy8YS0fJlkhBkJ
8WALui/O5olvMO8fXQmsJ62eZzhUriR3V72BXTzqRB8GbXNgJgWZb8EW02WDthdWNFckpeqOMD2k
3HhA+duSA6GDGV7+MlqkSNeyh1VifI8Nb9SCiq93D8WPSWlNFFhyEPP1Tgfggr12ip9AR5yH0TA2
EZNDVyJda88Wf1eLbJdxunlo3Gl9xtBJcry2oagj6QODGKGEJilnND3DUNpzv1BBhW13VkQZxOBi
AUqfyINrWasxfdD6F1Q6CY33TOiRXO0YAOLIFK3tCJ6cjnRfCvPPDBbzgaBig3dwT8jItCtatB9x
xLa5LnC9zRqzvGLAz6lbcu+lBRc7aq1NnUEk6duI1VeVhi7YCnnTC9z/aVV9L5FieFVkPlXVyGSi
Yotbz6ymk1WGNERaclAnDfBDo+9nciOwgI+/cjKSQoC9wWJ3Zyzlb6Jor9o4/yOWBllRrB41Qzuw
e3MYDDGMhF6zTpYeyPIAPPfFnYtYO6szKaVdk2Gnjhb1Wb+aQtzferLeEzlkYClKiQPdqSALJ9Dh
fozGroAQJRg5zFW2W/sGPSq3ymCcgEmPvmZkDM1oyLdNl5sH/MewhFvB2g8gV3Y1VOb9qPE2uPzz
XWiBoy/FsqUHseSj3geLP6WyckqCyiTHZdDOZcCGPYlOba0GZ/RQZNXIiXg1pKBwSbostgvbHhQu
aOc7nONPEnNIR5O04YkJbO+MgiY8KdhFBoECzgzz6blTWa03Qhffa5WwXaGpxXtv1TO2TCN/QbID
69AoKYCJCcbF2k07KaChUrnDbL0ImteRNgaLadq8gtLhCtfi6jUEBWhPYl+8djVLpIrQpFfJxDFO
iEv6KjZVZjO+TF6R32c2iSDR658TVJLS8DWY2S91FKkvU4GIIEss84WDiYF8WxkvyKtKG89rc8Ws
7WI0l5lwI48yGxSJf3+bRIt8hr8tulP81mekCVUju/XAElgt1sI1SjRtF+vteA5CdTh3XTyCla6U
Yx+xx1x/v6tHQpqsfGBPZWinVuoOuPK2Uq+br11qvnQjushi+YKOGDvQR5mJYFdyczN8T5YOE13U
sD4OW8PRJ8CPepFMXjlCTW57sPvmwBchTCWpWVjk2VfOXtw0mJcHXXXrkt1oI0rzSaYuYTCSKm7a
5Z/CvBxhgJTXRE+AhVTncVRKP6tT47rwioVEPxZhsreSOnvKNY5jNsA5s1eL82wo0EXx+oMUu0E6
ygEPIjaCaoVSQsVzvoocO8gpDQNwwW3iSEcXYAwnTR3YnoyBuUe0g9Wk6Z+6MDl0Tbn4dTuyrdHS
K9Cpbd+MyX5aNV/BwiE/DOyTSWA7BqU52t2yD2pDx3wRU9lRTvEQ6D4KsVy2LNlaN5+bbzNIGLhh
Y11P7ZD0cbA+fUN4AyiWqtHYja59LVsSG1KrxuHOIYKz/lg3PBr0qGbrp/tLiBALIViFQEBmyhMp
2DJI9QGcgHfbygaRq8qEkqTp+imh2KRpAkWizP1BAtSwKRgBX4wyObL5OgASBXAXmKVXmTGGwayZ
tlx+a8jYRRimGhErfschZnhuAGEoZjiOKmwwW8sibdvrOj39VDgYKiQXFwSdQ8JiUU1eWl2qr+E8
gRliKMaxTbRIWeOxUNCOxq/LMixPIWME3HRoWwpFDE5tNEa2gqe7J7NgjyQOIBzRY0GUcZSEjZ32
NSzKiZkAb3KBHEiwnLFIMpO6kylK6bklV2oee/WYEczuEnti7tWBIOY+jnLoJjP+CGHty+QLW0GE
qoryEJLqZ86alwghM1cWHruKZfmkScpqzsgx5gzE1XNqbbNQY2hZMqvF/HoUg5ahQDIDn7bGC0KL
yeA4tuBn7Xn2B+6sR4WNx+pRTuxHZtHCa9IX4FcmdTyAllR82bgA4S2dNmJh01dyvheiQeTU748T
8jKMSmAME7Osj1Rm53AJBq/nemO1nkIBico7bZ2E2ojAjsma9t2kNszuB/gqKkjuues9OpNsrxlC
444zSrwyfBdEC9k7I2N/7uvrPK15bPh8tjxD32SZNihSzHX4s22M5mzJuJXVNku8ojYzn2ig2rWC
1aOph/vezHl4Vs2tVeiABwoCmOojM9SCEJ5lmtjFBuKRygYwlTEcDaPzAH43kP30y1/jyCe5aXJd
8KN62RoZKMNMQ0EwaD6aVP0m6A1O517LVkBJ78GjPmkGctysGHQ3Femja1FGGS6E5yWXq2O70F4I
ygyiQlcZ65A3QLXDyHXM0Y0PSfKqhEG2Txc4u6KsHyy9Ax+hdVs1Sa5aOTMlyUKCgGu13+H3pRfq
wkw6hGUvHZaB/SAMRQah6+/9/TKsPwWLhSxNa2aG1XmrObkOmKzRWxIMDNI/yDkTbDxWnhrU+U6Z
ZvEQr//g7ye5YM1fWCtjeOpA6Z5MPDy3ofM12V6gIXGd7uNlg0rUvA1vI3L3e+jUu9iRrsWb+TH8
s47kp6oRXmNPYPALTMtRX2kX1FvNhaC64w2rW/CpYIQbb23tW2gJhc06VoEVqHqRtZHew8Gr/GQr
bjO/cPV//MalfNb5T5HRS/Qb5SZ/lfF5nZd3IwFGZCOy066k5hA83LwYx9hbToLoCdvXBgMdTlAK
/AvRTNadFaH4Zezkc6LYynP6pRueWjoLyAN/curUKb6re8qgrT4Z1QUWtH4LX0mpbuuvoTpxIKyo
EJ4jrDKLg9S6sFkU2elxuuKcPKGMzqFCFgzsHMv044qOIfMS6Ec+Uhj5qf4qQVJs8+xkGndB+Mdb
R5znKS9pZyPtYcY0ftc7hCUdq8hPGKvTWUWm1djVvvLr9J4/U3WrsApAYSBX5Oy44SHpd8Vr8ip8
ICVglITtwS39XnOVV/Urkw+yuFHAvUc/3Ul5sfYJl+q2z9Eeb0OWiZvhAEAuhwG/ST6Gz3zYKLfI
Ma+8udlW/03++CCLGu7BvX+VPGIpkNqeiFSogHI981RDQuTTcUoucpHhrBob6NcZKoxN8UIqE2oS
4Z4As8HNObhD5wTdebm0owMzpmCfw8KHceUG3v6Y2KALn8ct9pfSY9kjJC7brQPYNL6beV8c81fp
ot2L0Vb1Wy9vMxS+J3UPgG7ogd551rN4M+7y7MhcOMKOJBXKy7d+jzdgYTac2MIxP5gnBsc0kvdk
l03rFRDScczb8MHCbvCKn+ZUvwu3iQg0T/Hz3eKqhxeEky55bbyZB+xXBDVMk/+1lLyfJImcxbP0
PTHu34CuxuZwARLffWCHeHAA58qurFwp9kfVR4nR8VA9W7sI8XVrG7s534jKLnkxRbunk532BkNm
blWnv9decaYPR0swA0veR69Emlm6wzfSsmJpnPYob5J9+Dy9CH5y1vx4Z7w0xVWLd8Q8B6HzkG7y
NdhRm6YAIh8dtI2f5pDbHIMtwxJmq14IDQol6DsEl7fmEKDYfPQeYfFPK6cdHdum20ZrdtwmOk+f
2b45GdfK/5wiuz0qfuWiyq0dPM+P9ANDyLNxQ+NSvq2BxTCZXTX1CA2NSJL4TX4h2CCeaOsNIsSz
qFy7rXRg6DN+cJQpX+z5VkE9CnCf6XeGLO+s8MGg1NwWz9aXltr4O18Em5UJ5KJ7dzBH5A5b6av9
EFfOm225wqneib2NCtSyJ9t8q3fmswQx6h9QPqfx+0v+vDp6kOKSFbZNn7NxK9yZFSUdXynjIPEO
6OVf+5Z8gsupXcPXbouxaR4VKNhn+sTlF9hil23zo/is3KxblOwYgwW7hQHymU+IZh2MtblpvwSS
9HzKjcJlTaTvo3150d9Gz/gIjs0h9Itt9dt6UWAnX5iz535jEarO9oQ/fFOpm17cBOWWPd2hN56y
G5i82BuETfbC3P5NVGwsn6qjra5up93itkaMjLRu/A3FE4iZpOeRuDG+0XHOZKeY5xFpDT50TqA7
noWaZw0XDazKGboJ0jySyECqk8y145PfVK/Rp2DgNbLbf3Ssk9vNhHRuWMZmG8LhttKViBW0I0RI
Hfpj3PBlczGRk7A+mlbtw8a8VDeM5mYJSYjdzkEYfSiuCKCR1+luuw9eiL5UoTI3Twgip+UqPMvs
HZ+SF/TcAqPgTZb7GEil07zFeKdu2Zl2Nqfuv/BsniqQh47odkfhebpax+UisESlYjhZx1A7BT8j
vMEjGYdMgNmI3nkiwq0o3rS7cTXew2ceCe/GTvkWju2W+y+hqWdgkONHs6Nt89rsEQPFKEVt8WK5
mBns6F3/DQ/IxEOWrxuZeGIbgi8bCViKXMCQBzexzyLX2rchOgXSgLiZHctyzeeG3J9fMXSFffIB
gCh4knbSpe4/k2P+gDPG1I7guTVI3aZrQyYDF2fk5VwyjrI52Nach+Loq7u2dsJdPnvJr9WRorEx
HW3kkakSB2Sz6BUsJ9Qc7iwyhKHZvOe7ttqyUkJTYXCd74QTK1hU1rOjIJZhAbJdblHhi/KmcENI
7nbkGkizb8q8kb3u1TpJol8dMEFqxqb2p6PuW9wm0kV4S91uS+kuX+Of8JSUjvktDjudM/UK8ALt
Qu8YuY9OmCJI/VdsuwM7zpy3WL/At5tHWy7s6bAGoLrluXi33qjRpWMtgOEG7ugIn8z5keMG39o5
hQh7TYn3DBb0LJvuyxLR6SEwPjUBx4Ij3PTncLjp0345ZE7rt3aIAcivT4TrfRUP+T6/5SyNvhj9
RHvzAKVFddv36LWa3fYftxz0ru6gfAlPfLqeRDCOwwdmjBc+iKW2gb3E9zTaWtYtGTe9tJNZo5FW
KvAtcU9vlIcY73XTnXZaegSHvpX8BZHGW7ftUO6aGxip+ncAq21yAASKBxKDjdPw2wHhY/YlMwvy
i9cWwaA9vAjvC5/04BJ6TVASiEb2TW4xP0GtLA7EzdL7b+pjtFW/VOvWA81E2TLbAIX+BTtFsC1S
AJ4SbSuQ0PBCOCT+xQ6mD54tPrwDBsXZJVElrLbjReuPeuTjxgC8+0u+LOFTGsC3Ezt57QayXRGe
Z+qN2NZem9uITP4Laj1WfpweV2DaSGpQ1hookwE0utyYAP58c5uDzyN7AgLDNa92UuFEos3CCvlD
f8g6ENqbudjLT/z7BklJuA0Gl4yI4UAy+aqtTEGXb9gj6ZGnFB6UeHr2WL9RKSTli66eus5pzTuN
pNCfKNiqn+aps6BobgPK0I8k30k3DijkT3L8wlCweGov8aXAU7kfazd87h9p7UNm5I5hXbMhKmdH
6oBX/QPaG/HQf9Uuk4JPxaMrRhmgb8MSGMSe4RzlHCqk+Bx+mh/yiUMi+0luw4fB7G5LvMlHeax3
0b4/dO/qU5X5MxthNKXPkAGJqCOkxY4WEnWdyq2NrfXR5b6Joig/lKQSFBfyT7AARgBKLuHyXH5X
HyvOBvcmmgeT0vyHCBHsHsUv3q5c/cFbNr/hXcSGlenAkNDOY2G0qRkJZL40MFX2jEnvhR/3h/aZ
bWfwEIAJnpbf8qg/l2+JaQdb8x5Sfu2LVzyottLZE968U6U5FV8W1hHdrrlZ+Za42G61ZDcoUOzs
hTquKz5DknAZjZ4m5noPXifmUMwDPL72kE4w6JhPbNyC6qENN+GaP+OUmUArcpvRdSAV/ULsufzw
YKsxRhygqTKjDA7iA93Kc0vXsQcUobFrP5tbMqL4+Ajs1m7aCR198jp7ATXqFxe+AKVlT92K4Yc8
YLv4iGun+emPEJG5ZXg8oapDkP8KsJusqy11i5PfgDc3juaV+8wD6XMyjxVeMJMq2AYXeaFyCD+4
Z7LDUO4rLDCqT0RW9awvJLF7q982RcHuAiohOhQ1naTttbMBgPrAXJ05hQpWEym/BxCEjWf1zPo3
/JA4sKioEgdjSXFITT97DSTycL/fhY9q+hDL20Cc3htT5xCeoUcFFftIFBBSU56RCD6pBBE99RVh
LZT1HVwxah9xY33zZfBUTSnjaWh2QKFO+X16MePN8EHEcbMHEMaU/XvWNtodQwvbSYnAmWvDys+r
H4TtArh+IjWIrj1uDxGFn0yGkWeSJ/3CDVqiHPdAyt1CH5Gtyfm5J+L2WH4O5iY8ZPfwXNFCWdRK
PYKdHwYBT+oX+xkaUQpW08UmYx1RLEMARCy+j6/FEy9buoof4KruDDP43+KOokd4x+sDDZRaXDyU
Dl+ucMg+mN3RKGQ/bXBAQLJu2e/hN6cx+UEoqrqz+cCw+5X8NtuEld6uctV/wdHErBnQ81Ejb8qT
9YSXkbledRz3eWuDRXSj7zxhh0U/tCXVkPuo2Scuzyiul578gfV53b8x+uhqm/RnmgYnvKhPwnvu
if/E2QNnCBpYuKachwg/+ci7T0I31H8NcH0s4U632JCPxl00OCCa/wWH9hE2hwQx704+Co6xz7G5
RU4N98PcARd/t8g+mbhD+bB/kdALYM/3+EAMtBJOMHmab92aW/eCmPNhwgjB/4jwk3sVRag3HyNI
ym7yy+knZY4OwOdrZsAXbn6GyqZEoGxCn81Tvnv0t0g5Zt/aG1fnU/wZ+MTDB84UO9bBOEv4C7/Z
LSC6sJZXiNilayhI4Tfqh3AUtzVGedeCheJw+usHVidORDQBQh832bX7CAv8VXpeD5tVJEYPZ+yk
a7U2sSYbBp95XnieX6S3t1piLe8w9mFpi+ecB2P9kaFltydPPXPh8CVFN/kQ/WB/NZ9AgMa/yX34
x0NAeJa84r24z7lPrqV+C/xpZzxzRnFTGN9s3Y7Kcd6DCjLeSZkDMrMQqGNP713o9NBByBxVqNLs
aEdFHPygHKddR3ub/Ki0GFRGKsrJTXTCXiU+ccqHmwm7xSnBA3Mvz+UncnSLKDobYQChdsFT+Bxx
P22CR/bDNTy8UULPkKhs8RZfOI5kjhwsZxvWXe2jfWjv7YPjMXoihnITX2tvfNC7qqfiKHnGYZfe
RNd4a7jbagSlpcfhyWGpvVNbvwwf45ZtzKN6QaBGais60v1AKe3NbzTs8C7bY4VOsnZaT2Tlx7Lv
1dpzNX01t5oo3tCGB8mRMd7Nt3k6WM5wDv6N0yNpPSH3NdEvSZfhqW93W+NMWjut3+rwoYkbsTFu
xPf1BpogeB2qXwIR5O2iejkVQE+exzb0+RdLXzvM5+rCKYjm0NrPvNjGb560/eTzCYhHxW1ZCL7g
MY42RBMzkiDzr2QuxIOS5dZ5LZ/xEn4VlGWRO7niN9EDaetygD8EDvJVuLCptsap+mzfsFPINJ7S
TXiJNTvUuoFbqVd9AxH0aGXA41nN7P9+Ak074ECtLKcl9sYxGm5pxPsYmj7WOOySvSYp0GzdJGjb
LtTw9BD//X6KCCtPu5pLxUoPrTQQ0NXwHMfzFICqxDClLNmbkCmtZ3Qa71tvBXkvagU/hiZcXpXZ
WZ3gLompvVApoxAd+2sqJrWfEfroRNWA1XnmZhjXXxJkN3bPZgOP96Igg2uPqjRRLk3l//0ymc2p
VyvdT/Uo20/kAaudSkGZNVm9t36sn7K1hqMFJB04fVkyhEWf4OaVQKfy94u+kJUuhD7LBYaYCIxJ
dmxiyofIfCCybLZRRWGO7hELIoNnFe8pSg5GtDPRiFpyF9JryMRirEIT0YCE9bk5j6r8LafgxYtk
5V6bt4D3u48huKFl6p2ypuci6am3LdzddTj/KFVwgjAvU8KGPeaxt0SXW24VEf8xX0Svylv0yjmZ
bwuPx+lmtMQYLFgtmMywOAuqV7V9zCrq1fXn2JxgFMbtt5AkdwuUejO1T52wpJyRql1O2eeoV4xQ
58dcCYrfqdBPh/+RdmbLbWtblv2VivOOTAAbzUZG3vvAnhTVUKIk2y8I2pLR9z2+vgZ0blXaNEus
rIo44TiyLJEENnaz1pxjWittsB+iwdvkin4nOHjC9n9MNePJJnduZuukBBAcSpSMIKTIPbg0d5Zd
LV/yZjRXkYcayO3H527U77kdbGDIeqVOlL9JBZyS3TYLKM8/pE64puP6OPp88iDLfZX21bbBZcU8
E8dbIt+YtPpNpw7+XalgOsGMMazdolm3qhfMJygYzAz7VsZOf9OmbDJJhV4J6GC0gUZj7Tj6D3Kn
Bdl+tjsLEGdAg3fxj76OjfnT6ODpKsD7QPnHKzNmuzAleWFgvwsLn9OwJud//Rfi5xK5BgRQ/jcj
afv2j79MQ0rES7ZpOQbuTF70DOhi9bGetoosN50BHyJzwBS0rBc6MVRVQqxLUqxLI9zlAq4kYdTP
n7/8n3yX6dUdTajSokNknEF77N7sazOzS7hf3U+3NxZq5VE6CKliKJNAiXAgql0qXunPX1cDO/TH
x9Z0YTvSpLll6NMb+4Wco1ZAXfVeK+m0kPNR4hQrrXVgdw+DhRd+VFHTJ+UtNrxby0HPSTuZk20m
tobT7a68lekznt8BTSdgg6Q7h3d0dge0yFQH5KHlxlXBIoSFAhZCeffhYG+Uex/yH/3JCQjD8O3p
nrXPBFiMhOOtstYbrgwH+8J70eFvCSENU3fO34sZuJquZAG9ctDATA8s8BNWIB7yk48XzVWkceVO
iEsDUMfiYWMxUS3DOrsTER27Mc8VItZTyn12lzzbwkQnyU6rGWFtTpff1upveU7ieZKuK5yoRc/W
HjkALpN4J4ghQGIMgxor7QzMPlfJ5IfcaIXtFsdVWb5INCD5gDK1Tri9ObEnSCsp66akJRXLQNaH
z2/qpXuqC2FjkZUT9epsXA+eQdJB5FUbmbAQkscGJaforjw8H4P0fOQInWfHVOFv2bb++yDucToP
taOXm7Y0j7BpDm1i33Q2xe+aJyanBGt36WHMW3AMDv/TyW0fmrf4P+AcdvHB8hlRcZU/dKRQSMKA
8UFL492pJ2ZJ/i0uyttxAKCRW8VardwHtfF/ZmVSrj6/WPof9CzmIKFbpq46UgPxOQ2RXx5GxzQA
h+uC44DD1tSzM2gFIA4bWi1Dwj0dyyDZAAve9tCe1KmsLFdpGb94GkxXP4IwYvXvhL6/y6gEGAhz
QXjQCsbOe3ATeL2fv92Lc4cwaNxNzDHd+vj+L29XVI6V2QFvl5E1bzSoNhiu5uOEndKS9jmipT55
+r/15k0oqF16COCoycxiqdbX3sulp0cwcasGinqEoWdDwENYoilyKDeRSffELqJhMdFGBp+aUKEX
a8/keapbWuwebYzOT94+vxgXH1/hmLqhwnmzGIhn9w6/yd9jsEdQtCg1nSJzGyASHZ4lmM2ZLrJZ
NT15+LIigCDTzWn1p1BSV5pwMj02OWzs/TsBUNxpxP7zOtTeazui4Ord5nEOuyfmlE2YK3nnx9Z3
v8OJuMFGScE0bHcTZameMFSffzDt8pWVls1qrBvyj3kJDSoDSC03VXZjNpTYLYErENXaqgc1Q/pL
tB01ZxtTOA8hv3z+6pfWRUbYRDxTAe6JszXB6F2jMRLWhGHi9CiUJrqJfd524Vrz7OfQTCmQdPWV
z3xp1jJUiEkGfB9Idmc4uYi48HaIu3Iz9txLBDffLJl9+/yTXXuNs08GPlnHJ8qAReR3O1rl2pDJ
lcn34pjkYdCEw3NBk/t8TDohrBa95qEotJXoaAEMzCJOzwAzs/RAnjaFLyNYmkVzi1/mgKmJZjz6
4Tjex25xE5TtbaviD5W6RiZeTJfKpmLgD/63IPdW9cQkJRJugAU2PMMhoTI6AaM8+zEP3O8TcEy6
qDQ+v3Da9Cj/PtsLVTWlAM+pOkj2z9YUw8wboQAL2niI02c1y/jMIJRcRwQFkZzHzK7iZ9zdtBzA
3XhKQdckZ+ubQ5H//K04l94JJFc2q6au2eeTTmHZqhxyUWyK9Kfi0Wz3derXdq3Rxx0Iu6zdGwGw
whc3n7/un7sTVJMSYZ1twdaXH1fol4nX8bR6LKO4INTFX9g6z2TFxZ5neYsfjUl3yp/8/BWnEX92
zfl80rQxzpvCON8dO1UQjEQV4A4zIPSGKLPZyn7Jy/Dl/+F1DF3VuMHM5sb0yX/5ZOQeYC4r7Wwj
qd2MLrlLkLjBVF/Za0px6fP88jpnmy1FxBbZm7wOSIpacYwFmm9O+dZM6ZEFaJlBX/ExDrItgXc9
83b+1Qi3dhEe+fjUGtqmXSnOpLkSyVKgx9KEr65CdkKzkdRowjeJdTAoQRG6GWwKA8BN41EzIv8R
+32ukqWgI2+BFI6iF7pP40hEFa735MFa1nWXY34otmZReauxXWWJnxAXToeOGKxs7ngGAvisXvrZ
+AOfubLtOFDimeyQR9LLz5sfrVSRF0Q+mc5Fimunj06dveB4SqttYiE7sfyq2SglwD7mmJu6epFt
kSFpR3yMO+n5X7vEUhGuQtcxe+MAdfunChNvEbl0sG1TUsMcNXtVmuYXgj/D8YFDc7F2qbBmDg3w
1sJuE0aIB2TvvwTjePSC+89HinZhYWJDaZtMBirKMPN8txTHoyI4pmXkGQME0P3uqY3Tg+j0J1k6
36lGtDN1iA7YeV6dJHyoHN8A0tRh9d9ngbkbUuMJ8/oXUyuWmp8/j0r8TbPIytRFTcZ7rK/Hwaew
U1hw/L2XsrWIV/TdZo4pcd0THFRW+Kvt6ICtjS6V4b9kLa1TBSCocL7HXfdkkno11s2TDhm6agF+
hykNkcS5Kwt/aWAjrA1+IIyJ4+ibhd/h5QwPiW7s8ZIc9Lp9wjLnlW/hkG6F0N4GT1u7Cmhvg0KH
KPVTk2rrvKf1GHDZXdJ8jSCIKTUtIUkjrsCzMJ/ep2500aKymyff0t4+fq619lVWHVDfLqoWQoWO
nK+OnR1U8o1JW7Ap1VMVthu3Z07TjC9CT7f4LHZxkN6Ovv7gmca9F8GG8MtnZcxucbvA3PH9Z7+L
vpYkyO5rHyaP6ymPdVrdGo39RoY51XxZvmbYER+ilqibFL7x2GSPnEEZUxPY/soIubBQ6A60VIpP
JqpM+2wycROopXo5oI4GQ5Z55bCrIZfOLYc6ZFKaKyjabwECdiQZJXIWldseVT1NUFd0myvvZVrO
zyZQodsGuAkHlodzfkShytK2XZ5kG3AgyNOJmVaCyahGGCJ6ucbS2h3Ce3Wu5N2pt+sfWqY+VSXK
Gt+XxjJrc7qJUvG2Xd1fWcS0P08dghOaalm6JqFins/tpTe0it9YJBpjGaDelUuksjReEJd7N25f
fnWTETqhrcebyoaz5SvdtiFn5cqiNsGRzy8RfFvWMynJAWTH8vvcXw8RERpDA15WPkMESNb4/xJl
+cENwdQx68N+uEljxImCxN+JplFPnnOjdZAVx/DQVeuHmdzE2Akoy/cP8P7G28xVkD9hLNGNaK47
KGfdsl6MlvIg2pjPEtQ6xDnYWkZGskRjzbBsxFcWz0szFecj8l9Vk9qGrp/tw6qozuMITxWE1uau
1h1a7+UJBtWsjctj0aXHuBmQ/ogRWEx2+nzk/bmDNqbVVLNBQtuOaZ7tM6M2x92khdhRJO0m/EqL
fhiOVOtWgVXsOz15HBXEQ5+/6IUxxa4d3LVtszESqnX2ifMqyxqvbeJNFiH5REuYR9VptBqgH+G9
6aKTTvHI9acktA+oqN8+f/mPLeDvT5uhCj62rhmaZZnnGzMviPPUiAtS78zaoLfYMjosHekdmb6j
cR/G1qHFHEB726QnrYC26KhOFK0x61X5Wjbi2EzfJuj9fqjw8ue9pGKSnYbhUTS3YPx2YYZF3y6v
3a0/pwneOIcONu2mydufprRf9j+FSd3aahLeOKZ7X+AGHuVbiAkfBOWV08GlgSEo+llcJnZC5tlL
+UiFXVk70SaK4BrYODw8e52Yza2NzhvLGCfK2nn9/Mb8uWHm40FMF0DOp8nmfNtl5IA1FUlICvNd
5OSnbNCOIBkWaq49f1zyyE2Whm5fGY9/bl8NlSO5UKfNOi989hCYFUWM2rWjjdI0uyFuCbKL7gNL
3X/+8bRL19RUKXcJ8lu4rGdTGNuuPgj43RsvNQ9WyxmeQO6p4MZSmX0tFLGPDH0VquZKwhYwKmbZ
UuC0aoZtgCgQSBWxFoLQKsW9NrIuTEJcA01l/y511eJE+PvQ6hW9J8wP22+JD2gM/Cdh9swB7r4O
6pum/aoRSDizQhhR2rWhZk4r7fnzOE19tgkkjJXm7LVZQAig8eto45jAJQyMflRAYC2odsa8nnXb
GqbbDIMmuAZIJCkZzHwCVMUJ+YpTxFvXuiMhUcHtB/BWahgBJQ+10PAe90kEsYaVgIh5HnsKZppe
LnDGIQrJm3TlVuljbGAi7yeCzAd0rJ7yNz3cJPjE4snRdvxgGSiFXJod8KKPfw4Qz4GdBPQJEzml
VnBwXfetrszdRyrLmKmTKZ6caSmKOexjkBzBd+p6KN964H5K1m4AcTlzXStOAJ5X+XQMuDLgpof0
jwsrnak0o0nHOB9wYwjD1TeY6IZO+eaG6OV8c2kNu6REjVYARHHNZpelkEgwTb3hzlmKvHr4/E1c
fLiIHKB94ejw/88mksQo2Dx4WbzB04mkio+tRtpR2vWVQ9uFeiMj2LE49zKpW9T6fh/BuN1Emhdp
vOkETSe0ibIB2cE8XRXtji3UEeYBenBwGbUwSWvT96Xb7js5Xnsjf+5Upgq9RptIUvzk6v/+RsZQ
xUYMmnWjVXAvGv5Y9OW68k5RMnwxJyvnR75NYd5NRvhEfv/vX3CugsGCbkhVPa/I8RhYbeQzmw2R
+zZd7xJ9WVK6VyZr/c9DMkUwZkb6DJTv9fOntq+iVBszZgwrosXgwPmfxXmMOss+RAPRJRZzVijq
TdBazqyrGeUAyYk8HVY6UUbspVGaQ+QcHba8U/suMJzXBGaO7hI20CMPrDQETten4UuzDTEUhkbb
4UJZRlqlBOHXRig7m51CrreS5ycu5ZzI+f2gXp31L14nXcC6A3sh/+jcxFwk26L6tRn6e0VrQCJH
+amhbAoSUqKsiYPvTfzdAPzSKeCqOnakVrELUgQwnw8Me3oCzqcDbhRNXkMThJOcrXNOowN48opo
g8kYlw6gfwn4AQIl4VVRgPYLk1RWVw8+uwm2BAdHVmtVfrWlcUzQ1mTvvYd1JUjaTcV2KWSBBDVN
RuPIH61DYlHXm7em494OtX6UPcWMnMGgivxk1NGLI+qnJM9OTq/uc0D1ZIHhZSq/ltJcFh7JU9go
T5SqKUE6x1ErHgW0JsKvJvDwe5DRbPdlIpaZbu3xGD+2AgRMbpc3fiPAWxD4Q3Cka9sAT63XNOCY
y7BXUZz2KlhLfe8zHGZkmMLa+fbx/7aVEFLLVc4LKip+9j1Ur62qxsV7b1NhZf7D23e+tS/daiop
JKxsRblLgS3JqN11NDkX0wNRdh36IH/YmBop4D1JYVzp0NGOYZmeQq/80fjVdlSNoxKwy6w7Juyi
LJ5gcTyMRtmxLXXmUen/CL9rDsiRxkeUYA0POLw2GSyyaOJM2bGFMlqx3loGl8zNat4KdI/TXCxs
vqVCwAcvlePWaXESZN5jXdHPspUry8ClDYamGhwjMXg70zHu91kxtps+DACIbJRam2l9+uj17o7U
P80rnrNyOKk5Wh03PjjZcOWMo19YgjQmw2nTTLNWnO/3dY2n2sC+vRld7Q1c2xdg/y+25i8LJ30K
82+NJjZiM7xbk7HMRLjjf1Eze5+54iTb+iktAOrJnK5fPlWq1lWPgEJ30xX1HixVTv3kl/H282f1
0uxKTUuz2O+zH/vj2N1CW+1LL8s2XYiizU63RUN9J+meyijdjnm0Uzt7JXwcWqg0h5Q3h45k1qnN
U1yjjrB9rDP+PaGeP8Le+JJI9W2EBRfKZy0ZTlGlXjlTXby9mkZbkl4MZ7rz1ddQnDAoZZVtsNPd
FVZXIhp68er8RlWDg8dmK4375RB660GaV3OFLmysee2p8qxrpsNc/fvYYsrr6sooGFuEp8zJg2eA
GXuemrWZLUwlfMJZv/NH9S2P1Tfq1CuIbeu0c+9MvXnCmj+LaomMGfi0UNPbz+/kpcMub47jjGAP
xsntbNZNyF8DOM+dHOvsC7ix1TCaX0KT6dLz7Rnn072aUlvyTPPO8pyd0XsvV97BhXMVd0Z1hLQ4
YMnzbWBuG0GdpFSXiqF9mu5PZzkbrwJiXn8xnPaJcOuXLLH2fSTviO510HlkofhCUuFbbXsHgii/
pED2FSJr8RRfeTovLMeaQFXjCIM16Y/ufAvfkgzIIkUJ3XCuzt5NszjGFQMo8IqDbNJrzeBLg0UQ
s6Wbmq5z3DsbLIwMN9OrMd1QHViVBMSV8ExmkFcXueU/hf7AX/ZXHufpHp+tvPTrVVMIOtCG7kwz
1C8H93zs+lJ1KV7hWH4d0TH2eMPt+tbL0muFb/vS3f71tc7Gm6OEUWgYU6HMgY9VBS4GUw1SFycc
LTgVfQaATSJrNMTaV4u7Mc9sTDjyRg4OD621wLJ+nIi+iWGvPPp5ZT5s1cx4BVSf0MknnQTcUjyu
8yk2t7PVbaXkRyyxPgh9UVOshSJxY9/kTXn8IB8j0UxoP8Lmy9+NVNsQv7wJzRbsSjhuK1/bFqm9
TLP2fgjePN1eOlWKks7eSTzYlFx00gPrbFirhXOTl+2dkwB9UYZ1OVbkPxfHCIBPo2A1xQAat7dJ
O2xFg0utaH6GYX1sK96ll971KQSTxB2fzJhOie4QaZRh0p4HNgibmGzf/Lvc+lPwbGY4MF9c9QtR
Nl+jyiLEsJkpgxjmgLSdftGqhOQIiDSrAj/aB+HS4aOsDFSSuPGMnYUmyA69YpX0KKXV5JQjzaKy
WJGDVd+M3hDDQk1ZR6yCJJ+MEQheYG0I4j2l4wU7nmCcoLRa1qHXIdysO9h0gKK6ISQgookem4RN
onAMwCCxGvMrJuo+skRYCead39v+GrIQknEq2DNCGL6Qs9kT4yDWKbFAUskPYPTw6DDqR5keQJ0v
RM5+zFb7bZWyFJpQ4yL8wi3ZQU707mAPsoPqKF05JWO+t0F28Mr0oFQ1WgoXzZOBpT37UUntVY/x
LaZR9hL2W1iGM9sCd0vj4NUGjuTmmLyBFDv+xjf5XZF7qxJq1QAOEL65qpXtNCR6qzg4g30jrQET
KW9ymgeApK/Rt65FBPfQ9fdd0HzJbK9fpM2w/ny6vPj8aLatMTkIZCtnB1arqIp6sJiQ9MpdlBYz
MrmYQ07iBSohY7CWzejc8BGvzIOXNinUPzi9IqZAq3T2sqY/wFDxCF2uaf9oqnOXRgn1/PTKTHRx
OTLZYQo6trQRnbPXMRAHAa930k03OJuma/BEQYJPcOtSTcmQ083ywD84pX4bEItTaNd3CpdmfBZV
2+IaU4U9Pzg6eVIkeWfSUcDDERcoThv0751i7fnrO4QCHPrkzPXGRyb/pU+09gIk4l4tASRLio/k
0u7runyIdCK1pHXjJjodLBNYsksQTQc5c5ZoKY9g5W68OH3LvPqx8b0dXPEbZ2iBKZA21ZokpTcp
1XyPoBAPA3HSNYshs46iAQMXMV02w9QjjJW5XkIr9YfJ6aQOJ5GOG+KaEX3bc43A5MRXEfK/6VWE
MKfFgE+uFyHlwWORH0qZoWE3MA2o9Xia7mYGGQz/Vx8tZGi9cJSKEjKa8wF8Vngo4S1B7mUn8s0l
FPbvjp3PvCHg6C00L6BQ04a3kk0qWQUhOAWqUFVi1ws9bEkrL8E4aiCEY+KNifwghQCBeh3n7xip
AJOqsLn7Fiw/wojOM4g0qI1j3pNgOqD5t/PaA+/g4NDW4FDQe7Rba1epmCjj0ps1PR7bNnwZoxz6
RjKJxPF8Bi4vMGEFP38GL62XluCI7qB3Y6hOz+gv62WgVmaSRm0K/ZAek/6cWPHN0KnrSCOu5v/r
pc6PaG0ObzgD+bjxbUiKKXzhlBo7mMR5VytXPtbFXbLFuQpdCnI0jnO/fy610POsMEo+V7SpfNL0
vHTp99lq2reH2vBVIzF9xMkObvjKx7y066FKQ0mKrRbnsLNdj1UiK0hjppeeti8E9CTB8lLXd7bv
3Gg595evP7+wl1/RpJI/BZv+UW0ATo26BY7hpgxLDGDlEarMSXOH1ywu32vWEKhOy89f8mPqON9n
TfpYap2ole1z8c9Y5VD9SVDYhH3szw1CDls0jpgtHYJG1XI21tZTBZuJLLgufpLySBA2gpiBPULZ
Ta2+DI95fVBYqCrMrvhMk5odaTCunQFpg6lkUCdIHrET8yZC9Eahy8UUN26t3LbmIxHNnpvXc1vy
vHW40sgaoLZ908LRXfCs3AQBfCmatxWpxE9ljDGuhgmXOGKTJfpz7xQPqZIOM5dKLILmhV/70IQd
JVro5CdQm+1wHU/u86ICmoQAkJCwbM7pM53D8f8aSqgTJnC8z6/qxVHLmBW0gmhNo0H9fdR2vUtW
mu8km67I3+OBgGMqKe64BV93pxvLulmE+B3Ha4XMSwMIHhCFTAq6xh8ng6pVBj/XrWQDofo9HLl9
zlidhrg+JZMGoy/zA9yf4+cf9tLqT+cJxbs6/fGxu/5l5lGdMkKQDPkwYgnJwNXMHXRa09JfZuYu
lNp9nBXHaX/y+etemvF+ed3z83M4GnGbmWqCsblfS6Lq4QxVd52uvZZZ+3e284/+Py6HADsXKtSk
EFuIxDiWMiuclcrrThLoQSjTRqThY9+33SJAtu5RjdXLuCbGJf9pEuZG92lcD6qPl13CzKBuqHGj
XbeyZ2a1Ed5bnEE/sqz+PvTEAVZln7gATkWMyE/R3jwLL1ZlAMtzza8hGsmlriPL64ndq2AM+iHg
HHN8rhuQJmP0xNwIuxfy1MpPt+xpsUXjNqlwa5Pc9vphLrFkqBL7hO3OuYsy3EiFwnlDA3894+RF
wThjr6+kR2I2Kiwh1J1dbe21Jhl3dUWaHsGQSKmWqdl9bUejIwSOY49Wm2vkXneu5UFy7oBfkmnC
ElzDmIjmng5DOBL9wYj93bRvLkrxKtkR9xVjg0iFpef3r4Y3EoNVH8OsuSPuIV/akXLTR+ayAz8b
KP5PZSyHpenXOzJm6zuz9EmLwvxKQu+VJebSQ+NMAdQ0Hnhaz0WdcZxX6C5z6uo5p6tMvLbgKGrV
eDVz84aG72tNRNmVmV6/NHgdNBm4IWxaxefjifOlR24hE4QV23c6wHtkt66+0Kp5AQk3mNKhtKkF
VwXOxnJDIg0T964PwnDjhclT2dDWzHXavgmpHXr4M3XzL+jtCbdqxwktEd3A4oWX0ABUB5u1jFss
wJoJDeLzZ/CCU8DAY4HOQ2e6oVZ59lx4yhCjqYxhHrnJCv0UDneVindfandGwqcif4twdkx9ygB/
PVJ8wvYcB2H2kFEh9zAiKk69bhtm4Tp9IlUP/RZWpzWpBThx4bcT6RG/tGLlWgJ4fA7xslYIoIjV
KRpaJfc1aP3N5x/qo750tiay2ze1aTMlKf9MI+aXGc2xBpnUuog3PRH3BUV1UGryWGdWOy/1fqU5
br7IEtDhia4dffgKnOFT7L0e2SB1Gq2DiGMA1Erpyyvz0CUhBqJtWkfTLsH+ozDr9eaYuy2TbS79
fRPEJyUuDn6GMdo0MCLXZJyUcLwrsz8Cf7z3+/rWpPU1a11OnnVlv3SrxE/f64gbBaUemVvyPpBW
YHf8iiaVN4TWoPYxlJ9Xrql6YQZFG4FUAIEbjZ3zrqYaup5F2ShBn10SpBTh92sGpg1X3ZH8jEaE
q9uPWbDt/J3TgR7Iwmi8dVTYDZ3/pg6Ffk8Dje52DDFIuFM+Z1OgetOGkzfyuAzxd/Ih02WX1vfQ
UeGekKzo5NQ4UounxQxaZRHCVSW3k4dtgDpuyuCRyQpAZZrZmzhyDNJ2U85SUuwynYQc4VMXnjpf
cFP8HQA1IH0xBYq2nbim7js+xcfXqhA+WkNHWapFjvJUEY/SDF5TZEgz0RjarMvZK0lF7iPnh90x
BVth8+aZ6sI12c2k7QYh26KwvkEsffdcb9d7sJ+80Fx4IjtM60lrPxOD+W3aFNaxeK3K8qg1zZtO
r6/l6zbQNbr//GKh1kefPX/XtVsnr2mQ+zdQ69uFF3Q/b11V3DmsBp4RRmuqhVjSy4LIFMc+EIfM
8REiIFNsC/MrrzdjPHFHB/Vbmg0/royFS0MBQZpQEa1wqD3vqg00E+KqFsmmD7MYLKSYgfd9TLyq
X3Oe4/oEzqE1FEI8p/kLn02UaFeUJRc2LRgEJTpzc1rRzwu8xF0XRTJt0JyM29fF+YtlgxhunYJr
g5x04wzFcsRHOgtgLV97ii/M/pRK6OlQxmWHeF59T+mxN10SpJuoIUQyT8ONkcEwswHdL0SBvSrD
jLSX5pPJM7BKXB94aLVx84zcZ7+Waz0N79ym0LdimCIAWwcIIblcqrltm969hZa5IDDpGEiCQ9lb
rNnVsCcsy79XsX//bVtU/fM/+fpHlhO86vn12Zf/PGYJ//3n9DP/+9/8/hP/vCW5Lauyn/Wn/2r9
nt2dkvfq/B/99pt59X+9u8WpPv32xTJFVzMcmvdyeHyvmrj+eBds76Z/+X/7zf/x/vFbjkP+/o+/
Tm/cAmjE2J5/1H/961uTuZUzocWA+vdfX+Ff354+wj/+unv/Xp6qiHrW37/vlx96P1X1P/5SHPPf
hEZhG/mqyWRuTL+ve//4Fj2/f2N6Nzn1yskjMK25aVbW/j/+MsS/IbpiTbIEIgncNHyrypqPb6l/
/a+38/D3Wvb3nbq8v8UWevZETDsR5Ew03G31YzN0dtCOBZm0g+u3+7Q16h4xdeGWt2mnke0cQNX+
+L//+uO//3fexOZ28EtO6dT81v/jr6b5o6wymJWlsdBEEhJmwE9C3oXG8PFDrcEOo4URPeTJllT1
gxt32U3swIqy9W5dSGTHdVcyFb5kMtO36djZy1bw4/SaviaKvuV35bPQjJtdmpavyY69DRBzjoLG
qWmUdEk9rDcD6jVWQywNELCREKl15+RHV/pfcmJWeOAAgiiCvTjm0apoHswcfVVJNXDeldmwc9P2
Ng7bF5mW2zgurVsnLNntOKG5y8FQ66JUoLtN0digj7XSJUJl8NSFl7xg5D11XUEty+3dBVKgeT5Y
9s5UOwBXOtgRyyGapHa0bUOVbGjEG7EWs6RrAZYAVmyEznGhVwC3euBOFJnNo8wgml7azb2aAWCt
g5HAQ/A2OCDAXWgwP8EWhLLBYcDZvs4BAIUeigWz2RpK+7MzfJL6uvQJXAEVwMZpFi4A7BXCdl/2
6SwXOCa5UUtItZHBLjYTndz0aRsttI2ChsxUCFTt0ruUDBLcUgAcgh5W5/Dmsm6uWulMgQtGvBpN
b48X4sXxsHxkliyWbXkkQeyt9oB70cGpb9nzUWbK4oeSgClgkqBx0m5ZCue1DbWn0SK61TByoAYJ
9lT5tc2o6htKNM6Jkiduq2nxC5a2TxJOhelTuZXYQkQREYnniB9tUAzLrmccBJrxLXTQqrkdu4jY
elHhn6yyFG27oZYI+u2OBgLekbAJF4rtpbNUu3NLdV/FPdnLBsAe7FHjfCjmEVkWfZ4uC9U5tdaE
Icp9fTXBJsocZKqm/sjaNl2EJkw9v1rFapJTzXVmpGgVe+jTAFF5IGdaRBJGExNzEGT5PYR8C54O
DCyp+fiMLeN+7FOLpLbmxhYJB7dabJugy3H2cYr0rOyFPU6+aXQyiRo2HKs8VrYW4pCqQB9aFEQj
juZjP2hwfFDz64jgsD6zXRJ9ueOISda33VWMtsyDvoT6AztLuFQBbyAKJzcuhsvGvmbOWyVptbC/
x2Xy3S+QVxiUhFvDfgzr+F1VFfI5zW2T5tZySnjYKcYptYmZsSuAVa0+7J3O3FYgJsKWTFpRH4xW
6FgvskUPg+OgTdQ3L/5G2sBS1frvY9x+9fui3ADiyGY5tmuZg3SpECkrQjzLHCYTQN+AxM/CXIb1
jeJ87zXgTcyvMzkYDjeNtN02vXWKrt/UDfB9VydoqzPUddq7+U3tBj+tKEGmTFy1Q14ROuxsGaAj
USyy1DpCmGdwQlE462l+RGrg0lI355EUKZzH6Q8gG7PEeKU3QNUn0B/C0jpEHHsWoeuTT05fdaY1
Ut1Z+jp0leDBjohNQIg1Q+qArtRp5iXR4H3GM0GOd7QoU0mqd3MbiuhYJ82PkKeLkFH41twx7ZHI
d/adyXQ2MW4KOJpj8GqOFIHHGg1ZWJAHAP76Jk5iCOw7b4TuZJJMB/W0G/bhCE2QGWX0WmJAobxQ
+GNoUIRoCmPu1ZgAYlShRDTbGzsRxJlHz0hhsCJDW1kEjnnr2fK7TSL3vjQ3vYzA8k7FD2oZj1kg
YxhxOlDUwl6azQhcTtyrAVLwsLXGpRfJYamYLo/YWA0H4NfpvVuAgKoXuVqkc0sPv9J73yW5IJFG
GcgxB4oc1gOeDiPvZol0V6TVU88HJJaYG6ttunVFuuoSXfG33O3nVXNLTSFkw7nIDTqRdCTjuZ+Y
DwZ0bQ0QQ1BCitI7SHdVZCZ3ogweNSrbJKYJgNMlCQ+j8r1B+jobc3J9dQMzNJ0DLGZtEyxy6Tyk
7sJtFW8XZ2OJapISsQ3nV1Nogvk9AWttg4wIa5s++vWC4wGst9BdTY8W1p1uH5vWsIzCNz1Rt65p
7MpR9+eaRTxDkynvRdd+YULib8MWKa22J6HuLc+6exaDPfFlMaFCTLq+gSZIjdHvZnsnJEul7H4G
uo4wPynffQuYS+12LJX1zwF7yI5IhWNYA4RsG3JtNW/kOAuLta/7uSIJJpC2sQ/M/EtK2HdkY4iq
CVlYoCdllIdIVBRX/hxrQqdSrPFd1HrbqqZfnZgz8teoOjgmVzc271UbJbKgdzYfiCi79Q3te9fr
j+Uw7Guvazg/D+keV1ftedXM0YkgqA1tlxKksK5ThFxhMDxIN30uVGIP3RAGuAmb0xwnHwKCaBCn
CSVk97YuMIZL9Mwum2ly0RHo9faSc64TcLiLCoW9g67N1dG4cSKe5VSChOoide2W4kTjd24QqIDn
tvlJqABNeCPYAwsf92MVHIbkRere/2TvPJabR7Ns+yodPUcFvBn0BI6eFOWlCUL6JcF7j6fvBWZW
ZVbmjbpx53fCACkLAvzMOXvvJe2ZgAyV4DFDzEIvnfUfLcPahZ6FAowMmZwCM9QN455fual7ygFs
y5K7WAQ4L8nhMR1r4Tj00UHEQ2uvG5Gtmk4s++UN38yKvq7ng9ndY3DCaEUq+VBZK3wRGKrI54lO
/SoipMoJ4a11K0n6rjHtWKq8RslWr3mtwftKih9rANo6ijVRN1xNemCQf7sQaCZ02TYfxsMcoxlv
jNpWm4Ftlky+mSSQ4dgSHWbW7eBAK37EQ3mI17j+OKUNBtZd5h926CvfUVRjZz1FJIYRjoDQPhuo
WI3bzpw+iPUBWVS2hj8o4/cKjWOT3RYpW/ZFeJOTJN5MmOgOrBV0Om5qxWRvWZwMiKYa95CTpfWn
lK1LPLPbBoKeHgWRdMTWvCCWHJ1FAQrXh8Rk6ZAb+1y1XNWi+BoSN7miuvGmdE7LxbKHtG2AZ1eu
OCekpClUZ3n/4KOZ9XffM2AoCk5MA12Dy1g22/ksRedaI1hhqGsyPxQh2XRGXp6o8trQeelG6iI3
0IS+f1Dyb2NW0uMExQGxgTjGXwVXsl5kIrHnfNwZcMsIsbeIu52C+TgaGBgQdJGBL8h8jAQZpvCs
bcidCp0qRPWQUJvJ+LvWSGgRqILaF8VCdtuxyNyO/JpSm0SUBAppYXXU+Y0uNZshie6LqkmPmlDJ
ftmyYFD1/sQ9wBok29XkzqAYDbg9i+HLaNMvJNefbWM8BNGEw1GdWDL3/XsdLaY392RsNklBDZv5
3dO0+Umo4oQYlXwiW1V5tJaR+hdOE6ciFzQYvtSJYOWOKEsGdaKDMx4asHPMYaOnx+WhUPpfchdq
F8uIPVo33UavhMc8N6urloCL0HZmLRExVTSFH1om2J+4dGnuJYSVVYTmmYXI5Q6JcTQmiMsi7oDW
aNysjgkFxGIfZWN+0QpxBbiQED2TRuE0C2v6cBGGR2HSLmXTEGUWhVuEVeVWzBC2FsxrK+M4itYM
66CLz0mpQwqBhuyAJJf2urCCoSuCtKMSoFdKa8lVdCJBEwK7GJTj6igmJIEPaf0tWml9aBOlPtyO
KL1fFE0kFRZyiF8aNKYhK8ysFjQSRcvxRZhzYTOm81HVegQoBh9sLe62czL3u5Fpk1ZGVmwQ6Aj4
WpMzjgxlBw2DZbtBDB47x2orl3SnhRDpsNRPbjLgyB/JqknUNRd4HI5Na3SHLJhjSrPLdU6GYDul
9J5H2M4YIhVyJOtl3w3ERw8gC6xYTXdBUovPOYzKRFLRPlE4TmWQgnJiAPMl/h3e26GvpuRUB+Yp
ZyDppRLn6yLeTTXQC2mmJqnob12MYFFUg2CbTuVj3S5Io6r6QbMqdxELY4tHrhXN5W4Rl5hIyLz2
zQKShWWV5JPKOk5nMQCtZC4JLgThQcwJIgjYWfgFVC05E6UXTIYDKze7GfKRlk9RXgpIxAGRtIvJ
4rQsMDDk68MyRr8//OU14gx+xSErjkA0hn1lDkyLYR+E5EM16Qghk1dFYvTykvGsqoppr0/BuBcz
RCb2H8+HPCZIHYAJCl5oeXC9a68owp9EXNiuLUJPUP36UOaImGxlkA9hrXzEndIDmlH7zBZqDOKW
la+HtNL2vz1H6hxWyuLp7VzvpVSoUb0z1yIVjdwmMmo41Hzh9hATXS8MYb/t1SkaDgzk2paykWNM
0Htgu8vlPgfVQTLcejjkoen1UvsSaWlJa8Us/vQwtt3vr82CcK1VrfH7NiBynrI8sLWAhNT1d9we
RAZ2NiDG5o+XfvsDzZqdPAD/nebl919O5BsJTLc/9seLlhpvS3nFmbQA00TWBXvWWgQt3A4bi/5Q
KB3zMuPTcON6WZ38z8NAyos9HYLJnyPhgm6DE1MJevO6dtI3E/UDVGjd3uoD8rUj8rArZZDW0OGw
Y8cvst+ow6rbl5h5bGMVgUcSb/3tQVjPUD+mtQYTLl1YMQYi+DU54Sqtl+p2NOXKInmxQF7gBCIX
wd1esWIWZutRJWqE06qT8dozgntKJlZ7XTOrfUliXLmdzcUJA0vcMi/U+4j4s32Kpp5wjfU5wpl6
z/pk2SqC4kxh2ey7WmsoCnOkNmm/1QxAfNLY7Nv14XaUNR09ZXl6G9ZvJUq66/JoH0vK7zff7Sg2
Y857mIrZwb2awgrglEPWOmTQr2fPRVpvRPI3E0NJvXg942691XpLmwiHzrNNlEj6Jkyjen970AYV
1IRa1fsR5/4ohsXm9tKyGKVrsQ0lFf5JEwaCQ5SiqPbmegdJ69HtaaFWjTcp/ZdGfJFvzd217hQy
pJP1zsRZEP3zcH0+r73P1MppMwp1sbdCTI82qNhif3t+e7g9XYSAKNGmsIojQGNyc9c9mLgQbE0H
zb/dOAJbBi8K8ldwORBKmvUMbid0O5fpvseis6+VBA7IXESA4mVjqPYMCJDe5IKoiV7f1/XS7g3B
aPdNbMEfM9WEoUS+18DcoEaa09XR2nXsA3hI+aC4TYn4oFjv9dsDn+nfj2a941z+eH77snh70RrS
kZBV9sj/+jldTMXFuz2nDZw3r3/5bUurkO4ufk/VxLnVKvfdb4dqbWWM4jc0HS8mNDDsvIkZ5//4
zqElPHJaH25Ht58eJuZhqjcgxkRuCTnpvUpDYnB7hkeam2h93VKa17rvgJWuz5qUUpsnhiukZFkT
pIUidpNygKPEcva3n4AH3+z/8lSXio2lM6qM5spo+uPXK0oruLCEyddZ39vb24oWod3fnt4exvUL
fzz9y7eQ7aFth4IRnYZAtafMxG1YSoHoCWGjbw0Knmyz1fxSRgyek0T4BzFR3IPtOroYWs+deTus
Z3R+RqL71nRXztqwM8uh2Ae3wclaxyXzdkgZt3YXuoB2V17BqXKJ+/Ui/ulwWcc8s2EnHUNKtG6D
JFM4QyVpieo2VROHtMZ6r+jEjVaCiFSUoeSPf//2NF6/43Z0e4iq+m0Ze8WT1/EIVQ4jI0MW9/C/
ngfjLG7MXtj8djrr6d2OCsbPaZDjLWVi7J4amuvb67cHrcVPWlGDcsdwZocHdCVaxxc+QBFRoevh
JCilQ027c7J18M3lic/AenR7OoUNO9A8Tvp9l31EozTsBrXpGbd5UJj1GZvWw1ESzphw/noTrvck
aoN6f7snNepvvjSqd3+6v2+HtAjQHoy66dyeVkqUbjJJOvzp+253tthJZ0kTFP9PN//te/74G7UE
Hr7Iq8i5vRZHODKJZWYFG6tYH27/4O1HSHzUF2fSDaKNxXFxkzYC2pCss1+8fsij9egvT29fUBBk
/NaP//8dmf9bR2btJf7njsz4X9uPvEIi2Hz/W1vmt5/8vS1jiP/QcZ5IuD701RT1e0vGkP/Bx4qi
oCbTrVz1eX+0ZGjkrB5wUs3Who62pnD8syUj/0O3NBzyikKfE82Q8v/SotEUVAf/pkqAQq5g+Fgt
qihH/qpHVAV9CmtAuFsrbDdprFOfg/Yde8JTfcy2q5hO9mtjH8heWbv9Y/eh/gofu2eC0QtC3fB1
z/60sLV5wWLUBxtJRyW0YSejoZwSt1bi5oJLnk4EX8qui10V3Geb3JX94oN2i6J4dGahAERP0ldN
aLSxs1y2G3+6Jr+3pf6r6PO7Mi669n/++++6ufUcLbprmsZI8TepNRKYWZJzc9mKi/FMmNB91EMv
XDcko/qrb/ofQRBGxqH4TYul+//8x1Vr1XX89R1WuVIG2UeochT533UfZR5MNbqsZWs+WeNB/Cnv
mwvZ4OJ75+c/TJdFYPc/xoN6XwaueqAGkj4IvnmyHkySXS81cfNXqTnBK9nLH/l5IcQ77d32HDf2
eO0rp/Xi8/xBYufMCuXBSDZL4pbb6Vf5HB2VO5GITKAOZF8J5K2n38z8+p36Rpe+tGkWUE7UTl1u
L4ZtU1Bmr/6UPw2tIxBrRbnf8AzLBYZAaruEaJP6FUaWIylXvvhFJqey7QAD1C5UCaYX020e6rOU
OtKh3Zh7xc3BJkm4RX8lj5yOP70UP0Sn3C+xH5+CLZ5HShLDR2hux2N/oexv+sn3vIU+5QIPwS6D
LONHPtBq6db8JTwd5DN9LghKDFtw808KwCTwCrvmfTDdHAjqE26aDKOK7DHUh49oSK2noN1kyXW+
I70nPEEKaszH8pp+h0SIsCc7lY8w9e7JSite8vFRhIKTuLwd4ZHE/w8o8VDdqCf/JNTkTrq+G6Q9
nFr2+CG7VNMfR94Ql7oM4RAwY/T5dUAuoZwWFmtwpArxqoo+kCXj2ryPB/2zvAsuXQmsip07bb0B
k15IbLdj3ccb4Zzvx3O4H5ZteKdDhQAJABcV5U31ke1rE1epHV1LV/lJvNCnvE6WvEjR+7NLvHTw
I+YG3QWb8iqT4lLexY9ddDIP6uwapH2z9/U6rzgsG+B2BFo4VoLl1ib4/Ss4VbKtn5ZXYuotN78E
TvYeneQTxGQBno9Lx2+RbMquAHHAtB8nlpvJhjriiwWJRUWpDzmhuUIvms4AX9SL+CYPnnYf7oyG
XpZNNb+UnVGCezfwTsCOQpZrHOmGydvko981Tn6R74kdNZ/CT/3ct4cOAutL8GReKeVza2MR6Nwe
xt9OP+eXcSd2Xq4cwX2pHk7aalt8jn5ROcm23mavlst4Ym0jmo4n6856BkFY9htsBuCknJxPBzQV
GHG8mwc5QSXo1Jdyp1/atUtIvhQrCdtI9+OrvF40Eiao2YNLDlx4ch/6FuoBSeAeWkFcBwKQOOuq
7dE8guIFhIUsedxJHlV//VfjsJSRt7pfeMZugEqw8Eba0rhJYEsF1RbvQeM05xzoyC46pYkDLyN6
okY5iw7ooHV3jGQ6ZNlrS1/ZU+RlW+UtbexsQ/z/drpj86NvWFxq0Nu699ndztvoSV1zqWw21eEF
J0KI+O0x+Gh/BJazjS2fhmE3v7Bu9yhTWdc+wLlgC5u5IT0eegexsC2+p4vSPyGTOXVvEXHxtvE2
34svIkg4OnfivXQBbvifx8e/220kmVhvNDurcVTSVlHLn1RxGNhMbdRpBbVhB/Nx2eAKuek6//Of
+dsgTOCFphF8YaFD+HtIQgPunSwsqd5q0vi4/glymneowb+pv1Pgz+HKLDVT/L/UGf+HeQcn499m
V1MitMdEiaH+JqD+97NTwlrVJ6ttt9S/X5Q5DjyNeJdtxboVJpEivEuIyCjA++TMJyEBh5L5QZ+7
cAMdgzitjZ1azY+kxg3bxZT5qNEB8nvyM7pYEY9pP13QdQFnNhtoUgo9q1iMVc+cZNNvZKnyl4WM
/rRuz93EkJEtmWuV6kFUsuRSLMqKTyUBUUmMfar7Qd22z3LVazRlMfuTymA5WVHS6zOX+y5nn8td
Tttx3soKsnqzfKIX0T+EWiufLJhRdUJVNacxyd43rHZW1x5pk8XUzpnIArF6s4ZyR7mWCHPDz7Rf
fTiCByc4vtEFbDR4+8rcL+tuL+aptAGwvTP6YvH1lPI6RdyNoJPqN+J8rCywZeMIQUIqhrtbiCOX
vWM4MO3Cav26kYQ9WqdV5mm9yFUjuAQVVK7UxD9904EYRqZGo0N8SPVAPcVDDVBnQShYymSSlUTq
0zPcanVz1ddIe3HO/SmmyaFqhDQKpfkjP0ZrCH5SEIfPLRfYYdbhbw4lonDW1HywDKY/iYUvyCl9
gEQ0Tl1rnFYJqmuIIxOfoV7mhiR+XVA/R9ImzxYJaWsTM6CTh3RPRrjRae2Olok3jcmdUkLqlPnP
ADc8avJHyP9rl2b+1axcAK3Smc8W+ZIM3SkS6IWhKtV8Odaf+xgAm0rrnsw24BgrcmAgP1NqSNVZ
dP1BW8IHEbpnkmJNNaOtMGt30vSFifF+WWkGKliDSa+eKzAH0aUXI3BjU3s/RRj2g/BRBouQrHyE
hRt4WYkJWvuyHqujJ2Fv9ZZYSHwtV9xwgrWgrdQFaq7bgSmhsHqPPptCw1N2VTnvvTyBh9kkId4z
7SmW4aeuVAfV4kqb8r5MSmEjZCoE3rLxELW1dItEmgL9+FxUuSOaI7iIFRwhTN8zt7ooZI9TJX8F
xgz/omgY+KiyiulGSHvykW80il6/I40qXLl6WXceuAIzWQIZ7062nKSZbi4Juv34QBHH6ahimVjc
Kui05EJuCrF312smBoI/Zd9WFvqG2jsKlJoRK22z0K0z6616p1cFM6hFhxDFSFk7pG64Jsg+DdPK
ONHHbnZ9Az99LUhL79ogOEYjInYHaaN9J9HHMj0sg+Yq0/BktuOR6M6daYi+Wq2d8sUmvBrJPfPk
FOuH3Gj0gxISPhrn+WWOtKQkVMiQPdNYJ42mV47BDd8RGmdE3Uk5jzvS1wL4j9rgzoVU72S9mOm0
9ts2DVQ6SisipKgbNABhsFHLEINbmjQOkSPSHouGRLXOIuBeMYmFGuRwOw/DXupbFW/KFDhUtT1T
gls3l7FvrACT24M+yzJJlQ1rNtnqok3dmXdBNxROIWgtbRqaa+qsQAIhmP4wkY25N/SP5IZNub0U
my/FQF2kjPPscHtFWyEqt6NB/sUnIiFDApCcEVKjzWsAemFDbCjCb4bPaSW4kEbyXYey4MvyEHt3
sQPBSLws9y1tQAMjDywY021P5dVaQVlk67BkDN7kp2UrvyWV17rNKTtNJ+kjo2h4AHGvW651t9BJ
ATn5Nj/w2a+P8EqnnwYkJ13P/KiczTe7vEamLb4JNAEv0Ud7JKL71IMwOZef+YEluwhVyJZfQazo
r+ahBQCkujgOwT7V5sWoNgaKGY18UzcnEJeOYeeOKgYNxziLd4i4AEWG6Dl0kilWrCnFJhNK0tV0
WeCLNDfepNaZjSOtMX7MYIHo0N3SPs0788vc1d/x8BYtbgq7qqNnzQ8OP7Xiac/jUe5pHEJ9xFfM
qsdJOzc7o/R9Lh9ZyId3pj09Q/7diJd4YzQOLChMKNZV+cnel2RTOObn8p6APoEbT3gMK21aaiyb
XUl3u0O3lWq2Kv5wkKd9idJhYAC1HDM5U/VtMIZIB2DzIU15+Lymr7C6Gj2lPUgq7jBOx2u6gxU4
YBoHmtGeBl1IJXCKTBmPQJ3KXNfngjfqd5qEHtxNr2SILYfcG6Ep+Jj8DHBTN04TIKUJxhHvYeWF
L1m3qVyNxekZvpRBeuqOWPPmFcCvAiVqdEo4p+kKDxag9lzkvRnveDiB8StbctBtzfTN2tbd8ZX3
OOXzNW86ETvPFiKlSdBD79NzpuGbAycU7A6JmBdfS94tVpffGslozaH5LNEjfPJrWpBFZNIzjF8s
fU/ME7sQvbhHlj1Zb8KZIcw6a9pefxPoem+5LXJhx1sMQDQPH4yz+gUMk44tW7KOpgIYGRKwwa0K
5qNxBr/eJmczPuhfmidcl+cAD7LdvjV4e4r77nFqXP52+M7S97U4Vrvhiz1ZgQrum4TKs37KP/rS
EYn0ehmf4gnLkGOREGAD7iQkeqQr5ZRPld88RGy16Fm/8QlQPkFFylBVJaevuWhsN536qYbd68Lh
fNJYqi6uLB30xIMihAX8ZTDskLYZ//+e/1fsTzKeEJbdvNXe1OGbt5FKOXVtGxA5nwj2oKbIafKr
h+GulF4R5RembZoAW0HbeVRkeRMNNpLntHG0IwnD2PH3JjtQk30NV8rndwDk5gIVrhg89+lzuGxy
HXrkJusPwqdaeIj9pW0PNtDa1CzEztYFzrqI83k6TbvhmLbgx3zuXAKlBaimzaFPfXBH+/SEk3gV
DnzNlpO8itYxOwbFlr0tZuqCxTYW5c+mtgN2c3bE2gQbMOkfNo1pgGED8q3SFrYyY0b/SUbhtgCE
Ca0T1qRB/vMrtG+Ql6d1AzZ603Nc2emlI7fGEUYXdGKLGC1CgWULpjOa3CJkXXnjEQ84okH8Edw1
bFGpC3jZeyOwccGrAjCNHTnSs/Rx2LDKI5jAgsqIG1vBKecoO8yUr5Ivb/SnbEMx5y0XETTZ2i47
xb7yVFBX8IzjAYczkO3cQ/Ql2vVddmU/89b5yQ7RiHoCd2eEbuVaDNxfES6ybX5W+b3Dq7ox3zmH
KztdE5PwfthgQQ8rzhox4+JZOwwq0wXf7tw4Il3E0hfPwX2H8tTBKcEWkJwmyuZwOoW3+qA90Brt
Xk1ijuz3aNceAgopLBOuweRZPZttZxoektk3AawCWrZ861P28mem0O5uldscJ788h+fmF2TvGTnP
aQW2X2iuqSy3nqrP3tVOq/jgUTnHT+kh3KryPlT2Ku0caEUzIgisIceq21XinX5VT8ZD+YzujAUm
4vEChDZ3nbZtvtgaINU6NDvplbbEcmFLd2aGoRTCHjH+7CyS9W0L0jUfVsM18EurTg79M9jzviPy
fK0PcIkq1WteJcUj+Dy9mGetcxp4cMKG7j24xknyuU5B5HMuZXoVp2Op7mSsLoYNKzHo/eJEWWVE
PFEe2VVKX239yarCQtfVHdVr9EjH0rQl37zKGwvutUvbEbNeCLCX/iz+Qa/p7WYXyUjT7OkYb2NW
BNa5PjcRExIhRQ76UPNnaFzkCIoNW+pXfr4Nc6oX7vN3qisj3d93pAEsiyxvvgPNt0+va0SH9BkJ
SG6u4XiK30cWXtlhWTuMqGYOJlkRmX5i8O9nWnGHYHzsJe504QcJzsaEUZ/cMf5YaP4y6zHdDw+z
F/2SXhBRsiMYT9kbFQjlVbpQABkUW7pku8WvrxJAXtZz1/CdeYnBQFE+rMFHFnMp72OES786P2yd
/EUUHdNydYySvAEjafxnTg6dlMQ8rEte9jRVT6HJKtxJYS8yt5Q+k4rEaPeWvHcGsG3gfvAJXoPg
Ab1zygJ0p3DHJrKrNW7vLb0dvMMPJO6gkLzqk/iu9zI4qs9VfJ/cmdXBomW/Td7WhScqqw/c5kQa
DDHUEzvdJxcIcAsTxYu0rXx10ztzbqPRrbfiptuxPe1PMaK/ZlPLfv9tam5XEI3khjWSTrt/Mx/E
5Rw8FFs0cG/9d4finFXAIxYm+puAT/mghGfRg+YiOsFdeUXmeV8dkSqmHyjm6x/F798r6hs/8z7/
kJVrDoOFTd3C2z4ccLwyu+ALr+34ajnz3SBuCIaA+ebN72rv1k+M6sg1C34rtbFzemgeaKMyiyhb
81mnTJnb1oWC0ofii988kVBChTt07xEl1mkDgCmpyR91gkfaacVBu68olkR+lF3zb2VhFevl35ph
F+mViJFU8gXPLHzFOJPJMdwN+i5gWsTEpFJuydTPYRHZnIi2Gr4uOtKAlAmKMPAWZTcVLDa2yH7t
epTpuyEvYglUxw0bdYIeRibdgLIaBkf1NLNBfy0KJzg1yk/b/GoQZdxxTjNz1OAEu/CbNUxxQSce
X5WCXA6HSAyaiJ3XNJ6VOtUbTVQuHNheLmOxJwCm49Z/Wjk1yMofhyMirV/jO1LYFJv4Z/3NrhGh
X0mW0E+r07RCc8yeeU8tWXsJJ5s5CyijtDH2y2l282O+IdEewohuj+eUZUZTeYW6QcEnDS6S5sGu
z7GHmmiWfPVL3LFEjDdIvMODeqq3FPwYXkAjn7O3YpdsIoSzn6BmUc1HjzUCPGJbbWaKi7mpz6Z5
EDfT9/Btnrkrgfjmj8spOhW/rMfw0p2gBauf1i5+bo64KKmf18/T7M/Fj7TcQWQqYHIiR052BVjP
xp9+Geamok1hsZWBm8iNLmAhjXPFGcxQRlMxo4iWVd7nqdbC/cIuNsJfexjDTDpMty9ImASGvBM2
Yjs3Xpcx29K6lQ63h9v33Y5uP2aMKE2LFLBkVBJkZ00xIqfbl0tjqfbBfJeFHcqHJLq2ouSG2qQg
RhPtOGKcgeGouqbYyB5qDYy3Sjht8kqX3GTKWcubjqElF5zOfLBzhJR5JcWuBt0gtqIDchD+N6SY
rqDmoj8IzCALgeN2UNSq26W0ueUhxVCryQweeumjxmBFJRgdxgHRa43V4tIQZBRYGnXOIAq9Lune
pFQnoa9vxwcJ4XGcF5lfy1TYcdwGTkdjy60DCKGZ3Dy0rWK6ZWB+yKiFWVZXbjgr7hpb4oZNJrsY
pRsCHxqK5jLOXlJQwE7EvlarKmp8Q/LjsCMpUgkaH7EpQgNET25Zl919zerIxFNnWUDemilkszap
bNeIjFd75vUqXSikmOMhSrKrsBLnBlHCs9YqbzpWSwJhECf0abQrZiqZqpDco3Dem5VxMJickMwf
BnhJ0oLrviZrh9kuuGZx8K4qabvvZDLgAT3iIWT8awE04pgYV+2MbJQgFw7sr++6SsxcWV0oict5
6s3Ec9rWzKKCcJddOFpPUW5EyI17PxrMfWuEx6CaXvW0kHfDKNAn6/S7IPnI+gbVjCV9q1XGtmww
J2+Yk2QjBqvUQdgkvZq9wX9iAQCeAWFaJdjkNjcIpqf7JbzmRaG95v1rK4ApmMTuregXysskCyTB
Y639SELV2AhinocoY16tU4wvjfVD9tdBahFsCkJA5aTgf0Cw6iGZ9UbZFNj6Li9CZ8IynhRQXWL0
swQaZSR2Q2aY4VTFLx1QywOC91QTDLjtE6z/tQBqJNRHOgzh+DKvf0yGypmifpStABrllGl2s1ie
juRUlSzBiROZ/IBI3ooV5elYsTZLimo3LZDXNvKhX14QOb8MRXRGKu4NFnLaZihfuo7N2O1n80T7
Ec1dKuFbrjCbttTTYgM/0ZSZl0wX15QR8REj/msxpfgPPJT4gsryvmbWmRfrmVE5sntohuj0fklB
+1Jq4z7K2RBXBUtUpeyeilrImHxgJhmj9dlMrgRHSdVZGscDTpmSBXOV00FQkVyob1YmvZJq17IF
pYHVxaOT4okoh94PscA4GG5ZWdWx4cVZtpGaPNzdR9oq257Z0SGL2pRSzGamFW25NtZErmdCyNg2
GQ3rafEtrcbPZGKmMYtgQ0wYW49uh+wT2Vhf0OgBpqYmT/WqSUoUhpRMZLcctRmpJjHStlyZPcQn
3daMa+ifRazvB4kJwAgf+0mNNoayGdiXJt2A0k0QrxPTVNtanSPEj0GUfBBxCxlNMlLP7LqdnCnp
RmmxbmQkgIJOo24hhEqxa2sqejEdRIZIT5khPpHm5ooK/bawry4mvL94bJ6kel7LZMRczC20dqm7
t8YWZbo4PuVqh21WxmKXGjiI5Ja2RdA5yVjSThaNcFvNlGB1wa+k8qrw1nJ3EqTRqCxptQZF+ZD2
LziDWY9k9GIYw/OjVT8rJls0qUjejA7Tq5oE81ktcicJzUfwZcdFb90AKAVaUmJRSTqzpwEJnyYI
s5uks3yp6AMKYjn4uoW1LzMUJ7UWgD7p9IASnJJCZn3UGTvXMsqfJhDz8cC1whfW2PMEw1tN63NF
maHrAlwUqqsMIJjLBLfRrGJazpLEq2Yaa6I6IajZm638TgD7Y191b6IO0r4609fYVgaeCLNrv62J
xn1O2h0Cb0MoTuWsUJvJw5NzX5raLq/rB6iG56lC3T3qdNo6cdwRJ0gi596axY9w5YtSlccCFkNm
F9qMYpORvaWC36Z0fxstOmWr4opeAgsetjjz24c+wzHXahb2Ld6jAgoK/ED52PVURYjsYq9qjvex
WbDwSOKr2ISOlmmEntS0fUEPo462HsImyX0AG0ysabVt22XX6cM+SBpA7Y2AT0PM7qehexsq7Bl1
vrA8kUM2y6yJ8mK4loLwQXC8N0fKJRyKA9KJy0h2Flejb+0lYSspQUcWkHpnbaQ7qsZTPZfBmOLR
IKUbowkOEdZRmeGWVv5E+AEvVZTVmnE4IPJ+Eo3JbUviJlpN2mB4ymitjlR/B3nTMprZuplS7hiU
s7TIz9kwA2hV095eMsRVxfKxaPEBG4ywS0TpiqtoLThXT+OUsYnWu4dJoYIbjMa15z51ZpUBXrY2
itoSUNZn7JvotYYq26rB0DZtAFu9VqByV1tFETZxRaFPychLjCUoRFl1IJnjQeD8n2OK52mZvqZw
ppiJI1aLTGRSoaR020Zxpw7ArSyhtGUlp4ScKIxTjRr7UcXG3mgbNpiBzrQv9OUuSdh3LPHqAU1i
Hy/qcEGKvR8S03D1kWyzUIY5vYxQ7OjrODMFIDWW2Rrq84eaWiRuT3nmlBUoQlHa5qW5U5Ou90xB
EoArpAQWlroLfdIdUWy4I8S6dJFbpxW5/nqwELPLvozAeR3ulnA3q12+0yoVEaQJBrjPS78uDfTt
o/wz1gNl3Kx1xscB45xnIv+uZ3jpNW4tUCExnd3IW1QCwMzuoc1N6ppdswt6c5sRsUj9XbuOOVNu
tfS7eCLlhrcIT4FxrPRAcKuQyYamVZbFD/Xc8olptRd5ggMkpvlbGohPYxPNGzIyaNRZLwbBOL48
TKslLnBiq813Q6i/qkhXnTYRXE1CGqvmWEAksj653KNfSvIrCmRAmDo1AXOtWWtyBgRGOETVQvgw
HQgGdk31pIqPca6Oj6S/ASo3pa8+75uTmrQb6viVjYut9gnquA/bXZkZn7oci26LqzPM55+kDCPf
RAloB7xD/8vemS1HbiRZ9FfmByADAoHtNfedSTIri1UvMJIqYt+3AL5+DqjWtFSStazfp82aqo1k
MgFEeLjfe24h5bpT9NcMjYotIidviRh8WSmeaqd6dypcTobNLQEKL1u1qrFXycbIElC/fW7AbTe+
+HoX4EHioCBRRxR+Bww0jp6TLCbI3WX0Be8JCDej7KRHAjFtotT3VoqJxjjQ1wha5yxMKgMWtjMc
zHHReY+AjkDkjtO0jfL+AWqL5mKmFPDGt1Ody0OTDfLw+auffqvSYtyHxAbBWn8jCtFdG2ZlHQY3
/OOHzz9z69FbQ375/mko//xQ9TwBLFgG+eZUbb4hvuldYR4aO3+3QIdtvMQTq17X9IU+S8CtsKfD
FwYcSg0OsjES4ZXCaoGoip5mysltVof3QVDsJV0nK0Xwm1Tpvz50Y/moZaazmTwN2l88YswVZE0f
RGjav33Ic/Qn7TfPUA6+p98/RMgLJCas/b9VkZ8iSdIi241j6U/Z4NIVM638qvuDgIpjJacU3tpv
uM7/Fwn+k0jQsW2oBv8nDJjBEH/CNjxhl/zxP/smfc1//ZNG8LdP/F0jaPxiCF0QXWeDPXKJX/m3
TtD4ZQ4NIUUTkz4ysn+rBMUvfIYxp73+n7bwd5UgX07iBfLQVCA5/C8gDkBPESn8ScD2SVWB4SDR
aeim85OADRJYV2fYaHYI07kpg/D7eAht/cbSKTiXFNe6Yfo+mnW/7HPUUwy0bXof8b6GUr7pQFHF
mD2yq1v1N7eYjpGwXtyATcWMTm5DF55jOdDO18xPzk6hbwbScd34HGYF4Cy8ndEjp5PLEHvl0hrU
tkeK5nnMMqrCdbeOPz1FynYPRvnYDnKTTWGyQvVAp8IPdkGWXlIdAVHrgvkCvpQRpI2ELO30ezed
ndpltKY6nZOKPCRmOufxMTXScRn0hvXRVvox174XCbCGNNQpvO2Ll7d0cKaWOUZuLOIIXXVP83fm
ZcUjuCOXcUKZkp5AXjs6nXTXSufXfgSx6nEijBr6QHYjd56ZnUXQ4o6k5gMNVtWIKyXfO25wOWQ/
BkKstKpeT2HwY7RWjkn/zedYbnX05iPt2SEpCT5hf0784hg0vJuOQmlJKTTotFHa9Fyg9u4YNy+s
klwcfa8N4zWqnYsW6cdIn46Fx7jQ1+8IBnZmPl79ik6V2NSZca+1ZmMl9RpH5zay03PdRh8G7SGE
F1/9ZqSW624itF461HDZofE5iBQu7U16FSo5o9h4BSgHKJQfM8nPqLKfQt3fi2DvJZzzWEylSM7d
OF3xNxxje9hC+zsMXoRBEHvkFJ8jV+euiM4lGa2ctR0OS61sVxFmT5FiyGuTg0FC4yBICnPsF/Zg
qt3xqk/2uR2/6mDsFp4MP8w55BpMwVFZ4d5nhuhXcjfkAQB8uima1Fs614xv+M4Ffja40sYqalGK
tOZL0qevgZWeArwSrnEtQ2tXtoiiaP1gtj3odXKer7DhD/cO5VQyJW8yST+sIPyoWvU0v42lNt0r
l5taTjfGmzQG30dCyTkTLFNdbUcK4to1Vpi/9hVFX2AOTx5uRXgfw3GyS3QltFka0zsoYyCE0d51
Y3TAEp0Y1gXjAYp23sFSHY1Q7oJgPEZh+uEGnNZ04KKRovkpk7NpTff5npwqa6fTk5ZWdPAt9e6W
4uy6a5Womx2OmILlS2gS0YRUzyyTM4ar18/vMcLEUqN5bdAEBSSjMKwLPvwGe22aq22ALoR9+mjL
Zk24yCFk7Asamli3M2nvV0y6CyRJL1YXf9R0xEYT0asTH/QxPWsyAbEdnzPMhH6R0Icc74oTYoac
U81ZpVNyToZ2U8Xcq1r9nBTrPoblRGkn0448suzcz8uB+6bC6Q6n5YmKvQjUk+CS1Hb62vTf8P8c
2mG6O9V0n68g3OCjliZnGWav8xsz349GMDw50bDSiuneQFPojRG+BS0LfiQicFbKomHiyJ0FYWyh
VdN1aPQrXuEtgz2hsn1gUm2F9crj50k8rLb0PIbBekEns/awhyDsf6MynzDRL8jJfuZURMUXnZNE
HefXlgasZUMPWMlQy3iC1xDn5zhiKejCiaYeclhcz9S3aD6b9ENRpEXRy8A0zYjUTRjtZr6ZsJFt
qkjcfdp/Iru3vFNm77yosuJ+0ae7LuHDc8wqG+Jg44MWEz1jdizT09Wp1ZWOwy3T5y7/uszUVevG
uxMPWwprVpkienUDui5e8HhqlHWRtf4e1iX1cLBC8EFTRMeD76h3z/K/AHVceFb80ebjUXTGsuJm
1oJo3Y7M9e2LAVBVu/pDcTLhTtmcFebmQzUlh9S1L9Lqb9hbrqVckOTFLxlhmNPRfLNjBlNFfCBT
Y1eJ9JxVvHbF4zGG3BK80zYH+/p7Y9YPmK+PcMpunCE3Ez2u2FfHiQdh/r9Gt7GoDprJ7YW3YoNm
61hZ3Xvjq6vi3qxld6sEj1gM7sUPp3XtWIzukjM8JxrYRkfjgJGD4fS3ecHG4UzMTfzgsbO18XQ3
4uy1raovgllxpm6mz/w4kupdhD9ALu4DZV/mR3JeE3AeXMKYa8dD1ACNxQJOd6kP3Jeum3sXOTuN
x/ius3bsiVjC9fbJljzzLFTUztewjV9bvgcKvaPyujO4efryps2jlr3G3sDzEZ5qHOd8r0wgDZmf
OENd4OSBDtXk91bTLkZOjp+uhQ99RCfPjgf0MaP5ZRLAFYJSxLhvsPSK0dylKkBdYbVf3bh6HT1Q
DFZsvMeBHewrz1o4rV+eAHbT3xvsQ8wSe0rCMV1HI41lW+FodChig/ZLGk1oi/pmlYUIu9MuecmU
unpFMh7HIju2RvPd1CwoMYQerpOERo2fo91inwUCnVv08KUwpn2q39TswTXigcAqW3a//erzz8Yp
GrcDTbDOsR+jMBabKbbNA6c5Tgnzrz4/aLL+12+lOb9sRh1ZA0kKV60igOHgOcHXXo7EDJjtCTcn
GTkeE/xUS3168GFkLr0a6dPnh2GsjEMWS/rok/XVYGw1jZ1/8BkaYZf7GkZosgPoGAfXK4N91ifL
Lu2BfevR3XAMjj7ZsHbDiSWk0xmU2BvDBQuT96t+ShixoFuhh8EesCi0F7f5sGt7kyhsd6ib4rFd
qUXlVCu6NGsQBietDId1RrABPAetOZZj0f72ocM6deTFTQwFGnjTtdpQFMWLlgFKOEabVAuveSGL
NfXX3V14qUXPAi01u8C6Ct3XOjdc5gA0r6O8+w5gBalWDCLf8xZd7EDjsBW7cSrvNkZwdHMDQGXN
TlhuOFC2Vkv6Azf2FIv3VGPYmlsX6AkYvmgsJrW7AxX30mGtWkw85nHN4sEjkI/dU0bIFKnAzGnq
9Tj3IogR/gbQqH2AFYRSwTOKZg1WYqNEBb4zcV5mJIiFnl/U443u8YUU8QXe8i0tmNdIQvatj9JO
/ns68ywvdm05R3sB0vxJyRzF3IbxkBRoOJKPKtlj2bzlzgDcSzHpxrU9HivqKOVU6z8cJ/5GZ2z8
lXzoAf4TuonDRBruz7hUTw4d1E0n3/mBcUU0ly/G1N6nK8iYm5RCJ4qbpUp9pFv2ZS6V/uHbzwy3
P58PcBDhb+EVzGBq/Sda6+A4yozBCO5ESxHPWkOzfqNV5dbTnxJjeLLN6LUp9q16jAj+rSWrGoVt
GP9TYMTf5HryQlwymijavPm/vNA/aMnpM3uh26CimS++pfoni8ok1Y6IJR/GksIgbZ8cJ8eyAr/J
qNd52j3ls7UeZy455cfRk2gT5Lp0vv7nt2g+o/31LSITUSdqwSLwbpan/+GVlUkwTPGIboVuZM5S
czRDE9pGBAN2GChCLXtNr/Dt8/YuG+rzdHynErsFzbWw4lfdU+9myALwWR661nQNtsLWvpbpdAeI
cjVB+SLtPc+1nZ2NW6dS27kEsb1hmzAFDHkA5ipdb3lSUvWUhTEyJ/06mWhMuBZDQEYmwtQw7J/i
rl4b8iV1dXxf1s53u+2c7UGm1FOF+C5tAfRInxqWmTJcndyuNzqN08rEdp0Fd/Th78mkf7VnUfNo
Lh2zvrpG9+SX2UfldXz5+LUuoKZRJUL/7RcQg1DQ6TCTUs5/WaGwtA79Lazp2/znq/BXDwDZRoYu
yKUkavkvdGSRRl5WCHp+oWg2stCvnZcesvTts7JWgIHq/X/+hob5d9ddkl7CqR2uInnZf77u3mC4
nE15MgN7PDZp/EyT247Ne1wMTw0b38aVyeuoWNRwmKNo628cd3GjZgeTuj7trb0xPYdNzij7PGX9
kwe3S4n8AWsgN4NOQUqj+UpXkYOEeGjEMWoRKtL3401k6xjy08R62FGKzV93cMsNAzOrt3eSAnQ+
FaTcCV4IJEGoI+1glJTTvedUlVloCuKQWfl3uzGWGtArzvdbcBHnPOo3UfPmhgNlClY0D4/qShmw
8eGHRKOwUawzaohxwq4k08lZfijKdVenHXeRf/ZdH6ONn7wbLbF3VFICj1vWBQ95ou6D49+iCOIb
RzAqcPNFpFTHdbFOLfNbzXG0SKPXuWhtS8w0VnrJxgbK7/jeC8qxPOLIHj5VNWIyTsqo/3iPAys+
J3p2JqH9RRTWbgDiIceT0uIPTUA8QdXi0p8dy/TVQBXsiFVrXlVp7sLR2o2s2n3rvti9cZ2Pe1Qs
R3hiPK6W89s5qbB3okN3YIaHKn9Ugk2Ln0MbqN/s4ALgb2nAVnAMZC2u/u678uIYtAn+8532E2ZT
uthBcZjgooGWL0Ab/Pk+IyaQOAvNhDbO8W0+0ikuu3EnFOjr/CPnNj6p3/p9f6K0/tFV+XervqVT
crqEhWFhnf/+D0taLcbISSVBFlbCgazhYFr885b6N48sgQeQ1OaPnnB/+iZRWCVtCqhoJ90e07/V
0MRJp1utkm0VQK6jFfSY6NXTNFEbuCRKGPqxCZOPucrG83GMW3vNEHntIful07LzNHFJOPb0Qr44
LIROnh7ikM9BBNPE8RutcOqmPjmDDgJhki7mhTjJ1L0LxL2PWarrOmEyMzGUy84NQEXldFD8pmvn
J6/CG49t2x4LJK7zucwxp3voyUtSyp0yKcmb/Ay+axrUzuKgM79Iizqksu0LGR03cgO5Zda9W34p
6TC4HrodrF4mVrahuxmO9RJk6uja8TmvzXMogrXWjMf52NSG0Rlv6yqx6hO3B9lWD3DKUKXTLxD1
rNWQsIKYkxudg6Q0zOc2P20CEX1YbBfayJkkSs69Sg4C6kzKlXRTczf3FeZvp9csNH1sveR2d8ua
ep1UzosOPmk+lHignjRei4+8bl7Byc/6h0gGwoi4l36qMLjFPOlyKiK4zfqpA5mLslXFmOU7I2X7
zCEoFVVMMF3LuakGIL/QEsaEqdYujZBrpKloOzTlPlTas8DEtEIBcqk55vUcDTuJy1C6h6a9W8W0
rDihz0c3FMJNpp5CLTg1rjhVbvzNm1VtOQrSWL/EZvR1dJPXWPD1nVn+MuRwTCN/U8ygfIgvnWDN
q2gB9Dz5VKNzUdHVcD986zKvqtXUvxdQ1jS9OUb+8O6w8mcsZo5ZnCUD83J04VZaFB9qi1Fw7t75
mnry3P4JLjcOSLXJiu/zIdVJ4kOtqS38xU1Jc6Qxu21mUe3Qf7FLda9C/coBTw1yadIsm6sxtCI4
cDRqcOuSo080OrAvzROwtvexU0BTq7XVzC0L88WL1cJG2mD7zrYrhrtt8RN3AY+E6T+WtOha9y2x
tCdq93b1X69iFG7z/4w5GND46TIPQeWk7UDa0ODmq8brF7JEHsaUdTvf5CacSGkf/DL4h/vr72x6
lIu6yQ5NbCbY6p+Wz0qajMnnqL42tO5ZnTI9S9kegY5160HnYqTZ2R/a1dw/S2JIfKbc1RQ85Ujj
hQ4ncqed2ViLbhIEodGyoshOaGvWAN3mWsyw34AQLWQxu/5qiH5q66jr3N3IE/elx7M2VPFhXjKG
6NxpM0TD3pK4BuILtT86TsQ474FvX0ISayXNPcZDi6pMz1am3+d1N+ami3NaiDlhIQTzoWtp4uw8
AtWFO/UUUPRQTxTV9C7mzSjnasbyZA8TqXbJOTc5j8fTk0pH/EOsG/MzHJjJ6/wzm5N+nwz9TvDL
ueq4Lsmb5qRnKKeLjs9NIqLBUHUJm9W3Tg9zoeMoHcKpdWk4uaKH6qr00tYr1/Jf6AfyxPbuy9yh
CHqEkmHIdisv5YQXnnaI26sHnFqEhVXetkdEb+CsM4aPOo037ZCdbUnVwSjwPdPXyMTmFsESc4EW
qcvU8lTOZR22n1cGzItmGJHKIXfUJdT8sDKYxXtE/qG4TNLDiBcmdPUz4e/bMXYunUpeu9G5zF1r
4lWXc7dprIKNNkqgsui5Jd1bfmjPpGJJjGulRQfdoZsWd0/zDh/xbAy9dQkQ+M2/L8V4xFEc0S6q
u+gMpfi1VzaKNNJhQ+QLEVL3wmfGDaVwN6++c2cNqNtNtv2DMaw/D7Fjd3PH4d0o4ueJ5ozR6c/a
YV51EXWddT8+C0YHxhS/yig+G3k3k6RfpeRVaRYrNN1XchiXox9bG2RqlmW9zJ22LOcf8PTmuvXC
Fn6MU7YPqssyfI4rG3cEX4t4IZnKlxhQWwH8wUim9z5kq6Oa6PPsoPXxIfToI3r1RgAqCZxD5Aab
udfWtintRZSeOD9oiZYlZvH5hmfoMZeREduwGng/Wb0kXQGZ5+v5NJ6WzsVLW5T/wFIhHM6bTy5b
TpDWpW96RPHvukZff77h5u5rzKZaKs4ODZHOnsoYQdBeaJz+nk5MeMKJnbRi8Z8wClR0nVmO5z4h
QRc//vOqZZgwQX7enjhtYi/WwatLU/+pyk9HM66ERNHSOON73vBGTsPe9L/Q56Lh0Um8QRxG3S47
0cZkRoPtiQdp7j3PN1YTztTgljNAC5lpUQzpU4oifF62P7+AI96qmAIX92rhje+xi/DAUhc272cm
0CuQHmilh6Q+0Q8a1s1jojEd18ntURFmO9mz5+S1JtewW8FkdyO6G9ySZtddM4dDeoDgTrdKSmZ3
OudF9AKgT5zsicdE2Vm9MUT1WtZeuApilAEOTY0a+hT8IXqbRIoPi0vOVr60QzQqotgOMSJNutxx
O969iiNi/6HXZrkseMDn9SWczP0sbxpKfTmv6rZsj2vB4jSvOc+Bpl/0qia5IXzVXaqQfribunpS
sdy16FdxHPaYP+c9PI1a1mFE1jZkz4FSb953u/TscUfOz1/j4EUw0YVzlo316/zV5jIpEPPRODok
D1qNA4CZwHxXYMi9zF/Eo98PUeg8dwbm4L8EN9p80pBNf0MHu7OIrRgzXgB9+2xEyOUZm11dUgUV
3RMx7JWDiHQctj1scDvHQVY1H2nb3UxbXecHunV+L/3/f+7+T3N3kySdPzypf5m7X34M/3P4UTc/
xj9N3X/7tN+n7uYvFBrgLSVdXssz58bN73QeCzrPPPIWdJT/NHU3fiGO1HFcMfMEHHNO+fjX1N10
f/H4arrO39CJ0+kB/heTd0M48/nmj4UvK4pO64BuFgsMrb2fChNR1Xlmdla9o1mwRFKkneFto2fx
sJXGdT0smzmLkuNAu4b3e9Nqm3gmjL9oYoBmJH51Czw2i6DSV3EbJ6e8GRjbDDy/QHfpKbsN5rO0
iDeNgrrqdvZ3mSn/6Ef6pS6UtTHGyWRaaO8NvWFI6dkYH1/iIauPXlOQ8wMDkg9QqsmDzDZg/7KV
KWYjYmSOz9Wrb8RvtVvEwDoECif6DXk2DaeiTu4CWfdy0LzqmDa9v0JSWqIU0ogvoP287dLy6ubE
IoKqv7kl/gOrb5jzoGGC9U0Nrd85kmrrz6DgUI0fUQ7OGIh8BYmO1QSwJAP9z3l61fkNY8qMGYfn
37pcvmtD/L0yvWJb6G5/rViSy6qlP0mc1UKjSID2dnASZFcssfHyXGfFohCcwuJai1aNTsQN+eoT
pFN4BWMRQKCR+S2eDGdTySRbW0g7fVlNK7ju2bYOhi8j+oldzjTNJ1FIDHzl0sbtAAEZhFI0cpop
9AN875eAMmiB5u5W23jzQufGMQdy8BCdMiRXB5yNWh5GcG7rTdZJ7JKR4S3LYmrXgFhvNB45XpAN
uM47JgOG4Hc1yoxwNJY9DMZ1zpu4qnssWURi9WjhxHcZ5THLeE7IarxDP8EvKmYCTLu6pYt+rogJ
eHJUtnFKvjjnu2NqgmL1unxrmstiaIunQo9437LeXDZ13677gPox0zHYz58x2I5G5LLGDhcDefFi
/uwzjhm6wbVtx50ueDtqD2JUo8A69DJYTfVd1xQXhclIy+v8BCkrerNTN93zsIQWPaVrKKHox0an
fm6ZVg2RfzYmxz65SXsaBqPYyFEMq9HCzW8aCOUT8KsigSuukAiOPW9vn30RDgesmnFKPJY475LD
6HozT9Vo19PAo1Fy04G5PAETjSg3d8lUuZzEDgUDZ6G41WqZbrmH1Uakwl/SwWsn99BmMZT0qdqb
IeZe5bnbwMuYRVZL7PWoZh08G4zxgEN39dIeTI3E7eQlnx4K6TpH+MNq6bQpwpdJgVNApK/QqiYe
BNRqiLjn++HNtl8Ie+uZJX+1KP/mizodZKdxUW08AnXsnhAXp6BGw5cOieHBHKYJ5XsAUATN9Tpj
p2YyVtwrB3UF8pGtioheVQWXgMhla18Y9XPArXByIXcs9dbdGGhxHwWuw6w2+i2jhcei7sSWiEyS
bGUTL5ysnc5pmriL0NZXEFeYoOId9ZiuGVGSbAu/MBlT22z93DzkQ/Q9LHimebs6K08zYDPsMbik
psLyBUNyTW7Cqiy8HQDwFUyX7wyRSK5iIYnq9Bm5YHDipTjL4Iqhp1uWbt48u0QGO2MNSNnp07Xf
jcWG1hmGhqb7YRcoDWMX2fhg8c+oISmKNRuEGebQCU11GqSMa1XfL/w0hJEUcVhQDZoCowdpJstH
5UDNUjkpDWTVvkU9OuJsjMk1BuAjg+qWNGAUfAsPyaRzeeN64IAzpRy4AP8v6lxpKECXvWZ0O/kR
uPAQ/IHr7HrTblTGYXJqAxC6l57GduY+OSGyc6d/TlODCs8sOazV0qRR7941e+AWdY3pMSGbbNB+
JHryhcgMd2Vo/d7M6JmGTaOvc2cbVMUPt+D85+fWUehY2cLoTVNzBmOIOCkpxZ4OL/rfInmrObFF
Q0DoQ2SuIOtTR7ZGv7RKHqBaJA9FW2HSDX2eU5VBPOncDbjcY1o72dqe/5EKMA2rnH73xBDdrVJv
m1jGCuk34vwhlut411OOfhcmut4ABSfSEjS9IGFu7gx7GcwRvAW3Ql6stX3u4zOo0E/Q5Km6c2J4
FzdDUz8MPniCovTJBmTwCEuZNJWiAWoWBT9ijUCSbl5UibEP+zNOgH4JSKRfwYpfN+4ICEvLkBfb
sNUbJbdtz4SV4DiWLS3He10El0SHvWGTdb6xI/cjchCz24Xot1Nuf2tK3T5VRiPm0RrBcaavk2dB
IrrMmnWdmclitFPj5EdE4XRmn24y0VZXuqXLJifPJCAtlWqzfHB6LTrlabANm8zE29Fw9JmcR8Ro
/X7gL09uUB0yo04e66ZExcCuohVaBZFF8x/7drx4nDqOlhMlmzxyf1WaeQg0Abi7RRFRdeJjErF1
8jN+iFxgJRJR1ZwrMikPU8LS1PJ45gxDuOEic125HT1Q9U0PvHGTTNZ8G+yysMVChEEx6/NkyRna
xBeTb7y4uTAYh7fj8+/GirUOPaqGoz8s6FDYHVw/BcTCD9/Y7XskLfwzlfXPqn7tdZyTFMfBgoM+
9nC9SjY0yeiSFNGTN9HACjqEYUG9pTTjB47CLxzvwk1GJAmkWA1J8fwwToio+rIVZFD4a1WA4bHc
YF0mctpJmpiLGCShrYxvqQi8rZ16F8fHIOjVd9FoznLwoMZA9F8WNUsNOFnAzsj4aLZeOjDOO8P2
3130mIt8dNG2DC6MvqHBRSqdncf7Cagg1nd4W55azV3ZZvfsKGcr7VQs2yGCmuExORfujW2IY2s7
xym5A4rzjowiV+LQb5O+XxEZgRw9J+3YbYwPNmZpGOMl7kZtU9vdJYuN3dgALIlaHN5GVn8zzZYb
g9U2QWvRkOO5kS6Sy2k03pimfC0A4598ysJ5KzPDvD0IyBda6UWoJitnpdjNOb3hWtDFNjdt/8AJ
G8dnC6djJMnVjTAJx9+aSGcgGuMJJ4Pq5snmArYq3AwoqZaSN3f5iWCZCvwvaSm/ljQCFoNWWIvI
tay9ch/qqa3PhWEB0RYHndzkhkWO2gSLAQvDOvREt07LvSFWtoTMFGK+ZC+MlrGNnaMELXsi1oQL
2g1qqdugRxClDns2RehnEPwf6kb4uE9G7wn96bs7yWeUcv3VsOJN3cTuU5Y/ozwDwiKiBu9uNBwH
/CheZ50K9uaMvfEJ9BVvUdJ6+MlTcxu0m0iPPeBvToTyqOowi0+sqMHSlXW5It2e1r1reuC7zV9j
P5+Qop1G1ejPnYJFG/S3zw9kOn0ZwRpfBofTolRQ99hwe4byVbq2dTERHODDY6zBzkUhWBGbr9TK
Mn/UNDb6AgoS1CaDNTDijahyc++XrQWlUWfTtvwbW2JxAX+vb4KedCYUW85ND4SzT6RDKmicYIWd
WofGg4DpWE3fbGV5ayMftXXTDcYTtfLCyzLrplsjGIEk2ei50Tz+9kdeCM1vYDA9YhkgH1fekoCH
o6mKfleEOY6BoRJbAO4j6PEOS3jYqi+GxuPLzGwmPPEjhEq+WyPy23Dg4go4fmX13pSetRLMLM+5
PisaSzsCDCIOtUU+jzMByDhEE5xFWyGiHfSE8A0oZv0c/65DOSqmNbo8d0FDPnSfDIPOjrT7L2mK
sKswUYWYpYHwQz6OTvLgdNgrtEk7lANJnXlgEDdG9M1yGtobFNYlbfnmbqvIWdbJ3s69HmGNz5Sl
K8nXySOUeGON2osWJRkz4Y4tLtrAGSO1uDC+zrHlkpnnFqMrnrCuwLvpp2vNnJ0qvdihha4nkHwB
SOO4w7XnHfOs2ip2rb3h5V8GxhLbBFtPUIY7q7NBB/AOGZQLuxyr3oUDx2POHDIzHDY9r9ehkGTQ
K+BVM/xax2XnbMLIlZtYYuAhYeGWKay4A5Le5dQW1dbKgg3Y8PFQCeMtZaGAD9SCbjSbAgyCPHY8
Ny2xNOhwpnJDz1S6vCPk7dBOjV+iDmN6XXRgPcuW5l2ka/R/MEurrl3FULARlfa/xt8be8oeqUVg
Q3Azu7SdLPNmW15zdBwLeOZcofRaeaqFc8szr3qoJgDuofVGcQ7jbCJyzVYdQsnhrUlK85Hl5lhX
dsh4bjCXtovM2TOC+sRpShm2Tt0jzF2vCfCNIHQ8pDVZCPmLkTnWzSp51mOxFdYIL5tBjevhkwlM
94dl82zonCazRhFyUkFy0vDpZcOjisj2VoJHF09oFJrjQr4EloR3GTXb3raLVdtA2wjGiVgmvVlZ
efwM6OrFLbkiWZLY6574HtPFHO/3wTmfFOVinz77RX/Sav+7a5P6Eqnmuc/9egXR+ld6QGeyAt1l
m8GphML/4lYcUJOSWd+kSthdYZjsot75PpYwMHpIfXusP9PakpBAtZYJe5oNS7dNbLg6nCJ0tBkn
QSHBTxdgjhRxd4omBjyD5uwbd5MGgflEFMG8DQKMGVxq2SD6KINiIxraoVXkl4sKA2gZ/uo4g7Vt
U8g4qSvUDg1Tv3N4xVCZ2Lr9JKSD3Ob6Av0QxzRks2s8Kc568IZsSRDClyQA7tcn9V5NABOiZPCO
NXnQXkeojWCTuPWTuyUjluAfhtc7v89WQ+nBpgjKk22g4RoK+c0VzPqjUFwkDstdUgQPY0qQXNO0
xMviILIRN62kFBAwkMY/DJP9AKBubr4Vr5QH74kDaIRRMI3UnaOKaYfP/khv/hYkuG0p4WoIWTOr
IenaZWAZPPJSu1u5RVoKDxe2f5aLSITs+BkkSFnDAowrYw0Uj0WywbiuBeC98jJKyM8GVGcbZMHE
DmalSYhzM0VE5NRvttO1Rxl2Z7NCIxcz8MmFHV5y0YGqklm19yLWh66a3H03kK5Ca4nALJ+S2q00
Uiuo8pL2DAzxHLIf7bkjfe5Q4+xrDiZ6w953hg/h0CCSjUQhntHO+0L0JkB4S/uRx+XbpKlkzwJs
LwVP7AplHUb2NhLLLu6hpHv6zare3RpfqT8x7MIMitsOzq9W8uJ0MgiKxsYX2pEiwkFGTqgvgwme
a24gQffgQVmDKTZJyFYedFSN0pcEhcvmGnwKfev0WxFBWrCLpUZc9MZGiew+jV2D3ER3kHDUIM1K
rBShDsSHvD8QuBMT/ZZoensKiKPo12WFq39sjmnCUk4VZmAzKYNwIYiV65lGVXionbTBFu6BJ8hj
kr2LxjjjozIeLw3jOA6ud3auj54UtgX98cfKBAIfM4nBH1Ws/KCjRTXQp1KosZrCM9eMlYBg6fI5
q2FqOJKSfNJDYynUVzwfOnGQDPAMOmh1i51Yn35IAZ4rsqPvPgV4ruXelnLktW9hWFgmG/tjXPhQ
/BI4VznwETPlMGE1LqvG9L/snceS41iWbX+l7c1RBo2LQU+oQdLp2j0iJrCQ0MCFFl//1kV0lWdl
WlVZz3uQSJJOMihA4J5z9l7b/j5Qh/dKY2W5st3q8TfbIH7CFJg3eo0lmoAzsLfa5LB0LA0p/faE
vBSHob9XsM2uqS5uPqUnYw0zssmbLgznYZkYVROzCU24Tt+SllqmZ2lA9HYGCCjDjVd5X0BBNJ+z
+9ImSDCkwb7LXUaVi/Y97mhLtdEXUoyiLWLCEvyYGrrBZ/ERSnslgvwB1z8MQo7Q6M72SZQugM0w
LDIPL/fKO1dOjn2gogQCtbBoslodt6em7aM8/bYQyKlikcDZVOmldDt/WxCiovprtNFk+DI7hFJB
THhfq7i0hr+lWbeQk9lxiZDkO6DmbD7ntZRA4cezsmKM69eu0Sc0tp6PhG06x8vjaNK2IaxQ27bQ
QGcyGosWp3KUEvXHaqI52qD8pVr3MzlnL6rDC+WZcwg7fr5I5S3VQ9MXwqMLWjWFV8pTpSN1izj1
79t6NDANu0PQdva3VFPzy1E/2zE1cmlWBcSswMufNcP5RFIVPDSPkriswQq65i7KWInPA0rQiQiI
01K4z36XET8x4qaO8to4RXaNp8qLLn1aPIQzgXN5rFBKrcrulOE9pqLlbqjm8kig9/cx7+Nz2ObP
dj/n0IzTx84dr9haTUKaYK90FN57uiRAJCeaLj567CeyFd97kjPpkc+3vJWXFhnvpXLBXc1VPR56
dAFhKFV8IdMdrCXPCdFdGDO/tynRJxFCbAwrzu/5+/9NMP7TBMNxTYDB/9o5+PCzLNs5H76WyT+H
Pv9+4N9nGDaBAKYLeB6lIaxhnyHC/8wwhP43zmYGmeD8LFcr4B+9g9zkCiS7loFs1kFS9vcphv83
VKrMMYgs+J0I/b+bYuh/mY96aryCNg1Bp2GQNfDPUrGcJehSSB3QWy6fxxTVQVikz/Y8V1sKVtm6
/iHSjPsy15eDqbt46ExG2AUeMFomDnZhL3+CUl60cLc4LNpHOgUNGXA27jMwrjjfaOq5+QC4zGsf
Rx+5faFh45pi/BkitrfxtRhcukhhAdS+5z8AqfvIYq44kqTmG+9lCMidlo0GNlIlJeYZtmiLzBAM
82dGg7kDxOpb2gxJ0GTVwOHc3iyjH58I8EALmKv1a4kTva0JAEXJK46zRy8dZMK7b1FA5JrTn5Gb
JptmdNNL33avZOslaSNBdgxHzBzDiVLucxz2sEI7AJ1t9GukLdtaRkgDv4ZNKv2rXYE3ZyapbbQ8
P+cL6gHPHZNjMeB+qV2moe3EIVUvQ7xaSWkyUaGNEfbGvMMW6W5pq2eBZzbfqOmJHgDdX1naq+sN
pNITC7fBXwZ+Ixd4FAhnTlzzzgvRjftYmoLEbu8y626cOpYpdhSU8UBzBIbANlSWfcYRguxjgkU9
v6+DxdQJUPYzAO7xjODC98+VO9wlEeNe1DAtMoirNbDs1izI+h6+zClt+30jZXZsmGar0h9z9UR7
2mpNBALhsPXoNW2RacKA64YU8RlLN1st4qw0ebeZ1m2YBHWQEiFEJDKGbLWwbsbs8OKyHhyakZAL
KU4xHRThUM9o3feQFWSjlpJogO97tbh01DLTUwtO2MPDtmMNuqjFaM6q1FHLU2J1zJvPinVi5eqp
JWzIWnZSi1qN1S2JHsRTqwXvyMoXbvP8EqrFcMuqOFXL41ktlBnXB7laOoesoSe1mHbVsrpVC+yZ
lfYBc6mOqo3lN+qKYUsvkJBRtTgv1DK9Vwt2oZbudfyjYSXfqCV9ARHqaHjFwSlJdc1sKLSqAGio
BApVEtDEZ7jmBSm1QqOKhlKVD+E4yYOuWpY8pN5yTgKvoAoOT5UeLjVIr4oRQlX7YFEFCmX7F2Q7
2UlXxUuuypi27iCKdfqniTygLcMVgVujvtO9+seoyqCUeshXhVHUhl8KbbwWevm8cNpkhZLc2aqY
GqmqgGa5pD/rzNAH65NPl79VJZipirGeqow8c95qLttjNbt31ddkcbHqqUJuNp/J8CY+qhwfCSc/
6JDee9ek9JuL6AjI6YXi6KdIfHTnEwoii4rRoHL0qCBnVUoWnd5upVH+Kho6gS0leLyEFvtLiDoC
JoMqSR1VnIrGsLZly3FrLtsLL9Z65FP+lqTjGdwbEAQOSPvc9L7VHgNGVQBbPvM8o7m2qjTGOZLu
XL+AeJu9+lTPI1W0rcppwmCLx+yLQZUNH4gXoQrvmQqcYkDbjKoo5/itegsU6osq2UNVvEeO2Fbb
WJX0vSruB6r8gmo/FIrF103GZmL0taPL/o2F8HI26vhQTvAP6TGz+4VdfnBMnzx0MqUML6FZnFF6
63Yy0lhFRM7MMakNmhEJawqSWA96paYw0XCTU1ycTIeDEY1RkkaJhKzJ3ZiP08ak35GzEgsqOiAS
hB79EPxGzG05PkBKZehunhpz2ZEDXewLUX9yxEj7Prfom2CwrXXrvcqZSHdzn5AsPsen0UL74xiM
whFqvQ0JM+OxpUByy3TcD20wsxrdTp3TgiHnQEfHp1OtnxT4wclYOFwsRXwZapKYXQsuNh0jbzAP
Y0V+poyovKp0fpU5vdrE68TTpyUHaZmF/cKUJZgRybEWdFi5ZTtPNapmS8+2pGtbaa5fS8BytnUe
xyy9LbOyahLmfZe5CWBj53utDtd+b8GZLLId2b/fNQR9JtGUR80s2H8b3dyznsSihN2NeSBhXuFu
8ZwfdmE86Q6C3R7cyb7xDOKRlxnbe/Jt6Sxy25PyHS1Uwjw8xXarR0a6swjZAtgigvDk9fo3nfD5
fWfFR20hzUJKFpkVeD8/7AMtVpF2KQ01E5FfZP2q3fItc1THoPENGI7JdjG6FC9aaJBsS8s89vO7
cMmezGpmV+hQ1hJE/GyZyZ1js5qf67o/aSW/Y5gExwHpOCxTWK6tle6YqR8cQhhnq9iB+EftWmRM
vWeL9PRbN4SPdRMe7MKst5bPTiRd2mfG5zrOMZW0c3xgVASMyBwCcEXAB1BK7h0Xv2MOh7Iy6A1B
yzs4HUjtifHJgpriYElsCUjY+m24E1ze4uyh/+hWxzpj4eGG0WODk7AkjNaOme3lC7okdrlZoWsY
cX0ZiIy8Q5C0hxvHW3GgaTW5B5RuAk/iW7fCL09ai9CH1TSTaF8hcTuBLWMcv4uhTqEeHc00/BrN
3qs/+2Jj4bSJnGI666TKZzXCck1EqB8j0l8WZHzEP3RR9n30vaCnytjWznsyi+8Oi/Fd37y1QoW7
dg+GPb5HwwJ/qm7vtfTKQSFk3ulfOje9D3mBXZlqoLsxWKsRimvd1VHmBtDFiq3HgB6xr73tQ+Rm
bTfvu7CWFNwcJGUYJEPgNLC5IuwLBNm338haLpKYE5EbIyQXV0PWLEdskPhmyvi1s+6rYXjLZkU2
mMRd1LFzdZZ1h7AxOkIls7f054KoqvBoeCg/Obox6vEYqrevCLXCjTVnP8ypJi5Bs+6JEX5dUsDG
qZERGEPVBx2fbNNuPrJzM7iMAKwwItiM0E/TOt/JPH8qmRGVdf1DG3BFFiWJDCFxkn7PuEC8MIqh
aVh4tKBmIHNgZK2Yvc/OmoPCgrO2klbTAOfHLtm7BNqFKQGtogTMqo8WrXtq4Go0ivO6GTuaJX1e
VMhOMbwy93D5bdZ5EEbjdG5UnOvHZr1tTXddb2MHYMnpIvBLVbZe/o8NcmRo3Kj4Ai06zCorNVXR
lORGQ25fr/PjzIMBOXAB2et3ouYyuPm+l3G8CRMYN6l8LrLe3mLj1Wg6EZHXRrBm1s2aWbpeWv/g
yBEcuXojWqeST0MVLuirsME1DhXBRdDaRntcbxfqj+uldbPeo+3r707KEvvjpvXS+hy/n/Pj6Qym
zsqDmkm08d9W4201PNNc9gOXpt1Ratktjkr6Ch/2XG8hSTARYeA5BDYw9OS1iaXk4u9/Yg1GpIVC
D1jPtxmYHWDmxA02hUdC3npxvfFj86fb1mf8021hggQa9/jpT7d/XBUh4Ks0XdDEVBzI4zUA1ibk
s1Gb30mf7kjCw3rd9py3XNIXGdU3+vG1pmvU7UcMaT41DWHa6k7uNL4VWR7SSlG3gbSrTi354x8P
Xi/96QmbDLSZ68XoU/6Rgbpeovkg4VOyWa8mrQOa1qMXsb6E9amydR9bn/D3RSTm72ZW4eBS6YJr
/Ol6KVtmPtq8K9TJpP+xZuv6eWzslhFFROqWHiJjh9xJKINBZLQpjnAcE5vfX1sU1Tz69+X1s0/V
jLhyuhDQ5MReTrebgFuVcrteIgObT0Ntxu4uk4UemAtoDQYQDe9ovRjBMwQYEB2dWiPrwOve15/R
uvG8lG+BKb0ISqebdyKhqDEYQ20ZPpANqnzes7J4r1fXS7q6ag9pjQFOXfSHNKMS7fZh6bknS1af
NZzhlyoBs4bP/jRnbfPAzdsWmiazTXD0HErMbv7S1uExm5fpySDXYW6yJ5E4R6cJPzUh4nhPG4mm
Zil9yLq6OUgvJIerO4+E1r6UlYUeRRSPpQVezIlI2YrxvOyqHqQix0uKOTeZ98Ris/IwyVuzHfxJ
cc8CrRZ5emoX9zuwIAQWyGasjKQT9FDW2cG8Uve5QRS3JVBo+WlgTKwiokwLRNujSnBbYjN6jAbG
EBY306w4Q7oLaxeP0lpaSLMJUNlMhMvf6860w+QKh3MaPg9mmZBBgmQ7jkBRpjnehDpCO+eO5S9+
4S82J/qgwdcDVDSJYW+Ali2QZuzyccd8Gv1XC9gA8FgUYLOz73wRbvGG0MePhuRmWqwIjYYYwZFA
3eKU0afDPU6pKVXiaaGOyqPa5+ipcWpZL37c+Kf7rH/1k/B/HrLej2b356YRcttY/t36txwnFkcZ
dbdlECtg4iGs2NMWQeypoTbr1d8bypKtnyP9aXoSi1PKGYKxl9oNYh2FHioETkKQxF1+gdrgP0z6
MhzWJ2pH9uP1EkQYec6aZQrQB3/8LSzLmiFaNm7W22pV4uuze1kf2KtHfzzFx9WydRRaPil2LWDf
nNUr+p4Za26m8rglahVuUxc/NrmAEje6Y5DmdBtVvhH52mr/F2AQ5rxEb5jxK19v+/jDx1VYcLgS
mjKSR5Q4v8EJ61+jbP5qtqnOgYSnWzeylYD8WedtpPq81s8llV5yTEP7IhOd79B27WuuGeLgqa9g
/R5ckfCH9fuKCuTvhOTwvZvqvIQd/t1Q7IZGR+e+bmbFZzPjONoOzSIQPXrhri94a40TmecxleZJ
sHBy1LGFdXl1Xi/5iA5+X/q4TWmCYVmYaMdIWNpFKsu6VKdfn9EXbzlrLrXnJuk+XB4rldauEcgk
ExaR43xHnDMHqoF3uV4aCjx2uTaeIhXLbbsSMiADYwrXaN/w09hQ5AA7Xl/Lsh4QK/Xa1hfTjDZZ
IqUe79Z/fXJn51BJ62Y1JHqnudYGYvgyp1AwRkzaUqLtYBJZnk0X8jW20UdLvdc1bLdJs6i7rNen
nCkZwgxiAFNYyjTtnUKSArHMmB6bKRDZz06FzK6btPPtAvQQZwS90Jr2EqWEY/h6fh7Vbeum7TLY
oB4ft6H2sPVx6x96RyUPMx/hDJCu2z5rGE0V7Ft/uJd6oo9/cf231of/y9vEGof78QzrpfVxH7d9
XP14mo+X93FbWvNjDSN6Zq2XvoUfz7ze2StGlh6/X/vHY+KcsKzFMPcfN/2+i6YMVq6DwhqYxXAG
BDKcoXO6B9kA9FdRy9VM2m/PqZcSn5+ypvY+mldxdbJVmvJ6Y7VMr6i044Odpi6mXuZSKua8iqpk
ZzeWgVVc7TLrnrvuJx+byRO3JkwAeS2p1PfjY2qlzVl4+YBDh9P/qHLUlxKMNyI7DfyHOg/L1ONk
YqjXs74IvRmeR9MtUU/OaAGs4uQCfzszDvF2Qkg16TASiIcYNUgit4o6CWK7Sb2thjQvWPmDyQwc
Kwequ+WUvemMrDuvz8FZnIHMuDjdsTFyjkukVCdd8avp4vq3K/r/Bgv/abBgQTj4d4MFZY34jMr+
T8YI9aC/DxVgDjp4IT2GCn+nDv7dGMF4wNWJMrZ92+B/4AX/q+R7jv/7/9nO33SSbh1dZ3hgCZbw
/xgq2PrfbN9nzPB7RqGcFv8ba8RfHMHKaeU5zC3wWgj3z8gTY3BrptugNGc9yu8HvE1PoclSFGHg
2BfLbjFCltU+hW4U/sJkzcAthwb+hw/t4bcP448WeOPP9gzBqxC+ofMx8VmsAc5/9MAPLY60WoDc
LXO/PkgnfB784m4ZZuPmLBbugKK5a1wEErEioBtMQ53u1zzJ+Bg70JVtk9rz378k8y+zFoeUads0
Pd2zTZ/cgH+etTSaBYZBkB5koibhfK/hWu0XY4tg6kfRYYTKp/5UV22Hfj/6BsWg2va0UnaGMEmb
055Y8Xr7vhz7o+U4kKZywhY8f0H9AFhj6yHBPEqrVoLNLtoLGTq7ymtA6rSn0TTCsxZNr//+Ha3c
nD96YPiQMcGo+RY7lIB2+c/vqMYwPVVtUwa6v+gXy5tUJwATmEzIx5LYAsywSY5tNpknQ9pH9Bkw
8+ind/IqpvIFZqB5X5riPTR1f/8fXhu7+j/5c9RrY0e3bFK84Xj8GY1JBwWRt/CKoIvGp1BV1pae
Byj25mOkY+trOazTLKw/O35PZL1jknY31gHzomlrhdlyX2j3EdXHf3pdf9kxXYMfIa/KdiF2Os6f
SDgpgx5pstg/2bh2OjqjFtzBraNhG6bJfeWYv5njzt8vkM+PZjS+yYJ8n6qsp83iLMYd85//sGM6
f0E5wJoFhMKZzOe7/AvKAZ67vkThNJys1BgPDp6Qi9tAHyNdgPjQpHnOw7vMtKJH0NrpS2m4+9nB
5UQ3NzkUzTARsyinW2lX9GoHpLPDlNvn2WIQRUn03ozoQoawuVusHI6jQObrZPaLi67+6g7M6Hsb
R35KjvZ0n65KVaVZXaTqQU+omMVk7Ydw/lb1JdMWzZ8ObVVdcSwNm0a2gWNVn2MlxMUPQLYz2lxL
Qxk7Ntqhglt4a8qdmHEh4QPd60igd5NHGCojQMS+Svbr+k2yW3yarWM5EgOHOvjf74mm/dffiafc
6xyuSZzF1KZsaX88GCG2ExiOuv5kjiQHmgXo1Ci81KXvow6wGhow8NuzGsvTFE43enPLZcnK8iGN
ywetJ28JPSLuVOKJLv7Q/KSdQqZKzQc09z/GmMQ+pPrhJQuX8BKH3ndZp8kxSWafz5dEIozZDDc0
+TnsiE+JBc7byWRQE5reeTTth0yYL/4cD0HcevoN76V+Wy9lfhSdO7d/GHyCe6x4dvetZsT36yaP
/RuapyoYK+prIksuEGif+Br7W95N06ntHONlsMv5MQ7vSWPoH+DPGkc9W4yXpSWisG3iez/FFzzO
OB/YeZZdG6FNrfKtg03nKHWn2RqGKrgriPlxVBFRD7nWtoFPdj4cTNP5NvcmJOfJiO4YB+tk6vZ5
gJUQ522fHvhxJ1vdbDJwMa2y1JPqds0MkrFc0mdvXY232oAoXpgR4Rzp+6y1/YlTG+10Y5kvZTMY
N3ykpjbPN5yFD4KOxm6QDU4Os/SvYwzMxkZzdwbyCB+8kkbAiR2hJYbtzWjPFUg3lWYaJ+21T3Dz
dSzitdierm0usSj01glbyldY7a9CVuK8fkduHpNVF1sGCPu2O1iW/tmJfdI8a1aBE8XyNcUQZxXa
jTYiEdZa7l05qwZM4pNH5iMX9PjWNTay5DHUBpD+qc9SUK8pSxCialptPFMPhhyZBRONycZE7EZX
R/Iea1HONyx+487EREA3db6aNGxsFDb1o09FFSDrRXQluy9JF5XwJg1McmCztr1no2JxpvPskSho
zZzlUy0q9mKwQepOeXpFGJte21mncTvGt2zxQmb7XbyNK4PDrJie0rEszxrwzftJj3GrU6Jtlx7x
AFQGWqwxaieGePpDSMpEkqRJUM/916mp54cegfPD0BUQQ7PL0ndkZxmT9WTrtXafjDbrDa5Ztv6C
IJQP2aj8+xm1DBov/+xQFfaR792vGydqksAXWI3Wq4tfit9/yBg9b7thJJhS3RanyehxhIKpa1bL
db0z1IwEqwOIMr8gt7Lw9IHpVcskQ23yQikLXajl69W55mDaWPF0h6ARHyL3sPWS2ng0zi1k3C1B
EPHRNLPomXgVjEIZAeIcYLSndaOnzjnO5wWjOfeAlNCfcsFwywLM3lruw7ohGac8z/b8fb1WNGK5
8fZ2EwtHmp6DJG4szp/XzTSEn8XilYeZg/amRVUHkC4F0+B19r7J8awuUy0f/BzcCJzH7jkiQ5cT
7ALRsCS7x/LfDLoE9ALa8VmxQ40qepOMm06x480nCs1uU7loCLqejE7dbzXC5MlfgMlBLDBTjs/w
p5Ht/RiTLHntZnZifSDAMnfeCOEmarQqiEm16ab2tU2mkTl9z6vef2jEJvfML6KwhgeIJHjK3noX
nadLrnwcNyc1NSCmaDjNHRJUopN2KUKPC6r4YOJ3AaOHNJV+zAMyLxjh0nrfJ4Vz7RuU54nXNMfM
RuQXecu4nQWzD78e6RYUGXaBUWeeiwg10GXyy+TQdvAlUBenQx+Xk4PDFF8QnnfEjcHICtx80Uzh
Y5wXX+jSUjty8D0VaGbKphe3SuvinRYSOaYPxVGXKZFLs/kKIWkG/9jWD25cosaGVziBtxojX5D5
CPYSkW1J7rgf70MR3eUxcK710yQjWQsWcjgNx7QCvDeMTtN3p++7B71zGU4RwLMen5ZcWC8z+3LT
fhK6Jh85U90KaxkvOOzIFxPT8ypi6Z3LhA/7CKSjVEt3d99Yk2SsOn2xW3uBG93eepNSuB85SLhC
gPUhY6aVqCfsdDnFQtQnw4q3A0/wOcqXZ5cY5GsStagTS6s6ZkyW9Wn097qfaJhpt7HRNls/NooL
39+DiPCKdJH34EnwHJkeegTjgBcRsXdyctAtdKa2PUvhY0mDbmMLyCK8tfmwMMAmTywikDMuaUdp
xjddKxvWq/1epmlB1HVfwSdgDjolXXwl6uPSxWK8ol+yjHK5Gf1wKatUe18wAvqk+o5mPBPIk2cn
2jW3RbmuKMhy5Aqq5arF52WcD3E2vDP8YbkyhS+6lZGrpDvPWTTv7B4pM7uj9hb1kP3iiXZNP3i4
YaPlQdSPAIANpIMJedVykvzzJpohpt5GOiwXMWGOiGc8BhMEy3u9EO7ZJww7AdoQhfEYZHXhnKWA
gsDgHBgLFs1rrNYBBTHYndOc3ch2zkuLvECni1191wV0Zx17zMnq5V2dm9VN93/GI+2RMLQ+sahx
gsxpfiZppW1r3bUCrfPvjd7yzs4M2Kt0IdqgIx0ha6LZIs/LuJSezelYqJawmZE53E3NQ6M0pUPp
2l8xFMnPiRe/DdnonK22IeWUtOwdsztwMTQNA7tHbwyjtXGRYImWGCqRDFmg1xAyB5L5EpVui8Nd
a3FuZ+4DZN8Kpy8jdFnhg0f40nnoWbw0TTfCC6FnqBevdVH7KHv/roqkdtZrRaHDv7Pt+kS/84sM
NWthHGL/ZRiYBScFcjKoRpz9hY0nBPdVrSz+HYlENu9s1pru3k5jkl3tpLigZhM7H1k50OZhW/cD
8hSrvs+boTlNKL+YRQTVIAcaiz8bB2DgWIkRdnTzSy7C2owRJ/DUkdsCZ7KR1tpBkGB2yivLOnNS
A8LCl7f1jZZxUkR3Ls48D1s+h8I+nN7NQVrbGAXDMQMvsMuwIgYmkO71ObowJLeb6PAje1Bg9Zaz
8ZfUor6NOmzTqMjHzNlPESIhjiv+YczdKw1AkGFSu8L3y7F8Ozh/Wm/PbgJ/ryNexf2Z28kC53hv
Jp4XmB0+6ibFK2oDyupljz8+EekxoVexGbCGwIvKX/oRFTXRzpFsamIkd14VWy9ND9qAYMSC+KX3
cBnlgVCWF7NH/5AsNIhHSAS8HKKxwGuShiLS137Wf9Ezdjfh7KVPDZrxvp2tr8OgLagiCnkwtA7V
jTaQ69kN8pLjJHkh04gJfg9qC93EzW091qZWkZ60eMp269W+R6PImYWPeBCXuOMcNTgkRfVFEWSa
D7BmdO9EGY8X6TrDJp/d8I5lqrljVlp8MuLwAXbB8NPy2oDew51oJORihqTbpijdC6kSDlyGvt/r
g0l4ssEPhFuScXQvwqT1Vy/kzAD7IQFu/YtcH9XLSzP4hOKpfLq8TMZr00dy1+skjpZFN15cb4Yh
C0xtbzcmV7XwBzRarEej1A+JU3xpKMguQ5RE1/XSuvEwc+9G3SPlPoLejqTH1i5+Spw0jfHzepcW
w/1Ud9pxWvxfXmcmu0Gfb5qTWnQKXfP3BhKLAZGvDtH/eyqDWw3F4UHvHL3K78WSfNZhJBzgxhiT
Rs5o/TDlrvugOZx9qlA+6bnpnGo6OBttmOXTehsstQaf1iCOrbQ0ltIamcRz3DwR9IDPpqsf1msk
vhhnV2BwXK9GJ6fEKshuXDLVKZK9Kxy5Z5dBAYbQ93HOEoLqcnQzMV1fMFxdGtQWjo/Jhbutj90V
TX79zKQYr431hPo2ohdcFycbsvG2aYz6KvzslUABwtk7EQh7xPWiywi+amw8dZmhP8UugQgtLzCk
KX+oRgblCew9WlPIeHr18xHlHiPJiXKjugqOv8itHIwbmnZvtL5+nhddP48LykjysLjuSQSiHhPs
nahcqOfEc2izYPRRwPRpaaKdbS0CcCia42KhFce+MZ4HFnbYM5fzuqly0SOL+Mf1eJ5jfm/Tskcc
xpG3n92fzC/RXxgnNPZoIWvnMZf0xVEYkl0hcFAtGRnohfR3PCK9eAwUj1Nb38xwgbGfOJ80hmcs
w/QSHNkYYK1M95iekUBEBbH0+aemcr+FjR4B929Oup+6PFtyHUBT8MVGj/qY3vwluTWku7ud+cIK
75QaPb5tXups2Dx3gYZntPJrx1lAOKO2IczjS53H5Imb6Tv2EMapuoUAIHlxARBuGiuwWKMNoWtv
md4n/AT979gYvnqLB79ueIXUAcZ0IQXbXXZuCeo3eollmGyGLq2OsACoAAXxvSMJS0Y7nlK7e2Rx
8h6rM0xuj0fYBa1OPq2sT6aRwj0JzCZ+yEo3PHakh+lmqwLrMZgA04cDO0dXzZ4DzKeokBGxtPpX
mESs88N9CI+OYQOrGgMVWZDiEN06w3QabJsg80EzTrnLb6o2EoJBIGHqov9pa14Pnir7OmWLRAIp
AIm6XVDieIcKx/cLYZpWG46GnBhzozx76nC5bgpn5zaxezJS/2e78D7Tvj1iwwkM0el723YeXSK1
Nh1Z7WYFFEQrpcBqS/DLAD0gszQCtlITL5r2pFkxhKd68BAjAur1exbxqr1TiG2diTdw1NoetRuJ
lO1E1jL5jRtH6V2rhIQpTp04SSmHqsL4FfJRyzEk3VzjvK0ZLAS6rP6afbZSWTxIvSA1GGXXQXWQ
S7l0Pzhw3HMYQoxmmYQJa2RxlaNXn6yi+jU6k00GmWMejMl33iLXAvkINCPpfDqgLnqAHNW57sfW
q+tL0h+T/JxISmCb1Mtt7BMsaNbtpa2lBwxArb7K5ktSVvKdr+QOxPxbUw9kBzf1V7cHx5K79XJs
Rwc4xwB/PomJGHY4hlC0Zxc098i0wLLsZ8+Kb1ru79AENreOKLtD22lvA4efMqFqT+dB7KXk9CVC
2exMwyL6twnjU5dreGF0HPi3XibVsfWkfEwSOoaINos+cxnNeuAgpWsSvzNvZBUW1yGX5BL2r7rR
6VfUUnLHLgzcoaz5EE0Q63XXXCSElJ2TN/XWAMEQoOn6UtI42mBKPDPljA8c9zh+Ofo9MnnvIaZB
XWruA3pz4Pv6V6mTSLxEng2jzic4QC+/1KyljtkgHlXYyxKaCfHZ5DsLI0ZmP/hoKEZEbvnLSFP5
pCXQGulS1/dVnTyD3NxpS4iMbfJx+Dn0k0KIo3uR0VJOyZH0+sW92Bm//gCZZ02wMST79bwBWgER
n2MFLBSuFTjvXdby6nM7fRTuGL5Waclcdn7zfGsEVWeOG30GwijiptouSVpip8oeDY2BazkhdjFw
hBlywXQ45tu2DcMtZl8UglF9P1TtLdPI4otT/p7NrGkTPQwpi+rT2NbmNixxAdKbGLsMRW21jLtI
TtbZULNvt/CqQ+gtr6sSRrWul+16sTUSuDktljvybb6IHlX/pL9UpX9AZmCT2dQK4yyL3DzHkppS
evYur7+JJf+G8UeQiRyish4gD5/X6yWIuSlO4mCV6azSnUbNrD+kO7axMKD8l38O1dTz496jBwNz
HuNnYZZHQ47benA/e1ndb1s7hygNzekAby07DXWBa1/dQQncloqslRrZQ4NYfNfFXg3jjc2QkkE9
/4ipwS0QFizWrmHeJ0GuFSy97nvJtKZPhscSkgK5hOIMZQv+uCy+zgXJq5rVCnb7XjsvQLULIJrU
umLvZajrDFSEhwj/21NYw1Ahfqo4GGP06B0bQvGeE294bXRBaKoSqehKnzJFUIIbwmtnY9lZyKFH
77lvGKv4g3jXMZm/+OFcvSyeJIISLuQwBlqF6ma0xHyL56TeOR6B1VklUZQQWl4P+TnUY/0UwfDg
i+vpZMxlsNihRke7K5ADT1pxFhahRH5kP08cuLBVIPJbfvBlexyyNSfA5ifw2aSEKhG8ANWWNCXY
fMccxheFIkHFC2fjpq2oAGd7N1SCtm5OZ6XPo+reSds7UVXlBSLo0WdPxi1R+twLRbY1YZ7U270p
luyTW8AKC0uaDSjsgIcyL7tmeXmzjEp7k74YDx5rhCDvogHhvo+yHS7k9ymLj97SHYels589L66O
/ASIN4jj8q0qw0uJwvVrH9K9s4Ux3KYizm+coimU8PRLFuNfI0mPB3VT5U325yGKH90w8X5iHd8N
JExj4HTv89AarqUyizRYk2q7db8VJapvu8NE7uk00nHYgTdmoDP0NHkpqIkGxQgcAN3EkFtAGwEf
sECF4dAxY/Pk3AJg//+zdx7LkSvZlv2XnqMMcDjUoCehJbVI5gRGpoDWGl/fy8H7Lquyyt7rnvcE
hhAMhgAc7ufsvTasp01RDkQ2Q36lxNGcmhw8Uht29k1QgQOlmGBsNLvTLk6tBej7EP6y2P9tVs2B
BaV9hHpBbLKT3yZGbzxRbDvBKOESn8GXtljBTWYRPtat323VLWIZjXWXtc5Ni9VrRVKzdiDHBrP9
lD+FrBHWcccqOKgzIBu4AvZSb5E/TzGohUK7H4PrFFsOdDOYZrpm/4D0Px2t7/kIfq0jNnVEvx5Z
iL5KlSzheIY8DjEoo7rsnetQZ6Bk8+hCzm1KexCOoy6LI2PmtTfi7l5k9nsCcIw8cKRsVHzvYr3R
1iLkImWM7qqyu4eu4WLcBDqxT+78s6my/oCzGL03xVWEDmG+s3UauDUcmLjGC+yMUXMlt3eAS9Cx
SiByfkggNyAtewvDlin6UBs3S1kKT9yetpH9YOjvlSnBHhQFlzAFdC9xaoVlaJ6IpIGyUeKfEOQF
+yMKpSSYXyIcBQcxDY/8WpOiRbAGSvoZmE4nVw5UVmAEndgnAaY1gwOMISJd2zGR3AnVYZzFxLWb
9avXAufoaSNVRH+d+7S9UOa0LsBpnC67za2mvg9n4kvxjbRXLYOOJrmk1UMD33l6m7yBwDlPvwQJ
ine+3tMU5d/SmaBzWAXnWMQqIwU9OI7du67yL06I7dwcbAxUIy2bZLJvvTLVoCsQvjsHze1MaTvA
+rAhNASTcVGF5zbqHmYbcp1r/azMEUyciDdDoDHZjuW0bcxcrdSBhxLnzfw4g35pOnvbtoLNOLQ/
UOSH51mzYOP1Y3GAF0Jc3J4gB0KJqh7ZYkAlTZuvQ+Vae3OqIUuVZbhdKgdNltkbH2b/ygswVztD
fuwTAoMjFz/slPB1SClvosx13upnUqEzy28xb/Q1qr/kMRhFdAPvRpyTFnNEJRe9mUVodlngml8b
HqtITwj7oKlE24mFZ0hBb+g6fT83LP8pFZevjPbMwvV4N5tx/r2dj1MUnTpTRje2Rq+ZSVIDQrj2
9dsIHT3u85a4rIbh0Kxb7RLXGi8qgrvBohiAtuXqSp9IOTzYO4NFyDagK7HGgEbKh6bZ57BASNoV
3vMwetW+EjXa/To3nx054RbJ+aOytTb4AL2ejkoszqMf/+rNFAEReMRT3j0gtO++9ZP+rWu5wjo5
fI3Q4CfG62BAl5nDY9BhDAzpz4NMn+6N2Db3BUJg8Cp6f2MD0ilLJn5xKy9zUDpHbyxepBGHF6vB
gDHlwgPQ45tA2LAFWJOW3Lu8xCZyx5kIxdjf6+G+m9HYjc4hYv1/bpR0x/JQKBbMGf2WwlHSi3bP
Cre6WvjoTmNI1dQqjGsU2i96JjtwKeYLrQpNqZCW7B6mFkZNw1e4DfUlwdEnEBqtvWmQqxGu0par
AwBzSOQUTnwMJlx6TzIS86mUCckU0XQxmFBcTLWJBCMyuZVnf2BGWOpEMoHVroiKotlcRsbTkJG5
ja0m2mjVmUpqBu+aCNtm0H6nPpLapvPLJxPwyq0Guo7AoQWa0wDYfJop+rdD8hbpfXt1UpxdVofb
ZjCIOZpj/8Q3AvuRdWI7ldZNVc3089w2wV6aZecsldk5xL6+zutAriujys+jBi4nh3WtIS9fh7D6
N6llA4ggWu2Xjc8B2o4lT6jd3aPXvmRBQefAiHEyOQlYKpsLO+VWwW6dBvMpSsoSWSIrW7thwOAN
jqe8oSuw8hpYOX1A0c+JJ7kWWtCj/GT2NFR+fSi7ptr4vTWuCrQUyBG5vszCByMgQeDehJZr7GJM
tpRY22dhAgjLEXshKMtpMaWwpq8BjACiCk5J49zWVd3cInJubpdhJ+UMRoeSHJzxlqYlc/WqdfMb
R7Wp5Wg0V2u8JYkjPLgQp1dgHVL6Z0ZyG6o98i5/JQWL7rwd7ANAHnqjHulYdcp9fn61ix61dZzu
MZG55xru0back/QYwt9M+jCky+qwAvXM5xwHz00rdX2rST/myh3Y16GFpwAD4prgm/CaPCMIJQmP
lZ7CbvKh7pmeYVOMzZp9WszvoWMGrJAz77EjQyVva/3NN+cc6JGdb/XZuOsaFv5Z1pVoUJJxTW5i
vpd1AZVIT78Phgix/HvnMrdy1TV3XjyUeMz3T45uBk91a1CwG6dzYHViE8YOicmm+2NCXbef/GLY
aqE4h/SN3qAIbGYbmkHNlPTGKAP/Ksc4YDrcY2iiut0z1TOcwvhIhmo3RxndAyahuUv1L+u0mt6m
oLKz700B0axqvKcYwoIXtmuiBaPLmFJP6AE1GUYNxEcvbinR43sR5fvY67+soCMEOS8OvtdMTyXl
aUoLT1FpRoehpbi0HA/LkQE/ci+ZcmxLMDNEE2Y+zlf80hzcHPFN8ixrZPcu5Yx9k8v6nsz1zRTi
YtRNzLwVpTL6UN/7sDXWBtcNchby+hLExhMNcJ3sTPo5PWu3HZUtln20O9dd1Dz0SSaPRA+2CoKT
YLIrxpfcs35pzcxdaaqr9ATxDAbF2+SzmPfLIGySKMs4x5zOGtsfA7KUa1Y3OrzQqthMOZ3NOhba
vtMc64pJ9CUsivYp1z15DU3xklT3Nv3/RzuxoievNqhQ4wiFs+khE1DWAzkg0KUswO5y20TW9LkH
zgxngroZThKZVYRlIbMwL7RR7B1N6eFoSJRlaNlAEH8FDJhuRiQYi16zc7BCrXQlL/3cTWhrKyky
xeb/LHX+FJAWLQVwTvl4ias+uYvjhkao8mss+3lkA7+oTRwdQsPopITZuZJgLxtvUWfb1dkgKfdI
DsXPRHlEPpWwXwLeZc9QvhISyF7jxXXSL06nZXdUu5EyxmD0pxmpnCr0lVHcK/fKvPhYFkX13xtL
+V0q5XyJlFdqeYHlBT9f6u/7auwzs/LRZIulJlXuGgubzfK0ZLlveYFkMeQsb+GPF0yUhwcx40ul
XD7FYvAh9a46fd5WdwbKCTQgytjkvQnAJc0x/itHy5f0+uumH2pMVIOWuRLP+Lo/VjamP+77uvn1
PJM2T7L6euWUiFpqB0Q/LK8Qqpf5/OWW25pW8lNGTXDi4NdpXJKB6MtanlJMFeYaGxiCDC+BiO56
lA4flydo8gOEQnkcnbFszp7S2i+v6ywmrGV30Zgvjyx7BrFrWz1uf3zdtdzvLl4ttWk8t4GJUBy/
Xm55xudrFiOFP6mcaYt0mApeC1jPbk/L3rJZHuiUvw2Kk1xH5aOnnG+t8sBNyg3naZxWqZLoMy8i
pRrP3PIzh8sx9vWzEifcq5NqOZPGqKtOy6ZXe9LGeF3NUbjVlKOvUo4+QXmeoh43vzbLfVk4szLE
AhgvZsBW+QKXD7Kkxy8b6MSY/pJ6RC6CqdDDXIhJEwGZ8huicwF0j64JIpKJIdGxSYGZIsp9HmZF
F9MizDoUW+6T5uJmpN28j5W/0cfoCLrpJ8bMZyPPH0ySijFKkmnMxYDSubaaMUsSDbRngibOLjbK
SPkpJ+WspHVIBqe4zUTs7gTmS1e5MGmEPwMg2JtZqzqLOC60vHh1J/PY541c58rN2WDrhI3EUqlC
qBdAkaEK+iIq67ZVXtAAU2g4q2Jz5F985Rd1eIMrwqqxkVKLo1dOY3SFAAzgD78ML6icpzC+lAeV
6v+EK9Wmchcqn2qpHKs+1lVf4mE1u+uo2qsd4eINJlcds6ucGn9Nta5vK3qkmIqspnvFvHBHxWwP
VMHAMQpc0v1RWq+tctMWrXdssNcyWm9oAvJ5ArwnyoEbY8WdseRqsM9PINe3rnLrBqX1LAbnXdP3
epPF69GBNqn8vZPnaMQ70S/wlfs3m+jghILFApfxSGLJUk7hSHmGNV/fdtSArgF24iqqUpYewEAM
MR5hKt7HdG76jLWl799FLv1E+Dr7ULmUHeVX9jamci/TzaEgoxzNAwVUqTzO6FHASSvfM6wO8MD2
yjD55hpWYicfk7QW4K+jrxDuSuWgzrFSF/ZeKGe1qTzWJWZroOv3UUt2Ax5s/IxASzsYoMxrMCSD
1ph3aePG2LQCGoE4uaVp7H3l7R6Vy1sqv7fA+O1hAJ8WJ7gNMBxtxAMlqiufvVmVE8Z0xFQxbh6+
PeUpjy3c5aWdv3B2/jbaTTtTJ41hgagJ/lEGHFyGIQ7+jFe9wbQ+K/e6jY2dBUTDKSswt3Nsxxvm
h9DrKHCNgJvK10m54csi+ojKYVqhid6gkPS3gDYgPWCinxzrp4+p3hpOpfLY18pt3ynfva8c+Iby
4tejPEhFsdQVz1JXZMtWMS6Fol0Cspq2zJIBpyoWZq2omHEAREoqUuYIMjNT7EyYZKgBFGJzXsia
IDZnxdpc7oL/tKoVh1NXRE5rhM3ZAOkUitaZKW6nowiesWJ5zorqGSi+p9bBpjAV85O+IoJOMKAj
6uIj+cbWihRFTlBFC80VN1QqgiiRUZRMy/xeKrpoCI2sULxRbQIzQQ1n3nmKRlopLqlJG43KBKzS
UVFLe/ClXCj6p2XTjqdREU7j4hIp4mkM+rRSDFTguMOTI0F8xQBStXj+lUZRB2t2iO4iU3MBeWC9
90mxzlLv4DizOk206CEInVMozUtBY9btrf5M8BY9grbTICs8mK3pPIxGtJvIa7nTO/FY5fWPUM88
HoIfQwB5fmvLtmahbgxH10jgtvk1YpvCGDfQcUkQ9Op9IRvzBtPJvieC7Yzw+50yc7KLKSNS9xsj
potyuDjxS1bGxMHmQ731m5GjYHhC6EFoWz8MK8P1mDqVTAtTEo+gGV0tMclrLpArjugadjaAWs7k
GIwaHH/K/s46CkLjIg15X/XA0jQ7GLeUq5pVob2aY29fzda9QCbIDvNcRZssU8RiyqZwW8hARIwX
btGH/5pS8YiyInxsKc+Hfps92wO8mMaDQGkzriSvGeEiF9+bymusQXRVqpuqpioZESAQzPWht/n3
/72y2FCOgX/R37uorhwTZKYwwNT+abWYexF7kWOWh8RwkwMRR+W2zYhCRjP47CJafByzpgaWCeFB
iTtGu43+h7cg/s3t4bouA6pOdqpOI9D8Q87u+WHbxQj6D5mG3MnvxK0TMAJoQwhJPyYNWDA/RxBQ
7rCIhzfSg2MnMmIry6JfNxXQiYzC4VmJTfXeIArCDZ5amstHlqv6jVKBLtWo//6LWxIQ//jiSJbV
cU+gw5eo3v9VkI2bITXjYuSL84ghTC3DPQa9f2OYM7J3gpJxAbrFZuyNY29P4Z5lU/I2mwdDJh/R
MF18zN/v47Y03PDDFvpLQTGH4o/1C4GKJRm/mAJTjblrCvhFWBDn/yHQWPl4/vzhXZVjYruezcdY
BOf/lPA4NTGeGcMuGOpypu4S+E7UNnwIq6bJNulHVBn5GskTvtbU+dbbEcODvMat124LUZA4JNzL
4H5YSVwfZtv95qkKSBWXb5x5d/FYlvuxLMgwyUIYpLG8kW3arZcf4f9bwJ6m8tf//l/vzPLyTdS0
dfSj/Rc3lzL//NPx+m/pOLdJ+h4W2ft/+KO/LGCe/AdXdcNBvml4ChDH8fuXBczQzX/g8QJW5Ahd
YMnhob8sYKajHnEMx3bxQ5Hbybn6X1w58x/YUizLtYUU6m/d/xcLmDD0P1JPucN0PEFaIG/DMP/N
flX3iZsjrqlOWkRuRjEJZP7UURxSsVI/fBmgKJTjrK1L6lnowh4TeHfrouOKEWKPX7RNrMNtcsxl
uh4nHIoVM0w9lvJI1jsCPokNWkrc/ayAt504hkMenTtT2QYo//a+XA91+zFWegAzqgCVG0GDceeN
nIyDR29+hz2H5qmZeafGDfpNHI6Q/gvbOZW29VJazLvqBncp5mX71Dejo2zM9j9tNEncb0TVX+m+
HY/GjnpcgFiAxKh2qwFrQJIFqCS05MVLJ3EqJ7zOyyZoSnGiwU89lQF+tdxMsoxOJ+VCvOv/9eTl
gWUTqb9Y9r5eAM5VswKsvDVGIHlZ/TtshnmtuRnILz3NzstGNzqivWefiKxYbO1JUHhvsGV/7pHh
lyWoy6aZ1OcAwPURshLBAHN6ppCmI3r2tHt6bM6u8C/SnY1N34D3cc0gP39tCDxBAGEnQKkTP0b3
EvXWpqditRKWKM9UKi6V38/b5iazLTrEjYj3eVJEq7jO7sTg/qDnk676ah621FLpomTpJozohiuJ
lzc59/4Q1xvsOy5GQjcnECGnuhYox6v21rksNFWcQw9xgs7COB8KO7uYLoPvANxmA/BMAMARxnUc
UMSD8iV4zQtsnaZVfNDDKTlqyDAdZDuQZzojhHP/m5pzfu2hCGx4N9ehyZG4ynMdm93Fn7pt3IoP
ksORrY8oHHNdF9dK46ZB829jWoV5LWtrRtk2uCTV9o9TAfQw8aYLiG1vW1sN6cuaFV5pmHB0EkWC
9NLDqSdpUCGdv5Ghoi3grtqbQ9AjcUoIDrFqBOiyQpYnW9QDGCVWIhsu+DkkxXVE9sPYoBIurAtg
VHvvuITyqMfQpvPtwUvKWIOslifYMRAOUWt7g49+nVhQXg31rtsGaa4mJnjlIVJKHqO/bl7tKKO5
YzmbUJ+f7SCu961SlExJPl9qEgguZHbwfVjp3hPaDxrEwW6eCOodqLvTqOiudqfIKY2kJhTHJuoX
u/mX+4b6rQ6TG4wloBqSMDtrwtPJeCbDEGnfqfYKoDn8cwz+ane582vDhGerZRZ1Nt1u0dUpJoTk
PxN1d15uiRH/dML8HpygQzIEhAiWhP62qu9nK3gGzUijaZLiXMQrVCD1icKb4CJu36UsVrHoTaiE
UtIooKuZiTeeOgvtldfWciOqSCCnyKVxdMe7JBTtiSms2PZu9n3B8gxiovPmAXpdsD4Lr+hzV2k5
aqpvBwx06bz+kbpYwWWHjk+ozZC+S4tfjoTp9pMdlC2Vl54aVZKOh4Ua5NWkDxkI5dDkG0Qt54w/
nYJERaWSedoE1OgFXpxa5TXTKKSQmQhs56kd/0jGvt9SH4VXoDaTKrQse8t9o9vvieO09o2hsbr3
XQsvjX3IWjs6lL03b2VJiKLje+9m7aW7L5DRnAXvRlQb6IrVN9nRJiqgKK+pq4FqQHUUmeOAnN6p
NgJLIyt2SaR5Dgxi5MCmsBwKco0wgplBIdZk3SjCzN+4nFYH5GHDJFMNpoas41Mb44Kn67HTreAQ
5eQAdF64yzR72vVx+2zOE6Ox6xIFVeRPhOfCz+yrliQBaPW6bwyswfRcIfz4GVvT2wyRjQx3Mkmx
bmbAZFideth8VqT9zM3eO0bW2uhy66BZ2moRk9gLiGDZXcg8jSI0LHt0Vln1RmC5C43enJeNfwGr
FibPcijgZnxo9a7cLaymSJUJbZJf5vXCVCLNgItX6hfAs2Ja0A6V5yhuQdHVxGbJXHZQrOtxE7Tm
BNhC/CAXT9/S9pI7c27uYQv4XIkakxY86tw3q/kVGGZzqrJgSlezxlXUWQuLMzX3nAQ9ToiW3LV/
o9+GiKaemRY0vWBoFp/PTux02vh+AZ0y7rZOFsPvH0R0sEg/rqdjRTDLMcoGWGcMh5RrJg1dl3wV
6cNQjf1x+cRfn3252S+EEXpR16kJ3c+voYl7haWeD8uXsmwWPpE12pdUTB9DbgC6o/d5kj1NcKsU
YIugBp1ExqI7rhDy6hwdiTpAEwuqwgTHsRbYPvwKezfycO8034yOWYBPMHZNm3cnl+7FYBXoLoVG
MwPf2rbzYmPjE6aximzZUfNcOREiplg17nR9V8InpUvALEDvw0cdrd6uyxSbOx7o5I5Od9Atcr+q
mS9cbQBIMIDBDEGmYKWsLJUqgTDsHs+CKjqT9EvJMvIRfXItKFnJL/qtLzHWsrfc18zdvR7U7W4Z
3paNqYa9r5sLkymLtG4VBE69CYuAa2vHkked/QHSQJgzanfZoEaH/O071sqS7SUOYndV6gYuOSSl
4K/YtAZSUUHU3TIGZTNDetgiyMy9aNUImrGlPW/p333/ZEGp8XZ5L3/cJGdF22Mb2dkWcDWHODAf
QbWflOB9+mqC3eumr41F+lHfAvBeNo2Wyk2T8Y0UOrYhA1nNXrTW74z513YMtfCMNQ5wRjkCb3zS
fDvRkcdzZILDY7nTcy4t56a38EOkXWdIyUkDWjRgg19px1JFnoTGDg/TW1qhxOcPEToMu8Yh1H5d
mQnCgCbZL8gtoTgq2UJMWXalur088vWwQeJs12Fm+fux5anLE6DqlEen/26qnpAzxNZh8Bnr1K1F
ELhQ6L5ufu4BezqaZCV3FbQCgl54MlrHghFLfY8lgsn+HFcoiHJ8WiafOBdUyOm86pdYhblYnXfs
S43AOyebiGnLf+FxMU6GZhoU0wuEMp53P6l2T6raPcvegiPLoxotwxeZ7Os5/+k+pxkJgtKC5BOc
tjx52WQ5LAKjwmCt/sey+ePvl/tsxVJZ9rqxwrWjmfAd1amHNjYabpfdqrbRA7gj6biQ3VX5lyBr
YNGVr6eH0SwYFv++hH7dXPb6GYzvanl4ub1cZr9uZiQ2ZPAbT3iWcJ4a+viJbltYbXVP9MVqIbYN
6jyyJOz9rAE5FCoE0bJxdSpzHFydixxyWKO87S7LZnRAu0xckRUqDNynUY4r/NcuV2SGaKBnaO79
mRD6A14nf6/YUF11kPSVT3aJYH+97KKN5VIIh6k4/fnQPz2LvJgBuQ2RJp/Pyql0F+VxRs43b5fm
YKMUkF+9wi7Tm78eKRN7rs/LQ6xacEAsu7MSSxoL62vZncyR0/XrVURjAQt3xj49BwUpQ0WlaF3G
Qv/6fPF/vufrJZee5fKKy31jI9xjB/r271bm8thyM5xCd/p85HN3+e+fb2T54+U2Kb88a7n9+R+/
XkqP82otPLvNz44zMUCoVunX63+9i8+3/fXw16v/X9xXZOfYqWD07FgIHWd/mhrWo7C118Le4DEt
zflAL+AJj/+I+pg0ptGobmSszxuiHhj05vwljtx+U3jlSwKmiMnsDPm31uXe8J07WBrlN5bCv5mi
v7cOJeg5RBKGkgWRs+DpRkFSRCasbB014fNoURPvYqImbAScBKBMq8y3TMxj9rRNI6/dtbTJzSLi
SuM2He2pusUA1T/NAwa1rtJf7ULOq9aAKtI75yCPz1oY1WRL5OR2qo8pR1YBQ9fsUo0Ln+3sWgjJ
24r5KcjfuOZcaJtN3OR4P+sy3Zd5+8vHEc/pS4pIqPdvguLv1ra/uTH0cqeME7TyPUEv9Q5AxHdT
S6tVv+uRrDHRJllitjXz6HT2KeN0wT+fnEKN7y1t5JmOP2iUKHoLoUHfhOHPYfpIPX8fmwRm97HW
74I8fG17HamkGR5lxYI0L8ZTYJp7sy1vEWrgbgtQNhLS8JOclU2pe9Ze+FQkACnugpqVW1e3r5pj
/7Sw+NqqgJFNXFv5U4DM00My+jsz2Vn1VKyaEu0k/HnaZuYHeVT3JAonL332oXf9tmPKdTt16XtW
M9et6FCbmNurySG5N6J7wl69ToecFYdErhLY32eP5glJG82xSFLSH1NA77E5EiAUtntlhF9ltpZt
ApoUdSqRi7jtuz434WasgxcsGPE50ZJ8TeGk3ZQsH7c5WaGaRDY34uEcMQPsILNj+jXd95gj/RRz
pV6TKzfv9DB6mkfj2XcEPCpB0rHNBDSj+ZxbtrEfW/9EjwVRJWL3wxAYj+5Qy72ZFscwq+QDKZGP
bpneDPiVuZAkCcdTcNs18b6tRmyQhAV7FDY29IHSfUTq5xKUG2RQ0KPYhx7bIHdpKpLB6MI0A7L9
MGKAUyzU9Qxl8RAxt4K9vImLGHmIRMY767deVOtHsGr1SXdiasvTdOshmDtmWnpTEmw5NhyvhuEX
a1na5NBXuNbTZisH4iDdbjaJLnNaTMXDnUAiLWEgnIje/RBqkuXqzkgf4pWcLobVnoQmE2lMTGoX
SV+EPuetdXVnRJ4pcXAr4SXxWYre3OOWecjXZjzpOy01fHR3ybfKtD6sxnqQrq5/K5vitWSIQgiO
j8StOhXVMtd7MQ/9VdevUSPJFRiBw0qBG2gi7JQYrpVPv+UGLzjOdzRCiXFvF11zN+W/9Tl6LKYG
PqFwMViHjH1PzqXSveShVm7ZYAQGoGs/Z8N4ySN/l4YhYHUPfVpMNFUW2O0+SenZQ9WM1nnf/ARc
aG18SdvDQRJdnbu4kWiICCCq7KpZRR3uGyzvw8qWPqcbZmOqWkzziCrRUKhnvQ/8AhrU4He/mOQC
WhpxZSDVxgnUN9s2xTbaOSTZAmfI3HDcFVZ8U/lApe0g+V4kOtcAb9ygmavXZsHI51RMQqGj0IzF
IZqE/mvmgxSv7ThZk98WDvpj6Wj+KW2THXoDb9tW8pzoTnWvjdIEZzyQsps0P1HZQ9ZljIKETYxU
1LLGlSOr6La5yePhLuhNe0c0HM7dp6EDqefZebtxhf6TLIazNZkCJmH0PmMakW6or32BWK7h+NoR
Znf1Rf1i1hYdan0Cs9DzRYuXvk9/lxGmXhr9zoHoChWYYMnynTIFn6nX+XaM5M3zR0r0xZMROvmq
KZKfXeEE62IO032MMXhF6y57zGx3B6BzQ6+muwMJQuOKhIoifQB4lW8C8I1wA9p02+Ih2nmTuSnj
koa+MZfbaHzvguH76JIwMA/PLTJ46ld4zAmw8SLccpPCPJLtOzbhedJGiE32R5/vWojb68iJQbLa
xJTmKskIjteo/x7CUt+QsPkb/tYhCXvYFZ7T75DDnp2odBC9lDjr1ReUuwTpEjG7CsFKrNxE+lv8
X966S8qcLnIuVGgDYqou+iiHrZsWKJi6fj8kHXJTFIyrgKWny6UqxR3RXVNTd9EEInYsIwITCFH8
OUHAxJLzTcoKUV8hiRFp+o+uQbOmkwvRCOyNESILpfrZiO+9o2w8ZeIcqEMtLSq7kzdBE219kGYc
GyidJ2dttzV9rAwt96yFbxLJWebfjKVL+XogaAsUxZs0E2IHJndXD9a5oxF1Y+ThtdYxBAae7Heg
Pm+oN7s7wEAE/wVeviFdVayiqbwnMuvAVbjaei2hgg55Xhi6X4swxqCJlGTb22BvMHN2q6HHexIN
Cb49oEkNNXZkdu9SSFLl+UWaJn2pQ9yFqSZ+ieIusChDyWIa4IBMDIUvdiLOzXsZxs+I5N9bL0Jz
Q9AJSVGYLVmu3kx+LpgWhLdmb1xlaJAYWN5muXHnznW7yb242vXauJ09JZJoA+M4SQbj0MfF05vP
yMdJKgi5LlNAeJAaYmqfATKJSv2+DPJuX+exSZlHeyA/Zd5myFBwsMKRaHFEhAXuzzEmsyD0UIW3
zR1ynZVwInVAzJdIz+7ouFOs5ifL8KFPwcTogNZ6azjOWcuD8FgUpXWQdbrzCb7zU3IoJxwWgeM8
l2BCuzy8cyLcfkUvP2QOZresT4WMonXUTmKLvBsnVeyicyCmyzf0/BC1/g8jHJ+6me9RiwFVpD7S
Ha5jkF081NFexQy2Fw+GBd83IHQAY7TQzBb0lANyoomDDXLujezzj7QYip1V1QN2MlyuXkP4k+W+
gzmPKKIyBTS95lafSOUdMfj36PqxiICpK4JfrDmo4ktS5l5rLX/wyqBfGcisKQmXd3oEtbjYD7mT
nkQcMX3SoavB79qV3fDAKpcLNWddbWiMcBaqgAnO8ygDfS2M6YnF3mMhiIAZImM7kIqTaZCywIZd
Q7UMmbMHTOPpJiG0mZ7zfJ3M8h74i3HW2n5V5tq5ocmImbXs1rrK/qOrXt57fU2t2cXKHZjEvmCK
WyPUOFMSD+FPM7t1WPNp3/C1YoRj7bVOECKvi8TdUW3K74IIQs8UgbAovO8MR0hHmMzvytZADt+N
xk1fJ+da10+exxU8MgJSlvt83HZpRAdm2DrKHViI6aFULhfH1GnyaghWqIFHSFJLUheoTB6kHZOp
AKQroPSVZ8V5apLfjjXjpOSatNG7/EcRy5+RxlwrdTptFzC1IuhAH2+Hcdgmw1POlHAvihJXXNod
y0EP10VOijqwFJcB0dPvUTRfwqQSt7NrHUnZ3bgpKlmmSRq23wTyk0pxt7AZSqTsOS+7KnoKlJ5T
IoLSmwiDTLSJI1kfB6OO96Zdp+s2LaO9A/45NeUar769I9xE59rxQVZBSQOYUTkSpJ5bjX+JMd0y
0Qp/Y9SJc2OXcX1lGukfwMw+mPYjJiLjya8NXCZDs/Nc1E5msrGq6g1qiLvpWvEiBZN7zzHvs8B6
Lc1mQwHv3nBtlR+Rt9vRmHGfNB4I8WJ+KAS6gDEzsQvxjU+h1lLxCfRVXGLiGs99BwcI9wzF5PGh
swfi/ooBt+d4crqQ6PZM3LU0OtetPv6wcndCrz9Ea4Q/PNHXUCLX8wsISNYFvtgOJrgu6aM9HbTm
exfQmcP/1m6cEo7URF8M2VMGTm2dT1xthjZ9ggI5IunNfpo5GR5Z5tisx1zg1pGmI+IRlO1+iTBr
d5Xlj5s26U7oOnDR2BZkc7qDSViUB4OcASInkfanmEhZ5Uhs1cqzkl1Tm/+cFhaSsQbJ1mDe6h0X
rVEm2zKa400SGUjqo+47BqlgbXbRvCcM6q1u444Bz936hYQsVnfv9tg+JZ0HRIGqejVTYzCIq/Pn
bY19lKiG8X3KsRdmwnvtM0y8ukOEd1kRgjAjKo/Bg3BkI1FP5dlxAYrTYqKkTwEoQ12KeVJ9SrLu
LGIqyr3T6/uhyfpTce6j6MMC5IFM2yQ9RLyQEfa7nrkqIZPa2UH/S8KhyhL1A9rlkd+MZRvxWmlW
TyRTF89EERJbknmvyYwFxul/dRnKrTA4FoHcM61/J8h0OgYek+Xcsx/0Jr+G2viUkG1uQ8g8tVa3
zwtrQvOzsxI9w1zNCVmMEiSFOUJzIdzH9yuKQO9iRvpWgjHZzqXAEgYS5yUgeQnPWGFAeCA9yrar
8dzKG1pDsOZg7K3COXvWEzRns0owMzNzM6UTjueCSpClnTENtozCHuUave1eZmBFN6xSROL3K5LT
0MxN/gDFSe6mEI1tOv0OO3gIzUzhkejNFTaCZ0aJnyj6Mbtk5t7og4oTA+po6zFq+xYQoHkMLr3W
cxEN3E1MZ30VtLQWPOwCnla9/B/2zmu5cWTbtl+EDgCJhHmlN3IsiXIvCJWqBJPwHvj6O4Du013R
ve/uOO/nhUGVShJJmFy51pxj2oHe7WagmvuNq6eXhWKXgkVqdBnoJdEPfQqhb6TyLYcLMU6IQnF5
bLzou1NJmn6ck7Uzx68wrsbCSh5ANuGtMWgm1lX+FU7lTAUcD0iWvhtZY+JijY8+AfKIXbvsYIQV
xIxsrUrttQ2Gligi544a4QVh2GNldg8i0y4u3DYv5iilMUrBOO0/BUr9smF9YiNftqDA8axfA4fA
GqBEOxEoFz09glpbC9khh8GDZ+YI8tOQug9p47oFLrIF2UoScGPRYeauNhrmeshcOqUeykCT6r0d
Mj4QnyUSF8OmJ7dgPQTMbkhlM1f6mLdEn1vGjaLDEMkZdu30H1g531xCKNPJxtFb1OEq6ePn0fgg
uuYtSIEGNbXE7zuyOjeomTujvjNcvGVwK83BvjWRnANFZ1W28PMhpyCbWT/TfVLIb73kkNTA9rpk
IOalvUaj9G+rnjwEm3XYNL/nLaJZ1XbtTmMbz7P+21g4O3z6+rZT6surmE9rpQ7YPwt2KC2Dbegk
1JoC+SR7B4IvG4NOIiFoiUaQayu/Dbl2bfsvD/IAAKVrL7FmJ677rsmr49iscqKDwkU8GtFhxG02
DLrnSAEn4O9XSYx7FiRtWDh3stBx9OeBcZONHf+JSrWMLSoHUpWGvIhmFsZW0xtnnbr1Q6gxFCSX
jNtD/OChZgxQgxqBjxmGl0BgF3c+XnMo3HxbMjM3KEcrT7+d96iE3PrkaxslFyRvadCHl7ZFP27r
+Jg001yjN6X8xmy7KtyHqIEVovXJpiWaeGtM3hV45Fczwx6od2Ua3XdZbqzYqfgc47qMnsPeczdm
5K5VlFCda68iCr1VC4X/1ok+8bs+YASTx3KqrFVK3dlNhE2bpbjFAHutRzAKg51lG2K0V8Zz6oNV
YyvAzRgvkdGEnxpAnV2pDgO7e6KjiycWzVtRTBcn4PRMt2I+TobCcNp3gveY8AF2+Ampo2egREh8
nBOZ2wDeSqcjo+yNtxyIAkTEYQOLo4jtGGac8xjSgF4hclQSiUHiZzgxwgf6cf1K9urBkYxPkVmU
df9kj/FT1E3fhiG6BNF4hCRw19QpCIc7qcy3nLfgd5DKy8855DfotYdaTpxe2s0QFehtJnLF2JhO
bb7iwqWgDYx7oYIP0xfXyWwN8nHbfRuXX3HoQO9gl9ClZNZJ7erCfiikftu1qIirqMMa6fN2ZWm/
W1N3MTlawre2A+VgaD260/RU4oU6GG8MFURCgciudO3EXbprUs6YysqIz5MkZU3eNtKr98lx3u20
pIVg3OpG+tXW3rto2+9Z9r2vffS1DDhSHVG531xKrSSKPPsyebHJVHwFoXpMZP6E+WNa07EErJM5
GCjUzCRu3zIK7NUUcUtCZo5zo8k/kpgouwqzBUwY10poFAxHawSyZxaPUsZnHEcvjlE/9kT5hQOj
4tz1L5gv6Sx31Zdy1cULnnurvTdr7SaEMtTqyWehM1WqHO2caO0OycgMXwutXQUwYS1rr4D2Ub5o
0UMxRW+qqX+mwZ2oK6RMBZlXQePeQuNY5W147+NIKDVx63TySxppvQ6suVlliruug6TIDI0uEpV2
iAzUiU5+8yKs+hAGr9UQaMe0GS+aP0vUdRRo0bcp2v+foC9jDjj+i6BPoM6Gpv7/D4t9hsiLqvlX
Pd8fP/MX0t1yBJxqdLTmkgb7p57PEUj9LGembCPxNaTNX/pDz7cg3fln16JAFqD4/pTzWeZvjukZ
xM4i6TN0aTn/GznfLOH9RSxrelIy/HN4gZZw8AOiKPyVXgzGoZ2i3JWHwPY+3Zaw7OgyGT15hwE3
6F8+mIfff+uv3HYx/7Jf/pjl2obgnYIUh5jK5/E3pLjfcqMUeeAfRoQxO9MFJud0gyCeRCCqJcJJ
/1HX+rFlxqCPtwBQXkttOCYpGYlRl76nDvoKCm6Ms3W/6RtgMMMYkPsK6cPNomvk6k8U6JKFR5yj
RIINNEsmHVW9rizka8PgQHCR0U0euDBd8CHAS8i3nVY9/Pc36vyDBs8blbbu6sgkKZn+LkEO7SQZ
hHI9cmCsw9C4NZtaF9JeJHHWYyk0EkDIkfkJXPIricShGCq29lm6bvyMpl3R7AI/PaDD/0qt9CZJ
un7jMmVY25XcqsxM16ONRQOcMkPSuod5ZryoNiTPYo+9yjqaLgYFmyDSKbDMbd5wVwnUbRIXAnfn
diHWaKZOr9CJn5epK5G2TCvDDDotaAadyQYx5cT0sZaBl5AWL7vpXHw06K5XHl4OKozmdSxtukFB
CQLUuGbRqKOmCbm3evGBDnOAg1ZIfiT6MuLxkBX9Q2dzAMKaPae5MsbpZ5mUD0oPvmhUcbNW0WOB
ocjsCavjbbmb0VJveZkH0F27j66UMQsAGUb/cqz+AUjnWDnIdg3JjIYr9G8npU5uGP6ryTsQLeau
jNJ/ioV6p+WF4RrZaKYYMFVZ23JDjtE9lvpK5RWTDVseas3JifnFcZ+Eh0AR9OSoUIenYG/9nhRU
3BknCl57K0v3dajtBGogQAjmFezaAJT6drCvSEWnVENT58IMeOl0evB4dL9k7JGMGlk4ixloreKc
877syKPs6SlMlvcd1NVwElX5moQZCcW5i+aNkFM3amfLwjk1i+e2zx5SCDJsudnOjt0NhrT3WmYP
fj3WO3nKYd6MzC5NI7kDDH/fms2NdCCIpyeh16Twdhh/+Q/wojmKVqZL2GneBSsI6cajwcGP43vP
GzeOlTwNNFTcSp04UN9SjzPmX47Tf7h3uI7tITee5c3m3wIWaovCYHR67xCJot9Us1jQDeS4Mywq
GvOxsdTrf/+Dxn+6iF0XjL+FMoO0i7+dGJLNQVoY/EUxiHNh23NSFMX2fDHYWftSROB0yGliG9K+
qpEzOMo5wk5ON51I2GMVBV81hOEyIBrs7b+/tv90znq643K2wPT3BOvGr3dtEx1yxqwLo49549U5
1J6Ql8ZKhohMEpjaEvrMTjD9l2PwH/6spRuWQEIuqDysvx0DrzJNWlqae0CN+TVI90kvuB+4efxV
l62/DQYwpfW/IfYN/R9OGOTryNBZJudl6h9rVByAHSAVxz3ojYEmN7jHFco+sE9u/AISt1MYycrq
VLO2rn7t0F7ADVgOZgeFSP8ipf2M7KNbeyxLXHbprR3nuCG4yfi6GvcRvyYxPPLAHdizMcI5Xkiy
LhIbcbCdPlg1LeNkjF6ySrtkln3KOj7q0Qnok9rsfvi722TAJ5RY9i4u+oZz88FGqLJx7BmFn6RH
IizoC4lzpsN6zN+DEUkpO8AU7P5QzglDzDfha9pu9dnoV1VA2PHb/t7zS39FawopX+m8N4RoIifn
HqwctVElaCPfU1jhXOtrgOFs+KaieYiRtEiHrasSQuRWrU0lzogQ6fkwwT1mMdAtWnYjh60od5rt
0koZbMm2e3wSXX5tjfn/srQizB6/OQ1rTql1Ok1S78kKuPB8jw9XluIV6B+pBvPqMALV70smMKa3
05n5HCq2onnb6nPjOV8lKLL++9nPdv+fziRdN1hjHWQ0tufJ+dr9xSPjm3DFwqkaDoGH6LkXuzjr
7gmemvaaX+frzrug1mGDahS3QtA5ChvnduonXMxlcKSJBTNrm3TowkMQgCvf1Q+gPFtQT3G7o8X2
WFCrrGWPymceD4BSCW5y07gyETVgdCpGA7uWG/oGfxTDGqvzVlnZEg8vPyMnAeaSzuGSKbhHl2AC
mCc0HB1JdKezrsVEwnEehLswHb+azD45ZsTwX3rfc/1Yhf03LwccQWsCnCJxMaayqtt8sn4orcb5
5iMvKXCBcc/a5pxOtQIkNj0KPbzB3fzNhfO/AjXD3jpXclUY5qvXJv3OtJydRKa1Qj2rtk2sbWi1
YeRtKbECgxwVgnvWrQHQNcvaXdhpL7YtweqE4x4C+7We8jc/byW2CflSYQFGtRo9xjHayTJYl7av
bWLfuXET2LU2dN1yao8D0aK4/5wLf7de+453CNrq2KQuQNywfxRI+FDvbV09jTa26m+rMW4ZcTpr
J+Gjsp6bnny0oey+ZaX8GkvwiNgNd2Aq6FIVHmneDq/bj8NLSGG9dmRjrWxl7BS5ExgtTH4WGs/g
m6xOhBfyWW2SMYfPNAt7IRwjFhUell2Kr0IdhwF7huRnkfKMH5RmLkgVlCHNmMzVKS5Pw9+MjG9W
E6b7jQuJoCVV9r6ui2jXTUSUYrbalLHIse8zYs9KTgki4GhAVTCQ+lhQAgrogkox5wsYzFWZ1I/F
vDgL+k3kEjRb1yqAlBjp6yjpoQ9l+DwFyWMsy3MUE+Rqo5wmQzmgpxweUqQRSSkInS52ParA0OJk
GDNrozt0xmjgKk67A2IAqic3x848emxfbTDUWvcY1KVHE6e6MoVHmWmIS9g7GmxjdTZqc/pAL2sr
fg1Lib0vfOtZlvLO1tFO1kaocRsS+0xndSkHwoCBMJl7PezZ2eMGz6NrpoYznpF63ee6WJEnfh3M
0tlM8/wG5pGgTW/sndRkKKNYS/EEoZ7XnGEX9ivEhYzMM7ipTK6QFU3OPfql8xSK+7FjxqZpHxCu
LhStNNoV02bB9rka0pKO0xKN+S3QOf4pA6MzEM0ToSdHs6NClVQrtOrTXYYhSfjcmTHD3XsW+Ksa
eBKtsgveE64nt/9Wa6Cw2hadsKWZN1NFG9E2uKobUj6hDSMZXQ1vgsuGjHea0j4GKPjQt2qGkqt0
X5b5WwVUhL4mwmU7HRlL+wVm2kR8eM3JD9sfJXebY9VzHXsD/BXp3yVl+ZgxNrrQWA9vCyQHK1fL
bhHY7mxggQVQdZV2P0unhGSr+wfubHf1wOy5fGvK9smrzXdlnVQ5nehG0wr28nirRoeGJ1PY9eT0
L4mUTHh8iu5mL1V5Nw3YTCaUm6hjGa2Q4bgqwvRaJZ2zMhPvQ7llsJop2YmHfyJ1yHZCd7BySJ7e
JdzqM80175sqIaimC2l4KT9YqcEgXd1SO92uN0Tb3XSZ/9RroPgJPrzrapJwCjN5izM+ndB6pnmS
3qQ4rFeaDaGF0vbFM1lNyKdQl0Ij6NshHmblGeXFCmwyf9gdqDg8aEMDGZx5MPvGVeyMmHRN+GqJ
Rc+Z33mFR4QHSHTfSlrxscXFXOSmtyqt5up42UVDD6ZEE28yBrGw7GDiuu62rGnn1ZNzddjfkLCQ
Wqi8ybqaphqfeeqrfe22R7cJky2R4dkK0/mHHz1hJKNNPXLTDMUlC3SdTRc5QGLfDFa4N8L4ySm5
k8aVfZr9qNwU/Aatswd+QenbZibcSMdytl0rgIS6FRl9/bWAeYrwGqCBN7Wn1jhGPZRANWr7aOBY
YTX6rkXvXOXEQcc9UG7Pe6Z5dhkM1uoAmnVdVHtrMDj8pLWtLnqVBke7BsuE2WsrwjGHwVdW64Je
tZ6CkXXZ+VFHwmJo65WcxCsBX2+EiptF2lLgsW5GXXuWNoGmIvgU5qZLgs/UEmBqS/h7VFPXBhHv
PK6MNwWGf9OvX3TN+/TT6GAXPdsIX3tGfwqYghY3e30EEPmgDq1uvXbV+JRye1mNiXsfOxBPGyc5
eJ0HsYltpEpOred8xTGaYOkyUq+7/KX3mDo6NmPsLLzLRfjqB6+1eU4ybGm6svJ1LDyIpgNBUCFM
4/lnEX8Fm4jlrab9SNCCpB1KadAbEmobKcUl1Cgn6F9CuzdXlQbiFF0hrQPHcg9VO121FhVd34WH
zEtQKfD9DLzG2KgviQeXIYLqD8ZovKDeCTalLrdmaRlb3cIawD2OXoQO+N51zzAZvob5j00uoVpm
kDyHBQ77EpnhWAbXEOz8IOK1EfdvjUaKge+84jwExl1d4kj/lvZkM2hOAwxDm+hC47pmRpWmbyrH
8MWa249xvMeQPuCcSMA5esbPMNaJXRg/ssZ+6HsNZRVdhKNWDK+kDd80xI10WbfzMo2ZNn1fEGAW
KSrNduwLVBoUPFscVxaTYkmj3rEeVHE2SSy35jRU4tPd2tr5NqAbXQvreQMIBWt+kJNsVhbir01j
ywvl6rQj9mBYuyTXr9tJo68zAGTVQWQcebvgJvqwOy3P/noIZoV4GquWIf2M+pv5cxjJ9/Th3f0i
kF8E83ZJ/d1M+d0IOfsUls10ilMIGGRoQLCaf7nbmLCUE/QDOIks1wOBDvs3SZq7Rd6tyuy5ctMI
xULTnCJi644mgSCrECHuSsXGvhXm7dwN14nrzXqzoKg0b2PGndz0r5ziLLuWErTXgVe3AdWIxNVX
aoSW62ZzntxuV9YGPXFN/Wyr6KGfUiRqbvZTGsmtE16KiL0H1PQH3x9IH3AHxvDhQ5/X16xWj6WK
zmmb/6z64RyZFvoM88Nt6cOf3Hn72THzbtP8p5kED2Yz5wmRzpI7WDBiRshUGfTwbdb19jq0yU9q
qHNXzmWKFcKTmFj6aIahL1lVoxvimFLcTBv+CvgymG5e+s6+bzzJ2SnXizbbgq/gt9qAFlcSaitx
RBZIHrTus7d8DpVd/FG2OcB9avPnxdmymGAUB1rV8hykXKJaRKxqPbr+aXnI+gTvb6TuqLv9nT9z
haaW21jSyz1NGhLfdeXBZk4re1VW+RP8n8/F27Mc3eXZcq7AFTU20ehTZwuQjPvFYLSY9ZZnrtUK
2jx2ymSSGJvKe7KRr2wYGn3HcWCsYegckZe+BTHdn77Lnn0XMefc0NBj9RV3oEBo/VhYp9ZeJm/M
Jrh6DPf3o43rCOzMISI2kVsDXAujDU7uSH8naHo2rh2sFi6CY5xSxEU5yLeS0m1tiWYNxldupTn9
sMb+uPQwm9h1V6hPUc+ShZNDOSwiuZuq9pVdG+XR7Pi0p1vbR3bLNwT3zW1vsz3x+XjQGHzNIG+O
jvZz6GIQKLhSOU7aShYDg4cppbihxDw5bC8rx+dCHFFFlfaXmpf1ufW3bBL9ImZUhz7FSpuDm1vG
atlyT3AwV0ZEhFHaNcfCTJEGzn8uYqRkGOMWQBnnBy28pc2lpd4TWL/3cgIZGysij/Uk/qx99WWR
VuA0CTHcvL+4ugt1TZBVkqAE0/UQoab+LTaxBfvoOY7OeK91HablnNXVRq22brkfbhnUaqAlsZwH
067NinXXAHw2bC/ECUpgA+blHu8Zn1LxQZDWo6yyAxhGh/xxsIhJ+5EyYKO/bEL/F86NGd0kbeJu
cNOuOjcz16Ft9geHfmrzgTPZYa7uPQ1TiOJ/7mPak7lNw11n0D2oGBeCBh42VsXoBrCupI1AO9r1
OfpxpkPGklzj7dxW7HOGln4/XBqnApJDRyDrx3NhgMv3OxoVdly/+C5yjZEOB4iNZ6OdSM0qZwa5
6s+VhVo7aVi1UWNvc0HRRM99TqJyzLXSeFG21jzMnrz63Bpc3MvhgVcKCRRzlO3H7w0HguEoVCCd
pSymM4g/7h5oXrZC8dHPmVXfJguRkj8hcJJK3GkC+rukcRKVVNOuh2RhlrgMqDjXDZ+KE88hjXb0
FrUR0yh6vctZp4Zwmxo6eggIhqt+QARl6F/TRP0QMoqeGyGq4uSZsJ1zepHPPPcXQ999SmKARvH8
PXZtJScUERHmcgBEOG+p504M2ohLVVmfSUFvyPOLFY2knyh8iKx8DDscv2Po7ZaPNIrLfisYd9Oo
HAOuUQkmcPltufqgtiWuY+rCGyed+7ga9EI4nul8gm9Bvj+mw3AX53Tnu5y9XIrufcX8z8RADtmQ
eKHbpFCHjGbDSrJQbCdOePBKs3l4bm5nNOPobPdHiKprXdHh0ew02+aqJSoMS+2m7OOtOdAYzgsr
OhhN0tB0IpAoSOWxbXoYeGP8Hlh0YQztBpYK8/YYO1dqffNdmEm071mOQ+dc9ka4hUpcreMO1XCK
H6m2subg+Y8hOoZ9CKGUV0+zBglaC0BbxpB6kp6dwuQNR4P5cqXJ14DRA7uCAumvf2oC9b0PFAix
Fjty4k5fqX5t5hNYhjTWNE+9R70PzxTdzJTxRxR9M6NCEFc4+1TQndNj2koTYgL6QrQsOPHoX0i0
LOdlJpNo8RftFQ5z7z5FiXmXTPJS+5y2FFB1kjZbp2gpd1q1Ws6xycoQucZihzpr5NKtSP9sy0td
W+wEcoUynjttW90KbpUrPUrhM43IPlrDPJsmbkIa9gRPkMFHcCO+pg0WKfpq5DiNqlPzDB/nVl5/
+j76Drq4vrppyvFb2AUvxHLJ9WCb2ibx0H119dxHowoOOhfbsgw3I9cz77D+WSJCXY9ReCZwAEoW
Mz6iRmiQYh8lmcjmvhJOBv0HRm1p0NXIJwp/20fflD18VASJsMSixR+PbPhvvDlpBBMGkAyHKhHv
DdFU8NbMhnxF75Dm0TEvD4C1yEPLMZX0+6DAAcCk4CWymotOzElOR8oAGIcFM2qYuuEmRLLM8Xi2
m5RiLAhQdSNOM0DBBMl4tSfnYKTOR+dqn9WSs2IAxTCp4EpxtA3KQnIaaUVJsa7Y32DRfSFSHDcU
8S2OJMmhRmMMP/lGpQb7GvwoKw/DxKqz6zvfMw+yMZ9KlEcIvu70MrkTY3Rp59yYhACZySNJxidS
xpuzZUpCZgzCZpqAzeKcPuOhnidPifNxTqbx54wag7AaUnOCHVENd5pnYRMfo/icTrEHIp+1rmk7
KmGVn4eRMsVuLpFFPxNPw2Gc8EyaUvz0J0xIeMZLrK4GL9UXAH6Xh0AvW7gXf35dYZhOoJyetDoH
fFsa1V4Q11PNuT3GnODjWNxDukEbzzWQc+4l5UZwX4JPgJCVbKwxXY12pRMWNQtbCVE1BL4JRRgF
3UWR3WDHP+DSgv0xhwvRLCB0C2pdRvCQ3eMJGWdnZ6OU4IyYnxYS9sjybHlQCihexNq9TdA6Y4/g
wW/xJGPdoloLFfT1P78xhVDk2cltg5g+YZUjWg/EY9CK6AbdT9mXIOc0hVffoi1yILphG9EyZWtc
HyGfu/KMgC7e5qzaMIFjxE1/PkiQzyuBA3MbIh49a1b1Oyrp/yhD/yJKMC2sV7/0zP9JGap+Epn7
qybhjx/5Q5NgGPZvlj1nVNuuDWjIYlL/P4wh0/qNdG1pO7phL6KEvzQJ9m+mzfeY2xJ0LuEv/yVK
MH7DgWKhI3BhJ1s2zKD/Tcy8t0zIf5EKIGuYyWfSRH6BMF7/+7hP1UCr6cxED5n/7uplfcpmj72d
THD2+vEwJsGOhvRzKEr/hHuO2U+lru4Q/Qj0EBhshEzVmwmqfz38DkWNxQ3lu7FhPv+wwEmXB0rB
c1PmmG4WaqmcjcpDM2v3Bu02CVquofkhdwA8TnMwXEMQOsL3kluhkW+bUABUJP9sbw/sOlKge7ta
dT2egJQWh+jOvrA+40TzH8o2wZdJqGrmAiSd5Nw8dx5sb1MFPXG3ZRldlEtfGx0rOQ3ujVmnt7JV
1RGd0/cIvGfhT9o5sGCAlFqf7egk4uCZZg8vm/Hsd9NrO1uA2X09Fz3GF+6fGDyyYk8S6p3qdIXN
M87WXY3ja/A/9ZCgiyFxx23OzGAVpTYea5dNQt9F9rryWwK8cbkwCSXlDrXGSSQffRpU5xKp96ay
uIkHvBstPkka3r/Qd5cvF4QuuNSnQWHSWtizwL+1Q+MANC+D4KymutlMLSzHrDPYV/+PcdfDVcO9
2Vo1ysWus7w5ZvXEgSLC3nZ9A+I/J25IxDcxC/aZ7Uu7GXPXXBEK7Zxc2O0bZMH3yOk3LF07ZdAO
NoheXemByZKPy4zUSp2V12BN2vSawaYdhEnU2MfAd+s9oHCacUaDkUG2NszL3iFSZaL3RUAOpqkA
kGsakIHpQJKj9v7lo//bkfjr6JCPZW21qv0SVrbXkRcfcJdDeHGHYlvNmIrlAVAKMNRc/qSXP+8X
+voU2FB52rmnQp+sPi3P/noY5raLmeT+3hrZCvLnEQbwsLyhv31Jx5yd9ARDqzINwLAz2uF3xvXv
T6fBfOghNq8jw3yzZkMkTiHM5vOzv7405n+bnMo6uPPgZD7wCNny30+B5cu/Tobl2TQOmDAlPpjl
ilwuxl/Axss/LmcHyIRXkeKKolr94zNdPr/l4a9/EyGdfRWfFsZ1MJOnkwXaIGYmgzE/LN9JQOMS
RNWzwZvJB+rPh4VRvFzn6cJAqGeq9cK3JiexOFUCjiZqaEDYv3wNw9gem4tVQ+LaurORPWR1Q6ef
fASKuIWmy8HPaC4lnaL/JFxjOqHhmk7Ll8uD6QF6ofIAvynfYkgSuAj3RUfEUlA0YgO+iQ0uET7z
hhwwmgtYiWF2BqGWYJgzI4MXN8f8kpv6xolISnIFIb8uYUh9Y+IcXV6UtW0iks/0GQC9/IMx3wmX
B/Hns+VLtAPGniJrbziQacb5B2jcmntGoLcsEGRRZcZRNUF+tlP8vZquBVttLoMYN00UHNp4IjeZ
PBNreKUv450iLQxP1nTlkwV9HFjUWr7goQu9luyQkrt2KHHCNsGZvuqTG4t0t7zEcj7aYYomluo6
3QzzDW35BtDotHx1dFqEY1/aBMz08dM4NhNXtE4803SpPUqUvLeKbdvVd/E0fG8qalWhARXV0bwE
8J7nlW5tmv6PyDOS41QWxq5Mm43pV4+Jq0eId9pn3SoPJCOJWU36gfIDIlKfXrxdS8jVKaJL3qdR
sstK/kcZNXgISbUnE9nDmZfcFq6T7d1heBt6mg+DegusHII8m5RNnbp0U8hqSsz5VBiGe1Fh1jZa
/Q0Rjb/NDQbFQ9veRWYe7HKEYhCwWiYFXVTvA94dLcWCrO7RDjYEgN0r9D5JAcySiyi6sbJ0NTmc
TUF62+YSEUgxnRHEbwbyf44jLUqjHB7dkM5QL+nz6Knjrfq4Nbdjy/om3eFQyv48zR3SAikH07QQ
+rgan5n+4lWONXxMYfZDCUusBrf91MC0nKbCYI7gJi5O0pqBWHfxXS3cEg9xjWik74uYZk3sNsdg
7LsdQwusAcnYr3EE3AsRi7NTy/SYKZdUALEiNBrfDpk0WzmPWSRm4ti0GsgZ+VmrPIaIzFPXTDvK
Pfku6CZqn1ieiKSGoL/PA2Be0iqbtbCAHFWMbBDtxutOssttBW6AJHYN7uE5WxVLiJ0gKXftpuon
wWD6PvDGJwCl5Pna/RMdILbuQoOcIObsw0YgnZ6o1XHEeYaJfSxm3loW/NKxTh6aieYnB344m5nS
7oYx5IeDH+GY2HduoiWb0i9wuPjpdSiaYauc2NjBcHjPY9JFUSOcMjGR+Gs3wcOYFGdotTodPvC+
WkWKuo1LPOixardpJ1dLYC2gPHRbFiq5ACOt47bGrVvIYpMacyglddL3BFYIDRReVySYV5hhb65d
V7z07jpsz7lHj3ei9Z+H3UbXox8qoG3dg1ugza3dYm5cG2M5rjvW80MzcAF1WfiGW6jY0BJyNl1R
smelU4W829uailgXXswPx6KD1pmGRmoPGLjph5GJByf1CZVwblXCZ2rr+Tsm7DewO7SBPDKS05Pl
cN0qswSvEgd3vQjdg5k4OPW4VBmYNJswDLEl+e1NnRryOjm+thtzbBkSwbOdFVc1osGW2qmtBmNn
W1q7ScBem3Fcbnrm0dgxwuccWWtixiwnM5jc1aV2NzVbWuUxrTUSQhODjTFG8mQribCgwd0+eDO0
oPMkeO+u/wxgmjGC8uPDlED7aI6hbbzM4tFNoVlvWAlOveOZaC6uxAJNm0GzvlTlyEtWPVVjeFN4
MIkRS6pjpWzoXlZmnrK84+XG/gG2e4RLiAioghGTZg4PpvIeeaEPURSQwQcr4TYmWT0ag2Od2j/j
UbxORWCu7VK/Ebrvbi29I1KXDMgotO5aEMw77MPMM0kaQRWqa7ep39OqS6KzLsqvWW6wqjo93OWJ
TdSqgZBTIC7E61QCTna+D9K/jzVS+ga9vI38iX1dF9rrQRk3TTuwSYcU0GbqYjowBvREMYprnqx2
I+rwHpRAdQ5t0nCcFJOTzKEoqM5YKQP+DLJ8xCNuLzfc+mdJAla3ssDb0w31S09qxqa4j3I1zp4R
ZoUzyNOuk71QrXbrSvEh5TsdAv9c+WVG1wmhABlN24ZcdpZa9dA7lDK6BeLDoPLO6u9YD5Odg+uZ
ftQubLPXMIioxCecZQkUNMMh8NWFSUdmCfsHC/JF2LeHttDPGrKCDVoxZ6u08keG9/nIB5FgCL4v
mGZ5BWrhidgEkp9CJ5a4AIFjTgXLETTUFVidgd7uMAKRD7xTNxCJIAqXkOB8DiLst9ye2jvW0mBd
tA8VEAgck5G2MWk0t9k4rXvbICdGj/ID+Ha2OXq3VfR00LmUJyyGeE/kXJ8sXy/PyDUuf/+yr2Ms
Yhol2bx9WR6oTQFa/PklS2JGhyR7HqyC8jvNYkD4maTthoopnouo5aGfKU5/+zJvB3kMSDQioRjd
Wm0wwx0fhahIAY9pcCHJjs5Oi4u0gLhPPialRNEFc7OGlkMNIRKJCizGLLmKXEdnRH4NUSLI00qM
2TuaE58LkS6asXQLum55iGGkI/SkDDoA6N+kc86EYyFzNRFXrNKZx5gJvzkl84OBy3ZPf/tmmRbh
c/pQAQB5YabMz7vujyGSQWveMbtDyvBW5OV4sgOgUOwxoEDqstlIkc6nF9Qn4P8/AKPXWxcSH9Vg
VMhjpzOO7xmm/vnQzFW5GaTQcYQHS5NSeHlYSG5pgWnIwxWwCkqSNxeKW2PJUUcXytde4o87lTr3
KFALqsSZ+bU8XUaaCyts+ZLUqfQEFXEu6nvVRNi556fcu6BR6BSGbb9PZonFWOtnwkaMRynyZzzx
3YFVBPsUqUW3QVfeTlZqIeTzGY+7D1qac3LnhsbQPfrRhkLtZ64t1ug237kFKB2/iYc7d34ABf5z
SsCuJ9IZTxq5TVujYn80hVBUNklnaLSWdcJ0KZ8M+zMKRnq8I+FnIPvkWs6nyP9j70yWG0e2bPsv
bw4z9HAM3oR9T1EhRTeBRQvA0ffN19dyxL2lyLhVmfbmz9IMCVISAyQBh/s5e68dxUWFfyxz70Y/
HQKazds8cr90he1cKkiGaRSHt9wvWZpmyF+oYSFlczEqN7X5hYb5yhua4hmHdVa+01R2vFZ/IPE9
fHGF5q2AX5B/bBiIu5zceSUgOmEJTI6i3f+cQCxeW6Old5AChkGjnTIemvbWVi1a3zPqe9SF9X1w
HeafegG6QDqqUoi3OmLIdGODkldWzO4mVvF7NtHyV9OfHmPaXEHd3/gicA6njnyyjR/4e5KbXR1l
PpNtHZXuxsolBH1u8YScQMfLGtJiG39CPEfT9y5nok3h+6/7xOg2TTGOj6yz4J+N1bUfMtb/nDC4
wvCHlhUxEh2dPh351VkLs/o40rsMCHC6+VPc3LpibHYlbjGgG7G8Ni7MRX2ofxAndw79MNh767aa
W0iwsKrGyX5qYlGcrXRA66axkskaDt0hacv2GYJx7p5c5vfrstFn4uaKY9PjsZg8KItOappHt2i+
VyZ8W2kCOtVo22p9RD+qAhA/xT1XuTE9Db73ESnzU4Sb/zjBq9AGx3nIMYp2IqHY7YeftXyyntqp
6unalOvcy7Wro1vB3u+w5MPPJWEArOLEGuth6dhNJ5psSHLmPdOHW2/k6Tl3euZzxLvBFgUy5eaI
Qgf6vAkjleTiWneWUd0JA3e9+I4v6AK31r5JUzvrsJ0O9ph9ay2V5ewjmYiElDda3uE6Ry/wSCpU
YuQvUk0BtWoa08UbKbcyo9iSyYbLojaMY51+nIRkeUK2PEEzI47wzib+bgjIE2tkQ8ogajghGxJr
ZdnvI5T0iGc4GnwfON1mdGDzZNEcCninVJjxZmLooOhwoOvygQikYDMn7cVdlVoSoIfSnyuqNAde
Nt9WYVdxlwcSpNUeluqkWvG9bY1kTO5m3GyjOAguIhgtogntk2c0D8xvw6XOveGy7LFEUX1DqW9c
t8735M0kBATKknVPiB4YXzyrvqtGgh4W6udeKtRFoMtz71MD0goZQjiwDZpUQMOKuLuCDoG44XrD
Tk5KotRv9QqJAv6ok51V7rsEu8ozLIfVhypx9pgtFB6XfGm1xtFCee/8O9kkaC2M/jUaA530jk9d
y/VVFNGu6jPSA9wi2DK6Juu8/moAw1rDfmwB8ugAr81sPmJy90mW6JiTDUZ6byDR3EUJhjglGEcP
FcLMqo8RApiXcg5PsMjEsap5iVQW3wfjgjzYXWNowRFbt0jewrq46bazl1B3VlFdteeibb8QRGhd
/I4AQb+DFyxxmSiiK1ZWp+kOTqF970pv2nU2PVI9d98nNRkmji3fda1f34zIKY6dDZRBjbHN3DyH
2MHoCjnDzZAZy/sJLqVSvLQ5+fBFNp2wDHEiIH7etMJ4suMhvHYEoqM3zJ4iS79xN/rUBEZ9ysX4
8ATOyrjgDCS1dtWVTrRyaBpvJ5sqRI3QDcnVWO7Qibwy0KRHYzKPLIG/lU6dXqcQGFPrIswM0tbb
E9qQQ+jxaAYXg3kyRdTtUqG0cbpAxsQYyRnzMQEjzhSzhWZlGvc48Q0ww721oWqM9j0Dx6oRebrx
I9DHpVnfx3nonlU1dST2V3rfWnfYt4275ZoCl+hWyOGKWJ3DxT7Mv9qDrnM59IeQKMPTaHxlijEc
knyCsuwQpycjlHuuiDc5oYq7HJ32qMXjHvrwwU+9H5Jp+6vN7L6rWEVicnbhYpO8nVWHKZ++SC9F
Ye1yKbn9hMcbtzG3FTN4Ta4YWo4ydtNbnxTOg+l1T+M9kdt4aAPEGyO+VtP/2cw02HK3bZnqgsHz
XMw0oUbLPiiYYHdG/lJZiLzmCUVHNMCwGk2BNRZ+0xjHzboxmcDOLrP5RdZUDbW1G2rztkzFsGbP
QKRadD5F877FdL4h5Nw4+Y71WjFO0+FSDCQcfGMZDquKwE5wTcUFO3N4cVANJfFEMYbJettSt3ZQ
BQNJAG5kOgZFHw1cxZztwy79NtaTv8mmHvm/+T510S5Zmn32ZdeeIhI/VtlcrzwvLWnGy+Cl0zsF
RvpiD3N0HlKoFOVEJ15PgIr3c7kxACJdfeJ+AHAjaMkiYOUGCi2ypPBD1Fcc+GVfeEx8g37niH56
F0LDSRrapJSiUCBCl9oWTQAyKE6jW+ow9/bsOdn5LF+rWF/VSJLXXZn9rHXQtsgShi9OXT4Tx5nh
u0poVLoB+KkxeJmnxKKsqaHStWV0xRVJwYGQX8gcwVb3tOg4M/0BZuCzajXfsZL62c/6ePEaKGms
GJt1UZg//dakbGJax2EmeHIiyjQk9JB7RgG6taXQ0dFM3NLFR50LR8av4cgQopC/okke750VEKjz
pZWS2KyO7MxiTgnEFc03LBsqntNvbxq5rge0Rc45b6adhWPjUdXA0TQnR1Fj2AH63Vrb2GVNkbMx
nnNudCEB7Zewjz5Mqc8csVJ4fLKBIXgX1TmjA9r0tgb2NJ2VnRuZfjemxTZS6jXQ2NoldBBoYDmr
D5kxHEoDYmCuTlirNjeJTTixW45X22+0fZKXH/VK1JdikNHZ4+hHbHBrcDSoQimbHdI5+JLRgH6d
uBDjHtNy5Pjjs1YN+7nUwneSSPGhwZ2Z5fQ/DImEZG5EQdorJGa/7TZDNtiblKXtNtNDB08k7d5I
pQ71DXa4BN/9YfDz/hzVyK+5zWtEGaPNi9W/0lC5Be46cyOFGLEReP+TTMJPbx3jxcJjv3HHBq06
zRqWDxXMF/lcuLm/xftor0XfmLAymKEmVXET4W1Ma+dcJ2S1tVWaHtskfRgaMHJ/4AvwfCKDCWxm
CdQhTKPbVq3FpHVHBHrrKIzSK4WJPQJNDWCs2ZxB/LY7u+kJQ4hGSSvIM46tW3yDkz5SaxAk42pI
wV2SzNdpZYQHZkU7EgL4RGYgZfGM7ss2+/LoFIL1WlETy1XM/cYbNIvIMI0UM/URGLThLVRYNw3/
kGsF+tmjD2uwPIMPspvzeGfLShxaYhQIZ68fyIPWQ1ky3A6kzLmfNduv1rkoXlBpzQcntLSTxGHb
T2Z7LbLhU4+iklEWEFsw2lQUs242d8yVKZA2yUe7GuE0ZrN1CbLM31dT9rXNkhq+he+h6dVT6pE5
nRO63LHL5ILE5ZoQh1qeFTLL0Epa1yMdS5r7pX50dJpOhbxzTw7PqLfSq5vZgFOS4tbq7c7ine1p
RbMwdMLngNrmNUdDEA8f4zweLiJpy5UbWBVyk9Y9pZ7PIq3Qnh0pvfOyEXUveblarnXLzu4OXpCd
PWQM5yFTyCoTNQYxz7sCXsqvvG3RxRq5d+4nx4G5HKhHrSc/jZwPZxb1PQV8xoLBcj9knpbfKuC8
EJjMZzC/9XlxZ02sWbdeQsAQIefPpFsNz6PfbFMSpv2elWqOVPxeoY33/O5sO6BqWDyYFwS/KGgq
TKBJKqvzHBvyWPjoiPLUeDKh6ryDFMO5PgEeiscZFo1NEGrKF7eOGsKmtU6Kdazbu9KhYdnPdbyP
BXNXn7FrjXlPnpJsvo8N129RjF/tvopJYQdjl4fVWssmMufCThC8Zhi8avdtGB1bOSY2JDnp73p0
V1Gq3zRgPDfWvMdZ91jUgdADMcrkPD3ahdPcMXemu7r0cNU23Z0CYXUeIFpQ37aTs5szbXQo3KaT
310FbhrN4mbA0nSFtGqTJ059LDMG4Qx00NUflTsnrp9Ey0lkAQljmnnp6ry6epQOYwf6blpaL4Nj
nsu6EntNhvExFAi+zaqleVL5yR1L7J2c0h4Ovtw3iT+sbB8tDfBT6jRosQYbSbykv9oYwMtpYPpk
XnYUmVHnIqaU8dYocmur+NyMHz7XdQ9dX9Y/0DtVe/zrX6PJOw1Nn92KFtbtIPGdVEHVbZ16vuER
idYz8BfU58p8QX94P41ji+KVW71k2bQbMvRqXV6Vu1gr96KCYxWZYfc+c+pLp7nW0fLoN8+TV+6n
DKGvTr7o2UnbZ110CCGLlmMdmaaXonspA19cKOC+hAb3Eogj9HpjIGtuRwaeIidW5dFVMDXW3Jwc
Hau3CT5T5lDbNeaq5r4G87atxKMdKU8NDtZXTdNsoN9ky+UdFSVkgT+scCzOeeVtQ90pDrHMt3jT
wlXTNR9yt/ikT0W7DqbhS9cxsxWj3C7voxMVZPPZ+zBEOSdwHKaHweheI4HpJ0IpTNvtPgfvXRyF
u16rZoZAlwKxr2wmNJ5ORWu/lLiXbH38aDvcd4baznaa06FBV718VdFamn9vfb+358Kge4mqPCdD
TRV7M1VLKlU3tmsK5KXE/xaRjVofwDfNp3yjYaljJIDguaRXGGh916mnNAjLY9k0a5pW4ZHioU6C
ACwmyyU4xhgipu82rm3Z+uk2tmPiWvTwEYK+QZQj483St29VG585FGaCOkLzHiNN0LMvqBI7yrIa
mqg7iaLpPlRg8kGFPOip762CsETN7BrDKTTzDHGqQp9IUL7LJkrlLWjbeI9I20BuTaKIPXJyZ3Sx
zkGCX5ApzYOLpUahVb135sFkzRIDsWEtU5xlaoRrmv7ZRvcFZQwEYOV54grxomQ6plY3UoSeMV2o
zAFPKbf9hbozw36lDvpqSA3XmwTXhSsHnVBFUEkcAc5mCUIGh3ony8ZXf7qEyb49p1mm3CVT8fpH
HzqwmCUlSpqqEgyWd77sFSo99u3hsueVk9zUFp0klofMglW8xrIn/ntveRipD6wwzZe5rW5RlVnr
rEQgzcCebicHm8SgNn6es8S3NGgAdt2dlo3D3es4g4sUCvk+Y2FH+al2S9ilvzbLQ5LdaXlJouRJ
Pb30OCHOTTjrzAP4MNSxgfzm7NssMoxkESkkjM5U1Wka061gwiutmnWfiPZNqX80JksD9UrRVNPZ
JEu9lDlIc/I9533ny2hX01k+ZSYp68teovaiPHUIxpD35SkaieMx8t636u0UsfzXpl1CZnr0Zr26
fhalTOiKU1ZMOdW30l/NbvW1FxTNcmhxWAb+LTZb9nqruHQm2rheCc4sp49ZV6mKMM1BY+tbMjlo
vUsZkUpmPNpPtsC+uaie/r9A7B8EYkimlGX6f6fWfPjSRDHZSn8Vif3rz34TifmKY8Jq07ccB9DM
7yIxz3ItUyxkmn8za3wy6ExbeJhPXIMt/ACCddro//4fcDZUKQ2uMMP0bJvJx/+TPuyv1Bq0wVjm
DZ/R3DV01yQI76/2b2a9uK2bzqWM5bDYrxmE6Csd21Af1mHH7TuDPGILQIGtbyRoJrkl6QBPlkia
phQVyzL/INNOv2pp8vO3T/J/wNyYBP79hrlZjo5wPN8DvWq7fEB/0BlIkOUOHrX2w0UzUc2FfU1B
/bHI05xjnBqPwg6emYW5qsKmNEsY6HCyGYcuJPTZy0S8TUIE9gHr7Ig19iWYsSjqk0cQGveQexfE
O6YoROIAebCK4Os/HP5fKQ//OnxL13UhXM/l+//rh1vTrITDbtgPBOHlp3ougHTPslozIS/X5Uza
bWhE/lMEFcAaPk2h3j61KKsz14suVmTHFyxtp6oV+c0j5klo+M1Fa7z6ZU2zQRMbYn+zXUzf99j3
zbPpsTIKQgOPbCY3Vql7F8gWj394T+ojf5MTqvfkgVYxdEwJPufgn+/JZOUHzji1Hpzo+R7Sl0dk
gRdSGw+PHWoLbmSGc0k4P3ZlIsSBVbN2coxourDEGZgqV4gLp+qMOWBHbdO42eLFjGN81TKxn92U
gT9k6T/6Ybv9+0NfMCP/cehcOzZXFFfVn6yPvMyDjnu7+TBK1MmuJp8nFpUZEzKk0gGOxT465zPl
1nhSLq90/Fw2awKzd3h/iEtWU7yi5s6PPWbcWUj+V0PCBA+n3briLZw1aV4V9A6mRUPBtM6ju9CI
+S0G/Ryx4t94XjOtJaW8U1B4RNnVaPhdGyylYoRwSpLk28Im3VZAT9fJQFmf1hYzjaGkiWndnRAP
Y2oX4WEOZmxuQYAsgnVZR3PgSCLyLY5cH1sKmwRjYu9me8eNOhIB9CuisfjoxFq7g4gG/ZUmwBAW
02csQJR0hvhDrxUdmbx2umWoGPeNHqgauyF3MCP7+7JHE/opkW2y1S2tebZMkzJuFRwLmB+igkE+
IKUc3OTFne16XdPqhlJut6tJUiUj8KVGGlh+n9zRP2Km+Egs3bCaR2GDHSAmhgjew99/34ou9h+n
qmt5KHCpvLHq/AOyIgbBdMqLzIdmdpfe67Ao0v7cB40iSgJ3Ep6JWMIWR9j/r1FMrSlRAqMipKfM
7MK4RkW573xtbST1jJfJeFAgCRNcaJY/zZu59llm5f6Hfzjsv0Jafl1h9DF91xMMyfz/r6OGq5HE
MDq18ZgdkiV0N3omS/5ueRR7TTcTO1CxRJkECtXliRzaeINYLHnX+F90XzfPsHR/LmHAg7AtxA4+
VuQI2mKV4y+PsNf9/eEa/8OnTNHNgiik+wwLf47Rve9THcau/sjQIjzpE5rhSdlY0kvUgUsQIq+A
rAtyw8ikmvPkYoTkdKNXOv79gfzBRFs+N3JedUzEOkfj/EkZCiav5dbEt9TlPS5Pw77UH9JIuhei
QqCTaCz2eqy9uJniObmGJunnLWyp+/JRTk27i6chvdU5UdvzhHeDarQ0j2WVY+Zs0LDFUrvw5eAg
yGlijZl3NOP+uccifctpfg+B4QMbI22j9hCVaHTiTppMP8qEqurfv9VFs/3HSGZRrWRKYaAe/4+R
DOdN4Vd6oD+aEVAn0rnzgPJ7NUMf3qTSeVZIbrcQD02r5LYEfPOZDLirMTFJNGNr3pUS1jxiRwqK
Hk6eNqNkOWvjnsaERrWAkJK/P2D3P2/knsfkgnsG/3nOkjT9G2XGKKUea1ZvPuqmhTmaxT1CSWM/
e923EqMPXXs0cVUa4/cliG7beXpxzmppHxtUwl3iPBl4fLZ2Ad5a9OJCYQ7atig+A1miQq7zpVjC
So6E/NwHVGc0UXrrKOwPCMKAHUVWfUoKlmA5/8Kha6wT6117k4G13dXUGleYDrNLl03ZBVWXBeb8
7Jnjc6Kb4tImvb8l5s+AleChslIBDaK/VaI/clcQdzmCztZz8ylvQuenJrs1Zi/joXXeyZK4Vgtp
vDP80HrNRq2Gx1vYJ6eBH5pn4zVwqQhSx6eoxpsya6vf/f3nbqux4o8TxTO5JHSDXrPPgPLXsUSm
rMjF5BsP31fRmd7cP08RC1UExzWRfi7FZL8fyKco0ss0zQDPhole9ORvey2jgq2TT9I1qBSFQWYa
UroOi61jA1uSetgf6U1uQlFgtwxfkYyuA0v4u7Lq6Ltg5EX0wNwwn+x3Ye76hEzKO0AI94U02nWa
m+fZ6syrKEqdHJ9guMLn2c1DckA7mb4j5NYiCdTeZWiOdiP3QWo+XrnNQMscCXXp/uEMNf6aFb6M
Hh7uDcLZbT4vZ0Fn/XaGaqPZ9W5gG4+xzD/YFTVZhO8fk5QTsakMeyNcbcJmWlekaxEC7kxEinTo
Wyjps4APUqg05XTNLW/6B6zegs37/Tt0dbAVgoWDbji6wNz01+8wa0MTisfUYAK0KCAMSfMEixJs
RvIaVJq4wEy9IJbLlXkXhb6b5nucV85KuCVVJnX6lhbyFWeqHeVbtq61gPRGWUq/TIFP26rQ1mHg
pnvbLLWd3SbxLmnmZNN20bTNLWBDtv48IHx0uS9qA0mkc+nah8Rrv2h5OhyNYJVrYFKz1IFEYUOl
HlOqaNWMJr4qAYqR9eY06uS3XJKVemIaMpK0RvAtqzYmgtTwMFnmIGwo9fvlzkK7vBmI31pK70ny
RSZTd4m7bZkyNDP3KFSmzXvscMYO8BR1lhIajR8O9ToCQ7NuQpBFDgBgLKpFuPHyOP2n8ReV2h8X
FsslnQvKYlSD+OQKBej87XSZRUIuK2rCh5YMxS0j03hna6m3dlSbu9AujlN9j4OxRTpH1Gcr45Nv
5dFLO2tkEjiYAiLvqxiRtyj1BL05byZ0u6yYNhr60fPoeq6HdiK3MgQ+Kd2vaUOf3cMzj65i0G9F
E+86bGtPuvGpbSvjOQmQTfaujnL5SVKQ1Xst3PCB6ftI1t9iInlg7KAJxywaPQ+96b7LWu2UWBBW
TGlSdKVz2sfjTii5AUln3RXV185WUoRAiRKorOkb7jiSLCMkC2P6TMBIupkjZkm96x/gn62lwMpQ
LjIfgcxer8m3yUbbXDdKHUE043j5tWd2D4r7J0/JKEIlqDBQVuhKYuGgtciU6MJS8gsPHUYZ0kVu
lDSD3BiENIn5TP5O8JjWlkv0lRJztKg6jAF5h0TnAROk2M5K+lErEUim5CDgOHEZIhAJlVSkUqIR
T8lHeFn6fYukRIlLONHhUyjBia6kJ3BJjFuFGEWJUrpFnqKEKi6Klb7SJuKiDUQszbahinWolQMd
m3lIG66Tt0npv8fAd7cWephZCWPyOuJ9OvZttLuL5nA06TpTWikrho+tK3lNr4Q2o5LcZEp8Q8YC
KRf9D2kOqKyG5pb1KDtc1CebGmYPuWrdwx44e/h6yYzLvO9UB4M9qDGyx4Zq7QR6f5O9bz31rfyM
TulLLvJoR1ix+6BLj6DLMY5oM57sOvhYy2h+iosB1QkYsdrghJC2ttPKpjhUxNnuHBRKtpIqjUq0
VCv5EnZWbPEImvjaYoIjlCwPsZOlZE8p+qdYCaEkAntAMqiy08l9Iu0NuVTpt9eSyjI+Gz+PLmC1
fggDv6RfN/KaAjTlBm4hNw0aPK5KjZXW/mbOuvooDJGdEYxtKWeoWBnut34F6H5uhuwalM21i2mK
6NiuHh5aSZQRBCrnvC0XgvFdLF13EdEFiCOiAJ2iRAuXKUlZ5wIyZxUWzkf8fMltSH8WKRfYSK/r
YACr9znmgClXETYjeS5BuOkcGxmbSU1nVTEDZ0BGQaZZ7rl1+24/1P6onkIRN4fN3U5xt+N54mNV
orlayecKxybbBav1CGPvvc1fXTRdzykNaOLDqPH++/lQgkVaJbOtP6Vtqz+heRie5NEhuXUVt3xI
jVIEdkrnlynFH+6bEB0AXnOlBsyULBDS+Nbx5kPcjvRj0x5Lb0H8deBozjoUM6A5zyq3Zu1/m6jO
p731ecSDsO9lE2AObxFsenNDVKbCwVhzyFiLhNFTOhtfbegu0uATFIVY23nnIMJ50I/p9ykLw6e5
HdqjZgZPIMDXtBvslyJvrnUdhNfYtWjx+3V/IDzhfVYhFHBD8xxpRGXE+t6j9rDqLdjnGqft13ie
v0M+8mjzY9k3Wr+/YJ2Ayc5IaeBIO5fOa1SyFkpgBK0z+Bq2P+MHVHOZUMb3Bv3KLfDqWxgFIGbL
LNiHCVFhlDKY3/WVvWYgIGOh6Qt06N4vNyEiwM+ViyiW5KJ3No6zwHGbLZz0j040VTtEZ/7KQAKz
IbKueBnseym9FcOXcWecijZdKQ8NIntqIk1AfhphRS4W8RY/KV3qsT5EvfYjag3r2NXBk4Uia9X4
nf1qGOarRt7FdhRASaYYDdEvS91vu6ze69O0H00MSaxmQc3HHRASpX5dHprNiAR22RXSvzMqz7vF
dYb0Yda3by0ARwe5GcQN6loEmKdKmc+WTYRj0/Qab7eY4t48csseDiVdqXi9RdA7Km2vh8g3UGpf
W+l+XS9oN2A20QKrjadUwQGpZpqLYrhCOlxxu0OIjZrYpFkrlb4YqcyXX08jPcbZj/vlv618Sy+p
g0BAxQTV8tLayBAye0rRHL8V65eK/VsZv0UOTe447LeUWNpAaaVNpZoekE+HyKhrpacWSlnt51m6
lSpXPJ3oMFowbTZWr5r9Kit+Ruy/KhFqm0qxnSnttjaccqXlfivpL3X9Px7Oqs81azj7Pb+RW8xV
6MURjptKQQ6xtDgtm1npy98e1kp93iNDp+0AGEptuBeXp+XhshcuEvblsUTWTk5Vs7a8/I5Q4p1U
qZdayy0ZAqS2HxjsNyY97Toy/Q1umHlfqKQ8mzpoH3YkEyXTk063daMJnHFVoW0944deutdhAMRn
6VAha68H6CPcYYXqtSLosQoA1bhw16oBdxt8TzHI4pb6L4ii4h0RJslWM/G3khc4D7GzYqwEftwn
7iYY0MkBulxFJaTMCEVuMxU2guIYqWmV8UFRrzgNtf5T87Uv5BBgBPS4PCNWuAn0mloi/m/DA/QR
exPiDfaY4qBQmHJ6mdFRVNz7U9sg8DL/kmsgI0WOVGtuSPJx8IIgqL+YIzkSrNVBUqbaO3Lkk00U
tJQzw9LBAuT168lCZQKuDDQWJ8QSXB8rHBOyAHqKWBn8sG72y1NStRmX31v2lufefvfX3/6vP357
BSeiONj2gMP+/Ddx2AYJquJ//zNlpcd7fxrPv702DS5+x6z6FBqFR9dz4uHbi5dqVhRE1Y+6Kc15
u/ygYHjCsNq3fCMza73lFZafvP3dcijLwyQsTeb8qFXDCeZpLWG85uNOQsU6FxhLICmwQBJF+13K
YK+NyK6Zp82gbLEtIh2JIWGqzWyaNbgh3ULK3jLgT8SJT327zg2BxhBrGPRL1IYS9eZZdxOxSXys
L9TKKYaV5jeau+4x1iMHenDlEFvmQNnJ0Z7t0Hq9G4TgSl5+vGw61kEnQQTV2qxKRZmyYrJq1F9z
F3RO4N3OtSQNdfm95allszzMnNw+aKAeG/Uiy/NOKv61V6ZA9oBn+Aj2eaHlD5jJo7NntUyrcxIH
B4GEFFp7XNyqTs3NExJXY4JURbRIsMpBfgwHKEqZI7aUn4pTEDqAJJddmNSYAZtSYOtYnlg2g6uX
+nYJBC9KJmFdRbbGguJaNr6yirw9XEBdnmMTwPX2pFC21beHb3/3hvV6e5kxbGgyNoLRZ9Ch1nWe
inlfItoTuByzmrO/QOSKdyY9ACZAGbzzt01eueRbvz2elBX1f324/KBV5tW3XwmXOOu3x3+8wvID
pgOwj5CZIROn1kHeJAeRZXAhf+3OSwr3218SQQS2k1sO7j9GeTM4BCL+98G//drbP6ope/Lbw2Xv
j99bumFvz/32xpef/PEng19p2BuvvlU+1ZRPW5L11EGPnWcZ5Xp5HeAETfsOKS5ulYxw2MPyyZRJ
n2cHJEGrJvOcw/KdvX2jy0NElfgssiJl+2t/efrtV5e95XuPix4ewK9f6nsc/fgFsnlvyfjQ6ybz
/mH2yy0Wlk2FBq5T409NahEeNDUojrMpm4+jGg/9ZegAw0JUcIVDHCcrSKg8OyYNk6dctcmXTd0I
ME5vjwP8h2utiRRe2S233uywwlAvrV4U9D4ueNMIqUsEhMJkuMq1ehfrAkOighss30vNxHdnVsVL
yaruGKgZjKm+4Ll9TWPyJP/7lHv7dpbnfvuKyuU0/fWpv+0GScnJG3fdZ9GF3zwtpovlxKQdFkgM
506UK7/y8kc3Bucx0DDuzM74XCRJEq5KVly62AmtETt4w97eDUgWGlUP006GZOt5XbQt27bZ9z5g
0oKpJC7duUZ3aV1HjCkfnCcNsd1F5I/AcMIjlNJjqIeeip0iQTsyvs5GY9+qQn9xYEsczfbWETN+
9jP7gZ7UPFBo+Rrv4saZbraXpFubIZh7Hl2ipqq3SKjda9xFL3NNWpeX2i9yqABdVuJrwWC16lIJ
gG7oo62GBXk9xv5nAEPGregGb00ccHBErHte5CyNq3/2I+HueqJXD+joPzlJOEO7JA1SiZyKsIUQ
O1e7ussHMPHBuMsHFvSaPX2J5/FzrvUFTGYqULrO4okOk8ncwHd3dYOF0Uo8aBEW/kcyn77NNIDR
cWn+Pgib8EnHjOFtGgw7DxlO75GOeccp975jEp52etP5hwD84Qq/+3OVh/Gz18wVfAD52mc2usFM
pBtjKsONNRViSxab8wVBqIbecw73DQo3kkGze1hQrYqjFOJkXODF0D84E84FIw988IljuOFjvxFf
263jOv+m5Xp+7csRtFcuD9RBnxiQqrM9A0JMY5IhpNsfweE/bF/PXro+tJgW2V9Hc9Lf1+lBtxzS
PjXP26HeKTbCnPad2wvmLipqToTbYUq4FcrKPzVIdrDlDt9mz7r1fumc44D7YDASE2rKn1lBnTLR
wUHrTW4QMwVS6JTRB7pkncjfk4Cy1qyXsanFlzSMNfKBoaehukz3Hplk7dhdEpfxA9Rz9WQ2BOg6
jbFPG8O/VKRjiFYbT5NGrGJV9Pd+AqDtGeP0HBPG6QCr1zyne5jtSAnFmuhRZiI5hy2yfI/gqPcZ
NzpNeDe8ogi7JE1MmYf4lNN91z6gwBPu0tsC00j5PuzR9eKCOWJqAxM/UUPUHXRKNVnzKIwnnGWD
9pmEzMR+ACv1L2kEZFfPov4cG1+R1A1rdGQOd9dwIi2m9fEkVM7RcjHKPIEVn02hMVyUNxIFmR4V
ovmeEYt8k77xnv4NM1hW6DsDsylXd3EbK04sbHdrK6vzs1ETPVZa5iX7MtNyft/6X81yep7iPHgY
sf3ZIsHrKRwDwkGm6UoLL7s5HpmTzFX6Y10A75uwH9Rj7bwzKzJlzFpeGvI785oaVdhF7nXSMjJ3
BvpIPrl9M831F6Gl20GXqMhRAh/ypng/WKI8sj49IorQ97GFFMrG7O/F/bGkb+IWeX3uDTi9pik5
Oj5g6HK2dkin+VWWaf2SjCsZYJhOrF3ohs0DcOu6LlyGVwfZNTO7rYGKEtyruZawR/Z1bOt7mjYj
rIKUkFwt1C8icot9kdI/ALARnn1wN7kDzA1386pO0HZbSE/ORMN8GHszvdjNDLbYxFCkz9QIJyJI
NsSfWWfmUSP4ApPkswp8ZemtAyPv1k4mP04DR85qH+5m3X7UigGnTJ8GV83Lf0wttmQYQ/xKvrPM
gLNb78pzNXbdM9KDd2ZtUk/g4QYCo0W3RSPtlIgz5Ne3vBS3Lkqa4+Rpn4CEkwhXqih3EPGl5can
JJ2zC23Xb6ZevMAYf2lD0qrDkihyZ77KrPxYaPXN/S/2zmM5cmXLsr/SP4Bn0GIaWlKTSeYERqaA
cAiHFl9fy8G8l7dev7aymvcEhgAZzIwA4HA/Z++1nXrc6yG91mB801thbEqkNNs0qMONaj8aFkrW
44A87914NcNCOcBIoEGH63XGUzJ9TzyL8N3e/j6YnXvo0v4Bj9ZvBxb+Yczomzgl1dw83vSsZZ8a
OtQrOg31MZ8e/KTSt/3okljtFvPj0FNhtApOgOU2e49Va+am2rNh6gcPJmeWmk+EDYIFmeqLU5kw
qf0AY5amYafxe/08RTpMg3rXO9O32a6arYya9sbpcTiXZRVsA+9RH+z6EhUthf54hB7YowkOWQFO
mhftU+pRePjRsSIbh9SJ/7DbYKmRj2bjU9KyJA5Rsmv9xOgukGLLYarvfcp1nTk8MpVziVMGfYtT
7tVqBJkTGSntafwIcn+BgFcnJI8SDuQQP2tW2N97BMAnc4D8Z3a7+376gWeg/tAat9rIihDUVnDR
Uo0sWEaDo/a8cVrXyuwUSSHvp5Znmp812DiWTklGNaGb7/sWVPJyJLSi+myNxS+CCrODa3frfCrd
vT4WF3LFtMOM6HBtzkm8aUJuGIn+OZH8O3bay2uUjmTZOQP3BekXlIZF+jyBLq9xXa0nP09vcZPV
XNY5HY+gZjMWtyOZMCcCpust1wRCVPNMJCN3tCubjWynn67T3kwl6vFoSt6ReXrHqFDDdk4tmtwC
7m8mlUy96mCXtSOl+wnRQ9dCXdDyO89t90QSlc5xxOu71XtoH7pua4+ZcAlRtH8XUze8SAcVuw6K
G1dC8oDhrwTBH+31Mp3v4kC8K+75tekLfQV4QT+19/hWprNbEXjLQL+n7cJS3vbwLBQ4P2ygti1V
UdM99rgvnymtcPlqLfY2oIelBQXFd4l4T9LhneK8vs9SlvAALoKrnQaIh2YTur8Yb+rhPpJv/JN4
EvkWdmBHXmOXdMpJjwmEICeXzr2l0s0pmYZ8M2tZeM9tKZheaKQl5nVITrAQ36IMFbHvmgpYYTa7
2p0ozen0dmUYw4dsUJMzU3217ey5H2wmr5RYCZFpseIOLvMBknedwkRcBqB/GKLbsab6SayEXKea
he/JR3RtTf6esjDFlag86e47zTvjRve6PV+kleP+sApCjTBB/4qAu65K+kz340iOQdWCTg3uxqgn
T6rIHsuIS7lPIOw3BsM/Uxiuimm+xZqTngLWykPrNbez4TRbNxpfElbNVJDn5AkD3jWKQshozjTv
5ymAn2sfrDT4mVRjttd7btcWARFWxOZGE229GSdrmza29023fzOrAx2PbXYDv4vLpZO/aOY8OJ2p
/7S0hEJy4H7j6SW3pCNsDNKV7mXmPcdzPr/HkUtWcDrDK7Aq5oy98M+2cIEdmpW2xyaO4N0ZgmMT
4Rm09Be9Kj48kqGDpBlOYQIzebJnjTIbyJI5ioOLdPNbTLDM61GPbJOsSw6NYKVRM5e+sBTvAuHd
a42aeYXZoQuRxAvDv5+roj60qlyizwldNkOWuyzDBDCMmP4iEiibEcZ4nA/KsyVYKAscKUGUffdj
ReTO3OoyGP1mGMborLdTvAI4qx9aQerHEFl3fpH7d04x7EOPCkY2JGdaggdK2dRV7PmtCohHrxgM
GtoxGwMsxaaEXkmOehueiPt9SNHMrDPHbQ+VBpy6dEV2pFnFu0cadhmT/TiD8k443mXJXo/tEdXy
s/TQerd6m21bMsHJA/Hv5BhMJ2Hqb8SvKHUzDxSPpmox9hemCi3/A2kdpDf+rBzjdpx2ciAxLc29
8FyJ4A4V6K1pUGzBUXQUswedJW9QTjveXZWWb9IQ56ST2l43TDIl4McgnXa7fQOCeMW0KkUT0fbH
2Mgf0knrMb52WCY1/zcTHgvuECk3dWDPx9EYji7Ptlvcy8e6GphVAIamhDu+uw0NGMAzybOji9sc
1P84hkyb3GbeJTV5KaL1qC5ZDje93ZKO4N4UMdBOX3x35OT9Kprw3S7fEkztD26q32ad9VYiLb31
AvmtCASQT9POt6ZsJuabA0FRqeMcNAOSjxgktm6kfnFhkGlVsQLmwYLcErMJWqxTrP5m7uAaUriY
wHjqM3mwtDCn0zb7pzZ2aH3p/oNg/M2mzjlnZQs0eEI7h7gw3+uyNzERjf4Wte1vauMPMeba2Cg9
Th/hU650p8McGW/lEF6ZHjWgyFys7dF8oyeoDerxrhcXL8rfKntQFqUANHNVAdMrS4xGnImVtOpw
62vU8a1uVRqttQ+n9m5qidkQTngq7Uf8v/bVaFuYu5FRXs24v89Aw4rSxY8UAlqVqKZ2mSFPUWDE
AJFQxS/yzCjJgAdrcQaWBZFsbDY0ORxcxiMcYOBHcoN3kBwCbbz56C36N51C43o8RnPsJr6uezdY
K38Yfrm2aVAj1B8Out/Mx84tyzXfwkQLeC74y8lmucaRyW5ElMvjkAy/kSHuYwNEBc0Xuv00a1aj
Sbs6GZlT6vYZCOSvKmrnDTIcnclRCaoC9agb5sZDvIpeYl+70KUpb6LxuyYRavoUIe8QRKcAWVFG
LBuB2PVa5RP4HA+KbWzmlzl3DrlfsT5TOYx2ihIpw5YS21N+YHnzhMuSicVrU9tIJQMDDo8roYqg
G9kOA2uQpe1Umv0pHULrmobVy5/SQKZZx0ho55KDo7jwe/1uQm46OzK4FKxHVikL543gYXMQgf+T
jv+BwaA7A5y9r4QwzlHqkhGRTufJwggewmHCTTrMRLiQPwhl88Eepl+sr5sDrqMPE07MJtWK+DDE
paFsRmfia15p8PlHX8QBglz9ZznLAW1Qoe2w5TeYbYn+4L45YCcWdMS0huJuF250s0Wla3dbC7bE
timpwdt1RnDaAFIkC/LqSAnYPFYtL2M52ugIJv2keQEEe1uU2wZcE8YWbdizIoYCws21pmyDq63E
l0rS152b5dpGCW26GgtGkcAVMoIRMRIg7tHbNmBzaURY35ySOHfmR1M5XFpWY0fm4d+4ZppzYz3A
rPPuhQhuNEmVptX1fNfF+ng3EUHRtkCYuEyTVRTZ9r0TaGfqC6vGTotrBqMMMrR1cPUwZYz2490s
caPGYQdMmMrryUy1bt1nDfN5ZF27qMAf19jJN2CK4goNP1w7EbZyClzQl2Mv2MeTLtboMIe95jHP
lKh+z/yxyQ65xcCDgWZyUbvVJuR9VSDJ2uYnzJHwivP8zoz6W3ATwcvYGkiUC93APp7geZG4VxNW
izrCwFNhG0xJMzs/BAgFtxYYBWAsHW4rkonyDFBMK8hA0SZM3JqVkt81rSDamw+Qxn6VAz3WqCnG
vQid7hLkIjg4NMrWRWv81hqduNMm385dXd0Ow9Bs3CQ5zVyl67H2IRi7tM+Fam7HYWbcaPlBNCWg
LlpeNFcgvtMfGkG9BsNdPKcnl/qMFg+3Q+M+S6ldXThUO9sz2k0X6EfEHdO1TQMwpXnUEbOa3Wp4
tdeuWpBERJbe5HP3DVzDzuuF+XMgWwlXrLnCh28+DwyJQesmT33d0vjtvZuqMavvQd7vajv7YZqQ
UazKfKwcLTkQ/6rvzQBgWG51+X3nMiMhUoOcDLjhZQD/YvJxgCE+uUN+aR3DmrshkzD5ClReaeum
W4/aAwgZstPQUqolw9AloBG9xkRA5/VXgDOIokpz64VueKgJ/qKWReN8qIuZK3Jita4mJalhpKdI
skaAkEOnXdaHKkZ8OSeIHaU1PFnOxCekzU/DIDS3Y4oXoxWnELDgzgz9jW124T7tDFLHKywMTWsn
9O/094AZlFPVfMdCvvZArE+QLdIHw6IZIklHqyfsklgSfAWE1e0M2LuMSHKPog/bET1txoeI4eIm
1orf+UT4Hs6xA4gZpDxxkG+nHsFl05GyC16TtCmWemv6KNquz5JTlDZi7RVDevEhF04xbP5ywj4d
G/Peb561FIu48BMNC2oIRYUm/aoNcWotmRhNbnsn0U5M0wD6YzFODBpO9o47ukAoyY1a08sjYNUs
RlpXJDZEqd6ddeHDMkPdlN1F7RiT+8EwO0y2vW69WO7LvnoU+AoRgV8tWvgHdN45DV9791lf05uH
NGBGXZMWdTvNLBdqLUsxeIffJlnLbWT60crOZHNrDXc8jZKL1nivSwkm8zC7O7FpHMSbVWYGPVwE
QeW65Xab7ZEmYq9vGqCYe63+ldQOsJRksO+Kvv/p5O4ZbNWwbVIdpT7hLGtvdB6dptDW2JORTVQY
Rt0yuO+B/xyFrFmzWmNIlZTQ9lS/t6rkOS8ic9NQMl1bDnTOQjpMjnqqKIOScCiQVGukZNlCVUV2
S9hXbsE1MonSvTU7/ZRM9m5UFmaJiBuKRTHvtDisDqYHwJgWHH1wS2YPxNo++33yEIyRfYyiZNxi
a0bkqRNIrwelvStz52ZsvO4saSLoN3YZEnIjrV8dEouLkTsbErTaTYDLdEtcPZdb4A7rNNfg/Que
cAkzFSJyIBlXnSHWeHWYYPRoHBvpXGPR5+dUhLdDoe98r3TeB3k1yVm+WDl1pDzFfeKkM7GOAB9z
HW5HW8/VsUsSnKIE/Sxi+HD0PwrpNt9W1KrgEjlE0QAF5vHGDX/rDgTumc/OOA6/Z6tcT6yYEMfZ
/aE3PphwJbftTFa0VY/Z1fLLu95NKDaWGWmZJfJUwd28ptq8zgeyEsrBvziRUTxQt4UCmbjehtnU
c5tWCfHGGuqBxPEvCI7ebCmBP0d4JDrPToDfhoSsNRlpUVVDUpM/0vqo3YsbuutJz9Ekkbca9p1O
Zzugtx9E8dNESwKprspCKY11WrnOBlVxd2h04zJn0r6GyKJxeA/29DhlMcSDuI52lJWACKrSI+Hk
ZFO34BJHqvTkFe3sNn2tWAxfUld76UP6Lz6az3Mk5G2TKPFiAGTPoukJYTo6DcGD9GAALJtMs7nm
mvwh80LrRgj7V8waFeEw6rnVoBXvU3rDLLm8FMIdv4kEpksIusyIsTcUIniSdvCYcSOcowY3dROo
uxpG22rMKHGJuL1FCdfcmtLfB6GeMcZvdZ+yq4bJhnTt31XQ6+RbzDzIGnm1RK6fabK0x2mumZCQ
EnRy0PwbQrtUBNM8J2Mq7usPExZqATHxmaezcSkm6MV1tSevMH3UUdZvc2OiZWPY0zUw6jUJBM1+
bMC19k0975faglE/sETRDvogk/2coDCM6X/ofp0c9J9jrMXnqme0F5b2WLS8MjuHdAsjuE65OGpl
4iG5r6sTBrjvSdX5WyOvuaN8EkIGnypvMpqrgUmtZxfjAY8DNazYtNYCgBkFm+QwpVAWnNgIDyhE
kAtNObWl3Cc2wS2KDYsRlwSa6lFvrHE/GPEOxrr3UHjT3mrR6pU+nIFCfG9n8IBg5pqHgjTIYhjw
ILNWO8vS8QGwUSg0krI9V1q8L0dTv42L8oWvADbdzBR8sow7K+bjF3Qo14jb813lpy6Oe8/eWMyI
92h04QBSYYlB/ASVa16mTPvQht7dFz7QRzTABby1F7IpxkMcAkZtC7ensJpcMdjHRGn07SXzSZoI
xy6/qcVHUBabxDfz95TRdGUhX8HxE12laIdtYVrpziEtfV24CbmAIyYObTCsV6enOCzab6LM4OQ1
2pMlW/IfI8Ytj2TSfVUDBhiD+b4ee9K9x98FTfltH7O6oOQz3blxmN6Ogqg1r3itddmcSixjSPMg
KPcJCBE9LNor4UnmtndYP0DqMYbeuWI6cq5uIH7kUZUdS+AmtzT7H4OM1gfluvpmHLCwh6uZYtAj
zxz4CFXunRtzG2JdXmm4NA998EDdWzxq2u9sass9PcN+baulziDFZaQycs3gFkDcSLja0iS+uMK6
TUk0hxfh5eC6nj9fmD3XBZLsNUgn7+zahXeGRU3AXTHYuOnxR/PYKZ8Sc+AiMaL+YrUAO/sOtPxQ
z95hMVyYAzMos2FFSauo3Ps68sbU9QEQ0rIyI628EJ/3rRuo5OmGflfSsGrizt1mY6WtPWnUVKLM
w7JS5COg+k21g9e0nN+U8d53WgS2rrc3k7nDzz2FrNEp3o3peOeACWLkuK9jY7zlf8AM3Z9I3jGz
rQhheqP53ZecrDVzGuiaweRd3bl6J26g340dEg6Cet0dMQdvkRpPPC8s1lWr3UdND70EYNUBHSNU
oN7zDv1UEW/b3WeFNVzpG2iAHceYNgdtRwmYC34Omj1brmhiMWMtmBYjiSE8s+PhQLHLX2n4L1ZF
K5iWNuVZ11yKTzyHITygyfKKbRo25woGyraRyOb6Hr8ZnwlNYtvv/Y6CXDQaL33JsqwaflDAFIfJ
nuJdOOT+2pC1RwQvcn7LbK2LHIyz1Of0lnWyZCkAKdaPiWggbKnELBpRcG0d44mCfo+YnhrrwfGG
6clO7fQ+YsiKpglRizc9AhXiN/TER1dmrHuppmeJsQ1n80JxAaNRCgFpKieAiTUEZ4mFZjJi88mz
+KRIeHObyLvcosw7+PKXawn7qDEvvikGuaYQt4Hw6n638Ch6LkmRndUyMHX+2VCDZ+7p3UHnvGmV
ua7l5DL5M8SmTpP6YJYe9bv83KPmw0UbO2iklX0yoURIE+tURlV611PPWLsjpd6mTSEAILegp+ne
SL9NNjMLrkvtmt9C9/sYue0LJ+s5GfyBfkU9rByrQ13gjqw79djexbb5jPn+wzar4Sb092YeNKyf
WQAtDBDUnA9zjCF5rAk56OSb6Wlb2OaPuTkUW61z27u5zI92lRIGGWfrpTMnMm51MiDgBhkTZ89M
yDurTOPGtNOzNz11NgL0qcwCBkho2mU8ItByhzeHWLJLGoQbs7QOGiulS2Z/aMhxQY2RjD1Bp4qa
ztvQwYzWcLPjc1sSv6QZInzJVSZyjHukMFraxNU8bGH1Uw2JUDBnsx0RHmjJfUGcVNAO527qh7un
CLHS2bFBW6QvTJ2qDWJmaJWiJinOnQ9+aNEqUegUKBnPSKXHc0DI2XmiUzQ2jnXqBlFdawQr+8Cf
PzwrKs66aeXnZa90ZHEehPESVWRRf2YDKRL+sgd1B2comT9gvZqrp1HYViSVFgjgmmigaW2ayMb8
JEI53ZUPA/YhOsmKtdTHyBLTQIWEF/gVxGw8TXVUrysPG3sdkcM6FvF4rWnfL/aygvbq45z+QIgF
Kih03xrWK3FgvMnR6x6sjMRkbyC9tx3kSrqad7aEMhUkFAMbMI5m3w73VvodWaLz2Npib08BoW56
RzLbuZRNtzFgYKxF+7tM8teYmf+e9gNVXdTrPJRnb8fc9kTLjPlXnpySCOaKDvOZZOxxE/hEoCHz
fl/0EWM0UZ4eEkWeHaIVSmnU5UNBIdMn3M6P+6c4SKEbxYyUlKHeO/4jKVq9FWqK30brVCQYchvX
uqv0Ku25t+2X3BgfkOcFmygtf6SKWmeAr5tMOHbO7FxtRbZrFOMuAHaXKupd4PfnmnbRmbzXi1Rk
vEEx8uySWbeluHkSgB494+dIEfWYJrkEvDRQdiiLzIq79ymRBcWXSJBciRIuE38saQeqnLYubyCk
Rs4Wfbe/a3KqJ8lggYgHZW16Ery8X20jn1Gi0EOM53Sn1mkxtcRu5JBxRgrmdWBQVlQwQUhG6bZR
gMFOgBpMFHQwU/TBKxrI8NlqgBI6Ck8YuChSSJunNgq7EGl4BQPxFCmoIaUspv1wDhMFPPQhH+YQ
EAeFQlTZ9bmCI04Kk5gtwETH4TkAQhFh1QB254O6G4VnKIsWbKeDln9gdCn3PRzGWAEZcZY0hwZG
YwOrUSho43BoIDgOCuVYmvUtbMN6Uzvw7wfYlvDqqfglCgIZKxxkrMCQFYTIVKEi8/I1p6S2wk7k
Mb5IuTKl1+6GkFWeQk1OCjoJvLHF9+KCohwVlLLz8uw6Ft2PMTWoS4biaE3ec2XQIqkU1HJUeEtb
gS5bhbykb4FFEAqm6wfGlQXKfa0AmUAu3yKImaZCZ7aKoalgmg1UzUnhNa0FtKmQm3GEoV4vdPph
9J9Y/ynN43Cj2aA6a5idi5+gtY0nJJrlsVVgTxvCJ5Se/jDD/GwV/JM0oQmXivbTGXhS5LGottoU
BNhtgN35CiDqKpRoAVM0qoGLwp9SAlLn0/j8/4ko/xMRBTELoIv/NxHlsQRU8n8276Js3/8ZnGV9
vvEPEyUgN8v2jb+IKK6ya/8VnKXb/9Jd27dshyAsFZT1FZzl/CuwbTCogW8aHiFZ+O7+AqOY/8LF
abqANgLDxSvp/q/AKJb33334DmZ5SE26bsCKCEydUt9/t/gFSKfaEIflmcmOwtqDoi18lF6d6TYq
+pLuZUzdtmlefYdnElPUUzo2r3Ou3WUTo1NaQQdLh5qJn+uhkJ3h+B5YS04gHHjyDnfgCDMvmQkn
BENPQXU1swCYLHz6YBiyXRlH8IhSfz8GaOQ7QoZlmT80bvdq4WmLdBLAUdXdxGOxryr/zrBEudLL
GX1TTXat24XrzAje6II/BkH5nM7zzWCPP3xJgTGzux1257ONtgg72SEQxcURRgfIEWBnoODJpngo
2+TDSmdgCIdC0lyqqJPh6MCcpbLPZYdZiEcylb9sm5mjcyGZUDZJsvFzQF09pcM44y63iVkud4Xs
t3ODIA4/1Yoe17EfAdOF5e8h5pcTHrSr1rafWS4w1IkXlCRMJS0+s8M8TgzNPdJHletXuesgMn+g
uNoi3cCuV5kPVSYQEPAAHjA4sp5DTdkFG7/WvrdO/4SB/73d9D1z7oaYCyOt67VpoY4X5bzVxvqZ
ZzEO7gGZHdw3p2MN4FLP7CIXbZFH9PD4oqf9tS+rjiUkDHFsIpngW2g0VAFG0d9RbSzRprOKkNjL
hX50U/nQslj3Z2aKRicuc+qQ1T2AeNTM5L2aSGvVpmQmQlL8LLM7ETnAPbpHu4t2Ln9jJzpJTzvB
zjsQT2RaxLhEfaQ8ANpNKHgkJc74UeeCxz3BE/A0k10wPyDVkO4PfcS3IbPh1PIlTLIcH6ZR5fT2
Yht8+IRfa5KyuuzCJ2dEzcG5NsOk3A8Ixmi9Enw0Vt7RsAkd0nh+1sxRN3EWP3cWM9a4bq9CmpJy
T/9U+jYSzKw7GLMjdr1HocZp8KNxMimOCC7l1PiWZyPIYp61q8hX7a4q3VFFkfZ4z0wrOzhNfIPJ
BtM9lfJ13BevuS9fRSwmnvAvaFe/IdJhqt/bPRMA40UUxY+pv+pBcTVzsfOFT+yBjT4EcUC3msad
bMvHcnAf5hysBwid1SQHaF3UYN28W1tReOc6zY0JUUeLkg1+zIfZK5GylQdnRijvWHW31VGmWKU4
E9tirK3WQoX096ZxWb6UcARWuR+x9BOi4IZGrBT4iJ4N1kh+S9UT7ZvwqdnMWQUOpiLVXHKKTNRN
hHasjdl+Q7rfw6ojNa3wYuZNWAeK3rrP2t4+RLoGbFe3flZ9nW4w4m6COj6GTluAK+DpaSXmjEkN
mPWy93VMq4wVWJpsMa2oTUff7bS8bNSe4wfWdrT91+VQZ6e4FqssRx36z31tVi6YjkyRz5/9488p
rb0tUSNKE4HUOFBB4sL8fAX7rkUsmKREdphli+AYU/mKKgblJAftpd0QSe93yQ9Pd0eGD72qD4in
sH9k8SEv6IjR7ELTXhJzG4ClOTGXbE+wdv7sDZa8o1VK3+3vQ8tvAPW8ScbE2339PtLiP++ceJZs
Zgcxh4bn6WT6hK9Ja97ns2ciZTSJDlyO6eoHy68smwLZzDHS919Hvn4LswDvSkC3MbgZp+Wdn3+p
Xf7ecoCwrYco6OudX3N1O3352HROuBNFYj+hYSZkby8Hkb6TaOJl+NW7yLfehvIZQpWBBChBO1R6
1Z3RhMAu29E+5xjluqqF9NHjNJym+tqZsXlwjeLGVS6yrmWZUssiOQL2LHrC++Jofh/jHn7zJjBn
kYC7V+Z6FgJjld7MeWhfxql/yhOt3BYIs1YhMS8bMgj8E9nX9ACi8hnJHp1hS79oUnbbFjH7NkvS
bRsTlDG/jkZAatNE8Es4v9aWteoc7W22fEQhGsXRcUzbmxJpJbqU8iTn5r1qDO+gFVZzYL36YY9U
kFiZxAdcl/5zEoRr0Ffi0Caau5Ua4Y2aH71VU/eriLvmgbZseWf23try+62ntd3TXHT0I8virgsR
TrljW35zR4GNMH4AYE6EQuPWW0m9f9t4+mvfxsQcRJV/EgEP3IaIiPgnsM36xozva64u5BpQFrF+
NyejAHM4FV21CaNWQMZccRtLyjMRNErwF/HexZSwmBVS5VOI66YqiLLnlvNZd1l9cBxBsuR4+DC0
LJs5CW/7Ho7/4lsYEx1tLOVplX9nd9ZK9k7ILdJwR3p47Y4ZDdNR8YuFsiTOXeJSxQSMWit/5rJZ
zA54/bkYv15PUjf3spv2lFmRt5kIWk/LhmhtH4shV2h9cpupguQZ0wjWiqNURswl/GZJe1n2lmNf
L71ZvmjFqMH25m9YRSFPLMkwVE4FlQTmCgc0wuEq0bBvLT+lEJ2uExPtUt4CnFm7UNhkMSVHCu/V
adnAuPOhM6vXSzKLbznfXOTu20kZWR1mBabdF0cDecdpVpsl0ObrpRGjxA4jvHq574LCHBWq8XM3
VhjM5bU22P02FfKHHc1gn2B+4cmy0DiprwFyK93LbPImnC7+uo09FQ4++Ksg7R0caJzXOVeD46cV
RebuvoJjspzlOCUNoTQlBUK8Kl9neXHJNMoqs+wtPyB+nNgQvdwGyuWzeFe+DCxfL5c9cHy4AOUY
f573Jf1n2STqMliuBYlqi1JA7Ua73K2el3NvUzr7cxkYzBuyVaQ1r2HROJhNdHnUkw9K3O0JAwbF
t6goV8s3CkDgT0RQ61li2xUhAPG/jy3fN91cY++M7QHvWq0MbH82S6zP18tlbzk2u29VmbZHvx1w
LS/f6XK5LXsip/cn0J6sl6vsa/N1DX5diBhTjjo31r7XdBpcUebfiqKcd18pTJkKoYTCI8j6UWPg
kKAhzJLq16DsdJ/n7vMe1UuK6MtuUrQMbWLafJ04L9IwO/ync2h1ATN4REHLuemXe/bzzv3cd1L5
w0vNhoY2Z+frFC1n7N+OeQUVmSorxPrrbv3MOFrO3XI3Lz8x6cBuq1h/MTL9r5u3bvgGltcN2Qo8
fXovPzLtIw88U4UEdcsst1JsEUq67H0dMyJjjzTB3o/KM94AdhPYjhyvQbukwpeWMKTlZ5+/oI5h
3CFSzKGeGOiMh7rKRaUd/Gfv347RvSJsRJX64diQskmjKNl5GYXNMZ6xJSXz3lwGDmVhXvaKIDa2
c1B/X04hqbZ/wrWWl9i6GdOWMyqTwj00KV5hdTcut2TZxDGhT5HBSOkIf4tKOzrUS3jv5zh7E+Bm
+rwlLcgGq2FOQxLguCXdhmqm0RDfvdyc+MKZ8i1vkpZxX6R5/cm1/Ic5bLllPw2CdRVy8XaCFYgy
WgaLs3I50/943cAJ2tiZzsSzGLnmPs+wirKSauDWl4N5Tx9BtOlO+Q0+h2dHpcIuL5e9ZbOM28ux
EFp5WFQByR5/DZcZVoY/EVefu/z9N9rCcboWjb0LlGkxVzY5dxJlfvAXj+O4eCE/f2ZGNSlF6jdG
g/nRYdldfsQ87M97l5cRgClKrq72AWgnjj/CVlBzVh+pN/hIy97X5j8dK3AXcAOrt3xucvXVLLv/
9usja5UtWVy/l+PZ8r4w0s+OYyV7OoN/ve0/vfffjomYkKm5wfmW/P0P65n37qHHR3LI/6Uc27Xb
kEps1O1PAyPNjAuZ28eOuJuWTd+o+uTfx4ZU3Wymjk6uNr39CJYl17p8b7nqXCzviKaE3eUty5v/
059ZfvCP99Cg2jrEaRfqw8e19Y1Wir9dfuvzz33+LsYyFWrGt2FYxLMtP182rvr/fv60J+ZZz7lQ
NFsyTDQD15cEZTTzdKuGY+PKadt3eIIQNoj2REUbeGDsMy0oCmhsPNwxv8sTRXLeLS0V3duWhjjN
j6WaJSwggmqZL+D44RSGOU1Q28E7xR0xkY1D2tlACxDJeyhNWMs5vrQLXrF6BZy4OC1I7mWzvPSX
kXd5nQY51E/s3RDnudU/N8uwvezK1uIS8qf2HvwfVU2r+5kT24Emi6FDV5sFnrC8/AMPL559D4Xw
xAKPXh4jT69HBV+b0sPyWZZDywdaNlFquPs+z/Zt4Izy0KjJADi5muIpj0Y/kPFqYWovOG2NBwNL
PQW70FPCGzsKx6hWEsa+BT3xBaFo2jw+IW2e1QDqZPqbM8w2qTkk3TVqs+wRt7exk6ajI8TQu+A2
lr0alDX9jhmercrTVkO7GEwuwU/Ss3o92BlFJVNHF+boUOLV+LBAQHLTQRwVha+ogVCHasoZu0A/
Pvd0B+m9thpyC6lZqj6nj6/mtOxVfLBdOoMDrVA2bc1rqJ6zywdfNm4Xd5sCweBKqklFXuDfWulq
ilayltfXVazN0NPCfJMq/+8QY/sB/7CfsyHSSZvl1pu06K5ySgKRlqFUmdKdGZn2Z6Z1uHiY7fBS
BeB4ZuXh1alnIVpTuwvbvTD1aV906cFSc+4loXrZ4xzxXPg6qPextkG/SFKN+hBfm9xPvf0M3eTr
0AK4byMAZm0TUiKxnRr2iXa//LUF67HsfW0idaW2RvON7oOPG4R/IFueXcuuO+Z88XZKhkjdO4fW
ZjGGfCfqDrFVbRw1B1821XKpOfHGSrPxoAuNE7z8QCstFgdt9b5Q3perzQ9ycDzLa/AE7MatBdJC
Wu9mb55p8SoRh5rBLZuEGiGdqCL6TbGv2pqUOfnTpJrOBTTYSuHdwaaNJ123yX/5eo1GgSwoegah
grov2PvS7+Mc2Xmc5Ew9OZokCf85p/gBwh0OfEBzKArZLC//r2MpyplgaBBIXXqASf/F3nksN65m
WfdVOv45KuDN4J/A0Uui/NUEocxUwnuPp+8FqKp467aLnvcgESRIMSUSBM53zt5rM7XIx7s+wLqD
woG6hkYRUHMrBTe45LCkOl14GkxEozFzHj+ScbeZ6D12BshjD6AUUxccHV4jmssDroNZLIy9amF8
qOqnql3ME0yUZxymJMPG8Hc6Rf9DluboPNYR5sZFfOh7qTxn4b4KzAvldnLpZ1E5TVJtS4nBFyKM
vFGaOy+WICKZygNaePHVjNX0kA5V4baD8ZhM9dqF6YC64xIYUxqVeOGQewbLNYVata9boztV43Ae
FFSgq0ga+YbmxyF8u4XA395g+TG3Sb0H+Lyi9VZmxtQqB7XN7oqAEGCyPQtmihzReq33h67v9/hT
ET/UmnYXGss5iXuBVjDSdYDhzsg0Hw//iD5ZgAkjayKxOPJ4T2erPjWJQtrJeqtP669WQRur1W0F
aHorciH0o+EH50if04GsNJNl0gzYOGvpWIQkTwoBKlYtU+M7JvA0PlmN+3niLJkKUltRSyDgEUE7
TXO3DMY9pzPkqz0KglnO8jUmlpCHQhx3IQmJxIUgqyZ4kzZI2LpaItYAZiZ/Bkd3ls1CRHLQ48hS
5QTNNPodwTQvSoFAyKil3I7ozaikm9AqvGqV8JxZCAhMgwyRjkYqot6fq1FfseTRo9WKc3VhhtWz
CboodxX05Gow/EINX5SzhIR1rMDpKs8gtUByVoTFkhL5Moly5NUJwrVNMlJh9fASaAClOhHgUYCO
aeisz4n4Q29p4hbDrwqgDIggkQ6/tV+meFkJdZeiRd5HNInsN6uobsmSx1oH5a/UUecHrQKUVJsA
uapcLIESuQssUab5zBWR3anOmoI7QIBEX68RNgOBEReyttOE1ZQh966hIdYBaKT4Kama53AOMR9Q
+vvKnI+HapFnB5u6DYLn15Dtu6GzlXRtSAvJlyiF4FYp+xwRZIzdwkdtjbzEcikktJr4jysNlGqG
suNuEiomybGh0YwucfP1DDNAeX912lpvKvgFUhaYNupMaK0tF3s55GreiRgGphxXckfKeyHtAs0C
qlRmsovJCyRxa6F6lkenaM17BOMni0i7c212ezGroEek9Q9sBKVTSkr3TdX8v+nd/zS90y2ZQdZ/
Pb17m+H7FeG/DO6+f+YfYQbrdE5TJNyt+M6+R3D/GNxJEg8xm1MUy1Qhb/95bidKiorWwNJFFS8g
FOl/zO3Ev1kWlj9RNBXcQKYk/2/mdv+K3IePKnJSUxVLk2SV/0dZMa9/4nJiFW3TxkKto9TvUedA
IrBrwS8mQAsPOBL+9M48fDNY/63o84eSrkD7//+f8q943f/4v62P/+l/qxl6V9O4aoMu8+9psPXX
EoMFF+gr2uWGfO03xgjhRdkhpqts9b3y4q9wFx/A2vZ2wxTQ4ZL0Kp0n1ziINsLIcW3AeLAfy9N/
/6syAf1XZCm/LDESfG6yoqisTf8D4XaWWglxrSrh6RCBlNQLDpt1Y43KxOplXQoMIfTSiurLVopn
gBnTgcAqemtblbqVpNstsrBoJ06kdEZoRdxaxdUgr/E62wbaQOIHqvixFRTCWmAA1UAcnVSls+0r
gpFIeH3mvJtwQkhjwtCDuh584sCZA/5zoWBuXJkC/IWnSgTWbZVXfFsUbPe3wux7jSAODwW24e+S
DuXowpmjiim/yEW5bbZiejYSnUFCebcR8rYN7mBpV2nh/rarIamaZGb0ZzZvkoW9ivWUuLZlemNd
X/V9RSbDZIR2vLWijFHekzGFl4pu1PcyRN/aU9uObZmyqAMBjDAu8QU1wU4ZBv8vy5FtYXLjvrXk
A5IKcdhKQjR1tDG3xcm22WpHTF/ANMUYQdDWn1uXJd9cvtv9Us0spJfBW53Ve+Tq8m5bABLISndV
Ix42Zu227eoWgSqRQAKdWVb8h7k2feiB/zaHpPb09d62a9vc7kp18q6xPraFuivhRfL3b+V00oUT
FpN1gbYVxWYTkgKZx7vbX7ndCgaFRPbtpmimlZ8vydPtL5S3oni7b2x9RZH1XxUhDNtKYXOqOEhv
f+x2i+DFbM/XwdtK4S3T57soBlqyG3CjMugM/TXbZ3ssi8GRtBXFnExWpr7acae1q8aUknrckrvQ
N/vy9fsusHGWuzt5PRK0Fbm43dqODooueT8C7d32b7v4xOkuWxzz4datrzfEYpD1iyNFnWCbVJPY
MgXj2FlwAlWNiYMQ1VTaSj+Nx3E0uBkWVPAYJempWfFEM7yZWPwZDkD7ZX/DPm4UyO0AHpb+mmtB
5//peK225uH2S7UlvNU2aC7bb1Nuv9I/N9sa7YaDpExZm3ogy4aZrkFgcqog8bw7bne3zbQ+cLv7
l6dkagUIpAUcp5asMkkwJKYKWzKrkaKBj2SVO8j+dCLXR5f11l/uFgFGKMtqYxeuAki2TCEKTAnk
lQnPj+jSgiAh699vL7/dWqFZ+z4jomt9VrMS9sZpTpxG5TMb1+bOvG62W9u+eeuxFDBOmDmj7th2
LlIfYqciaez74T89sxO/BOwXh2Q9Z21swO0Wsqmqed9uztQ9QHDXx7dNbWqfEZcMr916H7cHtp+u
bztvr7Y9h3EYeYGFmbjbO4/45u/vt44peNUVPPZrh6f+bvasfZ9QW09R0toNopK0x+1PM9Ze0fb3
bht57SRZtJS+H1W3Rla09bC+H187UTEtqXLtTek0qYhZ8NAq0D/Znrs9a7tfrm2y293t1rbv++X+
9DPF2jMjawGEDl00hXbatDXW/rOXue1Db06DTqZVZ6w9O8VC9722Esy1n8f46XO7l6y7xPV4zdb+
37ZvXNuU263b5q/7ttaivnYZBd6NFYdCXvL6cwXNyHlrzK2v/NfX237s9qrl9nO3+399+n/yEmGv
RqLF2zDLg9OI8u+Ss5k3rL0hhR65MVUZE1PxXQ1izdsa4Ntmm3Cg42V6LMhTtRtkkUM0XEnBJSC3
JW4GW+zm1oXV0nOiYGNq4iMdvcbfJnS3zW2md9uH9farXacpG3dQXKd5RZtMzsYeLEYCIzyyM+Dn
hX3jbs30bbOB4W53/7Rvveo1LGY4X61kusQIRJjjvMnFCE+1n9F6t9qyT8Y692WLbJasL/206T54
O4aDIInYkUBEYaYiIo1ri5gPR0EcntR7Feban4Zt38OcWi0hEKRIac0J8mWM0AssCiszrTb2RQwZ
Tl7n5dvYasjbkZJtvXRug8Nt02DrtyM9XFwTM+I0zgFu6J/bG8SiqEDiWVTLoZXvtonF9i5tY/jU
aO8Ta0l2YcvwDarY735dd/eM5ObJZAAehf5ohCiu2plkYpc2REiv+SVK1vbs1v5be32W0efrKjh4
BNJXo9Vk33o4wI/O9s2U8Au3wmIdRhk+BZeQtjZaEKbpFS3ba0ety8I6PcbjqWzo3g4to0stjA61
FspHSVCk780CAMPS9HQ/dPMefYiJRr6wI3l5rnMypJM5Pw4jAdASBU4pGY2rCWjOgsK4JmpTOSC+
JFfcunPr5sZuvO0TEQ076Tr0ulEIv4+A7X6spxTB5BDDVGGVjHz+zogM2RHbBd1rpJ7HYMSJK6M6
6RY0YyaslW7SJFsbU+plkHY2oZv3+pJNu0rUBi6oufS7nURID/8crWxjs9tApaBHuVt0c1eU6q9q
kh6KTBmYrAr0rtZbdZKTIRyRrh2VfAlz/gI4yguN2T/dt0ROdvQU192pRWt3e2ztzQ9ak+1uu7Zn
fL8GSmQadnREkQ2Fpea060WoXjcIbJiRbzfR4fQ4foGyGmpPRSSOFj347alVSrWxPWm7hQmtPm63
bg9sz/v+ERoQv4A9gadf/wejrglpwlamV6RxogHsj+KyRnRu9znYJZJJCbukZmMqsD5sCNBv7Ko5
o57VDtuu7cEoHLcoUJq9Qho6Q82vl/Ukcxum6DW4Tg9Frz0g/VF9jhQu6TLsO+j4O4AjKV7hbV/X
fIVmSPe+ojLfdmm5JJDtQJeoW59xe+B2d7wHnYw/XMrAXdlwf02BHAJbIjtzJxHJQpBn4nfKiZgu
iKrjWwFTPr+MiAy5Ou4wrz9ndyw7HgUvsEABQIt4nGkmTbtuhQ/Y6Dlq/QjldG4e2/HcxHfrKilx
k/A4D6+9/DkMpR2lu4xOr+xF6aua3EvJDsU6ch6ClY1kR555MgMuP5nIuoSA7/e5IPJtOvcTEkDo
024enDrhYFqOrl1D0R6R3seHlFbHjI6Sbjh/l68fQUs56sIV2+l+LqFbe/nvtW/Z7XpEUsIHEWka
f/9TZxyIXkZ4ej9DU0jfiBwlsjt0oxc9tOsfkgCECszaM7RJereq5PQ0KHEKOZ3gw7ZUlZ0h+np+
6HE4k/nRoaS7N4HWvjTJQyv+yC6iX9ln7Vh9mnZyRzuIr6gTO6jOjsgjPuZz6ya/iVX/JM+GZHlX
eNA4ExX29GHtkDse5F8MVb3xkL6LbvVau1DH9ghsontlP+zBJNjxg+HpCHceWHSC9juYbn6R9tUP
JHZRdwdVAzZRCsw5xpt/aGGKn5XBrXpfosLu3FKwA/cHuSv3gJ/9hdgxR/XSq3AXfs2/otfqd3mu
zxMrf6fx8vdCs3WW2S9d4Wp38nP7rrpfMLFOh/4jOPBb4dzcxQ6/MDXpsXw4KngtwdwBIvLAmpYl
lyx0ZLaCScbT6/cu2ccEaYSeXLsNdPF6H/iEMttZvstpEIJU05+g2oGqEX+p5TXCkvlHWPqC6OkK
kCp3wn/eOGO/pzkHnmEywDp41PVdiAPYWe3/UmeLzUdzOhtXDPPX4gDS7Umf0Bd5lhcfpBEDyZuy
7MsQtJPHGXLh4Hjp/SU4R3vrKrvFJfSnD4R37S/5HCY2RB/wDqgeq8md4X25aFm6aY/VbAwQjdml
/oiRrPhUqpO4+H+gl03ka0EeT3k3+uLPSqDx7nkRV9L1H7Du+Yfxy0Dpi2NKO2EaNcRTQCk8Osq9
ZNnpaz07J+15EGzhRBigW75pvyKug1DNW46kc/CILNP4A7/ojFT5w+rITlgfVE8q7POP+dmqzrK6
F88MRa/ZB0RyuommLf6wCic7Dp8iR2V9xu1B9YPv1K1QBh8yahSEpBMMBzuWWCnb8lux6waX7qTx
qv8YrvmD+U4e3SWH544Rqzjz9YdZZOKrfxqIsgdc9St0mi+Lr4/kAdILStzrflaCd9nxG/LyGXaI
yZEuylG5MvibJpQ9e2hU8Zd4GT+Fn9mD6pUOi7Rn+T38lT5jNIFk0veObhPZfJe+1W84Aa/IVkIf
LcIJko5+V+6Rcyzv2UG9e50ftSdhrzwkX+TjGqRyI9pzxd9x4erHyS+9GgrIvGteut1wlffqSTwg
72teiRwYPlHdIE13J1v1hHexdAyfhBS7d/vneLQ5F0oOq4IEo1+GB9HtVqHRgYNeuA4f+QGEAOMh
wEAoZ8Vz6HJOfUPjmNrhUwmoU3dKD1kIWlxWv6ONyNAHkX61/kBi+Dp5jDn36QcsA0+ogKDdKy0s
Nc9yOGm64bFondFlohnY5ZmvG3SkO4U8F5pkHIdn1MPgaTzGiaPNN19OdstdEjnm5Gu76foz2Idn
Vp77Yg/JbMfI1XygS3wYOfM05BrYJHwywRDJz3HrJ97TQ3dCgptilnMKjtRwH/M3DG4muoz9qgfr
Hcf+PJH159SKj64DCAzG6vrOgBrrmByHO8Ta/S70UqfeJX+Ml7J5Ye2VEJXEK1q+9kbwGACjCnvQ
2XTDQ30OfMQWryq/805A6T+lDsHsjnHCSwMvimsKM1oXyzvtSLj3ifc136dn61N9SF/CS7iLfqyk
1rsJqLtzu/yRnkfDZ7tEKpw2SIDp9jSPjqJqNLtICe4kE+FIt65UglXgqq5ro35kBBTjFPBi2XzX
yatvtb2qAyJTkHG6Ch2wb+3GdmvTQmy3CF3qiv33TUuMQY1nwylVW5CG68rlW47xX/+0ktZUMa3M
oqQjoqHsdZxvGFdN43dUFgYLqsiCqvjPTdKI/VFQiHbebm0PtG31IZSiTh/JrDG4NSoK4MUn700+
tHSuzFGQnAWyxvH75iTSe2y1qnYNXW1Vr40oOMc6KB3kjhN0OSPLbcTFCeddehAIWLkfGDxkKJk7
pwTz6I1FOS0WOa1Qk9HpdquL1kXB7X6DgGwXR+JJH9QMtXYzQ5Njai2um00ws9267ZPIVdvlTf9A
CI8bSxz8+swHzPKEdlJdSJWLPF4AZXwf6qIIlyWjBoFddUhWyds24942Xard1bMg+duM+7bZZs+3
u/IY8S4N4v3WZbslsjfVipC/7VT1NraNuFlpNvTkdLl3RHVRgRXTCe5WTch261sYgm4XfxXIBF16
ykQFcYdFa6oC54cYlstEgE0BOyA5XKrC+bh/ZTY1rtwu8uIna3drIIlEMDhzqq9fxrjP7bjulmO+
0IlRuoazukUK+JrWrfdDDJoUOex2V8SUALFLu1pD8GyErXiM8mmkZsPWWTVkDzMDmI7MAZhjS5Oy
U2JzHy7rJ9yo2ls+V6hosqlcnFXzeVRTBVA8GU0uKd3ot9ZP7ra57RsGcT7IwRm+RX6UNrC92pez
O6v1s0ggkcGqZ7Ur4Mfngr216IgAIhZvGDjrrQIMdcte+W4e35rJcMs+NHKfbFEg7kIoJ+WIdRGz
LSF6CfHfc5dafEcwV/llq7wN+OdYubERifphdNp7baNL3tZW3T7gbXO7a0LL4Y9kYbjKJbePdxPz
CLMhsTCqLZBFq7p1Bm+0uibQwHxvVv2BBnOAy1EIncTCtq3UGCiFRaJDt3VYN13I932iivLvZN7/
G8b9j8M4WfxvrXRvX233b69xE8ZF/K9eOn37yb+P5Azjb4a8juQs0dQtiUzYf3rpTPlvdK1UiQQ7
VZd5wp+8dOLfdAX0goGbTldM3bjN5BTjb5Jlct4xdEtUZaZ2/5uZHDOf1St3yzDU8PLpxjoxNAwJ
Eqgi/WVQFs7qCBKdDsQoaIlvyuVXPtStI48EMxldcxoVBVdVVRIF2fefXY/2fxbOKVSAO/h4kaof
RoxZdsHwrCcbuSjSwNXUnOXGGPpgIvBIB/c9FwMP837A+jqk6qirAJQsuTdjGFxiHTYRHUGIdLIC
CrUJAS30Mj0h0k/exk9ShSpIZ7Xh9njb+2p0jbDawwUFQlCmtS/qYOg6ave6PjTmVB5UVcgREQsY
XYrx0wij/KySFZ3o6IekYDoNYbacx2VmfJSyzIvq+3xYKAywqWcsFKI0ssdMlg50D6JdERQXoZTq
tb2te5L81EeksDGqH0DyDWA9lOVh0gnmyWdd9WpCqmzgBkQqzqnFwK6yvElhPQHsOt+pZllT2LDU
yOIUjZY8PaW9ZvrkuzcD7IoZ8Y8j958NRkTqPGLREi72biYT7oLRbGbm4DGbuzTjRJp3DAlDr6nu
kZSwuMy6GnJiPfA5kawT94kfRSyS5YpKFjr4szKYj7nZ4o7PysOksYiQtfbCQpyKKK/k56obxrMY
Cc8Svfu5a1/1aLxq5EUPo+4jjLB1rqxFU0PNfltk9M1EvdWiQH/autdx3A+99SIa1aeK832oINOn
SuODeCa7qDMP66NKFhar7pyJSfsxJrC4tALPVZfjtxIl9a5bOQ9Y/lrIbahEpklyuDyPthDB8Or0
4xhy0ptpBNGjyU6mOODyF9/jskU1McugTSapBGNN5nwNNDaWhQDGzro0hlC5S4aF1rQJ8jqQIC0n
auuXQ0QeRwu0suQAtzuSrh2xNrS1J1i/k3LadMWpg9bKARcStYG80a3WeWkNcaqc5XCHQSumEP4J
GO9ZlPPKl2jnumOYXuQmoq0gKo+VJJ9B+F3lzLovU8RE9fhBd9XAvwfNqYqa+yajYRYv4x62qYmM
2bC1GCRpn0MtFVoLyKoETUFIozPsDzsnKNcHOrQjA3fhnayP7VAttjpaNKr72SURMPJCBZRjHwZe
3vdvMqqgQ0hWpNfTOuNMwNdsquAuGzg/muAcNKwwZI06rSYRD5hK0DY7qR1Gt1QV8Md56WW5Afwo
jp4QMFOdL9aAEE9Cl2bcdWpeX2Da+0PXjS/RM1GlMJcezVwWdkSOarZYLb+SDl0S1L1fmlnfBcHs
W4XId1FtczRADfGZqIqQgzajV5pd9D5qD0Gmd3trWinNKIW9LjD20eDwtXlPkOloLMh6xEGDIcee
Iml3RpPUyLdoxcxvhTR9wbo1dtFAgaZPh55phm9IxDJo0GiWVCoBCQ00YqPM7cHROIMpdzh2BTdh
2Q89uSYXJLzSe/MtMbi2w30gt4vXWBGvkN0ZRQniNNWxZ2K4BP4E4ntYtAmBlpI7FsAYO4rFvdh+
Qq7THKn9nKY+dw3RcOdQ/BSX9QMK6QkglPCNoN8ZA0j7JmnDvWAWA6TK5mePHtDNc9a1WbMcavSB
52wcZuRcweNUW8FLlGfHOnvKo7r0OuK0sPPjfoTrcmwLnT+mjL4qEokkJAT38dhiLFaMe0yWw3GK
xlfDUvJjpL4GelLTfMnoFJiHOI3M67D6I6shhwy9ABG0mnBlv+LdiEC6jFV3zk3tS09+YwR7JTcR
s+VMe0BL5a+xhyyegx+cdWA1giY+G3neemP7M4wVFpRamTplJoo2LFiiAHTJtQhaLXTIcLMZuRZY
KCSTjkJWqWtWnJnqEqMavAZST9TwqhNLDcKtE+YcMy/RLVET58iWZlfvmhZT89oVIN07NQDGpAgG
q147wYdzaFa/5BUoeihYtdsmQMdgIQYFMcLInTxo5wzk6MjlsSSiZwx5j40e6Gz4Uov71qzvR5YL
U1WZDoDE0B24SgZNIF9zSwQljdG4hg50bDG7uJLmaWsslQD9cpAnLxwBLmkpUyNgFaKtSzozi+Kp
YY3iZFbIQjq1PnTLGPb5b/AP74mpAmjM6mvLOPPAQnUhOsRM5/sMcF+mAx2fOL10LBTB3zAC7YgL
iEXaCmKIbE1nxRtYlKxxFsItCoilhF2UaArHTvzKtYCA5FRMd/hrpbshUg5Dw2VtzOsHJW3NhxI9
ZY5nWVfhZ02yGp30FaCzGPGh7woEnGSKnmO9urT7QtGFe3VtiEX6cEc7nCvkIJ5U0XqKW0E5loOQ
Pgi9yAZN4UFI9H1UtXsN/abU9U+LUb9g0XhGijlDGXxjCWoStDm+WRKHpTTV/ohP7oDLEvuvruzy
UFhcZJSHOq6W/dAeOK8iMxUQyEPHNsdouEIxr0aTbgwxktbIRLpcIMyiMiffZrH8ebCuhI/P16Cv
aXzPy6+eYGg7nmrT56v2UTXjY9/NtDJDjn+rxrlWcWBSc4z7GASms8wKmnNbBrDgcfzea6PmlmXK
gh6/jFuOFRqi6otMkt6vp/ILq5gOkRoKk4RAoBlU0pG0UcLDYh6Jz1ltadEf+aQ8N72JQVtVH0MK
kDhLBmgCVu9FwWxbfWk6Yi4eAEaf24Z0SloAp7gRMEhBX+GiMFyM4T2W432wTDRoa3SAebjXpjy/
FxsTKpccftSG0foxjpw9gQIRb0v0MpQ0UuZc/oiCeDcuFhd40gytdnrTm5S00Tp/llLjTevpeoOr
1PHFicFeqSRUlzDu9rrV0csM+UCJOoDbFX9qwjLiNgh/lpFEVJ+Z7hRZOen1CEPF5B0TmWvR3bZe
BvL+jNjUz7Kuyj4KZ8nVDVq8oSa/5hl1l65nnwniRDvD5GTUSCa1utQdQRge87l7zfphccs6Ct2S
mAADluSM4OkcTjTO8Ei81JaCojLhzNWOQnopE1wGBhbJSzmprU2ihlz9EINauVMK0kpIXHAnWIPH
ZSYLLo6usURcT1ppn9UQN57ULNdYqGxkyo6+hO9zZXFGrD/0RnhOkw56XhQEeEvkEvCd0O5nI7rg
5W4hwy/XLF71bUqiET0s/c5zVm6kyEJ/WUx4KjKnpdFIDlUbeZm5on+Dt3Q9UBs58Q0+5wPVSnY2
pYkSiXNdPAaNn7cwrLGlgokNgTtAm5n9eqZd3TSXMDAyfzF+YKgcbdwv1Y4eSZbKEBingUkDFGlB
FrEayh+qXOqHlpgAJGfxScoteGBLRfDTfSFyii7GpYLaUjwi+7qXGOgDXkgek4VMq+gaoEb3oPlS
UiIcsQvLpDG/YEeHf/FsAD8qW5UA40Z2xb7BXS8qxEWJjyXEvruO2seIKNEtk+vYiGtDk9eTe6LW
u2VdNfSPmojkdSqbK0yos5mT6ku6rl0OE0FCAtnLY4BbQIXrwVV2UdxpGoQ9Z6QefsXS/JGr9Rsl
L7VdOwAUGKBuFlX7ANsfyKYkYHMng7JSlfo57ToTT3/SX8jcHUhCEEy+3bzfBrmbFT8DgAfC59C/
TIY0UJYjGIzNCQV8B5pjELDCqHiq00kJD90yMchK5J4mHIRSIaEm7/MPbTigiAaa1b82YusLiUGR
qsp3A25ynAfEWY9LCRyhag7zwOxkshift1oTkOHExE6yqM2EBR3QTMuzE4z0PgnEhcK6r1HvTRoI
jqrfLwHDK0VAEq/ntQp1aXxVY8wTRnFBRpfYJXyg96BKfg4m1WiSTvdtNHz1Sqs4iaozv8q1B5HF
xlnrOaPECcOPEIVhoIMcWh/i+CsDtT3oIzZVZTgh6rd80iIEwBPyjyg7C2QxkoZUxj7KmbdZm79I
THpsE7FaK1YyFyf53F5UQdsVdXEpJDJQyrZVEZYD/mxh8Bli9AMG72JTiXzkbXMwQe5DvwAqd2z7
6pNV1FUf5teRgDlRAMAiy6c8qz86Yex2CHjAQy3WYz6EOy1Ah8isOhIT1V2AUjrLo15Zj9oUfpom
wehW4zUauG4s724TfgZCf7AaGrvgm0KWN4Y6XuQ0g+qM/dwaMKFht8eWdohzwKMAInaaGrlgwfd6
EP2wpJdpWbyF1dsArrliOiLp1otqTLFNY32ynoPZ+kn1+YcxcA5Rca0IUOiki6VCzNPp83NpMcWM
tUHxsHSc/ozgYQHSX0TVaywMuOxHICTtg2qFjNgz41HD14xyhsa9VIDJTYhinxKH1hJraugNvFSS
5deKTvagK0cpx0gLmZrpqTDdazrw77F5SBb5vWgwBJAJpA1k/wWcoYXAy0ixEQmEKaF+gFWR8Vrk
1sS7yeGoryIH+VqK0qsCFwKZKt2oVPtBZnJQlhcCsRk51emzpYLTr5p70poe5CDzWv2Pvio9IS3P
IQnTRiu4FVToBd7G+b2JC3AjivgcFeK+TzgrS4eglHVO3iqZLepHXVa09OQLabYk6HmyIFAUGhAX
SZWwNOq9WvvR59aZ+heKWzSZZKbDyqp17CckjEBxr6TMRdbCpYBCQIdfTGmnJ+BF5N4jUfUnZrJr
FjAsChjribLxoIFEU6rhOY5lp85pGqwfTRHjx7VyP2/2VsTinRmIINdPSQlgTRohAkwGkw2CDysB
u2YpHztLwUVUkZUqv5kLzMKEc/vIFWl9z4XRfG5KFV1X9BxUFyQcnwbRYIU828Gg63apMcqcrQcS
l4hYqyCuMVIMkopTkEMb5IWy4pXuRUYZxeoZN/JDqg8+IdrFKtDUnqDMRM2pIDzDm7q0wkOQPqTE
ax+UkXqKjstFSEXxHGstiUHINrqBk0YVUQFg2VFKIpxNPqZM1A8hIWyJ3lYslIV65TrsuPb3x1Dp
Lrhk7qeeDgAXrsSGjXnRR+EpLmUA1ZAghQCIdteS6SNz4JcEHRFDE5yKkEl7anDeBVPelPVXqfML
4EsCj236y2Rk90hl3gDDD/uSVUSkjwsGD+aRS2IBYBKWO8KH7JThvdxXLF/F6LOhrIsHZmdZmXui
BHY6rHZ0rijjQuUOA0TvG3e6eWlqyoIkklnMRxdqxx/GoPwQUPU0lHHJyNUC6Qej3lq/m2dyOiaW
aKCN4/1SlT+g/psHHI2DQ4NvRMYy+pHVPlQhg/9OgGuhJ6fJgBYSMJlvhHF+FuP72gxCcomK0gk6
7VkNzQuXvodBSZipi8bOmIVnfRDuQfe8yi0tmLKlWyVWFggK+d7QSG/ry+WD6NQV8w3usjNnvm39
nuPSlxtxzZSyQHgW6YXUTfMuDqVTGsgRHs/Ia4i8Ogpp5g8kZTplPdJu4rgjMrDfRZX8QZo5RTTg
hYFO8tToblJmoKnE1VyliE6Zlp9lQMuZQX62GOfUkksEF3H3XMTpIbASDwVOd8roeLoklDME2olj
xEx30BfbWPV9esp4kiFEIQXIDUKVdbs0/sqTtnIIvV6HBM2+rThtSLQ6vTwdz8o4SN5kyCdZY8lR
Tk9JhJzAysGOFN2HZMqITyhsxgzskirMB424IAf872mOaLB1ffAOLtOuGyF2xlT0C6slb6pRpL3U
jHeQ6mPWozQn46WsWFH8zge+oL1Rs5LUhne9S1kvjE8ZKVwOkN8eQS1pgK3FqmTMDOVkNYvuM/i7
krRXuDwbNrnMwo8Qnt2kdOlelgNWd4hwuaYadmbCfx5Ayt5TikOs4GKLFy07pJq2nycdsWvW2MB3
PFUNBPootDcgWQ+PU/+rVEaSxgANcuUe6VYpl7pXzYMUAsGyYDqVck9dkE/nrloVDVULeLx5MCZE
urRi7XEaJg9TRSrVP7WAVmCiJ7+WSUeLzILOoRL9aQTaV25IhT9mgWD3ppGchkp8aqx2LwrEmAG6
eujE8KrE8KzMgaPaYlSqkoNascqhFpx6RzKZAqZhAl5L/Rm3ZC2YyXAmWuyySIB05Gb9iiq52xgr
XrUCDRqmwqGQn4Ol8LCg8cIZnLYZ6KO4Eq2T7pqVynPPdNGmbUv0qKy4wGaP3WAorMZ0GNOiAC+d
ygRQTizqtaPH1G2iku60fBAdY9cE3WvZhvRjQwg1VpJ7agqCWVZA7uR0RoHxY0/1oDZavwRRftEX
OlJ6EqZOjjhtR0N1Hwz5nrQoeERxhnKpmQrU9fD3QXBSkOW1R+wo6oIea8hgOQtxKsE5g57SNfXP
RlDhQXMor0umq5XN8pGxoXwMAVoeoyTTfDgrD8oElSlONn4XtUWpY06M2r/fAoa6EFGDjNwKBAGV
Fz30mLWOq5n0Pv+dvTNZjhxpl+sT4TcgMG9zQE6c5+IGRtaAOQAExsDT6yCr721JZjKZ9lp0Gpvs
LhaZQCDic/fj15cqLb2zdoR3Fpq4xub6yT7MYADY3Ooda+Z5SNaIGQOrU76mkJPBumMg40Z1i4ra
SDPdMZoRf+kHzqod20mSkiVfg+F/wQh2Qi0MUxgOG7l1dHSGoWD12zfLeJyqCvD0qk/aa277+tHU
s6kJ9KlseIBBtz0N9WNltcCICPxcsAlyFLl+96t9s3HinSfrEAdOwIn9+n2vKIbrR4zEye2uf5d/
P8cuFHJsI46UxIvzCOYTd5aPKUSBhhEpcx/G0NSteOKfl1RybEVZebdXIXFeHZBptbZOXz/0r7yF
dqX/BCtOIet5/kjh3rRXiEjnuBcwoPmBOw/5PqNhO23GeGNlg7O1Vin6+jJw1+wnYX79+ynhBsR2
ZHNoBSw9+HP/9d/CU/3n/7p+DvOmBWWepf3fL0w1AgbSXr2pG5a3tcH+igX79yVUa8z++u+rSbZV
+CfykLsg6Ij8VIK0qT8YWDmSfkcqsYD11z77ZVzd1gn74ZHg9zwxwMY/eqlA8J4CjCSlOS57a7Aw
i46VvVO0Y0F6DYCYnmpQ2UM1dNtacljJQ8Ng4SkoGkuyx0ry4J/0YD6VsYIXyx4p51mK7XMRPE+n
7ManI2tTLQx5PVEACB+934sw+mMjxxNnAvdm0NlB9UG1b5hKGfOzSKg7rNjdMoUkjeEEL6Bc6QGm
fAeGSvWq824ib7saGHLrkjv2T8okR95RJhCFzl+suGxAYaGBW366Z40+62ReHwIJ7DsxiX0dDw8k
bTocVOneqrWKGimJNVEHg96bH+Gn8lT1k/Nih9DxoRdvl3Eg2jCYoJIK8yhNPZzrePzRGtWrOZOO
zpkHYewYpuqRc6K9Td3GP5XxwHGJgkMWSRs96GDkAy81mziRfHP2LR8aw8oiLy5DRBs4/M60U7L5
1Yr6vjPvEkccW5ujiq0Ppc/cs3LfCqsfN0DcfleG96w4VFOUdwFBXcKExWZjOPCpyvzWtsVrAVQd
njCmw+BEJaZCPMlc/DXzS6f9c168EPJm3mJP9/HgPIWqOU1hTpuZ3jVt/cYwnvM+tAuOkvJVO6y4
NKNtx2H8TKvwYf22TWAhlVTdhtZLExd//kvWUAWZ4CPE6Y+YPgjaY2gRNKtnqLjvDuh6vjzhGzA/
5MDKWi/q16Tsj56f0M0ZjPSYb+1BdD9SzQy7Fs+qv6nBam0YVILh1t37+tNtHcYNt4XnLYdw6b/8
MXkIDTbntcvfMiU0wn6iH+/yJODk5mwq031pYvY/C7dHCcTvEDfma9vPGPIXTonZ8KuberZXnHOZ
gPOsFKfGhJ/c9S8in+M9Rvae9QyzJO0gmaD2JEWo8dpKbaas+l1gwkUxGcG3602e1WqbJoqnpTtv
dKzAFFr6pRHhTy9xl0vXMIOyIFpvCwzp94b2Jhw0Lfu+3uV0nyomDgd3YEwf0GFGI1Ew0jeUeYTm
2EK7S7Ux0TLKWoJgUf2wlQs/gkTZW391CEX2V0un7Wgbn3dVzSmVdsZw4w/uh+FNu6T3nq0hP6BS
OrcCCS4HcrMloYNL02LgG8MC91beG++HIm8ZqVRRl1t3t5YO3kdlfrFW2jtZ2z/GWgWcZfmZW1IM
JZWuhaJ6gO7LRCgqK6cS4nSsXjzS+AmCKBsb+z6RDQC3qQXZwFx4k+XuDaGg8ej5tXku+/xbywAt
pHvMvO6PXzAIXZZio6t6ZC4I5C4LFziTCBEm7yIh8WRDv+DnAjR+U4cB5uzwZgnbp3iwf03VSBNR
zMy1xu3a9LjnHD5Yv5RlPkzSAsdlB4M8cN68jJsUPze3Y/2mfOseUMIUuQX2ZUVZStm+cciivAft
nooLhxLfSeWnME62XcGRsqrcFxR17CIJw99w8jm5kcn2/XZvUyaLyWtk6wxztf1hDgtUiSrmqZrx
lgTq4vr1O72nd05WkSsnhJQu793YnoQz3fdWEmX9WhskArJO2QCg37WOo5e+5KlL+NxT6zYV8S4w
nEOS0ETUGy0LZ77u3TltheKgO4/BCBVUm+DINPvDSG1atAIe5rhBrRulvM+WLVjnSiBMYbGLm+Cp
Db3vwEe54bKR9vBb1Mtj0z74ot5rvGtAnLkW1y+QckEIbuOP9YKnaHE/ZOHecJKT7Riw62irSAeH
mjd/Z+j8qxuTY+jVEX+1ZTd4zOLCyXzQMZMYNgti5+r5Na0bahkL46kqyptm/DYSqDTB2AMYMU+6
zZ2tpxIb0yfiIQZyu4OD4A44fJsAu4wf7mLbOBaevmNO9QiG+MEu+0c5GBspPUK/9v31++q+pByk
oLHE68tI+fVT2pn1BhgmDnu23I6JE5EYS7xhg8SOqNDRQM2sT+kIqmvS4Sagvi/sD3UgUp486xkR
lzePlxb+wFPncy/BmyA2oeRtKOMnj3IEW0/qUDlfIXPcjee6PxvWrQnASKfa17zND51KL6407oCO
wvthVZzDh4Bpkg20nluX4lpU2K+u1GfcQp99EPwJym+zhjOHdvYi8T50tEhB2bDA5qK6K/PI4koY
RDFhnc0jOYhPxrhr3wMe/KA/SBZaQ7ZfeVI9Yaa4V7iPqCNaQBDEJdZ7arLYg9ykZnI2Q+fFNZ33
hk5kr+IHYG95yrRf7gAjfWqAFBuaECAr6E2DDLMxGJ+yJyfXiXHQpS+6Qu4cGBkPZfOa4+yjqMp0
+59mwh5HUGU6dfQ/jzc8aA/gVe9NHgZWimTj6FNDEwvvC3PJoLGqbUvbUamows41mliTi4OiZ5Ci
dnEbZNlem85Hu5irehVf6rjfSdwJg69LToloKSYFXm3zIx/G967oza3Isns7VSSa8+xx6uUvaq6R
3p3hIyjbfdd33612PqtWvsmSbcGQvbbe+APoLVAyOT+y15AR50efB0A2YzouvlIqCkPUCVrvEBqk
+nZ5P+OAgqAUQX+urX1QWsUx0M9JbvSPeW3eYPYWZtti2Jvt+zKGW8GTRu44ty1bl1uptneZzzva
DNiY5ZRxJbiqRaekOE40O4xJJoJXjy5pFV99iyMg5kGBLGZHXt/eksPSPDxNBztBnqLwot+K5EdH
zYmp2wuwPcSLgCclFpILk1ciAmZKgdEpn52vacTdn+uXQFtfDM3KLVU5ByPE02BX8ud6f8c0euAW
97aM2JptJfplOzvei2P6pzEdWX08VLjJ1jeuj9IWKA8PpYBWloAlTnCh3ndDwQFUGD/rlj/FNd7k
2t3TwXKGB6w2rnLesQYcHQkp1PSoWUsZGV+3+37/S3jMp/rEwM9vWOuj+V6OMRuVliUT6iNuyZ8G
RWiMmK3vjvKxxZgo46WJIF+zkqNHWtENsXVYQGOgOBnn1speCyGHKKkLl4PVg0lNz2VAKbGrVTZb
UGRqBNI6fgkz78NM0QWSeL7VdHj05njxuqDYW22H8zKlilA2v3UrWTLEAr1uOfgZGJ+uKi41xyGm
CkghPS5a3ya7MPhfdpctmwKGhw/tn0ESnthiPkrKdxwU/i1JNJzzjEEghdrToTbcd/rTiZR2FVM6
C33Sz95bsdwPbCIPcUAIIBTFI1sgPAra/8B4c1SLCrdst9Q2NmlLrm007kHvLZPugXK40wxXxwGy
yGxSv8K4gkpc1hXeXCeSRvrUtkm7t+I63lAh6dUJ7Sfdh1hyaz/NNlh0jElduJYq0VxtEQHmtz+A
MFqjsEwMfBRXxKBL03GqqDv3zopHgpXB/MqlQDde+yDcCShKWdNXnr9OJsxl7DvJFshgu2njfp/P
Uw3hRFOFN5fkZSQ/OUvUCXTjJtbMfbqu5FbhXqGeqWCT5wMU1V44RFMu22OTnBZIK5uEA6HZ0pMz
Uk3CftGZmBN4D6HGGFK72W3J3AqUqG2uIfwnevK+m6Sgz9M9hcWd4pD9OFjLZU4T+4Rk1pvwrZOe
4ObMA4sSIyzzSbCcnIb4J6m3zdLkeKWY5jVDxT4yJeoYzq89Y6FJ0EJHR2o7CmrLTfXWdzUEHPcj
bH56lA/vjC6LN6bInqpseZI2YzqFZqm7ZHoiTBjUyWVhJuIbjMVqpvfeUE5RuRh/1LIgKWVE2puF
TrVaAA93hz8irOiTifXByc1Xx/ikVP439uLtJIW82BLnjD1mN4uVLHso7i7bd3ufTfIO6PCbQ/Ns
LMMGBQM/wdLtqqCUkeGlXjQ0yZHA6x1QQHPnaMFwsAeek1rZnnl0sBEYzzeLbbImarlLbZ4hvGvs
bfJTB06VoSjxmzLeLnV48GYnILzpH4L5jfEMM0K8zlHQj99SIMtUTfw8zf6HJWhSH9rXQRIVwwuj
Dkbl3dGUwSxa/7IUE9mSkutYodokpZdtqyHGr26clsYcDkUwkGKYEkIbNQ8So+weaO2laJySs51P
z3xPo3obMqtPgvyLnj7wGdXHRLTMiodPOjYj2St0+SZu2VBNtwjit8RHvR2UNe8Rbda35W9PjsEW
mCphgoHKoInjZ7JUx27x74OMjG21jBbNKb519BYBX95ho8Wo07WjtMsO4ySKDfHH70lL+lNKjL9J
fuTZlxxq63UInQpOKZu9AthTZBsp3ZrVQ+6mKbuz8TGU4nn0f3V5RaljkNJCxgi7H8gabONGVbel
Cwqi558FyxJpKIoA4ni5sc2BY66AlC6Fc0buPhYZSPSQJC3u7iOnPoO5337iIKbmvVdXr1lG4QiQ
uk3jKBsW6TKvkZV4kH9aSaVwOOBYDjLv29EzXbRV7u3HzHpKHbMHwEx4ptPex/Ad1AIwf4uaxIhx
gEWzcdfC1bznyCWbKI050hbTa+C2t7DGskMQkNRZqGt329cs7toDIOZnTxhEarl/2fCVMLBF4+yG
tYlVlYPY45I5iL5HWZNHy+6nLfrW85LQ6Ogm965ism7F2ZcXiOw0ivG+M1zU+RnKVTlD0UqzWe/W
jpJQQhYzXL31PCLPhj3tU8Yr2CnldqjVsM1mB7tieUTMoaxWT+PRNY6iGYdHSgQQEPMRh96IhptQ
AGbOv64Umf9v1P6/GbVtU0AS+j9Tk15+S/m7637//l+4SX//r39M2oGFE9vHfyfgE7nwDuHz/MNN
Cs3/YB+0fQ55FAoHvP43OMn2/uMFNFAEjgAmTyMJzul/wEm28x9ISx7spBBA9kpc+n8yaZvifwME
OYGggBWnOKQm6EHh2sjyP9OMfK24zyd37ab3je0VFnlFhUyO3Z968+3K/qlt0ZjbxUSMNNqaGqz/
plhev2xceUH/ooKuMMvrV64v1y9cPycHUiTzUMYcZns2j8yIOcTBbrgOiq///vfDwFYnbK0cKehB
RRimE2sNZjArl2sFafX3ZbiOVYch15HRUnq4Bj6sbqWpXz+cYoqd99cPr3DSwslBq1t2gybjIvp7
bTac08k4tYgrMMuSYu8ExZtbsoS0Fbnj9RzWL/jUi/1MqudsmT7TnCWe1nmkhNPg4ZpaMArgn9G7
jEBLDgUrwor7Zc10rrE8vSqLE1Nf+D+Ne9sxfzC5SO94mJ1pLkZNcZb4mBoOu9wB13DTlPfs+B4m
Jy32paaNU/NoYN+tdhn71nJImASO4DQHlR9MkWRHTNRrgVh26Xs/Cqe1r12mH42yL3omGI1Fn2Zs
HNQ0a9MBYg+Pc9kdMof+RsDQLRkrMb0W6ZhGFXHEYZoByU5NJCrnnbKmF6ZYy96LQ2C6pUAvm300
yupR03y+7Xy0E8do3CgIn4OEWSkOAA7PVvAh2bo0DWu5G+c23ntK7UbMmVYVUJeqMQtnBL62NTTV
aFJsnI2WhRVvTW0ur+wHpz7/UQIekdmC+Zj2bdCk1o4cj0XfyYBFP3S2TDWwuQSGxcI+3YjEfUZ5
IjZKITedDfcFE0hsuaXBsRKp0SqpXQyoLcjT4NbpmvnoOFSdS8PbyUyEuF0bjIqqfRTF2SX7Q7mH
0W+1x6nU9J2IahtFTaJwdtKidx3zzJMfdoonKn1/msblrAwvSc/pfsY4uhns+YfImgTqRWZFsxUg
EcXe97T+KZ6+LfL5Q8YtA+sMgxB4k09sgFlkwTm53ijLc4fmvNNifjAlSgweMZLRNKJtndT5ycSN
FKftF7QIcdkg4J/wETCWqdShG+hA7JFwKHI5qKoMt4Y5PYWmYuvdxl00teuYJdF4FOxoTvtw5xVB
QZeHvUcHgtAzZpGrptNCTXOjvPkmgz+zix/Z8J/cYNzJYESpVu6zyMbvcsCPpJf6se9NiVNrZroD
npBlLWqU4EjF1t0qsAnHjOFtGnA4SFAzq6Zhp+dsW88FA2QcrbnRcSP2R+lxpskHiuxnMAlF01oX
IyleGEnLPRUDzNaPreP8YvJEA1tRuUePcy7sR+qiHQ6XM4Vfm8Cuv7k65CYZpmxvZp5NCLROGSky
yTIwU5AB2XAV77JMfcA5TyhzOFzRuFZFBWkhnYuFPwC75hThJrU2dU29uEsXKTsXQsWcwzqDNMoC
k5upJnNMdfDMMoy4gB5rMgyN1h/dFK5RNBsG1foXayFObAcb6WShCA21/6WyvM/Cj3H049w0d8xq
Pzng4CizUka3McKoHU1M3P3fg+v3Ry8g446ZXlL87mAvKjoOr1l19O2x2yY4GfqFSS20mEscphCG
Kjo/wlvyQrw9TMTGnq2YKw+5WTeHFC/mDnRMfggV0pk/Wb9azThVfRTJgJ+8Qa1gATmUDrdGmoKH
TeW9t34TVLbDMk40Pa/Wxti8NS0kbXtW7sNgOr+oxyR9Qr9UNj/MY9bf4fzSlPEp8FrhczyHyVvn
uzG/oGw+LpY8Ka4xE89JtJRMeVOBNq+zRB/G3N8sK0QvJD8zjeZPUfBvlZl8JdRAZg4ozCJjBy63
QVViE0qfdBIbB5Gyco6mh+ruZzuOmKs6undSW7N6ZFtiUm/2bHIfZEzSaAykkT0AuZlgcA6Sodoa
kj5xX/r1fpnakwcMj3z6Stpvp/iCO3eUE9mJibEzdvbfzszyMnq6POqQ+7w50Z1ZfJYetRrYNmWg
qg/X+WNU6E6W4RJoKDMsSFmCYv0nqKU4F/F4NJTFuGIqX+YqzrG0KepEC/LZEFW9BzfF1SO7XYcp
5bRYrJugz9pkwY9rvzEhw9VXMGQvuklSTBSKPVf1iH2DHSD59aTUJx9WLXt0ZcTDNrAsYtgupjlB
tcuJAGK9qayK6Vj+vTSMlgu7dy9xThOL+BzH9tNW+ToTHbpdO9i0nBVQo8Ncfs/h9DXrqKnA0Q6Y
vypMgzT9hec8ZT5hh/emj4SjZVGefBH/ULhtTkE68JRJMWFV6YE6SodEtPS3pb3AOKIz7aBoAppc
wh9wn6sHo8G6Z7oOCRdByMSvu1OqPWzpPYCc+dJZ3JIA7WNIMfmjnvNx270pTHqRAbJl1yzIWYyG
DjM2y3PsooN0bniEgIT82W6LxVb3MkXPIS/z0lY8ixYxERgzyecUDML2U/HHTUa0kMkuwfRqGt3M
gRTyO5r0MRz1bTPAhwho8oE/8x6YDvnKlko3OgrZz8g/MvQMLKRK7WXaBjtCTTQMw+oolhfldT0O
x1zfjAadzxbzucyy8Wdzos2NBXtwulxYp+8yD/nFtds3RZj2oE3vzsgjoO/zwejM+yxXuIPGdsFV
xT3RSc51nuM9GYZ7DF14w4RhonX7Qq0JenhSXXLLJFniPnPnfJgB4962aeaDKlKIQ+Swry8FG4mi
y4O9L54aN6CMrkBYSCe2DyOHuTat4X60HJXbqT5V0NrOqF8meCLxSasPU2JgvfMgwYThRdktRfmY
MjGhiTj8hCGNFlvUUC9cm+yzSfgK4RdbDzqHOZLUx5P+wwQ1uJ+cEOxv6jL4NStOtoH8As1LfHxF
WY0FsXH0weqJARoBQSbZSe4lp6xxj+BjNyDfOTiHv2I4unvXitEtQivbzlOAn4U2tMkwvlnzuyg0
2vukH90oadFYPcOxt95EAqfwHJ5ZOCw2qg1qnCk5l6kmL4hNIXe7R0xKu7gyyhMhmCt3yFzX73yq
m79dPEKObdR26skOiedP1M2UGzxnPWgf3yZlAJ6tsJ+83KU3w8N+otY0rpmCIJR8z24t+aoY3OAS
4c47eO50n1EwTmSdjNq6tQWo+GLnFigKld1Oaw7Zt8VIMX1+TrzUjeiovp/telp9HGoLyLoFwFSK
Yw2csl/zvrDDiU+XwZPs+uVkZ886fUuww+7MYQRFs/51cOCvK2x68sMqi8qR+YbVzoSa4uKcK7H9
a4XQKbMPg96fKhRlRMzlJb9CDjU76WiYjVuQ0+6pwmvIuofNet2xJ9RIbExdMcvMrd+ta/T7osLS
0XoUcWPnwdxsxZsSmXPTZ2O7M7OOEjrS5n+LTq4dJ1X86XTxa76wWQaenOBreDNtwoe9rY5Tar4R
/ukiXM7EnmiG6Uqs35roeeE7/THHurjQBxX1yvsIGD2cO7DZuzR0xo0qk+Vcm6a394Pqs8owSSwl
DUwGaACffVSPR8dN5Gc7Pld58BuVttumZn0n1zh/Lcpz2NqvM7iRArtq1hoC7yNpwqGz4dLn3leY
YZJY3DSGNsA7b+q43WWYnpya28lKyrclHCz+4s42qcIP9oHkw0R+U1NkHxW1GZVi/D0WsbFnAh0n
xbTVZvqnn6HpDbV9bsyXBnbnKUFnPTvrIcKpwe97HfJLgP411Hgh+WN8IBYIK1xGpEmSvTTZg5lN
4+/kDEKnddvV8gRHyWyPf6t+yrrbsunDLSo7farCJ6UxFlHPjbso+Vn6WHPwiQNvQ86wbSI2G3Ox
wkNagN6gXH6LfVyRa3C7A7P9szOlNg0xzQ92FOHGrVhsfGfX9w6etYbphaoWoBqzfG1ZbCOQOWmj
x0uWtc/jBIiBuuHxYgRQXpbAOunh6C+lce6y/ovdw1vZ1hm3VXdxQ8p9sf5HVAXiHtRn4YXmhvav
djekrnMeIGlnLdD9DscZxiuGe01VCmyNtX9CPCV+NuNaxveqVseQgwVDtEJuMV5jrV6NT0IBsPKA
zR3otcRem9RW5I+f/kpzixuIJJVpqG0ylDfl3LN0eAYQWayOjIhXkEGQM23t+RXReMCGT8MvUGFC
9x6AVE5WtxmFz2f9ULnlsJ16/ji6s19qnXhRn/fpZagWj2jAuuXLzTMxuyoKU/8t8W1rm/oLC95a
TuW2F0+C0m/llt5CvvfQOLgh6MIkz1EwKA/fWnCim8TCQHS9zHWKxsXCQ2Ok98PPyPAUOCFH3dzk
wrp4tj3sbbVcygQNA9V4Q2BK7SgYdc/KZEvtuxCQ1hqQohxPKQoXTklMLNW4a4M/ZEWN8/UFb+3q
C3Dtx6lauEbXs6uT1P+8lM2wtt7PEYnxfz7VehCc7XRksrW+xJ7PUL9MhhvTFNdN+n6xLeI1qw9q
baMgPm3tDfoTXHsJN6jk3nYmqMKF6fa7aq0tyDCvnMslReAFTnFEj0KBdHpyJ4TCSgMicf+esRjR
b2c654wgw9+PisnDbdiyWvMckpvC7dQ+kZT+gLas2ZPQOdEn03DsWgdOouJY6bQPIfPvA65C/7i0
HppeGELX42v/vlw/V+aInYlBnC9c/5O2ruKzRxxVWrTIzrouznb2KJxK8x1j/dNhrrLVQ+Ce85p2
zE3thXftOsVNPbAi9Wph61sM+lKhkjgqCJAi6o9pJX1oB9zaVKfF1srM3w1dCPaPZmBWgK0nlZtS
pVzMQfDIUey/OtpW1m28PiWtlN1uvmI8ri8mweejHMTO7ryKZQN5fl77Ka8vxvLY2gYi1/pY+/fT
CEoNqvZZV64J44KXZWheZO+AuwqGdqcz5yvuiiSyYjFdFp+LisxVu1+4Ro9JVaO1FNNFemvSc5BI
bs1conN6Jbnf8UR9N+4TQD3hbPJ0we5lp5XzcH2hJvvbHOpnFwkEMK+1JrpwnXsxqNNwo1dNrlYu
oCPRNwfVCYouXefQ5SWpxna5Tbnyto6VYBMpLOfGzHFJlPkbzfDJj1k+IQnJoQewJmtYbL6VfaFS
mZuuXAWOJX5MQd4+Nw1bAzPYNmnDrU6ZykOMw/KE9/JXr8DChCOlPOhMW9pNa9SoXCPWAUvs2UUA
dLMxdyT41B0OBrNAplHiczGrU1CEww9InSN5Jkx+uf3eoWJvyHGS/rZpRSjMll8WhtQJq9t2AOZx
ch33Nw6fl9SswqM7mDqabYKvE8ezOKU+dsmy0yLlV1xV1k/ZUiPjTe9aVPaTKkn3uLl0diIR6XkK
RspMk/muydpfZhgsO/LmuDJ7x2dWmI+XqQ5Pbi/829Hs6yisADBVwRTeZM23NZUId/fQj5wnTiBi
pwhBRCoLd07KiljrpTnlgpNvsur0SzKMpJvZT2hP0qww+cOB0+1OtahwRawU4Mg5vkmc/MmdvvSc
Fp/CmVHSeg+Nz36BUv8VvJeJFd7xVEywJLrWS+oSz+1DcZpp0dw0qdQ3PdUR0WKELl76jhhIverV
XW9tFT7GMKn8w5jO56YBgj42hT749h+FL/Tkufl0WNiOcAAJjH3ZxS818IB9AsyBTI4z37Zdp/d2
7427NJi+SyPr7l3ZEVJFWr46WK880iFM/B1TS/aBK9QbA446a0ReGmK7iNQXPc9rWiBcl/8CZ/w5
UEMf1Ub+cv0UeyF9fmjLcGCuxYvWA5aJCZpYKRYT9ij0SiIu6tyvLwbFDiHQ0iIIu8jWC0Fqiwuw
tMw6ykGUFuvKTRhiOiZ2Gv1bfKaFeuBUD/Rnxeog7jB0bYSHAAlfW2DZ+1v5dsXMrjmfum/LbbY+
cdr0oaNH9XT9j65W347jGUxYvP88OcEHeKLDp3Alq15Bq9cXgeVSx1y+pglncSCMUmGmGTRGan7e
uOPl+lFp5SWNq9bb9aRTc6zxq9SiltSSx5kLxbOsX1YbpIcmq07V6NGaRZTrIhLsqISLoXUzVokt
3PiOljnqLm/eOJceu9xwOPLjMRQZDtwwGEJiIgqe8TBbhY2rsbd2C/OCjTN7v0c9WxftBJcgyC3G
f0QugfzsS4xBSQ5xdhpxRAP9zOMChCEAx8VnepwJoD92jLenqdv7vOV7ja1j8eI+JALmwhh7MMb1
FN9ytZKb1jVLZC12KVkoinGCJb0P+n0zyfFQA6BNghLLEEN2xke4/LH/EhZ9GGz/IR8dqh/XMEUr
xMnP/SdM938YahUH3u9iplM5NdW+JO+BiWR8LfLqyJkt2etgKDbIGsZG8RZsiAwX+0xLsQ86S0cq
fy0z+zeCrNxiecJNnaRfnOPvh2SGj0psKO2AkysSMYLhIssjId+WRzS1hFilDgw17CMgd/zBRj7u
bTeGaLfi0EOLAJdNwn3XZPyyiedCPegKjBr26kmHnz4FNwWMHEAu/rcswlMfljfklickDX78cHl3
p9Wkum/FXNy34YqL8ix3R0y23ZDaaxjy7vjObG4Kj/97WNewZQHUZBFrH5bn2cIXxeY13+cZ0+uO
2E/Z2sAKi4rRppFb9/TKrMEkLtAgo2CHYa/lrClzMUXIGQTbwvbWY1ZaUsMym8x0pxBUJXrA1lbV
ZzaF7lFUq6OoxLjXL3dWR1UOQY1N2xvPDPqf922M/tJYH2PH2HfdxsKgMTldYzClpb1aso+EXdFT
B/EJiSZnek6o9LZgO0hu/3k1wtm3PRUxTMXT525pDCRcnngUbBFnrV48kdz67InHrk9v5/WNxqrU
YrgmOJtAB/TET78Nlsjv32RYehvQHa9IP2+u01l7jDvOAXPHLXZFGGpeXLDxa+5aAnoIC1Bz3NzK
Oc/5py4F5UnT0W2Z8zSTRoGWbVKZPL8PeeaDfcYbFJSR5ekQ5hokknpUmBnc3ayH6UjLds8w32qi
wUq3qZHHx9L1nnDDcP+MYQy4c9ovlnfrMYrrOhPZpGrUGdzzRlZlTEkTrU8GqS+hrL2JamLG07jT
niN3mjiaN2FmMrBqbk2r3zoJUk8V2iH+kNWf98sWKT3iRH0SoyYVKX4k6UMKDYWwOFFKEayIhwJS
cUotZuwConY9unggy1oVCFarm/Y+TVcbNtItvyyTRSU+B4b6xJL0Z/4pUQk3kGxuDW26N1WSvsv8
JyfVlOFdT+dEwdXdlzsTt9NONg86Iym8hEytHGjqVde8dA4XiL88t64ZcF6yd07iSJgzn8AFuNMm
DzuE95FbeBAs2oP6ToO2LBJo3qQ/mgKrQVPriNA+KWTy9jy6bGsXM2bBHBa4Vb5T4gPvzrjLC/vV
6cV3hu1iTwyMTrKlfpMVo3KqaPE6WulFDaqO+nlmq8w0UWrrhf6gVukoibnnmsF5ibNQkYsZb6q6
eMEi52zDfAF3ifPZq8IgSnOdslDIr8SCkdu4tCGnioYllBPQZk8+g5GJXU/X21PkybKmkOO1gIm1
zZrjIutxF/jGk2nG/TNQC2j24Q9ZNDNTtzQ89CzppFruRJz9SXKYuXrCBxo0cj2g5WhGkqdRyg4q
T2AxdkEFRq5k79Hp9EyZ6E7uBcmjAax3FAL123t2nW0NbHQEwsnP8WDLYdga353RkR+OCQ90SQSo
HhvHbDn7QJGR8McD+4+f3Oy7VJm8jXLGjGUKDtepAQH73q4uo8Wd1uavlFphEVdNfahNxIousd78
kgzR/2DvzHZbV7Yr+kPhBfsigyAP6mVZkm25fyHcbfYsksX+6zOofZN9cnCB/EBeDFGW1VhkNWvN
OSZ75j1AitsQcYk9w32EmRJ9KGskwlODV3/DmuasIPrDBnGXuoWGzK2PE7s7/hHppSqtX2Y97eis
8f5F/9aLRiwCeI37vMqO0SPCREbDg+sUdIAqQAMCeBUFlrI6BhiJlZa9o3ydrU3NC00EZ4kG6pxQ
HNwnUgMWAsjFnhCtWHg9sqw5D1GEr3hGwBBeJTbTuiS4C6WHiQ0X7WwductGFCTWIyDWqkpuusz/
agJQDdFUuscwQS83X1CKGlGgIbT0a3AOJdsBWF64M1xo25R6C+ZL9LMkUqmBPeiIQ8tOMSJ6rrfq
i6Bdsy3nLERhkYl3qptflSyAipLYM/R7QRLFYywF7aBMsIdgkRhiCwHcB7NZ3zPWrKYh37s6PSJf
hGvvGxp1kZMrXRB8jyOfkhG0rhw8bKTr58xMPuiwgRFqGuDCgrHM1pILiDEXVET60BFIsdAHGnYF
l/SqmcYCLlqRLtIibfGFD4+2kDd5XkNRqwYsSxEdyAiPRK6QuKVJxKAqPLlxxkWMaHOib3SDjHtD
PDfa45H0Zp3lOoK7Havf1wqdDmtBN1lUnXGMaXCCafuwvxIns05m2b1pbQ1Y1pH2npj25dQLd40k
wV1EhZJrB0US5j71izFGLCtdeMti6A5NSHdhmBkdRkflNZratZf7n5ISlZhoBSd9TbXHO9HLdTfG
XDqUnY0FAkqvHW2vuME/P8SM5b/SB/9235/D31hCtmNQrwoFzWtOZSyueaHXm78Dg6giVFCx8GqM
10xvZjZcaXN45F8eD3GH/neePZXXP78+5i83fz/d/PRyLia4JpeHcc18t9qzMRkTXTx+ef1x/ds/
h7/fxJ/X+8tT/+3hv19v7HF+hcbEUB3MROX/SbkM51fonYRF9vWlDRduGR6odpGH5pM+WfFWhHqx
sUPY4Zk27tqmTLeV9OSuYHW9LhP3yx1B/ncvcUWqQG4RRzRG8gSB7Carirdk6sf3KGOYjoS49czW
2WnmRMVqDlX3rz67v98sZtdf5bHBIaHw/RpUeY3guf5IvDmd/XoT1QGxqdebEcxP2jzzt6t0kdzk
DvXezt7LnBA47vzL76/P95c8o2x+teuDrj9cM/nvZ/p9pz2xtnTJfyiZg/887s/b+v1cf47/1WP+
1X32jJgTansNXXLm/M6eUiNIh9H6HecZzTmq15Si62+vt673/Tm83nd9guutPw/+29/+7fD6uLyV
GP3xStEuoDlCo426EoX6kE9LDXA+/pd3WuXM9vzzezn/Ufznj67H11+7Fbuf1tv3c+ugRoSKBna+
GUhBUuL15vVX1x/wBCmRafs/f/63l7geWnpv/Y5d+38V2v+pQjPs/0OFNnyo/61Au/7FPxVovvUP
Fnueh47dMS3bEjzZPxVoKMyAgZqm0D3DRPllov2aobXRHHr3D9t3bR+5hvD/twLNdP7hzVI2z2Yj
I65w0f/8j6/h38Mf+c/0PPW347+m6VFXQuf2V0yoYZiOjfpGmEjdXMu+KtS+Ph7IIyR9z/g3vdG0
rpJMq3ZSY91S3aXqMJU0IcscKVjI+1awMIPyIZ+9O/403hatT5WJaMyRh5i4M61ggvjIitHx6L45
+UetEIZoutiVctpEegdChDg3y4/uaW5e+gajEqQ9HEbOMuiidlFM9lOqgSoGfahuHav+KPSWJihC
MHThA+QEF7+gFZOhktBBaUsSX1mtiFa9ABhi+xkVt2k5k3Aqh7qnOjn14OFv7dnbgBpkIWOBTHPV
ulA4wgFzOUNDcF4TrgBd06T/IhIvJJ/BFAsMnoscyYEpDHPVY4DMMiNfT2Jfx6wABSCptZdO29Zo
n3OKz5OR9nywYqtp8aPy2U32Art+iy9jqvoGQ+Fg4qwdl+jEN16g3ivP2LS1fdsKgfOKoA5X8P9Y
Wr3obowawJoY2S5WOX4CjTdggtHEWGQe83zUDwKs+PXIHirzeL1l4PDbA987esI2ThP7ZWqgsb+V
aYgY3rQVEneDxr1mwWEdJmNFPwYglCPDu8CawjtZaaSy9BOgTWaqGqjHija2fhdODlnDDH+/D1sZ
VHejvUj12IfxN0bk+8T2o+io1ErRYUXJu+gIgOwlDArtrPshO8SQjYLQvOB8/YEeVzuXprx01icM
Gqjvk2jgkmTudMpD2RKlbG5LO+c+va7WWsC3nMQaHjELZttiSpVERi/xu9ERiQ5lIahEcHrD6ki9
256l3209EiBEGf/gdIO49XtZM1wGOGqyLrobahGf4j6DSthmHrhSwgEIfxq2WV/cEaGpHd10bC9q
jKPtGMYK+4bTXIrase/p4Hc+bRWjfgIkzQ/9PbSm4HI9MImstnvZ3QkHxE6fuE9dTkxCodHuz0R2
sLBi09xWySs6dRDkOv4p0BGvg1TjY2A1zx2B3J8JuD7wJLZ937mBcSOrYgAWp6NpbvWWQgQMbC3U
fipX4wQeylNXGTZ5Ap5c60Ss3/gkwDyarnXy3aQ5uVC8ET+Yl0GT47dXQQkFvAfEC4Krgbz/TfZc
4pmPCoE2LnlN7kPUp8m7gW2UDZT0CNllOY/8Ltqo3vVxpHXTPiNYcFfxPd9DLyQ+KPWcd28K9yWt
0U/q9rPd++wPTf+khJx20Syx9JSlXsnHWmeBiyA+AG+r42LbDpoT4DXrw+c09WwkLZJN2axTylML
grgT6uzr+K3fm1ujBZ6Y2MLbpWU7vghlvIypJu+UTRVoqFVKkAQkN0ep7jv/0AwSnFLQomiMqkOW
d/5JDaiyQihO22yIvVsKIPGSKn75GLktRmVeOlMkP1Oy6R69oFY3bmc++aZ9pJkbfuRaXC3q0J7u
pKGPRyDC0NNztJpYqNIDGzhxM3gThY7MHy5S64dLYZq71vGzZa8KhJnz/aAMJ3Ceo7G+PkKo2t/V
narYyeXLTuTjfVqL4d6xm/5IVtbNn7v4LlPipuNDjDyd3VRRvuilhRzMA018PRwRK1I7D3hXOV2J
vsteHCM9BzJV96jn0qdRAhBM+3eX8tGxR1T2qIrsFEMUOF+PhrAPV2i4sAZwTQy4Hh4ZgVij5mN4
S+1bf0EBtvJqx3kch769w2H17CAKFahUH8iby+4bcsJJFUNcBJFirSdZfrTrIQNKRGKDBbHYC026
M/jh4kNggpK1etbznthIsCWX0nZr/IZB9UNloKVrcdtVwly5WgmNI0vBi1GEP/P9sQ/suojGQFDs
dF8+hyDjLlph5IeW6RIqVlxuBBiqXeniTkZQif3POHuZrn0NFKzcPb778UUDXnvT+gSBXw9XsoOw
WreVua+VLV6zubYYGemLTYYu2ycUZGxfvNfen8BJcXotkA5YqI9D+dqumfLrV31Cp5bFSIqMsvnV
aVxPpmucS1zLz65maRs9Ngj66AJngwQQ0l2oBfeF4ciFr+jTB6CIV15X2Xf1qIDW6lzCVeHRNfbz
YtW1YFdwspTPghjhZS6a+DDExSmQ8Jn7CflcFEI34C0nTwCGWIhn46sZ+DXM4jC+5Lps772OAAD0
kJeqx9jsBG65cyQlNDNpbtPK6+7stESh6SXtS+1oFEpkgTIHd+SgajI0RKFwRcXxk1lXFJx1PtH1
t/RsRKqxIsinfRjquJLpD093jtve4zdqD7/vmw9h8sl1mevPARqxozf/uN7qC95P3zmQHYa0A7dk
spmdb6XZgIR3KinqRsGwtkJm36FgeNJr5WI/iQnDNjFLJikF2NyHdQqKaCdS9Ys0RmPrdy1MIpuI
EQTuTINudhMXAX1NdIskc9uIlX1vZyH3ADTCxsuv3izXIDcpDnfQAKi+QL4b4cJu8WizyqlFcFti
dzSKJjmZFOvquxxZyr3GKLtow9TANfVjTCyIbCaFba7jnE1NVR26tMxg2uiXPoghySWBsZvA8K2E
V/tYp8u9ZVVvoZ9vjbAz18Q89Dunrz8ZhCf8bpp/huNOyUi2L5VIk2NnDx92BfGwRd4lHOaHNqUz
Wo6XuMvqjdkF9sLCEtOlyI6FbdORF18CjMYERtkf6UHC3F6oerg3nCnkRvWLWHDcTLW+otffUM0z
7iiL0lE3u29rAP5SD2qBvDveNJoDwslOqp1HP21J3fkV5+VCT9Cu1npmboQ7E17jMlhEUQLlqfwK
FYE7XK3PWuPgJ7LWvoOFcAzztR/7UOfMLyPXjo3QT5oOsa213+BcbXvDu28lmR1J1v+IFu8xvRh8
OLH7FLbqGTvlVmFMAORCulk5/qSlopKTwZZvhhcnKL866XZLfwoPLDWEBYtUH/VVQzO7j6J7EoiB
j250OPProAvepa/hjfqesRQiBcEAOkNtwzagBl0b2waU89hTCHXoJS+7OJwlsdhZc+e+pP9RZV8o
Al+xEa2mjEikEcgU8qRbTL83VV/O1X3jRTb6BdnHA5p7f5PDGxD6L2x8fT8+B6O1LmG6lKGzC0zt
JuyaczDR8xuhDuTQ8Vn/Td3doDzM5zk4oEh7gAbxkfbqXg/1vaJClWguiFK5SxmJAaEOj4iRELsC
fYI5LtH3tbD/UDHLEAJ0lz0gu3o04ylfIeSJVlYCAZ+6LMErVCl6GOSeySUJEaECI7+w8KMhm+HK
tlzUJdYqtKsniX2k8ZnrLRrm1bmau3R1pG5ZP8FtYns+Y24HY6BYT9xaZvdqVXfLKECmDHe7Qggt
zsovKcRby0IUwcGsuDUvu2OdASYPX502KE6Z372JvDrIqfgqGr3cKg0GG9fjqqkh29rC2uUmwH88
dgun4kL0dWPJRmwWWo13xojQFGJDsWy8ANcmX08dtZcxzQ+5jru/8HRs5hYa/6A2NpzqEYU1N4Iw
qT/r0jpRrqSm5lvxunKSt6myBA0zPrfywqUPA2nyAUFDJH1WufWm5ucxDOcNTfPJaukUjR75UGP0
A8UCBY1WfXVlTL22RTfpPoncfyeW/TPxvpkB7uie81ZLeC40MAsFCSAfP2n43JqNIs2syGGQxO1d
qhwg3Jm7irXxo7O859Gwfzq3/xnj6hZKsUKLj5GZUIQi2juKr9zJoq/Iie+bnjqydMoPA67NrYhG
pi+E3zpzUReX727Cucw8sPWcYSej6MiC+ZUu6VxRflCue/JK/z4zxzsp6YuP+fCme+1RkkttV9qB
pRHy8zr6jgza3PMJmNsjWkKpNl2b1Hhl3XOduoeWzDTkSy4pCSGkAQkDMyjQwPV1wUkygdW1aNT1
Wn+nGcldUtrvjh7fhcy/rlZgbB4mqtGqvQ2Vvas6K1qrOF6is0/q/K7rgnJL8xGZAmgQmMpE/JCW
gNyQCFL4BS1k4aqPqE+923PkC+abn9br1aJOq4NC4ptjcE2CYMmiwcNBSUCnNQdlZGazdY3uzsOu
L7P6PaAwL3Eyb+zOIFRCKXLu42NbgWdrGsPYQtBdGTZ88bFycCsA3Cvcdm/TdFgUMxeE/T5lwpKk
zRa8pU28AlMS/wN/GqKjDQZx9FV0J+qA+nf9C6aMtWg7rJhWRry77X2FD8nFa62L6xfxYyqtlwC4
2QK5vUY0XX/TOSrfsMpSe8fnlCr8Fr2/WZztqnkxIju77WsTW3U8ppu0Xw/1qmIrR8u3P9Kw1B+0
7DHGErMwHXyWGXjCZdud2fnZq3BkNAk7HJOVT+LNiF3WcLHBVl3ibLUBqXuLyD9qYkrUXnEWkJs2
nY+CXQ/EIeVbO2h8Ujqbe2IewnWpZ2dN681V5XjnvvcU6op84yY+7FC7pvGo05TxGPqXljbAZRYt
6bTuHitssJ48L9/VTvoWJ1A565xdfKH0b6OpUcBlGv0FX8Ittmgqmfm4yYymelU4uXH3kkU7NBda
xrONzP0wLQs3sGTse3c0lPFeNMMyPPbNLl/+orJQRcpY3EdjQNcMlk1Vew/u3EEMa+tZN12myxoD
s1YDtmq8M9SV+zFggBeZflQtrNciCTyKq4ee6ZWCfINYhLSgohy1JxWMdCl8AkL8+NXJMpovTn/s
C/1XNCJ+b2H/78o0D2EP2GysQ3+jZm5Z7SLuwKSAYO3P8fVO6FYvqTmJ9fX+HqrHjatmisffHnc9
TPT4ht1Ytb3+KW5aPijFiL899PpLPWBFaA/67fUpr3f1FQ6ISqCppdC8DKywOOiodRbo/BmW+62y
nH1fy1MyUkgq+p8oZzHbjPorBY8jEE8N2zjQsL0EmWQ3oIEp+9A7QcrUuq8O9qa0nH5EMv5UFhYR
iO4rEASgTvufCQAsvqDokUnskEfLyicVEHkw8n/T1heAmH/GccmeMlrVpXGUY4yI8nuaaHVlGbNA
5xi3Vemu7BiNBC1aCIMN2nMFioSRE7nen5Dv660pI7mj6ytBeotod22vkz/z37HrOOLzzdQ7T3AJ
tHVnxh9Xjp/eZLuut1FFlQLpO3qewWzAOUgAEbpNAOMVFleZM0vO85A4X4+vyDjIzyS030vH0NG+
zWRCJaGgUk0a/Si6Sd2smGUZkv55/pLZUwQaHGl6haeH3kHyPnlwkjsrNA96Z+Hamn+Y/3PLpf7H
UirkIh4gVngdzjKaHhjDk0s20/eUdYJS9W261OD0S2OGz1kfHlSar5rYOOKr+EJA8iRQqWHBd8zh
BHqgT/Pb3tLXpobE2EATlkxHyyAk0LXNW5LX1jbtO7PVV6Qqb+Hys5+Bdsymh3ODTQq2E/MQSBpJ
s2WIXAxyEuL7q3x7bCGSi3Xja+9AYpgZRHGKB/+7HIm0UOgaWCI4DsvZGmK8nwFwcA6CINumuh/C
Fo1OddIAmvvgFgxde28Q4VD7Y4mPmBypXtVG78akH62K8Bk1hR01OvQLet1QbNDvvMKvVtFDkZog
8tv+5OM5BX7BQgoeu7IP3cZzZbRItfIWs9ecQIr3sML975lnM0gIhRuq5ZC07qIu+m3HhpoeLem9
SnAGF1X2KFsKlzK7cebAiuxxHGlZIxp8MbRuG2gJ+wsi1syzLWqiQLPmM/DoP9VJ4KziMrszE8Cu
Df4Qq/yVluPSR4ztjZ46mA1ZwS4VAa9g80MS96lk4F8MrFrQiO7NYhihpnXlXjn5evBAwjftLezA
J1m6+kq3U5RPoI5keR7twtvW9tsYBBcti9Bgq+hGJnetg1K1UaWAi0diN1VsVKTNNgfOuMDEsull
/hK03nowLBTwcUSFNYofS3vb5mKWVLELYMHBqa/getSXieX+gpQ7klJcNADKHp8QijOOdJDBtOot
ouzgTeuAHdMir9WXLcUNCCXQTHHylUighhRuqUyO/crsj3aavQ9BW99YBHADB63Xdl/uGpc02BxC
5UIG0feMAj7FNqtHi35zyjSWef5LkqIeCNr2MSHzRrjtRI2op10bL5Mm++ld9WLYyMnT6atBJYxE
KqXlawpGhqDHk3PJTOj4vt4i6xnGpaNrT96cQmVHRNiPrUkMjXPQ422WxQ8gUM/IjRdFM953Yant
jebVttVOa15aEWPrKdd9W+31zH5ICmKKdWGcyOWKl1kVz5YA51etWUfNAEdQJWcJ8IQV+jELlAGS
Y7SooZzQdv2AknkD5moZ1QvaiRLRSp6zmnQxOLqMaI7TIDaJbkn6C2ei95fhpntLabcDGeVB+Oxx
IVodqxDPAqDoBfcGIvxVyFIE5OmlUvqL7SQHZyguoZmvVIbZLEsPE0pDVQuMGvXebuRHWo3pQo8D
7JwWmvQmbd8i20cAONmfQQI8CBvDtMwd+RhF6YXAAoIru605Vb9KBEGoR+4znTEHuNmgAkEJ83OK
h8+AQcEw8l+ebxybtrwZBdiqpHxvJ589Zr1SNoTmUlL77wyZb9BeLwHQoYyB1/BW20NCKvL0SNLf
Bf2yHdhrrq4n/HL3mee9l0EKdmb2B/c0T3mD09Ebhp0/PrV5423CkV73vFQNyuJXozV4wREiWIH1
VDMFQMc42z4NQ9TOC2MsNnISmzFmK5hM4ZGpb0O17T5DUqM5XyZTWIlFkDP4zTJOLas3IitPcur3
zRDeo/B+cG0WZROV4payhwMlp0/v8K30fBTtPDQ5ATUIGH37GBs4LGNLXKoEJEgNiMsi6KkIPKrT
xluv+w9kKMAZis21YG2oh2i7+grTosj4uDKb+G+nCfWQkRV0tnZDFjyTHO7nf3Gbl49+BijGZUQg
h2pjNtGXxr5sNZaSZQ4fIaKLbVBTVoCURwLCVeI/mYNx7F0OCoOUpalm9MwnZ++ANfHir04549GO
I8wojvaaxdmbFXvz1spfeVP6XIcYuPqnvpAklOXx+XohNRmnfvmLxcdTHuMXJSBkRawIezTvrnIr
oHejT7VdM82l0A32HzVoHX14gRVAPmPAml2b2Cy6LdNkOh1Ng32Rm97SHuO5AB9anDHM6NUS/Qph
r63+GUQlTuroLu6NTyw3DPJ+dRcaDdc9erJRllyVJv/AOqGCPW+3cfsgaQyNW7cE522k/olvf4/R
jkCxkHKINuBLDm3KRikfMPRmdjTgP+h29SpwnpwKTJNTUd0xnoKIAkfX/2KNC8Hz4uAT28RkzwS9
K1ecWyRFwn9H7kcCh4rJZoeNErKORJFb2wwKKXbK3tWRiHmbdBgfwpLXJ2ql3aD/YkI1zc8ceTCJ
fjfJ6ARHp22feuKcc6VXpwmZ5q7BEoM37mBm0AAyl432DP3NcfFQcmVdqig+6STrdQZNt2mJApeg
tsykdVgQfx2bxttkfCDEeR5pwcAuRVHqzyNkBapu6D5cC2gOgDlSLjrj1stYh2ZebuJB5u0N0iHh
E7ItDCbmjQFmjmlCLsX0MjL/IH8RxpK218Zt4YDXiOJpiGA/ocBNBFmCeb5s0B7HiG6FFrkIZZu5
9Jp6N03koboBrJfE0VPdWgMjVr2pG/9l0set1TdfLbyxxWAT/+vBkhGZf69MqqSNdWmq4aW0fPI+
6GVklfZKxdbRC9jypB3tsOUBgo9i5lkmtDgeP+No3JFmBO0urX9N7oSxqWPPSp+PMGRY+41gIgDV
iibN8fdB/EnZXnAJTbNTd1lY5puaqylMG9+Dp4MNE3xxZPOSt7DswKg+LFyFuhDH3XNkt2vZ8Aa6
SBcLSArUkMgcMnIZ3mq4SpG2dwtDzt3NLqxWVW5tK/ylm8bwv1jePIUTu1w1aauwncAPZ+OvIWq+
8hpKfSxYu/rxnKGBBi0INnphyRMu/WfDZ//UqjMJpXy9BxFSTxplf9ZkZK3abiYEgCzN6vRJTIiU
ohWLpdY+CbcaDp1uUqXFwHWLjJbtA9LEZ70kzqHqQ39Nhw0HvfqwJ7DgIdQxEXTHYrBRR3oT/7gI
2hZeAYZnoEGEhtC1YYOl4GVow6OelmA3GPN8wliI2MOS7RNhaNJOisJ9kw8UsbofrySkwWXfZCTm
Apvk09ADh4wrdMJdlGwcF75DqsNNNMbTKNVPgU1vM3P4bOr8RvlsNPSl3VhQzIvjz/IwqJzEjk4H
a4C2MDm7OQT6dPR+WkU6UEdfr6Bcrc08vjC3aUH3a94aIRQzfLbrcujrBZrHMsTWZPov7sB/vA67
jwKq8gJYmm/M7mOrBQgq9bVS4p4N7WMU9B9m6onF2MDQLEBBNrr1Vudi3AZNGy67oX6HM0l3kvBI
zKSIz3GaMTkZxF3FKwLFymXkMfJZRCtpZbwhshLOLudkSjdlbQZM6SzZy50SPk2c2mUJmnm7clI3
Y0s8Xt7NFAn3u7f1m7IVsEYIooFSQCpaguB/hWAaCHI+wCRLHgX5fwuTSsCyJs5iga685pVNOgIr
2CpEEWvq3QmiGO8MC2M9MNc+YO8lmU3P+IsCxh5TX/Yeckm38MYVEOevVnCXk5t3XhsRnDJgdu3z
FYUx7h0eGqed1iJCZhDJQwcOf9ajLwLXAw9g1FAaUNOXpoamVU4PWE6C1WhMxHJWRbM2PTdf9bE+
iwpYTDovgbDu7QGAQRBTJfQM7BuieJOERfrtc5u0oNDgke9w7hoHi7DFQlQb22xZ2z6KEt1wxwBD
CnN2YnjYxLT13VOQcSXTebJ2idDgs4W2js+ks3DyMsmUbg3GKjV+YjZ/ywjkXuQ7m1qiEAKq0eek
D4wwPXvV7/JsItDVJrfVZ4pLinrPWvpetjR7kp6AECB3+zgbiAP06dFl+j7MDJSnHssQ17YRvAJ6
9FWw1YCsOYkVbwrFEsGuh43XAc3G6omE3WVDPintVdYCc16QQs1ZqUoe9BBprx5SULFqD7rhmEB0
zzrc1+nEWCTxt4zN+AnEYwLl3+GMl0ip8wfwOQSYa+IYtOlAk5YLA8KOlEl6WwTxJWh7Fh7AWSjP
zgHKkOdo1e7iKN0kdCcXTd0+sI/dtLru42ymU9uRen7TFXI7kTNkFndOQWOhZJ+90Lzsoe9C/yVo
bqjhyNLRvqnOrafG3WZkzhoj04ztK0Ihwa3ggIi3vN4HvkdGza5lpCYmfrDRulpd8aknxMOpJAQs
IhhjNatZj1RE7DA5OTAmmEIfSuHuO1Egvm9aGCm2lOQ2sN4MAAYs+SuKbeIL/U+xc8hzYVQHAGAw
R7kSBrk0ibpxqPj09CNDYXwWWqgObamdK+D76ASfvFGn5x5k6VlLlk6dbUo+0i6URP6yLTlodkYo
T0g5BGnEPq3MJZIjcrn1/G5s4cIJKOw0dxZ6o+7yOqXVQUKegS+I2YG0WtE15OSl7JhqwLFTGl0s
r7CWVViAdI1L/Z4gFFqJmvVU+fKhixpsOXAKGMUs+G3VZrJhvts0HffdnOlR+/gCqPlvdJVDMCmm
u0w7oe4rtpx3RyvVTogKUH4MNWTCjroEezjEOzEx2ZP2UUXJk/dKQf+Qac89EFkLDhtxrA68T5+p
R/+x+g6zmcqeEe1ea0F0HFrsGRAGShRCyBvuuw5UgJ/yTU7WwMrVy9217Wq0B63+pTM92m+FtcH1
ViFumXbJWN53YwjnNfSLVZpDcrGk61FH8k6za30DYxikRxEd8zoTJw3YapjMmb8WGKOgfYtRD23J
Qx84zQMKFUddi96oDrITaQCXuqQbma23YEdRLG3C4el82KeMyJq+XTJduDtSNrH401zWsLF0atWY
VLKZbg8IWY1lqbpPV9qk3dkVrsjulbG9pD+Jv0p51TIRJJ3klk4Mi98e860XdKu+jnaBBuhnSFn/
EnS89TNZsTpcj23MloqifGXBZaFnienPpDdKwG6wNlJGbAfKTd1R+HZc9PUVUa9E7aHOBjZ8GMqZ
1d8iCUVqsrOF+hUaCWWu9BdCeG81S6k9oqvWbhXfoPdGF1FsRGR/ArM8+452YxrJOhjxRXtx99TI
5JLYlC2jPsH52z+NfBqza97H+KNxGgJL0aGskemvIleguQUMCJRP51TvoLGAI3xorNzd5uh/wEVh
8fRXBd8a2/38ktpDAz0TN3snBfnEMv02I7o8uisfg2DYIZt4a2m/L1TKQORX6mNKItjaC11MAvV2
R79byl80qp5RCTOU8/pUbfGgt8/CGI5kugWbYKRc13fI0QsJpyXOPtwR90nimgff1L8Dt2BFy9qf
9a33SPhY1FnuRiY9sbXVyfcbF+JCtENY05I7UpTLXppq68E3T4mlYvPJCjjTRXXfVvYhFo6/zpt0
UwktuMkM89I0Owj/KY1CPWHSDl5oTNUbihV8N01EwclMVqnCjJQzedpUNMAbQkDyRLOW87TkRQPj
PkgZ5nHE+cm2zDu11pgxnYH9ZOkiXJe5+qEVRzqihfAqJLSso05XjH5G3qp14w50tnuaXaiWAHx3
nHA8NSNDouxtfXBFRaXD9i9alJG12alvpF1sorBTLEx3bLajRbYL7as5RxC8Q8xi0zCeJ137rsPB
vlGl3Ne6nz54t96jMUTFQYWYPmXiUu8ML67142aJupPJdB+2MIAAEwRDNJyGacElwo5LpTV6OwcS
vTtB18FIMeXdUTbgpDwL0F7shWSiuw1gDCVf4DHor7AcHmrL+ZRO+hrmRgBsddQ3jGqdeCDs0Npa
ADgOSKPgkU4sOGXROEcyOylL2d6SMlO90gWQj9DxsLq+pGoaYBWAP9Gd6lPipbjJS2vZBu1dU1qg
QU2WmLKl4FPWGokRTbkKQ2cbNUgkR1WG66qyF4WWnQDkpnujG8ezIZLbLITSE8S1vncn/UzhgGo2
iOJarpJqjpeL2mrX2MCI4rjXZ5M8kzreETBWigV2r25JRwm+o5wW21CVWDT8rUaaBdAYVa50U1u3
1RyJmMbbwQlOGoCwGfYjubgT4rXIIpCB9WATQu73tU0+lHGJ6UXtiIgPWZoGN9JxjW0BiqKjsX9j
eP5Rg1O0gkjzZFAhdOxu2qSBrs0sIIMsa+8jwRK8HGs72+BYp3mIY0MaJJbZkPGIhWu43vGQoO9K
D+SpPxuTilaB10BVt+FgMNIULt63saZCFkTNFveaWhqEDu/ZCHfkYfhqjw6EtAv3PUNSscz7QtvQ
e69JIqYNxC1I27F+p6oc+ExvYO7IPjqnMs4Gbug+/wx0J33Oguw+zqxPJwOsWuYQiDLsJ3WwJrNj
00b9Q8apgKK2ITH9uvvVVoFwMZ03L1pFkm/sFptAwPvKpOlsK+Zlvay/YQexMPWxy9tNee4bk5my
u+n/i70zW44U2LLsr5TVO7cZHBzMuvsh5lCE5lkvmKZkBgec8et7oeyqvJV22+oH+kUmhWJSCJzj
5+y9dqXmbQ8GgXWK3VQZPw+pwerrIO0rgnA/LjvOr8TX5ZVIkldVcV0uaFdD3gIv0GYXBQf1wfHF
hYky6ejU1NZDNXYbDCIO5dMUzW8Om2GAVmtP4dg0K6YYiX4J7SbZBpl+be0mXIe08LB+6O+hUfk+
a8t4HWjdbiCtYPkoKZC7AW+qlLvC4Hidh65FdItn32x4s3YZrCMocLz/lDGEPCkWG1kJYjBr89mk
ut9IPPeEH+tVvbSJRYXftqv0Q5EEGuOcN9FzcrEAxN2EI4rHpVl4MbklQKA2fiT0p1jbFbgyZTv9
upmNcmci70fSGddkqE/vjS5+6WxUCKXkTdWYYu8Fs7vLFXdHuPKUJZSAw1w+Ee1BBJ/TEdEoq6ve
rOnx2qQQ+Wp4MHsIDPVmCf3JHW6BHuVma0ZUR/zzI38oUctBMRac5SQV/XxHPwWx5n9/m83uPVv9
ueO0PMOfp1GUQmuvjskNtqBgr3/u+HMfVXsI7X5+po/vT+s/rxhmil/9/JxMMb/6ecA/ffvn+X//
BsgFzrXj//Nd/H6Tv1+R6x1J6v98SyTCdCNrqEcnr3E4Ppa/+ufVf7+Rn1ezsUQUhz8vrIyMEuLn
rnXmzc3vz+/3k//c+udZfr4z5Ui4Vs9Begz6t2hhi/hFWx3LYrSP2oIgY/nQoH6+w8RGBNV/vc2f
5wRV13/eJ0VkRVftP+/58120rNR/bmvhPOIQEoef238/w89vfz/4z2v9edxfT+MCC4HVGVlry6OP
vk0IaqJuiK7/vJHaNphA/DzXP31bkSBnbv88G/m1+P1H9zErSPugpQlJwu+glBk1JqvlS7rgaOLl
y1+3/fnx57tSy7PMymD31+0/j/+57edJ/vw4U4Wy9yk17Zb/eJ0/9/vrtp8fcxpZdOCXe//1XD+3
/auHBJowLat14zUdkP2fF//95/7528pOpfP6r6f5fad/9bQ/L5/NwUVAEu3eqzwNjIqyzBJGz+6L
H2UInNZdvvz1ozlqMGh//Xowwa/6uzRYOi4msLSfB/358tdtZkXsmDMCr/vzCn+9zJ/H/vVS/+p+
VhDynv48F/rC+qK5mH9u/nmAUAMzwL+e9J9+/9eL/Pz496+NoFCHKe22//Ij+Ffv618+zc8d/7zX
n/v83BajINsOEn7BEsiGzhcZocUIbVUOmtEHFu5G30R6SHa/l4vBeTJcGGPAYWz1+LMaVAvpLE6r
6iicTMIsW7oPBVbhjCi5gS2b5xjLRQz4gmW9a1wHe6a/zWlChnRyl+/o1jWCLbantuQEwAYv1JWd
0Toz/eLBDMlgISpjn439Q90ltByXKGRJat5qbFH/dV60UyGkcau6dOG3LPlEw6YtpptJ9V8CH3IW
oydwUs3egzksPcB6ketOAPwIwC5tM9wXlvkV5OODpYJsF9eIIoqxQlzUuCtwxMnWLqiSouyyIEFw
1eBxxD2j4rOHCuoyWuYwldMyBSmuCgstAENsdxMAbDmZlMJM0RU+XB2Cpe+OozlJIKSzeSt8zyZP
hnfmsV0d5TOlCVsbnVlI2Cl0bB/3dAKTt4HuavQFW30+U6La0b1Y6bWwoeIx8zG2IXY9ykGkoHhf
zGF+dER+JCXqEpUuhudWvNZDfVFVE4CBrk+2Ltd2KpQzgUO0PWPabuzYq01bHqe4O9OVYI+R0gY0
TACIUWrh72cKEGqR7Iaaz87VziH04/ghYoY4Kxv/fei3G8XGvPWn66wff7WSD8bvg1dm6oxH++Ac
QRtaJznPszBcLAWNkdnZ2e6JUMydlH1LEz/X/a+U6HVwElQE4+z6+5AQVEPpg7YZfxuND8jZ45MW
tNNVO4gttfETteS4a2uzWue6/ZLJTREtplG0tqSq0UreO8Y03dlGhKoFmmvD1G0tw+yt7YN4y/i+
OCiDBoHq4mbnzxbBeAQa+Wg0trbgD4/QNQIjvB0X5z7ID/M8EkLBDKkywBPyj1Y7J8b9zAwSM33k
m4wNOJe0zc4+Nn7psJg3zXi5HEF26ulLUqe/GWFTJreMB2pB+LYMryq7+6wLe1zbnH5LPky/Giek
cnEs1VosIdwh7hrGFMTb4Q0RbTuSLFzsHEGK4JyZ6J01scY0ZJnh2Po5TDLE/CRjo1kjc72weMO8
loeSbFPquSeTr5+wPrro6IxdEbXh7WQBlKz9D3LBBBTo6H3qjZ324UsNFnWZ5VzST4hPcYmVK4i/
MDTDCwE5tLXG+SWoJ7z64mAZ3zIA9mYnDjnJllnANzBvZx3ihieKIIz7h8kCcwAhu/OpviuDzmvW
w8gxss+strrdXFMY03hUO8N/gpwGGDctQlxSZbcRfUkvxKjOM6f0etAEDieWdR2RcLAtmL525rtb
C8oeDOcQw+/brH5ETJ+vAzqVXqBeLd1fMUMr1r6jd4QkPVVmCGW6TemMh1DXUMGz3yB+YxVEpLPo
iXFHKuODKwzSVGsLlKV4AnxVC2xrec4eqS1qc1OmpHf6VrQ1AdxaDoJL8gSf4eq8h1HdMDWuvtL5
ZbahGErUoWYSM7u3H/06fsQIX57KRAMGP0EHN70+eNdj529oV0H/AMaKfRHujv2rzNFTm95rOrhX
6DKfgQScoV5G68KCnWyiv9OzSLcLhUGr9hyiD6E1Ne2zOPbIdS/jw/Th9XtyqR6ysnuzupK5kJ5u
RGpshg7PoEcnEZMEa7dgEFYDObLKjgZrQ+odx8S6ITJZZel7z4e0ahRCGGwWRzViwcKmVa81e8TY
pGaX+H3a6uSoXVO44S1qFL0dyDpeLyNkbySZpexYCAw6Dnn+MoAN3FgBuS5tQzuibYtn5RIA6eqJ
0AjQx8Af543XmDRkRiZiqOy3IBievNS+7celOf3ce0x96yTDSokgIrG/KiP7KhL7s62xfdNwXXem
Swq0LHDMdJRrRZiBgkBI48P7WcVT9GKhUhgLdJ3DVN2baX1Vt2BMYGOpjkZnS8PKHnjDsb0LWqx3
pl4yDA2PvqaprplbkS7riY0jI/at0XisIBPyHykzTxEWm9Ie1QD3U+vYMFWXrcQ8lFdXRUZjy5HH
uvaIBVTbahQ3QPqKjTDzQ2zJehWFWm+6IUT/4Q8XINNWkbeADbjqbjsnXXL0+mzjkUu5iPvIm3PL
cQlw+/RrBnxhP+6dxGEyMKBRkpB1x+ZBWCQo6ULsK2Hv3Xm4zOLysRzNHVn0CNFj5CFTnb8mLoeZ
Ub0EZpVe9Oso9leuqu/QAD/AaXyaFiyLaNoH8CSf1eg92xW6GlrDBdAHLxovAVvKjIar1SJltTzv
slLIaKqWSWrFUMYT7TELUagk3n5IAGEkKNVemdq/BVH+4KnuPHruKjUHBK75oRX5azZyTKS63dkd
tYHTn+MZERE89q3Z0NTKlH2TEBvgNJyfZFu5+YFdN+rDnFlfMnhI7Ktpzbn5NunxLWqZCcocSSjh
P9BXmfgW2ecgk0enHl9BDX+nDGn7yAEBnhw7UTwwX2UiZ1Z3CldplxhMxzOLL058L2YEKdWc9Ftg
Th2Iinkvgui99dtj1GHLobu5Lf0C6YeW361o543mCgt0HQlDKZZ4IOQWhhggp5tEli0eIV0SdAJj
xkIYscUUtR9BNL0Wbbo0yPxjNTKmx6QWrY1JVORvcm027FOdd+yXw4XIJe3DoqOuVUjAm8xO2v00
C4xH5vDS8aaOpnpOVAYIasqfgsY4sfLdJ01IJEIn+eijK0tRJrj2XqfDYazCXXuAvL0DuUcAKh2U
dYLlajUwJnyLJwaDnVRXib+oF3S7NYmj2YzBOauq+7wDCMtQCJMKZ+/gh995Dqg5GyAwjc0zqpCz
Heibzs/XshtulY7e3AIxQRfQhkqH/FUGRGHNmD3X7UxTyxH0hmeOjYV9RTgcZUNjEdtEVqPvmGdO
yb3opvkI8zGsiiu8AahtMAPhmeF06Z49TVtuzv0RoEx1nac0SHD58GkK9JxOAXfUy7/VYlwpdD4g
ve4eExrxhyZmqoKgR+JawGOA7ryM+hPSrRiwT/iGDWbDkmvvvKLeyba/dJrgUldk6BJG5Bl5gueL
0bpjoCvAQl1kqFP9SBpkwro0+R0+ZMnHKCUOggKV1aazZbBq8bDTZ2GyWtyjp1Ycc4iZ0FCv3LZJ
7nS/1aGnH7jAUUneBl/m2HVnMMhrqB/uwQ/1g7GkjVtB94bmdzWR7YVdtntr2mAX9T5TjYTgrgDJ
XE6TpmEqklcV4Q2mwclDEVajCawjxmfM+hCkFhkIjt4/+oDAJUW94gpOdjM6cGpjCFz4OiHmpMlZ
4Mfqo+F6DFIOlzq5I1ZNbtqOcy0MM8aE9TlKql+yTWiPW4zLM+cxbP0rBCcf1ogqZW5aSm9MQmHi
7xj3XnYReFeKxYgmWx9EV5Qgq7RxL+0ke6LWfvI9R61dSCLIdMdPulIMW/x+vPIDLjXetAG1+R4p
QkOld2tEKe1xr0a6XXN2DCQ80Lt1+4Jpk5dnBPlRg3m52KVR8qvfBUKf3MpqVszdjZU1Do9uNWwt
G0j4VBhcWyX7YK+7wYbKsNfIbhx648xcP2iJlXvGbNd1PTPFnON+jy7XAR26sfzyEQXRBzvleu1m
NbJXi4m/5KAxftmh/Z5U2TH0mA4msT4pcVUoE1ZUjJg4LyhEZ1KtQeX76wBTTjq7l00XPBRG981o
xwnEOSFzF8k7mRoILLEabTVJmSDwBCKS+nVs0ouunO9mZ8kHV2+1MFCrBojGzCp+VALJ6KjCR5+g
hlVtRtSdmPLRymIA99FyEAAJ3xtGhzeTpAqBp3Tf045kv36YAIh59k4404NtYl5KOQNjPuFMJNEi
OfsmwJAsKIAy7BFjy0MJMr7Bq2Pu85hLztKiGGqCbvmcxCCuorEgFBBhH5skm3KsvWwz99mAMSCw
kSFX7V/s9mRYO88cGQO4xr2oyCkQbMdYpCqMgT4+0OnJX7y7QwiTPWNhM5wTTKjXPnY+bM+YdqHd
38On3k7aAooV5WAbGypCN+Dor4wp2FKYwA2MMwoqh4sFkr4qc345jCtW3th9M9T+WTfJTnDt9WSb
twnq+lVcy00WMLs3Ao4S6drvru9/J8yXsApWR8ceDv1kB0werLvaDZBOWcSqB/DHzKxylwdskwSE
LwKsw+hnDMbtaW0hipRW71MHpGptBUh4EHcAOKuPTahPBgJFcDdAu5aQ0Ly8jE3vom+AN1XUz4Mm
jB7zcL3y8sXyl25WVTtf0Qp4UeJrQpKkijkFpYWYzGm7W1kOr7IdPpNCH2aG2p5tvaHvhCHoDBm5
yfUqHBtsfTNZzC0HjxL3fSZvO4ahqyktLnscSwYzylWVBq+pi/4E/dNDqO86YTIIZesOrxcosQm9
l6EScWriLCwmn1mkt948YtQw5bVi19EDliASxrwJxPBo98ajGXTlLoqnOxxu/Qa0wW1Bak/fpyGI
y/nFD+58eu2ITAoJBW8xLOiUApsC05P4klK72kyDe4FsbNU33V7LGP0Qruf8scYBemEC2eOYXJP7
6mzH1GIn1iN4w29AAI7t0Xm+aCNMl1aLzy9KyPnr8J4SBjDU5ouR5xcQSu19OE77agx3VZ9jeqll
h6RKf8Y1XE/XOVJf4AmnwFiCNqgq2X0N12Z2pJJ2j8aiPOmTAIVM7/EyxHDkAahfJ3gpawcNnp9+
TTJ+iXW8hXdKnkffOes0sBFdTc+VSPJtaJNqYvursofw1uJq8VJGe6J7yUom7CHTzk2Y8l8LvAYt
TDDgdrSwcMoDd0sX8ZWXPY4jV2+3QtCqAPKte0+vA5/AZoYAJSKh4EJUXyqU0SqL1ZWO4p2TuQmm
1/GkMhveawhbN+3YtKFHrvVnMkyPGSo2GKpBsKo548EkwdNyAk6lYWivymkXQJqeSEZB66nhnWUR
o9CK9Mo63Iq8V4BpPQYDIb2QJPmqwvxsSjRNbMFctvWuWs1Je4jHSq986uxVU9lfg4OpI38ELF3u
Eb69SdQscgY8NwXFMXPUFzHp7k5W+VeaY/UdSK6u7fhqjhCq1nxZEieI8pyvmzg4SCCw3RunIhEV
5Xtihzvb7X+BZLkKA3xeCWuUJZtt0cunwBpPU2Og5KjZxVcEcfSNQFfG9E8yvcrIljaWVnispnOO
6HKbJ2SmJggYPYbNBEoNT5yjqEEshchlEN62IS+Gx5F52EUbKGhHKzcf8aAam4Tp35Ow0Y4MdXir
469gfK595xn9zIMsOqpNqCsuOot1G5KdjagDRRJaSslugYKXcxPNblXv68bbOa8mqSi15TyNRUeA
eNLcVXx4NAWdWyPPpo0WzksP98OKAEmSBIpEMg+iMxaCh2j2DtaiexNRTLZlS4gKghGfPSwmRfxd
nVPQh8P12Ns3QRzdEu0abkNYm0PtnMe4v80FOzWvgd+eDuDjhPkSg6ZeTXZ15ebDw4hOYUcYw00K
RNEJ0JH5zGQFY9gNm0B4yBSek3NvvSOlfpc4l1uTAzNzn2Ts3dsejNsouYyDeZ9pLCgkg7QNZ0uE
ddqHj++YL512PwyJJIS/64ipaocbl2ZMyvUf1DxBBmSA1t1VVnuXLQtAIAiGabT1Gi6bV9+IznOD
VsOqzpntzTTu2k9Vj4tW4InwY7QMMXKtAaCOaZJjWIQcLVQxXVkFh9nETeUyQSZy+aMU/a2Kuxk+
gMuepruXuTghsmjXDCmoqZDa+0wseWOGsRFF+k0BYDGUsfVKpNVnXMSH1M0uGrzFZuZ+xX5Dn6pp
1EbkRKKPyd6e1FXmZeO6qfOjIk567kzAlpX7nlntRWMziQ1cYloy/Lepdj7isLxtEnfLWzh18bWE
htDOw7kkLxmoPNKNBPzF4NyF2sCdEf6aS+PBXjxrOHYejOytR+PgzjYBCaai5rLRdhZq42jrU3b6
aAfJPUSc6FiV2ZcOlw87zt8mq38GbMwS5uA0biv+5mS4mrLhskqTeywU75QQ7+Yic5ZVv3PV9Nap
aFj5JhdyowgyAIpkUc22RN7c/XQqx/3Ikrkh+5aSP7EvUK3TTYjfCIxKlpnqmXDyEyroO4jdYiVN
43WOhrNZBxdxUF7aLOFAUfa6qpAYDDaqGk2ya/KS5I1Y/6pd9ek6+UeoFDEcdnVbGOTayoLFxcMd
E2L+AD02l8M2xPbq0dHLM0udnLy4Rwy5KiUakhL1yzRgYYqt8DlNUcW6HeQXmIQE7wmHMTVieqOK
9l5dgoZe63lMV5JI5N0cyVNele+eqN+Qjl/3RehvE45TzpBn3A5ya3SboKwuk86P9naTruVAJgZJ
62snna+MkKDBvJ/3tets3Q7SD5c8Y+vma9/m7EJFSQhnj8J80VOPPha75Y9STnA3Spo3YJrYlVPR
cRSXl07+BEFmE+fVTRPrl7hH+7ocgvNU26uS8mgXeRwo9PKvsPvt6Yi/hFJf0bm9DtvQZJdAUERe
W1s3VadcFPc6tl+L0SNZRceUtYPa+yQdxgLSeV8m96gXuA6bNGVoHqsDu7F7sL8vSqef7H4fBl/r
o8QP4pTzEhSQv7jq3KjwlfKgO8YxJUpIo/5s+GLboKNaI7bPQDHZh8YQtPVS0HepXUfnYjLOlVTG
FXvN57Ggtzt3cteohFAq11uC1BDiYKihMy7y7FA2l2VlMCDgCWBYEc8Numrq+geRhP5hnI0rxa6c
OLKMJqYfXfTJwKaRoEZnao21ShHdK6jHU1tYF0aOlrmegY1HmWSj5sfmvgit/TQF9dE1fOT4U+Cv
cYAVd8bUoqmBzLH/+fH3bWFxSDkvl4gYmZNn2JTK5lqlXbbxRbXPY6JIyvHFF8klg59u50k8VXUw
HStZZDgO5JtHH9nCQL2STmcc+Ht2s0Wh2omQTh+8erY2T3PetPueCr0ZuIb1DQ3IRN+rsXrvNAio
xOPqMxPJJaw+2Mvwl5QktUw5o6GavvHc1j1ySVQELd4Uo5s0FiZKe2+wvnEDc9JQYRdh+OGkAmyO
RwsdqpIIsMgT5sHf5LEs+WD/hqVkiw1Em/5BhvIzDmzML0sMO4tw2IVHZ07OYOpBrwb2M3nUHVIE
PMKX9fJyyTKBcTxyLof4bQj8J19AxPDLA8mSyNSn9Dyb3l2hrlUKhgFlzX0Z4XDHyHRslKClKa/x
MK4a6X81I1BkEUHycvNbAiMXRmRB23BsTgJwMy4IhzMiKKdtZ+qLrkf3SDr4uKomJGsI3TitnWPZ
i++AiLCdCT8FnXidxXRCvbBbWVK1HFmOXNkTxjsQUtdN2r/ARqYcGlNsjU7xa0jm9lJneh/R3jZd
dspOFHCBhYUc4KraBrH5kkzyMoh+oYJKT2azeBHYcKrEL1ke0/tieAodbCm9zx4tjpDHVli/R12h
Eq5QZgQpe2eJLA+GzD5NTOs5C1itMw2kLqPFAg3K3VsEnHR0X7xeXLHHfvDM4rkl/nprgAbe9BYI
isiAFebb+2SRwqUoMvknkjMvzYOgc0iTCp0mbU+Mv3POrARLsyKZZjbIrHazbI8yiEfZJ4dZ2M70
vfcZQ2Ix0KoMe4YrfcSj2oXxpolRrgwHwlKZky7tedY2nPsHK68oVJ0aZzGkn5VDw8pVX1la3zRB
ORzyaXEX5XhGbHHUhSaoNGIw1c40n6TM3juafFxtKgOzKR2zvIqP0U+OeWW/uh7+V7qV0Z57Nzdm
gWZpsJG3LaOn8K2mw4JxyaB21WeMA5gGMVRGZCKTAdTdhmBegMzR7OxMI9j3Vz15WmtVdMSnlG5D
zc/Yw+sH/9jVdPySuRuYl3HABE5EMmZMbg3l3Wpssu62LhgCtW7Lv2aoiFBMLyMXrgIo8vOYI0ce
aGtSSxFE0WOhYTe1j2sBdoDs2UvN2B1HKYuYtCUem+SyFOZ1oISzF2ZX7/qJvJI6xaCRldvYJkJy
jrg4RJFoTwP99szH0pBm45NX4gM19SNTM/7/5Qxsjo5smJDslVe01dm3FhhfvVPj9LvSdJr1UJfJ
WUvmp3VD0145o3FqOIphgAEL1Mg92UC8BAExqu5Sf1baPc3ktWespHkCqpvUgQOes5QlrJouRLvM
hBrTWHVWgW9LZg11be6uFnA4OYocFsYg7BPzxkJzorHN8tynIsc2Jq0yXBNgUdpQItxB4ZvlFG0V
KX5eeJ2PvEQ2cQo7eUPqrBAOKrr6jL/2WXt8tqGlPSh7GRoaTvtNMT41Hn9x7fKSdobBbIwgNreM
ZDy/f3YD10IKXpx9mpKnqLo1aaGwJWPQzX9lG2ctlEeQCOQEhdeWmnZOzRJqLVWWZNaz9UhDWKdR
fxBs3FemURhbuxPlnmExlOdyFyDDjOOe16vfTU/ou4IQwj6dnsExnFUve6gJaYWeEmtFCUCXJVpf
j8nMnYxfoiDky3WjD+UQWCh90mWYodI4DOygAWBB29xTX7bO+Yim9KZfnLp+6D/lce8f8CmRbkIy
30qjQd3YdX3oylNTciS7Ia4pTiTILOpSTMSbVWNJaoONs5OywuWYE8r6Il7v3bR/9eP81ZX1bUBU
gevWN3PrkXSWYCxvw3e0ezxa2B6G7ocQstRmVCyZORWPZwz91cCM2cM/lcb9to2N16ARPlKFxlyz
3iEpEIYkFML/jDPBTIexF5h8Kh32OaSyULGyr93bFWtlMU7Zhsv2MXXC6cLDirNK2PqIsqOYjapx
R87jPlfJvTZyc9f4N7YwKAzN6akfAVS1Jl3hsXnUPRMRb8B3F5UtGCBiUr0xn3n30WXc6lfY6G0L
wLxPbnx2+2yCuSr2/fgsbLYDHX61VRwY1OyHpnLj6wikt1E5jA2oVYYWPW/VvwKPQNMdXmZd1pM2
8TX4NPRVSgu+j4wHTVOAgLdgFdmlR/PDeSTpg25rrostWpB3g617E8sJclgijkWa3hLnvNDyodvI
WRE7GdC/tnr2fFDjaP6r8tt0hg/dm1Qs3nCwWHv2WVnB+sw/cJSHPBZzieGzM7Zlc8dflHJU4Stq
lJvvYweMJ/zxzEgPhQlbqAmdm7oN0osKXfLaqeEj4QWcFJkmOHnh5OO1ifUwXCmsWaJByDKCzoq7
92mqrrnCplTBhH2qKoGJWqIDUbsprVqyddl3YMFSN+asvtIWLYiO03vbDMJ1XNN6jSvS7OOaxgkG
uu669NZJYXzSax/ejOjA9BUZuyGu+pYx2zyWn1LCB5WCrVHTXtWLM4dgynkfQbW7TpYvLt23wghg
ly8/4VP57F06D0suAZcC/wFwwXgoEIivMiQQNIiynW8EkAWbftqomnU4VNZD2iUpx4H53Kp42Fi2
LdeRc/A9PGNiDp6JvgAq09DTrtpi2DYhG5limKmFVs1Y1cd6bB96qea9jQFp2wNTGjMRMTtmOgcL
pN5z8uAi9rEoaR/vr8UkjhKONdZDZc/OK6u2TtN2V73y7/KSD7Sc8asqq7nSgSYgMAFJyeMRwBua
8UY9pNdNONHkp82Io/Bj6CyYpJKxfNpZT45XS9Qdb6ouw308YrCuQJc18rpgIkbcqUBOjHI+VMau
Z8Rq5Ua7qYCWpZi2Qq/HGl5dZE03AjivgYeFV0DJLiOPvQrbMnSwCl6sQRRAZaGHDhRJf8n4zZIL
jE36N5bT3NZdRhvGg8QxMf8UXJeiXLMTwJsZ9jdpiGs8cZ1+o8uCENYc/Ftt+b+k2+M91E+jRmkm
SNJbywmFbTuxPjvzlxgJvXOgs6a/pMcBOhf5Zw0+nuanpvYzUP2XU0TyunpsMsQUmoPLbh/GrD0F
DQoffJpbdOaPVgbXgMjnT9E3+OQdC7RcYDuEgElSwdUqZ/6y7SPvGCD5uVDp+GjNWPgiok/cvOID
kOILbsC+I28Bp0gOeN1PN0OaP0CIYG4qcfIjI0dON133DtMDV4Sv8Q0KFFaVdTjM287WG6NvLgGP
5XtkGcepD69Vy4BY0ovILOIv6OmlLP/Tc1G63808XgrwBlSppKHEJwzJ5Yqj00AQ1O4ygU8rW6oz
5ijXXhpj6c5aDJu9c6hdfbQgJnXFeG9Ms3XZoQWylctlIDnApXAp3p1vO3PAGcOKMCo90+fKuBjw
udmkZteInho/PmlmafTc3m2h9Rn9J6u9P+0MrYNNC0c5EAsOP7nNiS9fR6z1FdHiwjp6fc6lHEDy
NrcUaccJ1roRu5JtfEdu956J7ENDVObot/dDzf9FJMMaJk628+YWXC1NyDQttoaRMkFz8PPZFUgQ
gYuNDgMTW5ePuUezjPCJFfYi1ekj//87+dHgl9xE9Ato09L0bwMT3yHbKjf6HtvxrrXlt8r1sz+1
90whoJCmBqHyUjN3xl1Wh2wHhLWod5ijGniuPQHeyIwDf0WWYs2Wn9QfZEfOSdXWhxUOYJZKdGLL
NKvUpEiwUwMWVqpjP3qnnjAu8oUlZ1CJeq9g4Q4948Xpkl+NjRMblvVIRAeythD3fPNdyvaZkGi6
0WV1XQty7bhysqaTZBscCtFfjgAl8M4ODE+2nZ8gqTNJv4woVGsl86272FxYfL6k/c1A09/Gc3A5
IknblJb4zIvoFrNwfAFD6GJ05x9D+aUCEEbhXpw9QIFZSXS3nlxzi2yObFUaP13p7a1hjM6tVvUu
aus7fGBb0yXXRmXiomFTGumayOcO9EAR1JoVHiNZ+h1DXMO0oI9OafB3g1MUHl0cyls2YV60NaYB
C0QcnOhsrMe2XK6DCYnusnyIVXPjkEgzAnXgbSSbAR/txqdbvm7o+XkAc1c14/J1MsHQk052Tj2y
k2HdruxRMbEaGWKMRNCgnNqTiASgRF3r2bSgNvc7XBPg1TKKMtUeqhLUR0dPOCkh7+ix3PrxfJnA
r16TPFNuTaUvIj89EkWMUB3FkQWAcQu/5jlhs5iP+F36lhJAR3DgKPoBQHxFDPTqFLBCEBnJxpjs
d0/X18LUh4LA4K22qHdzjTuEutogcrOCtT3c6Mj5UOIUOayaYzJIxmG/AjQOlXAhVvbBt5z0O80v
UftPTFD2YxkxK8lODpvSOKKMGCP7WqbjNZHV18lAkHZnHVWUFzuL9oBXeDejjRmO9lSzV7VJ1psD
2qyxn9sR3k1Nw9QtwKzoPl0HpXdVzs596KR3gjVl5xOflzXzPlAkXXIlF3667ioGZOSibNOUbiQW
uBSLhF2PzgYZJT/5EcWOQhezpMybujgmFajqnsRIralKaDYG5YgEwMjPYmy+wrT/ylpmFURRWfVd
XncdJ82EFaZ6QXf/lYzud9dXW+LWNo6Zq71pjMzLiFazanbtXvxBS5aBPQYymmfGtVPNBPbJp1SO
B5O8W0yZ9cbQ9jkhYAq8LBqdjgui2+K1Pf9CS72tTcUFo23WfSB2bs0V1hw+kKzf5NmHcBbAQXak
qXuLJczm/1c9z2GwaUAfYHWyHoOqQY0UvMYd0nYmnWcDTMIKoV2HcHY8u4V/j9eKBnfhP5pNf+7C
6vrf/+1//O//+f9TD/671APP88XPR/U7WWDzrt//7bvUiZ6u3ovv//Xvz0n7WRFtXv6X5IPfj/q/
yQe+9w+f0YxL7oHr/w4q+I/kg8D+B9xlzw4CgdFIeq73n8kHQv7DBLAnfIvf2FI6vI2WXS6hCMIm
FMGRZuB6/4e7M1uuGtm69bucezmUykw1t159457+RgEY1Pe9nv7/ZKiNcdXP3rGJOIc4viDAVJm1
tKTMnHOO8Q1lma7HK3yRdPCr5AMh/8/z3APlep52tDQBhvDjhC15DeXnH7kHljDDBJKVfUJdWdOW
a8cbCk5N8NReVyO6PLDQOLmJJxYzFXWAvT03pw1Z4uauU8PVs8v3PZjheRCDMP/h5TiWbZKEoGkG
Cd7385eTcFFKq8z0SWrLhaoTlmDuP/eTU96Y+UevJERHu1nLUQQvGAyW46//fe+f/nllc3VRMJFF
sby8Z1fDQz7Byc1Rp3r03xf4/R/0CHW6ZXkeTCr3wW4hKpS0gzS2+F//22K51EU6BUV+eORzXT4K
bhXuFa0ZJprqxXuvwyEMOmJdTzg29MfCn5LdcpiH0+8C94ysV0YcnGZyxAtnJm4lfrSzJ2tjdsJR
2u5kwzIJHxrC19DM+3/z4gjo+NuLE/RuUTeZwnOeXvyzKzNUST8RKK1O4LXoaTbVe51W5baqfLHN
moiWTUNXMFCwynTuro0o26VdkK45Rj6kKDZoxuA9GN3tr1+XIh3k5eviaSC4GtOka7vL8/r8ExuL
tMmcMVKnEObzLqj8cc15Av2v730lESx4jVJ7J63UICVaYUJIe03WEGnKaHiZLu2bWFl72eCJSKvp
NE1k8cFgxn0OweXGFEfP69dqRLgsCxbnyWEeaAeROA32+Ej2pA2h+T3mJWePR5zmGzkdYRQUH+zW
e23ElrqnrLnlIUuuPEEV1sbizjbjLWGiJez16Y7Uvq9Nruo7H2EnPW5XHsLYeW/Y1lvTyr3zr6+W
+DnlZLnFbPJSbBskh2M7KA1+vlqxIMo+DXx8kIBTgHk2am1rgX+Uy4g+ZZkDjBWugAIZiJvXn8HE
gcP6L1+IEKw8giedB+rFgxbE7LQhrL+Tdtvh2JnQA5B938/duCut9oEI2B2jw+YEk+wAXvKA6H18
9euL8fc7xzYFATJaOyYPnrZ+vhZRi6nYZqs+9X741bD24N3pnHfTAW3nrYriLZ/Rv1ve/r7a8m/a
llg+B+wO1ou71ezJb2itZWxs6v1IN2htNNZDEbi3hZ8BnPfM+ZRp0OqtIBd8dq5M/Er1MvbnePpv
Hh3r7+uNbcolwAXeJR+E++JmcCma+9kQ8lQkLXqyQTK8B0qPF4PkAu/edKfP2uGcmeUOiu1owOrf
51cYB+cDss9oDZ+P8g+IFHGEWh8Hd0pBGqb3Eg/GocAiRVcYE6jbFlhYmmmbcLLXol9mUn33LZjp
p0Sf5xvHUz7Pz4unbSr2MUxP/MZ6eWf7lmDCbSfqNKipOOEF8m/qGo6iHsNsN8Y42X3PPZcGnWe6
uuqQNhqwwGR/kEVZ3TdgvYbSBI/dJTlnSCatcqix9pRhf+gGeaIHZFynTbDxKdnWDN2yjdklE7VG
sCTcMXwhdntCjt1Eu9hr6v2v71Xnb6scb0qhEuRcrh3HfPG4JKmHRj/hEI+Wp9qPRskswuTlDnlX
nDildgHmqF//k2K5/19eURvymBYguKX18vkYS7eGeVLJU0SQObFHwXRbRvWtKCvqFQ2238sIMCY1
wD09/eIuIOfHpMqzf7Mpi5/3HjZ6pUzPpIHCCcX5+5Nahm2RVlVpHFuf+SYmpQe0LSSi24SJh2M0
7qwhNrely2gKo5G8spqGnZAp3t61mg66BwFHQR085DRA/82mrX9eUZfX5ricxqRNcDc34HKGe77/
lMlMK06guqo84HVG6myEbuNV0mcgvgNvWvddnC3gnSvTQRcJKmxdIgK4WfaVYEitjVU55mUAzP40
aApFWFfLSF9uhVfRltGE0xTcxnmunf04uFAdmWJEQeNtRov/EV6dYszon0bR6fNY0ZH24kpcu5Fd
7eFgeetR+Xcm6tcycD04uhrHQhlsm9g1kV2YJopnzn1JmBHimSCKIfx8w/GItvkcWeuYuAoBnnkP
rNu8HfaRKIrTr+8zPsKf7zTN0ddhD+fB9UwpbU5/P1/D3B1jNWZSHYNAMAzUNmGC4UxDyTZIVM1u
5AjTm7oNV7vRohTnta8KCBwrTmjInf06gQIVs49UJmV2ROf6Et0UgCk5UVjRQEnbyTpG7RDT21cf
MpUd5hjjDwgwhPqwGY5TbMujhw55HBY2aQKzHr10vxYjFApkGsfcbeLdYA9ECcfYewI4SbbhNMdQ
EWpVe368mpmCYA4Ya7jUmFTApno4rp/+PMapBN28EFZq1A6r0nHdrT+D38CyeEBEAEOhlMUpCiV6
paj2jsO4B/k0XefDvPXTLjtZ8EUwsNHn4HjALTRgH6AiXs2Tu2fdiO7sVhq7SsZg3/K3aZn0B0zJ
94Wr71nX4N1wLKrTHnrMuJnSsHkILepQAHlwxSoDMpTNqCrRENzMTN22rKE3g9EWa2wXUAnNcjhw
/t9VMekGGTG0l6UOnE0iU7ADSzx9GyCEB+wMLxQe8pHeP8PJOYWmRaI94B+gyLIRq7iy3jkmA80I
g9FK9mTKsQk/pOmHOI/fSb1PZxEBZWM47PTReG4IlEJmY74t+gDUg9AIFrp0UzZg6uh2M9YQfrFr
nDTHrcnYsM16edwWqDEZJTAI0f111ElUYV5M66boT3ndYEn0nIchmD305v62Qoay88CgH6d5ek1H
azgzXtlb2gwPZmZ/yUcXxFHoVZvUaRA9E7+JKwd+nBPSmekBPkI4jfYSV/eHhIxbhSKBAJ7+3rH4
zAfJQb7t7u2kT85+mmMU1X6+qWKQQQkiLPi9cNWFX8PE5OBBuOpuGO32ELlVSuMo/drYTXBv9P5X
32QGCK0l2/QhiVVj23KY1el8lZMdVZKPCW9tHeG9uMbeOF1a4OHfDSW6tzi/qmKUSn6oyh0H1W6V
+A5a+bQnxGKa6ldd39HLJzbA8FfSbaZ7NwtJrwAVYzArk6gEYCyS2GVzWx8wJtQk4xpi4+IIrmb6
WCmQKO41uS7wLq7JLLBIgoNnGVoo09NkMWwEzMSf7vA6B7iS+dypHr8Tlf/Vi+qGZIvi0SOD7tID
G3M7uMU1K5m1Luky7gKyK2imwItDnCzWTfPJ4NF47cv3cT7ce0lknXGiIJ+gkt7BeI5PBM8jcU6x
xk7VAxHpu0AN/m1rtwzcG/QsMaQKz/4SQQjc6AzIB2IzAeOpLw5ZMJ+aFMijiuOQjnEc3E1x9VEB
TNmjxwX9F6QffeIiWDBgXypV3fIGSSiKa+fgW/5H5fnTqc2Kr4bqh6ugEybmIemuTD5VJhBd9CrQ
3GE5UDaBCF75D8ByuSuw+Dy2Zz334T2cI/OydDl4k+xR3zR5sp7tLDumsCaBXXz1BmEgy26guyzN
P0BlWTd/Inh1OEIHaDY6kYzyovpdZB5S1KRvgSV8iATw+GX4CGcCpyzMMsBfXnLlI3cZcJsfdcM/
OCIrWrUVS+Bc0QBIuhRrJnIh0+DTMunBEi0SAnQiaf5MYt6bmnJ4pxEVreq0gZLhFZ8zjhTgr5NL
HDPlbYlU+NC7CdnakX9Ft41pxpw/mGPob0lUPPTG/CHUCLHiChGBMJz0UPUYa6v+Q814s8uanZeD
OKU2qgM690i2ya86R67YT41/FXtjcye9LXRfXD4tShSl65jHrmg2ddNShhaWgJG/D1oneNUJCewm
zV7XKh7PiCT9N5VSXwIT9xDwzIQymlfS5528S0s6qcxFvTc03Ypr6bMixU6KkwanBQYzI99HDBHH
OqWn6FdvR05oaBiCel933XjOeu9ViKqJ563fyVGomwW8Oiog3Uz2UCEgh3gVnEdSNtaZIgXACczr
qPCQZAYV3t442ApFTZ2N+tA0lXHoW3Fb+dViTu7OftO4V8Z8VfcuSPSlOMupjLdWu0yEia4Gf+ZG
xa7ucgc5y5xyXnyYG9S746gqMCZ+RP78ZVsQrScyV59wc9zmbc0ls8hpY+iCYi9uXtHmAuVGZMGm
SrwPENuK+2z2MIBhP9uQUI8QwBrl215BPWOmhfWSxUkCsTpnVvNlnhoCKQbZH3If0rtBNYRwp+o2
IAkHaoZ1GKppU9Ba5Sax7gIDb6etqSU8gH88uokmm6VVmzJPX4GGTc+yOU99bey9ourWDLCDiSSV
kmqxHG8bF2GXKoNV2Pj6XFrGa68mF9A3Fhjegowau5IyPqnZ82vH2CCsSXAYocwzjOw4mo68sYYE
u4CDlbEavHdVM73r06jej5nqdgQGv8cU1L+DOjavfAEwzwxIA8gr098nM5PxcikuXDU0jwAfIaph
mzklBWaMbqRrVKn8a9bIcO0aWp6J4L1r7Sq7wbnOdKMtGYt27rnv2/qOczgzX1I4Nx4haWlZh6e0
UUzTRV0ckSaUzpgfAYapg5w22pzlFikvRqEc88wW/eMGJC7gy2mkupTtWnlA9KNZmNuR6aox4kO2
2nE893Ucb9o4rvkcO805qKD6V/RvROXW58o1jnokPjLqrRRqUD/A0NiZOSUxZA+Herwf1nbBPEZ4
9k1dYJfqEf9exipsD5MtwCT36bXX1Y+VJacPEUrytLVQPCHlGxsFeSHurhvfBkgGFpoxh3cdVziT
Y4QKDB8kuvSWlpflmTabvxVvGZ7Ua0JglnNy4u7xEI6MkTB8uY21sKSASMcy87cESsdXU0rD4RLH
iN48/YtxFXa70sZLnOj3JI8P59j3QKdyc61nK9Z4VuHZsfNaZ3TeMmsBBeSTRoGauxu/sxNmY8Cj
pA1Rd6yRctSpsWVnFJthZnTSuguofTg0rvrQ5/ZjWcaUu8oEzBRDUvHMT4nhR5QkWbgejP62z1rS
7+qR+9/ytmUt641fz2fwCtdAOClUVPveMrwDwiLGqyUcjPKL0uKD9CyeLguTpT/GOzFG7B3qc1EC
jVZ99q4rknDfJ8j+YW5fNsK+H7Nx3PquttdVHn6w7dPSDBtDSW4gzA2qlK9jjourt7JPDGHeavIj
HVLR7Wgkd6bIAg5xmlQPPGL13DyMPLIbLNdQssoPxIQkJD0AM5+yHi/h2B7wGiA4VTljCxQjfiiu
VAUfC9bdlWEh4ycWPO8E45lX/YBUpx7lG1K38BPysQ3t9EGPib2NwvEA253cQY1vOuiLj2Y2fexE
vO8m8ZmkXYE3MDTTh55MzDVBt4xOSsXU+Y3RRWhQE88jgp3Iy5rwjlRjgEoQYeHDYgSNh3DkwyhU
wxHbw25VlARZ4JS/nnpiOIYKpOKUJnoly4YokBiIR13NK6zniiFYftebFdNwsjgEhFPc3GLtlis4
Q0h85/gyrKNkEzrVuRohhySQ5y+bATtgnlacfm0IqSTIpqZqoOgW10Ws2g2wageyBJeifehKmPxp
hY1h7ZHTQfwEEqNGLDLaIQX20qfbfh73wp449/YltUeAnEaXFDtts5+shE0WiaHRo5AuF+N5Fgw+
gVOIa0Xc1qtq9NciQjlO0Ve00cBZNg1xJjE8t2dAqtdAcd+TIvchI6Jmq2x8OC2yMKnzG8Opd50P
YbX3WNCp1NacEfF/NlG3dpW4xEDxhYp3T9ZWu6mVT1Bjrd6wMdxyFn2EWV2wJrFzB04J7W0Y1oi3
7lwjwu3QKOwPutpiWkOjIoh0yfNqQ2bNlhM6QtaE9EFExB3jfTr2IEGqL5OmxJBFsmPZfFv72AFI
OLzUMuNYGWA5KgLrwQxZLbIM2vbsFCcVZw1KueSBquI4D02xcUoQIrxQzMJyYh2z915XRgDTlki+
htli2gEl8JNHN9RfhlGzZ0jT2TZTjFffeQXUdYJoR5yHH/ubLAPvbQfB2RSy2srWgknh9uREZP5d
VibXkTvclxyCWT9aRU3pfe4Nlsq+pk3P2IdYlhEZDrmclQ28VD/IAfqbydR+qOWjJA/2JJHpVxnk
krqK+nVlbUcvYVZpA8UoCk6OBdtP00IIEN0nmd/Oabhw1A3c984mMOwV9Db6u1oW8KkRAxcFFrCJ
uT/B1/vEekz6galzgYUcbDIxxdUGoD4IRALsCWR+31u6Xtlteg44CK6gBe5zB4Gn0qXDSjuGb+dd
WzXXJM8SgDR4wSpVzZ1l8TMJHIb/6RkH7fMuGtMGS48Kx+DHAQ1NVFkTm5NSrTukYuJLsqUmRJG8
QG2/17VYbDfFeDP1ez+2ED3FGilSH5LLC+X6klvX5fon1xDcM+wBlOMwVp2NytTRXSS5vfgU4Ysk
aUON40fSV9jqPU7KLmYcgsPIWljlbcM5X2cxAYequ3TxXZEGfq9sxIHlol/xpxAjSmCfY5BMWwyw
uyR13kpRA83ASl2LvYWLz7H7j7V+h7P/0fASjictqRiLXGDq1kGjTo2M8IJHhP0WszhHNTiz0IQg
AV76qIYQvG3wJjfLryJgee7QQMeDRzms3VXrptcBu5y/xGMknn0LTQLHUApbj/b0Hls6hjzTuydq
cp0SsXumBTo8oCIXG2oLKHQeXSI5V/WSRYayz0jijYBigT4pqVZy8la+pz7Q8TQRWyDpZVzgr7GF
pHsRoEyDGmRCTM2NdYpkcFVVzgTPKLJ2CNS+EHMurmxC9BCYxUcRcdBee87W7Gv70jILe+MSLnLN
z4mvn36Xjnl8HQbZrZzC+fDj+00LY8GYJ8GqU0RUVKZ7Kcht/PbHp+9RlJQoWRY9eCmJDewUaLqx
QVXWpxXCPCkTpFkF7JyKBJp2+V799L0Jy12Y47oqxjq4HiyDdLXGPDpVGFw//aL/9Ttb+uQ7BhN6
9sB9LQf7nUplv++wEkNPaQZSrwPjzMyHPzpDRcq65hZCJu4J5gQVWSJllCJH2hZlV16CQsn2QH6Q
ZMcTTimnR21iJEsysfmBqnhcO0Akth7MzgQ8hwmlJsrKxyaPM0zqULEav79zh72XU/84hYIubhiL
hJMzTIjWZGrYv03bOfKWwMpuO52QrG40V4s3IezbGC8mEreOw+vasY1HrevzrEJyMAP6Y5ptJtHd
QxwHN10amjtVhNB/xA1NmWAVzVRzHuyXy0umtMk2ii3UFv30Cm7LxykidJby5Gu3mCZsVfEALT3G
xZBrVOE603SpiavlMy1rpz40RHPdu6I/N5YMbztkQCIKrwakzgRQu1d4U/rzslIOSEbYuQOOtXks
T0YAicINGhOlONVgMTeE+6aeC2EZNIULWArrWH7TzNF8jQ6l2LFJAa+SPDx+HBn3uhN7ZRGrRxFt
HRpz1ARgz4+TLMIHphdXjtWGZ9etjH0NaBGqk+/doPbOdVPfmYlDJDVHC8TvwnkQms3ED6AtGSGJ
mY3OiLeDmZsG6bAHvZ7tk2TyWLHbcefkHicaBI0yrIIjWcfxAd35ysDBxAo948VvwmhXW31xa9Iq
uxzJlyIBEy5QDJnfGt5mIfohxhv6DIbvwa6qGx0BgC9qBLuVY18N5VMsKS8Zt7C7Y98csJzd5mbj
EJLuijsd3iepW0H2iYK3fZMRWCnCTygMEYnSdCOhYV1W8EINCz09T8v7Al80wHw0eulYGagj03pf
OK9jp2V5H8aZ5OpL/HDFFstMTe0d1Q9pfEgtVZx0WHyuq7q5gXQb7efeRWk8sbvCYPjg9c6b2bKQ
vdWEUvPWyTnKrH4zjsGxGOSRgyoOCFcRQOcp+zTmgLApbhMQLVfDdGvN0uFpHIINI0nv0itt2CaN
8FdMBMkO1fV0X3K8b+Ean4qggHOTYa0aU73H8WGc3Sp/ION36xlFRToZ+z++0uxcZPRPgp7Ch4D1
tzjNPhquFSGqdO+nQdVnBBevMZKIkxjh/dv06I7ljKsdgf29kJLcCtddF5VQq6fi0yqgz7a9fUWn
KLjtmoBclxxWfSKDapfRP7wqzd68SlUsrhoT7jPzWMILmyUS+embT//NkOv+yn3I8e8Zym7uwiWd
ehhQRkXMgGlYcQRYDRhaJhzzd+iHUL3FeqF8pUBBOiRc5wL9IxZQSQBOpvKehBgmAUS10R3Jg53j
voKuUB9xoF7LGdxOkRfTpqL82Q+D/Qo2orev6mxaO0WNpSuYd+VArJdrMQPnpTPXsgbzUMaUz6lv
EXWWEGPQhPfhLN6Z47t48Ds0WsRxgRo8NyaGRMfBkTCVo4Gv1MfWmXP0ZMEyqUM3GJRkxNPIq2WR
Iy4riH1Odm60H2KAb1kBs1eiIHbwHqj8inE+Qt4IS0SmvHVX33gUZJfDOKVAMJLws7RDjBiGMR3j
CJBMaHvg4AzrSNSEfTCDN2XfobddfuE5ukcM/lkZLiupO8JSN2m1zAvxtBvo2T/9DtgTPfwytpoN
mkt6p21ApANF/9qTRPaMjj1xLtdcldSlpYmTlaxRApc5jR1n0USnvl+GctT9WDl0Vxjr3hXYUYBz
wV+CudDnMQUG/RNXnu0lsN1kaTbJQNt6oThkUOsQZKbpoakpQqzJfpgG+3MTOBqwx9P6Kl4N1ah3
ZAncDTUuvZHlejPq8SaKA3pS/WXoN1xm2YMn73BAIsMHSiIHqv8uPoay4YwnwQGF3ZesUuPBwQRk
ADRiMZ/ttZ3pQ5LQja6C4quuE+PE6r+nCwd7olMLc29HgheeKVsOYB5rmAql97qcneguwgFDRtCX
TlX2sZh4xaM2QJ+1rI6UZJdmWgdXwsYUUGYEaMVGzCkrj4vLDFr2nio2gDxwWbFyXpYRZo2wGhH3
1+kVjSboyy3axScLnJl4b2QPWGlIjYexNpcOCCLnwAZ9QHPfDdqAOZkHtIEGlUdULT766YCCELYG
ofBOz80dT35/2alNR8DUJS6PZNulRJZbmEynIakQtdAGm6zpSNl5iUlmvpXiAEqm2dHl3wW2WiIt
UDTOXbX4d+OZiDPdRt6mwyZJG8QOdxmATaGJj405k5gTFjrhzDQ2Dfk+EhbBOGl91ao6O6SjWDO8
RVYPQJqRgrsKs9LeAMyhNQcbgtKptjmG0l90AuodXBePJk2iLHVo4ZLNuhnGjCCA8qOTYFMIx7s5
nNQe/uCtCMp2h3IGOmPuXkcZjqjCCnFBG4SAFENHeE7NGJvUgRJm3YZmCH7nKFuHs0lCDIkgBjxA
TnXkFuSl/aVSWbcl+eZOUmdT+MDVNwqyeXRNlBtVj1B7X/vvM88cNpWAXUFzICDrCphSwboEl3KM
EOHCAqCu5ocxTEEQvtZlcdeDHduK8lNDM3xvewPhy2S3ZPZ9oPp03Vr+Y23DqQnwpfU+cBIOfh8i
9DxgXDhcq5RRWuVQB0Whc8QlR1Q5Xd5QZA+m5QabwPbfDxmEirh38+1Y0yXAdRPRURoA8eMYg6JE
rIGJ6TKXb/wgwHAEEaCUUwk43Q3WoC/EuvAiVgWq1TDC4Jb4DFMlvmWjwpaZj+lmpm5vGmldEzP/
pg0lE4+kvo/r7vM8ttyKOD45LVSMnaxoKE9+Dk+c6Z4b0xSJSF8x3811RAs/AvWbJpAxS+Twswcd
1CjstYMf+UQBb4/DZ69cWhxMpNcDMaFxjbIa8znHdLKAYnPHRJgdLx0RZ4npLGhREKYnXxNQmOI2
St9oG+RAxMnqMtMcmr0S920EIm6dpPbdbKgPkwnexFaudSxAq0y2Kja4GeoVfedhPfkoh+2FHyuM
rxoH47qGVrCxJwWyXXW0PMQJE5zcMXxljZ+qRyRiPB5u82j6jbUeW5BjbYykGxXxNll8Wxj2QZxw
AJ97Ghnggaphfm1kxZ03uzvPQN3ctIN5rMq+2pRqGm978xQvB0maX1Aqo4gZKV1tBnEjxI1AxA8j
JfxpKNYS7dx64ugNgCnmTGqDH0BZE2NWt/XKsCt11FHNHVTN752gbV8ThKZv7LBfLEnBndVAnNFD
AszLZbBa+7V9HlLWBN8o451lME8eTA7x5Hz3WClpaWAq23bZAaFleW6qXe7p17nrfrRxeezdydlX
SQs8p+guPfr0WygeMSYyCovMonwSTXoTzf0p6+T4QEAKOXx5+2qG/3gKVe6ecWVwvlLrQQK4nzvQ
/qXDQakEQUfLSVIHW1RHWWlxL1aborEZ509QY5kbcP914jXJv3AaMevlSXk0ehU86Dn60hkA8iia
cSAV47UmDnw3WeBZzDL7nM89JUbcNHtpuFAdgLwGpTTfWAGgvxb0hpUnzb4kgLxLsHhncrzNOXAd
w5zOi/LeFsuww7eCD3Is3mYD7hiGa8GeU+lnq+DdFH3Xr9wsY2Q0zw1gOycnuq2VjGbFLVlK5i53
shGgK8eVCHeR6Dcwn4hk8iDwugEOv7wknoVWE/irgrBgPsXLnn/olQ7yx8LpPqvKTHbQK640oTVn
zD57DNDpoXZxGRU4MAj0kjtLpMNGanZoZkj4PMPS4TRRBvuc/x1iJC68vMM9MZhuQ8+qEzt0MZ+Y
R8MCjqs7l7V4J10clZNdlSuzIeYajnZMzNF0naUGPKkIhmdN9zLSJROuUd0FItvZkko0qxLEC/Va
R6xuneLwQ3Y2py1VWZsA1wOHXrHrIu++q7V59AOJ0XF07Q3C1FVTZVe5HrBFTHBFnCrAAAooDK4U
Y0nm4SIkRNAL2HT9cHK2MrLe+z2fXIg4IsXQgM4gOUB6Ii0sYihKQzfRbXqYe+52sNOo5+lCcoam
I7hu4mbvV0Z4lJsCPNQSXxaPVfim7OBpmBxFCiY3KxNd6qafAfRUDn64zrDlQeeB2FrwwFf9jDzK
m+3yBD76lDgtLvr6Xe1k+a5fZoPKxPai/fjrFIHIKwf5CQu5ue/c+agwetN3CYJ120w77PjpuV4s
cfgIoTcTbngwjMR48CuQpHpdE4rJRAjtiO2QYpF/WYgawViqM1BCe41EZQkOQf8Ju2BPklXOp3QD
2HaN14zNG/XMSoX13uiciOkZvMdw8DYTk7W2ISMktEvu0JBsdtqgMQbeFn0FGDKkOVjzbYKSC7dD
0U9BZVAWBRYjcQOd0oreOAWCE0ZbTIr7OnDUxqoT7+jSML5FRPXKRJW2RJBfp4Mytm7LCS62Kn8n
wG7Y76wxgyfDWeWMd4KfGL+nynbZXT2i0mr9tXJzsYldJIMCL1YEXorE4WXbAG5VesORDfS6T3Ek
UZbic+yZj4rmbNV1vUrtAAltV557u77qK7/dEi11Un2RXlczOJlmFg6dA1xrLVpysBYj2WU9tggn
aEI2r0lg569eOxOPCmyT16XZlVsC+eiXm82JPBJrXaDLWOtez9fdkmrfxO2RUGciRhpYw7PnzmvQ
/wzVog4QRLkPrHYvvcqiwjUICOAox+iB2jWuYb45IH64sZFdLar5yzBmgjLB3Y0JedxMsTPdDtrk
0AnAcON21RnVQrvJ1Xxr2HmzkVRhZGiWCBsc4m28RmXXxKRPux5r9GVtOeO6jQmdG6XrH5P+Tbyy
GxMLTGHEhHCaZC2OKEjC3oHMWcmtpWi7TyOTnLJnZuJm/X2AVPAh86xTUnPdKohRR9/0VuXYgW7o
30ZcPlLiwGGXMxiAwDsNo/daz/En0YVk04DOJ4Pm+S9P3+t//oun72FcrtgR5AgcIjE2qmQYjfv1
GAVWcYwdTVzc02+fvvn0C5bKeNU0Ng6sOq93BRJNv2rqY2zF9dGYBQympz//+CbetPpYsXdB/F9+
+/RfNj73WdgyZM8ch/p7YLWAM784PpefRgw2eeZskwn8wqVfx2sKn17O02/NLM8OeA/YQPLy+OOX
qp+w+Pz4szNxDo3s+LMRh9Wx4u0dZ23e18NEoKAu9M6wmt3T3/34D8zKtylbS3fVMJL59mpFAGTl
8umFP/1CCkp9dLr+3FdRzLGerANQ3/yyXPaBxz/NkgkimV8cGas+VAmGZ738yUvQ7mGy3T793dO3
Bhd6WhOoB5hPGSsoeUAQyopDRIe1pQk/Z7tCThGBVIxZqyz4aM/68el/T5YPqVTukpD4qgFK4Fgj
h2PDQ/LwpLL7/8bC8/2NLA4bSmsMNnfdF9o4X5oOQvxf/pblb285c7aviv/uP/r1D/pu7Xk1lVh7
PgKjztdR09bR5/a5vceSVPNPF/+HKejpRT294l/9jPQjb6x75Ifj4fEY2KK5RugL/yn4/n3D0Re2
ZZoK0S0OFL74+x9OrV+9/1+/tW8X8tf/za9e+penz2SxqThPFiFe03//7qV74Xmu1si0ESnzxeV8
fhGEqS/0Iqu1kc//We/ekqZEnfx7b9+7QCbM6VfIf377wr6wtZae1uKvy/NnXQUB3+R3L4K6wIzi
mlLobzc65oPn9wDeOGSrAiuU++0ifbvqz5aJ/20h+Nud+Q+Lxa//m58ehM9Fh/aJlQj48U82P2vx
Z/0nN8KLn/BjFZDeBYcQbduO/HYNXiwGnndhCnYXi3HL0xfa8j/rRmAFE99WqP9+NVDmhZAedkb5
7W43UYc/vxMcdWE7rmYK9u0ieN8u+//9O+F/3RE0t/B/diu8+BHPbgXnwtIKDwGCoL+e+ecXQQjv
wqYqcTykH09ff9qtsKxmv3sR2BdM5TiORuG2fL14HhxMsZinIH1/XzP+X60JLz7GH5sjZrbf3h3U
heVJ/Evi+wf94iIIIS5sW2kPu/Bfd8oftiiYWn3buH9jUbAuuNsllhCu5/MHweHdmxpgpPyxb/xZ
b59V7HffvbQukDMoiwH7t9WAH/j8Irh4yhWXwGJr+Pb1p60GFjae/3B7fPEw/VgT8cArZRPNzPbw
17t8fhW40BcKkbi12Cmfvv60q+C68rfPSZwBwHjaPAv/epPPLwIFg7JdWDHExD59/Xlr4lLP/O7O
YF0s8wZW/n/eGVzJraIkNuLvp8U/rnBwHI8T7n9yXPzfnwdxAapBaJa+fzwjOKwakotEysWf9iAs
ts3fPSItSAzeOuwB9Y+LojA5IqGEXtzMf9r7FwKj9W9+/JZ7oZeS0JJcyedLgEup5EIIsSgVnr7+
uJtfKEf87p6o1IV0MQFb6vtq/6JgFII6QS9gFPXtSv9BBQK7ofjtjYCeCOz8hdXybaF/cS50vAvh
aiUc8X0J/OOuAqwF87fXQIpF7gBM8N+vwou7wOUqKHKFtPtju/yzjoe8NPW798JyMhJCAhL8vhS+
KJkRkFxwdCbe0PoD1wKwOr+5FNI4WVoiFMPfz0QvV0T7gm0Qlo73faf88zYE5S2t3987D1gXpqNs
7UBH+Gvdf74veJL2kmnit/r+939c+4hGuvW7zwLNZBgunAsXKsbyxQ/86Sq47Bu00Wi0/Wvd/LNW
BBRY7u/ujtK8QHBPpaD5ST+9fUGfVbj0E74/K3/eo8DJ/rc7R84F+bzw0uyX+4FmJeDOoJD89un/
D3Nnt9y2DUThV9ETaMQf/d1kpuO0ddq67bRNMr2EJcTiiCYzpBxXffp+IEBJAJnUzWqmoH2TSD4E
QWAXe/ZgEd3jpybSl1oCSJF0lVI+zNnDoBcgTeaU96FUuJsD8XkFythJB0E+n2ZQqJQyOs/0y6mw
WE/RXeEy0Vl3V3xjgbWd2Ctk0wWbOpN1HyUGBsGMhSV8Ar7T2svo1okp6U9pL5gUo7EI82BlsFxM
l7MEgpVKSt0V3UzIyPeIOeQ5/CBMCebQPmVgD+APs5yKTqaqUnfFNwZIeNjlioBDJsW4zJdrqleN
98IcvoQJt443vZawVV3qG8y7XickU11cGK6P8mmyhjmARu3uFFXYTLkD4eNn+ZSiYRSIzG22xHDz
l06BbXLTZLYiAbmyK9GYnp8SqOLnhxRMIZBP8XBgEAmYSSRhclOnxYguSEgTOC/pKCAIWCyREuTj
OWajNmC3teENrKmIrxfS1YJXJwsYcf2Ue8xw/yezfzkX0BsQQxiK/X/WXAQU+Dm/muLVrMf+ereQ
QaStMgICxw0MAkZiCQzCbAZlb6/o7GKODEk6Fsidoa7BNbiwObCLkMpU+WM+RJtcg/wy1aNFMyLL
UBywFkwh6Lsr7IUZ0TNJJZLusdqFnLW+sBdyeiFbkUXMXJAc+AhLJ9IJLpsZkYsk4DNlbWWDAD1e
mi2xeeNxY6e4WEKhpIv43AK+W2oQEWCtUCz3Rn/AoCG7WVEL3RBsdhIQTcTFoGVzitdLRwFmn8CQ
gvrjbOpyNV1QABQP5ExFdMtFYxDtq/l650iWjYMAyK/0zi/IMvHsU5wPAYXr8JhswchpDf9ZmE0S
EbUJ46lPLfjhAstlaEbSsOtYc60Zw0DMHySISiiXicm3bjGMGbGYqI+wCE6OEaFFmLl4VjQXZkgR
+QlWBQgtOKWBes+Ejd0Vnd4C9ZU41QqFhgRtDnvyGc3NDEUqOcj17Lx2iswtLDiqQ+gWzE4NivVT
wtstDgIqjXiJVGuS50QTdjC83Dm+wHaetr7c7Ipy+63ZhVHodmxvzOe+0Evdh587mbvZ1GG07N4X
zR4Ye28bfJl/v/LCsu70oIsP+9OEuvu4P3cPOLy1d6/+qfr/vC10o5rN7th9cHTNtAfufFOqe/Wo
LvfjMPqYn+eWDLbunBaH/wLc7gNck5EQ4zbF35zv3gOZzrYiYTnwXlXU+PWRzb4MKfIN5dA+1E1V
eK22Incxdl3WjdrWfSvPO4rkyFWlN4di83TwwDvdnRT8tS7Vs2r0JbIVd4qR3Q6zSf1hclNTyf3e
73Yrq5fe5Tt6vdh679NJ0qTI3+u6efCbTLhoBJ9S5Ft6vCh6nG7iZN0RWVLgN1u18wagk6eJccuy
qOrCn5FW8ySGrraFCqwIp7FDi4qR62d/WFhhihT2x6FtsloPMTAAT5v9sX/yblxYBYEU+icKIrWD
brbiDCn2nSoqz3qQc7mGe7lTzbFU1fayO1z+VN7ktlWb3VOrDwdvTHPEjtnfIcYvNpyEpfw9dTbt
J4fGF7T1wRvZqU2mybHbtuD340fPNpGlMLmaa6DXT00IbRIgYui6OgQ2xMmypcg/6/tGBasnBEcm
XyGH/qR8v+V24MqBnye36pEjkAvfrYNvNBjXwP9BN632LJXbL3kN8Dv9V7Hx3BjgJl16DfA/KSnZ
IxkLC7RhmcXQnKm3m9yopsZT+pPTKqSvc4PXah/OfbsdSQr/C6W9+l7ousUmYsSw+5IViR/VuEyX
GLrRHC/pt7lLGEiBf9VV1R7LTyoIEziG0RDSUvjfdvVWT960A99m1XJS+N/NUaqjA9Flla5zg+FA
dBytFP4Pel+3rfaWFE45JMfm1KX+DZpR7hhFKe7bg9p5sDZ1I4V9p5tHPJuHjCu+giF8VxDZBMPb
ZRqkjX6v8DvVA0es+O3utgaIwXV7mIw23rKCYvwvHXrc1QkZraDyIhrm/bGm7MqD1yuWxftyq8eY
ptMB10P+qS+HMvZnPrlmvrEptWpe/QMAAP//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title pos="t" align="ctr" overlay="0"/>
    <cx:plotArea>
      <cx:plotAreaRegion>
        <cx:series layoutId="waterfall" uniqueId="{242E3BDA-0B19-4256-80A7-B569BBFD5E1B}">
          <cx:tx>
            <cx:txData>
              <cx:f>_xlchart.v1.5</cx:f>
              <cx:v>Sum of 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a:ln>
              <a:noFill/>
            </a:ln>
          </cx:spPr>
        </cx:plotSurface>
        <cx:series layoutId="waterfall" uniqueId="{242E3BDA-0B19-4256-80A7-B569BBFD5E1B}">
          <cx:tx>
            <cx:txData>
              <cx:f>_xlchart.v1.8</cx:f>
              <cx:v>Sum of Profit</cx:v>
            </cx:txData>
          </cx:tx>
          <cx:spPr>
            <a:gradFill>
              <a:gsLst>
                <a:gs pos="0">
                  <a:srgbClr val="92D050"/>
                </a:gs>
                <a:gs pos="100000">
                  <a:schemeClr val="bg1"/>
                </a:gs>
              </a:gsLst>
              <a:lin ang="5400000" scaled="1"/>
            </a:gradFill>
          </cx:spPr>
          <cx:dataLabels pos="outEnd">
            <cx:spPr>
              <a:noFill/>
            </cx:spPr>
            <cx:txPr>
              <a:bodyPr spcFirstLastPara="1" vertOverflow="ellipsis" horzOverflow="overflow" wrap="square" lIns="0" tIns="0" rIns="0" bIns="0" anchor="ctr" anchorCtr="1"/>
              <a:lstStyle/>
              <a:p>
                <a:pPr algn="ctr" rtl="0">
                  <a:defRPr sz="1200" b="1">
                    <a:solidFill>
                      <a:schemeClr val="bg2"/>
                    </a:solidFill>
                  </a:defRPr>
                </a:pPr>
                <a:endParaRPr lang="en-US" sz="1200" b="1" i="0" u="none" strike="noStrike" baseline="0">
                  <a:solidFill>
                    <a:schemeClr val="bg2"/>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hidden="1">
        <cx:catScaling gapWidth="0.119999997"/>
        <cx:tickLabels/>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96A59C7C-D548-4A75-B02B-413963B48113}">
          <cx:dataId val="0"/>
          <cx:layoutPr>
            <cx:geography cultureLanguage="en-US" cultureRegion="IN" attribution="Powered by Bing">
              <cx:geoCache provider="{E9337A44-BEBE-4D9F-B70C-5C5E7DAFC167}">
                <cx:binary>1F1Xc9w4tv4rLj9fakAARNja2aoB2TlIjrL9wmrLMjPBnH79Pd2tyG2vtTW6datpF8V0yEN8PBlA
//Om+8dNfLsr3nRJnJb/uOn+fOtXVfaPP/4ob/zbZFdeJMFNoUv9s7q40ckf+ufP4Ob2jx/Frg1S
7w+MTPrHjb8rqtvu7b/+CXfzbvVa3+yqQKfv6tuif39b1nFV/odzJ0+92f1IgtQJyqoIbirzz7fX
vYYD3ts3t2kVVP3HPrv98+2zi96++WN8q3977JsYOKvqH0BL8YWUkmFmWvAXFvH2TaxT7+60YSJ+
YVkmpRZCxwvun73dJUD/AoYO7Ox+/ChuyxJe6PD3CeEz7uH417dvbnSdVvtG86D9/nz7KQ2q2x9v
PlS76rZ8+yYotX28wNb7V/j04fDOfzxv9n/9c3QAWmF05Aky4yb73al/A+Yyine+Tnb3rfP3kSHW
hSUIpQxa/rCYz5GRAAwSBCHOj8DI+2cfkXkJR6eheaQcYXO5Oktstrftm+VtUd729y3099Gh6MIk
EkmLmEd08HN0OL1gXFigGe7AoffPPqLzMp5O4/OUdoTQdnmWCP1VBINOX1N46AWWBGNh0mP78+fw
mKZ5wRi1JLPYvXAdVeoRnhcwdBqbB8IRMH99O0tgNkFZ6roI7j/evy84RFwQxi2B6GnBkfiCck4Y
scQROXb/7CMyL+HoNDSPlCNsNpdnic1f8e777lUtDr7gIBSYIXnUaeS50Ah2ISgiBCN80uK8gKHT
yDwQjoD5a32WwCx0+4qqDDw0xMEL4JSeREUS8AMQYia6Oz8SmN9xcxqSI9UIj8VfZ4nH7FYXXvCK
kBB8wajAQvA7QRhZF0EuKKWEUyQeIHtqXV7A0GlUHghHwMzOE5i/imiXljvw6V8rnCH0AsyGQOQX
4czeuhBpWhYYoMNi3T/73u7/nqPT0Dy+ywibv96fpdBsdFrtXtMlo/wCbIdlShCLwzKyLiaSIFWW
iRkZ+covYOU0Jg+EI0g2H88SEnsXBz91kb6qKuMX2KKMSfPO5pvPbb5pAiomx1yiO0/6ucC8jKfT
8DylHSFkn6dCs3Wsi90Pfd9Gr+Iugz6zLETxUWrG+CBIE1AuwGG+f+hRk72ElV/A8vASY1DO00++
T5+90T/fQKvUyfdXFSBxAaLBObdO+wIc1J7J9r7CXYJtZHH+W+5OY3b6LiP8HPss1d5lcevp9P7r
/vsiRcmFJIIJRthDGPMs5YkRpDyFaRKQtadu2+8ZOQ3OPd0IjsszdQyCNL0tdbW7b5xXQIRdECpN
8MzuvLKRkpP0wpSQ6oSEzv1D75MBL+DlNCibx9cY4bLZnqWY2Bra4qYKburqvpFeARnzwuKWaYHj
dtL8cEgZEIiETDxSay/k5jQ2z4hH6Njn6bvtc7bzXZKVflDcviI+5IIJi5nyHp+RU833+HGGIVN9
xG8kQC9m6zRQI/IRVNv5WQqScxvv2t1rokTkBUICYCB3PgCUap5aHG5dULBHlJh3Oc+RML2Eo9MA
PVKOsHEmZ4nN9W1ZvfkcQDrndaMgAaEntjjosZPlAoEgCCIcCj53SeuRs/1itk6jNCIfQXX9+Syh
2qfb9/+z7DWrB2BvMIiSuBekkSQJiFYthiFauguXRsnQFzJ1GqZnxCOQNh/OEqQV+Lf1TdS/nkUi
UJbGnGBQaM+VnLAusOAcQUX7KGOjLM9LWDmNyyPlCJTV17MEZQpJhODHK/rXWFxYEnpxYDIWF0iH
Ck4o3vcj2C8jvfYCTk5D8kA4QmR6nhWdj7f7OKO8fUXPDbp3CArWBuTkKA5jcdnHRARyc7/w3F7E
0mlwnpCO4Pl4nqHP4gf0vXk9FUbpBREScUzvOm+MoDFN6NxhSQK6bORO/5aR04DckY3AWDhnqb2u
dxDjpF71qikbfkEhH8OJeVc7gHZ/6kCbh5QNI+C/jTTYy7g5DctT2hE213+dJTaLOA5SHZSvKCvQ
DwrkhEKG+rQakxcmhVSb9eCx3T/7mMF5CUen0XmkHGGzOE8bcx2UNzotg9fMdIKeIhL6qEGPjuPy
XGzAWwZPDTwDedr8v4il0+g8IR3Bc704T9FJfwSvWg+FpAAU3SQU1u6wGftmDPxlUyAm71JvI395
8XuGTkPzQDgCZnGexn/12l0IBPjEFHp2QKxyWMbJaOjAJhAAc5/Mgc4fT6sEv+fnNCz3dCNUVucZ
WG5vm91rhjAgLcRiFKoEd6pqhIppMvDJLLIPc+5Re4rK7/k5jco93QiV7XnmZNa6DspXVmPoQgpo
cmGB5/XUJ5MmdMUxBfTBvVNwI/31Il5Og/KEdITL+jz9ss0uSF8xtqQWxI777s1PVNRTaJi8wCYD
X5rf9ekYQfNbdk7Dckc2gmRznpnmza7o41364165//1aGvR8lvvUmDUy9JxdcASJZyLv0BiFMC/h
5FeA3L/DGBPnLH2w/4PEP2QroemRkKc7pXEoDEgo3FB8l/gHs/PUrLyEo9PYPFKOsPl8riqsLHc3
fl3eVtVrxpf4AnqfEcti1nPzApVNhsAzhsr0Q+D5FJnN7oX8nIZnRD7CaHOeGH3QdeW/sXeFhjTA
7v5LfgXNBj1qEKgvbD6Wx57aGyif7QUMutTcJdRGVZmX83UarDH9CK0P9llqu01w4wfe7nXzAYJT
LqHO+SAzz3CyIB+AICTdB6b7ZYTTSzg6jdAj5QibzXlmA/YdH77qIno9GdoPxCUSQxeA0WAC6BwA
BU1EBXSdPiyjePMlrJwG5ZFyBMr261kKzPb2e7Ero1dUbBS6z2AOiWd+HCWIRnlnKS8g9tmPAjk9
nOAlHP0Km/t3GWNznu70/lvb3HbBzSvWaWCwB5gcwk16h84oAjURuzBhiDS4d+a9oB6zzi/j5lfI
PL7JGJvNWcrNFVQ3yz5udq/apwZGSAsJAwvuJAMhwOCpsYGO0YIIsU+zHfUaVNmeOnAv5eo0Ss+p
Rzhd/XWWOG118X/jvsEQAgLlTAts/72FeYYU1HCERU0OSc/DMqp6vpyv01iN6Udobc/Tfft4273q
yDYT+ggSQcGJPoIwEicwRQSG5oI43XVhG4nTb9k5jc0d2QiSj1/OWICcXfS6vdehOA3QgJGBWtth
ea7oAC+Abj8bwZ0DB/mfp4ru+Pn/nqvTAD2nHuG0Pc88z6UfvKKbAIaIwohPGGFwV9AZuQkC+hQi
6EAtfoHP77g5jcuRaoTH5fws5ea9DxPtvFmUr5sPBecaxkVB+fmuA9R46qF933VTQAEUpuk4LIDb
U7l5KVen8XlOPcLp/XlEpTf/cZ6kY1sdszvPrvwvp4iC0psFxU7GoP/zYRkFqGB5oBxKYFKI01mD
0fRNv2brNFAj8mdvch5zQx3TU79X8P/lzF0Q/RAo4sD4jpOw7M0OJjBq12Sj8s5L+TmNx3PqkeB8
OE+D8/m2SGC8+71++fsZUehCiGBEKPwbGRsYMMVgtjXJICw9LJDWfqrUXsDJaVgeCEeIfP54libn
U7Xz71vm78Ox7z2ACYfw5c6UjFTYYTooDrVqzEYpz9/xcRqMI9UIiU//T0j8eta7h4kBnV21mxxm
FHwy8d1/Pnt4cZjmcER69zGfhOz4nS9+/PkWdBPIxcNEhft7PJOChwmBxiS3u7L6860h9tN8wFxE
kF3Yl+ZgbPXbNy0MDdqfgu47HLqBQrAKkxrCGuKgdB84//kWulzDbHkW388PAuVxyIO/fVPuSyJw
CnQlhvGnEswcTLgHU4Q8zON4peMexh8/tMbd/pu0Tq50kFYlvA7EYtnxsv3bWRRuA1P3ARsIw2xJ
kOWA8ze799Atdn/1/4RmhmlJqDGvkkpOsehCmwxyZQStnmfe1EyydF7mHlJemSSqi3lgD40bgXJ9
aLOXssEhsN9rG7TvifGcjcEsi74ZGmOeZzpTfYzFqnLr77xEP2RaOV4eYhWUmTGpI8HtChmh4+OO
zH/DBoAxbg0JvXdhmAGBWir0SnjOhqBmWMqGuHNU0MxxYxpPetPAC8O1ScMXbau/RMy9YoH8EveF
oXxd2ZmZYDWkqTErSdNsYRrOHBKj/7F1IEj7N8bApYGZL2H6TgjeoAj/nLEuKq3c5IU7502fqgTV
ekbD/NLUvlgnMJ5fdR3tHO37xrIYMFK870ynCzHNVF7WkWoapifQa4nN3NpbNpmWa7OLizXns6hz
xbrE6TC3ZHLVakzX/cMqznjh+FYbOVkv+knaasuupd9dDnnQLwOjv3bzJFt1btEpEhh64/VGpJhG
t0Yu2JK+s7z3ueXVtuzaWc+qVBlDayw8M/0pXdHZlJTIzt1wUlblnOfxxjXjcsIQ8e2miKoNSsof
TSeVNbSZDa+dblA4fBC6cKdGf+N6lU3KUE+7asK9pdu01UzwWDtR36y8aGGKiQ6axq5YQqa5kW95
+EP20RUNW38VR7GcybwaFMnjfpXi9qPrNeFU1DWblHKFjMQOMU7XMaJsasqwVhafw2j9dq2DKFwU
fuqwpoxV1As6xdzRbrwQvjmPQ2ArSn72OUoWRsZyRXx5W+0BSf1u0wbXicX6WVfViTN4TalY6DnR
kMd2W9IljC6vnKASs7Yx3VneB7dpYniq42ySyPwnT4crLb2rnBA7pC5WXZO/Cz+kcf695Ulhl01a
2KGWTgHq5DIqezVkQQtXSaf0rN62SFbZvGjWXkJnpeEbitVDrwxKp6TAV4NbzHkaecqU1geTMDbD
Zrhoaj+ceU3RqszvHStpP0GEOiijz+uJ0XnxMuvy7zDt19TlV+bAv3l8MKaZRbAyfPdadkHsZGan
bYOgd1VXbXkU35q0p6pKSKiKZOB2SbpWobbxnZR/NbMPgZl0SqZ9cBmi716TETuyHC4GhfwkAgHo
0IxE7W2nI9vKqliVpTRnacIjFWZxPOWithM37TZ1b5ZT4dXkiibp4MSFD19F78+6oshUmLCb3jMt
uw/NytZ9+zOGDhZ2ZPauimtDKJMx1ynrPJmZsVdNSeBxJ6SZtUndYm1FresEeWmBCsDFXMZkqWti
OT6j9dKwYEUNbsXqsInCtl4+rpLKt5w8DDJ1OGZY+fc+iIdJgrsKWtO/ZF5pTQsvq5aHQ41X4Fgd
9g+rqk4/mRLHTy45HI/29AeKR9rDscfdw1ZhdcMsNKx5Dd28lylugsFuO3rtuT6bHI7V/ZAuD1sU
D3xC+/ga+6k5TCojT5dtQHW5erzQbMNY6YIz53D6sNLS9Af7sAmfjIz2TVrYqWGm9oHwePC4PlwV
yEiooSX0SFTsH/R4u4HVgrTqQPqEkx4hf+725qQqkadoboZHDh95E54hInV8zuFof2D+cHt+YOyw
mR/YBRWS2qEbKMpipKxQ3taEwudlwOdpeOb3NuqJwhSEx7Oq3i68fFX5npg2oXtVumjWtsid9F7h
FF3RLv2u+RjQ8kdSXzZuH34Gh3udJmyZtmnzjufDZ0rqn1XXLrNYJ7a0jFi5mV9N4r5O5mQoBwVy
gRYGKHZlep7YxkUxd5H3nhoMT6zAD1XDw/chcVXIyKUbITnv8+od9oScNWn9LY7lhNc+UawsqOPL
OFWWl7GZKejWT3t3nabfoDC16TIROVXYawX6u1WuzG6rhscqZcU8JUFru7jo7MAKY9tH5geZomCm
m2xrdK6/HPx4QZt++IiJnrlGeVPyfjIEFE+KtO3sxNIRqOf8XTpUQnVu2TmZT2sVkEyqRIaWg3hv
qKDPPKcfYodjc+FWQQjqAJWT0pdoouOkVlFX2kXQiwkPEgzqd7g0LPM2B/n9mteXzK+1ExhkmFY/
Iu6xNQtY5hQsDR3sd/WkrvZGS2q7ZnSYFMKbirKup7nSHaqmiey5klnQO5HuPvXMBHOW4mLagIOn
wMCVnW9d8cGbt7h3HQyDTKZB/aNok1s6DN8bVHyyjCJ9bzQ8n2NDzmUEps5rg+wyjVGiiFdyG9Wh
XtGf+ymulFv1Sld5qhq/j+08anZlx0LFi9q0CQ/0hDGwo6jAKz+qQRmjZVeChBVWZDeVp1UzmGBJ
E1MlLMxV3uBGubVTxlcC6VRhk2uVZf7PQDfLJDdXVpH/MEXWTntPTLL8Mu/8LwGU+B3MQ3/B83qZ
8HrC24Bcs3qXNgFeQZ0lUUGcd3NDGx/MmhSzhiYzYgZMpSb7jpP8lnUdtrMgzyf9QFPbkHHl6Gxl
sm4TCzrYVA/bwSC+GqxSWdhIVdsVmY1CV8FMRbXCOZmWnCzM0Jr3Fl5HcT8DF2OOBkQd+LAvGfb7
KfLA36TMy+ZYT02MV3nddBOv97lTVpFxpcGbWTTd7cDh84pcb5iG7jD1qvZboNHgUC/ulee/i4Pk
BkR80VjsXRDxZMIzaz0UiRPx9JNbpSF4c8VHZm11815QayK66n3i1qEyCrwrmmxO/DSZGJnwVSD8
LyTIbIZEZKN06CYyuwyHuAMk9IpgMFCda0cyF3Zj4HgNswRcIZ+D7A3vG0be90nzpXWJsLnoupXv
hlOj8biN2RV4fovI8kp76PTcCPxYMa97X5g0mbK8BpM7kJ9SRPBt4VWnSQPWMpGTJstmIkHfurxM
lC+zG5pGlWp5XqmkFp7KA7BiUfChldhTsmmIU89SvmEku+zCkoKFyn1Vd3JierWhugVKqiVOxJXg
+VXJzEB1BlXgOH3t3HYDU0x9LiJQTTKB79BY5qLJQGv3V13gQUP34p1blBPLbD5q0XjwefgU1GTc
2cKQ77krQLv4PrF9r5503AIjXPSlY2k8z3hzHaLGsoUXqpAUBQhH7Kson1Yp1SonwZqxZMk9x2NN
MPe7fs2qzlOWgdZpTJxuaOpVMbzHg48nAree8tzsW0aiXNXU/BxWXqJaSj7yYSUCE1B0/Q1C8cc+
ZLeiQ7u+syPD/WT4bBnRYmuBS+uH+oMnk0K5Yb+mUvxI2+RaZyRWKJjLVV/rxmEJ9x3iyXjL45gi
lfZdso1zRiZB2kM0tT9zOHY8bcYMfCnWTyKdfczByMzjBn85XOVmSTHJ6q6yezD/WwOcmBlG8NlU
WFTwMqYxDaMk3Q6p7Ne4o2rwk36LM2tSYSOZxHmcq4jJZHAGFqugyEAa8eA5PJdEodwtFY0K2xXo
J583Ou/XxMv5BIZIvi+ou4AZYfiGVJhvWhM8PT2Y3ZTXhQqyGNtsAJPmoqzbmMbHgHN4wz0nFFXD
hJVuAlqVQ/M1KJpIEqm2GBonqy0L2umnVw3pZUc0rLoiVLRpdq1fNDaOZAzA95kTic7d1Lwnmwbw
HuCv1hzeuko2MsO3WLa+bRjdNyMjToxdBSGSuw6rTiwSpK/KIGCzNKWb1IqcHA/1ViRRMEEk+2kY
7DLipFsOlXfZYkLA6FVka3qN4m4cb76jMFBAohdIswXWTb1srWJDW7Pceh16Z8UYLXhSJuusTxxf
GCXQ8lL5exCzJAmnXuy7CmGt7b40+4nIG9fOrGbRF3ziJYFWRsdWNc3losqzehuVbbrtfNWmbrQt
Qz+fm33+PdDeklC3WsmwjZayG967ddtvaSfo0uT50kuinz4DHmU0I2UDj0ngy4oGS29bK9qYTb93
wa3rPAW9b5VobuLc0RX/KixAJS66DGK/vtniAi2aCM3BLvVLX6SXcWS6ixR8YZtaqesMQ26B7Tcm
udn3TlLqfCV7f5FWot3G+5XE7W0rSjpNEHzobPgcyz5R1jxsPQiGKvBcKI96G7lutRUk+C69rp0H
rojWvNBOEqNs4eLhh9DdlSW/s8CBz6JdHlbNfsvQvDftw2ZZm4NpH04RrxZgpCCi8/NlRjNokP1W
6DMdq8f9w0GaFVmsDpv+4TwE8nfXnzxYUulEZNAqrXVrVz60Niv7fHnYCnBY/Hr3cEmxpzhsPdIe
yB53D1uPtxK0B10V5xp8MnjQ4Qagvy2jEgvXQMXSQLJYHrYeV788JlJag9N4gi4HxR8wHTkuHbLj
FYfLOA5zZD/eOsmT8vi4470eHxVgeX8l9VeJ29BFTlSFeHi8/sl5j9bSnBxuGgnW3HH0yFZd198K
0eMJuEoVsvX+mVFugaI+bMZNuYg9/CkeEHgFbnjpG2kMjieJr5mVzCrtmZetUUpVRX1pYwjxFqFX
VnYaNY1KuXCdHH7UZBJ5yZUfeu+CjnuqGOCrruNa+SzRTkF1sulrXihaJeU0F268EUlZTA2/LNVh
t/HMeBMYfgJRq9VN26yla7Mkn0Nk0dlAIJSOLRdPaNxamcNYPQ/SwlwIIciax4UaUPGB96r1aTiv
myJeh34QrzO/8G1EwIaZPrOHtmwWokCXIZdVBW5RX6x7YE95CPvTXs55Neh13yw/QSA+rJvUGNaH
LVFgcBK0BEu7P2HuVykRyxKch0WZB3eXeYM5rAnri2lkmp5KySzPgJPB+hokLN2EgY7U0ENMUEYo
VxlxHVEN5gRVnl0QhpdN7Hrrar8yIXdRhp61CPPcVH5LmRNvqWFsMEQqSy/NyQp7VzEYNmgjuCGE
82BeBt2tQZt2a8tLPuYwjRHoZbii8Ix2HRltq/rIw5MyZpAH4lkCYXoMGYYu+MxxkW0GIWLw3dxI
SZre+DBEZerWmSplmc+FT1fJgKyV0VRzN4fIcIhZpLQMkxnrgp2bd3pahcGXQrJg5gmN1igWaH3Y
OqxI26M1jGAdbBynEC9ZwRRyPwYBCJohwto5XJX1Mp1CZiZWMAOWtcqTlK3glzXmaSG405v8RkI4
v+ZWUSxhZoGJsd+r918KxBeQp6SsAUt1f8znkFrpSlU27fssBa83HBK6PnxYhy3RtN40tLBWtYl7
cByrdd3WbG4lA1nLtiKzKAyvB+jOnjme3UWWueb7U4fzrM3IWlTzwo/B6cPwKkHbTjykh4WVQUTZ
62ploK5Q3DI4uFrCXWOUGOvDVuwJAQFYkE5kkm2CZM2roJwHtWXkDrGMdBLH+fVQ42XB2mGC87ZX
VtREa4bjaE149bUgM0k7c3o46hl94TCSQIZHi3DNH648XH5YcbEKWf0R8tHRtO6jakmaRDq0B0sc
7MHyE1rZYt+G1f6jP6zMOtD2YJoZ2NYMAkErXA1+e7cyAq/R4AHB/nHTMMJ+H7WnqjaGz4cT9Z5E
h3X97MLDqcPdDucPuxwFviIRMY+PeTzx+NTDscddWeXEoTW4vI/HHh+akTJZ9vU1CUWlVeEH0RPW
M49BCEDl9Al/j098ZC8/cB43kDlzoRZgH8608HFJGqLZ43WPj31kZcTt4ZIRG4eLD9c1MFdjXOeb
InSTmUdjBHbXg6ggiz5ENV+L1q+dpKgqh8JPPl1pSDjPSUa+6Jga27DAqe1B5mcCXnpgR8K3NtKP
pi0vh62r5Yqg7gYVRmYPkQRpKKzaSa3YXOoY4zUkH688a2Bz8Or9vhouvfC65GgWQ85igovoBoOf
OxEwTxMoKYh0qRauIiCd1IN8bIYI2seW/jeRzgIdcyWGUkzathuWNMBollQZfMHYnNFafHXTHm1Y
HX/xIa6ZQXYDwlHSBTbs4gUwUSlegjtoyVBMDfPKG3pvM7jptwT14rrxd1nlT7OiMy95oJKiKeZG
0bxLG9CzVRXUdg/Bkz2IpphEafTVN8AsD+3QrmkOiaS2Jjc1LW+iOqaLfaZj0oRVoKou3Fa0+Vq6
4iqxEJsa1Pb8qFyF5jXEadYq7uPJABhNQJ+7E1ebkFIVrV7lorWN2pcfXAthW4c9aKJEQAGgyx23
91bg97vKY9l0cEsInST9bmWysnPULlIQwfdYRxZk0P3ErrwimkmkLSdry8uugEOprlrIBne2Sctg
NtQssnGJvrd5+a1CljmlPQQWAyXTIPsyhJb3ISmjmZCYTeEj2bQtmH9Nw6smx8GUF92l0bjbpoeE
DogyXcbzoaMRhGCGqitWvEOymhRRkE3qxkjnbuy2K2sYVBtcGhUrZyFylxrmJlp3oh8crbEPCeg6
21bfQpeJddv02cdKBssK0pcL3YRU1alb2pD8sqa+YYa2mWl2SWsIl3RCU0XLYdo0mfXeDL1pWlRM
NZptWqM1Ny5yZ2GWkGWcpp0Tu75Y5UF7i1Ovn8GKTMDP7udd1dYTyJ1FisthmLkJNlTp1qVqLM9Y
gEOiJ65vTCIIiScoQZUdcsOc+rTJFeTIjHdZ729r0dYLliaQ5ahZalt1hue6D39SX0SXiGqpBHxR
kGkjkORrZ1D2q6fSaNqpHxvWpI7b7xD1qbBjwySCn3Za5IlYRCarjmW5uzLrXV3uWC680VlfBJ5/
98tvD7v/+qgT+H/4QbLHg/sfjnvcgyEzx1+c+49XwS9C7Lu0l+OL9tw83AuYueNuX2l9tvNvVd9f
1HWPP2D3i5MvLPpKCwpsDyW6fy/6jn4N4lAoPtDcV30PPxAAc21jGCn7vOoLMwQzE3pVQCGBw9zN
lqSPVV+2/520fYVP7scKQjfnx6ovgZ5LkHKTYl8kFQIKpPdv+AxGKHOfKLdiE4/qvtA1F/4TZHET
OhxSqPw9LyjmQQ61QVzThRULYROwRo6XlCs/sD7HlAeLGgfepGX0BhKqvLQZMdmCyeIr73IEkloG
c8hhfBAs+VrK2HfYIAqlNYQHpuF9gqkRNjppgwUZ6m6CScCW4As7wtvUqO8mIU4aJ3QlVU3Nr70+
7GbSCCc+LZ3Mi8Sy8ojqLT5sIOIOu6mRQCUmNntrijGJJoFL7Cwyv0P10A1RuUZp0Ng+VIRUxUNL
JSZpVK75z6gh7EMJqesWUwfXoX8J7vs8LivXSes4szMJBaiwQ9YswRhSCrSDfB5DE977VzSVeBEj
0EvJt0WR+Z+ybGArkYveqfMWRH2g20To4SoMQtOBZBhyync+a6u1IUKoUfHEg9aI5FzHy35fLAx0
GFwNlmEHrcxsjcPu0tKX0hR7p7UOJxIlpg0zFUpFE7ezvVrfpha/dTmJZ3mhv8geJypp03TVDqt+
GCzb1ymyUdy4ams2ZbvQ9TKTLuSLi3JTgq5hOCQzHvaf2wR/SAxGnDTxr+WQh5Ouiui0T4wUYK2K
6dD+dOPusircqziMIJRCEZrRBkqDQZMxu0iSeVQHdAWeoLJyJC+5pJCgLDOwajhTDTWvXQ0JlypF
kF2K3KnrBdOCsXzqWs00yQ09pbJBM91aG+hGORW5NwulWDYawqJs7712MfjGYHC8mRmJRKE0Zw4U
6Xrbs+THzEotlRdFMYM+CZD6y8L50KbfNIre67JY8DKDyLKGNE4iweEwOFdlBWnfQRbBopflFnv5
UoYRtRnzY2f4X/bOrTlSnovOv4gUSCDELYc+t09jezy+oWY8M0jijBAS/Pqs7vdL3iSVSir3uaG6
PT02DdLW3ms9W/jd5+gdknGo3rTaw07NSdV9qXHOjHAvKMo6vqKA6+Ayqsh9CiSnWcOCzLYhln0f
daipjisbgsPM+IePdGbXTEtdzEnw2xvlW6ILuCevU8P7U9y0+F5B/DN06kfIV5kxg7s7Rv3PeGkU
DIK6y0vulan0vPjQVuTa9msNta0sz77K66GsC1Izl8UzTHw3hj/8Qf7ZCFRrAmc7pUO4s96QzmHW
Ns2Qq21eUrV6Cqdb/VwI6re6fPJUBYW6XT8UJQfSsv1K5tyOEfIPXUGTbZcD9f5Em/BftIu+FtmE
+7qrDqrTv6HV2hy6vMAFJc/a8m+NWGjx3is+7DqcdWo4E6nf2MwZ9jTVNLN9FuhE5l48drA21HkJ
LXx61fd5Kb7qQJs0DDniB5zokdDPUEWqWEobZn0Co32YsjioUbFHcOFGZM+2e+mZXfZsW9h+MfJd
GJV3LFSpw4QWpHkf/PAHsr9MTPO5kpC4B7gvfmF7e8V36i0kMslfFGbczPklkuShnGKVkmjpsi65
6duLyWljpz2pae5x77g08XPoJUVY2Qwutzq4cDQo5YKUbJNMhd9+kcWqdG3bpxG+Q7E28rXyxJJX
xF6rRPVp2wUkb8fEpcFSm8x29i/cKZd6zfgjMr5AZVNQb1In7oWfuhHiIZymY/ljZM6K1EGFDpXJ
KFLLg3TINoI5+lsCf0lJ48pz9cKHEuxBOXrfQnLCY1F+Nx0S11apsJBtg6kzt1lfhaLwq7HOEn85
tmVzIkh5CpdUHzWn3QlrAIZ5iFqwX6Yok1v8w3bri3PIqzEp7XGoulTBqrgq7nX4NpPOKQYoXdy1
IjOM8yGRGSp+gCmihxu1dTJlC7IuEkqXttJ9WhiKuR9N8MHjX6G8TtH0u45slVU1tIh46PJeN+1u
EsjScddcsjW71qhHyPbNbq1VBwdET3lbKu/Ab2CC9pOj6qaTwFRJbV3JdHKevMzbmjFEn0PdwFZr
fvcurrPK9mlf8ScCISzdGt/Pk5rwbGziJRvMUnjAts7GVi9k7j1YJN4C/YFkfpQvg3ddfWScVMom
kygTqiFgp7gd5nRlutm7CCMDSkdb6qvgUDU2Xww5bya5c1R5+3ldiyABVhEMwssC0cussaLazWP7
Xkadj8XMQW/UsqClpZlbGIO7o0jeS/wFMTU7gszypwsacnBdjyUWj/Aqkrl7XNzwQ8qY3xSCBzf2
Y+G0+0C94R+d+fDmTmdQPvq87zykkN2WDULwLApqlsr6caqq8IxggKAMfS2TxO6jEgKwZoh4CTx8
V+/VOsFUmlCMNzR65331PjJoCOMyebmK2ioPoo6mquyHHfxYltbmAeAE3dumrnLL4GKTqv4J7uRN
9RNqcX6AzMpzA34Cqn+xUHvoUL8dCMf1mbuowpg58NW4NHTjY7dsTRElp4rqMQ9vPlXvYUVk8lRy
epg6HOpBQsS20I+D5H1h4k0mfFdFFIJnsvdDSlM+LJdJSZyqqXBnIZWn2LthgnIPl7XEqrpEJf4q
AbwhmqWw4ztKqj5nZVLmw4YPDpsXZ0sNi7Ukp65ev9UdeWQzztFDIElr1C8HuSCB9+bpyuC0NXW5
Pq8t+6zGcsOYtMdNBsk5qmzuINynk79m5YSJ3PvNPhiMuJaKXeTazhcdgVHyAdx1pcytHH/CbGgV
OXdljOpyCP8mdMDIX3fgAPSbGKfTAA/Yb2B+OZv0uZGJnxtPPJJtaa7BWXcVJl/k6LXc6CGQhh05
sibe44JKk8BfLf8k8/dWRbDmoh6OrK0PYqZZ6Zr2GIBrKbx4fYoezYqBVwfjJ/PhonkWC7T11jRG
MMvVNGzpDEqnNrWET9XntjQTYkv4a8JEzBvffCxer7O1GfYou1m+fcT+/Ln2YXvxUfD2yN7OTbvq
HUq36hzVyWegxmE3EpgWWBpfleclWXxbtU1Vjkcws8lJ3equMlwAFOgyp63+gMHs70U4XOPAKXzy
FW662PntHzLWGothBFBBH0vb/AxrCMF6wEoKwslHPEKwwsbg6hD725GHyTMhicuiBpmgDNfvq6Rj
HuvZpR3gLBho2ks73zkkOtCCq5kc1eRheJigzFAr1uAMgipLRnfcbCQLNQsOvaI88niTWb9tyJmw
w94RWaBJF350FHe9Xj0MUQpPeWlpnizSXAa9yXyOgjafRE3yqkwOBnx21tJhSQMqfja1sFndT7tm
4w9Yl1wR93TNq5jNGJEYoJA3v5MwZZt5XQB+ZaW2/rWJUZaqeLd0qocnTj6ieByKjkUp59r9k3PV
nsxXy3GplcaoLU/aU0M+9GkQNebQcnYZaKyOlmEJXP0xgCKFzAIgHCp72PkqojL3TR3m5VB4pXhM
LAxgOq84pdF/2ZrhMJfTi5C0yqIt4KnSWz7iJkx6PpqAftdmXgEDDMNOdWUDB48hlbBx7i1jnFuT
LIdmjvbYQJrkDDczax1LipVWzZGFPirujwa5y35Ras6Jm5ZrDBYtaMdfpqzGfOqqX3IzBVlghAYK
ipGrO6xujYOPWyXZipIja8nyN9BVnFad7gs8/JWlq4W2FY7ilraFSDeRapah+7H0lj7Yv5YOP1fB
dmNPry0BwiEbDpLA0I+RdwdTz2EeKiBdjYQ87iAsjZKfxj7JZpLqSQ07bYf4SAILt9sYP7die4lH
B/mhndSOxv0p0u61XgaTu2EExjSHXTE5TlF1jEk2+RBbWFy/6B7hPfLUty1eolzN4EuSGSl4S9RP
6fuPHZKV22pY1XGSySaJU8dg7nTH+DePqyLyTQAzv8M8mWDHWv/ImuXct783kXhptAxxyjg/o3L1
X1d7jACuTX037WSvv5ArfSLT6xwHTNOHpgDkm0e1HxfTanQxO3jkpArSnlRlOrN+zIQXsZSwsVjY
0u8wrMsWDIGPsiWP5XqpVv+oAsOupuxZZm35tTHb71asOSbuaNGB28u03sGS9PKgbPqU7mqxxDv4
wm22CoHkq5kfw3AEcLFwhDhIbXXvnWtMwONEyaOANZ1Vav7OBeyeelGfrbZprLzhSmGwpO3IljSK
ugXwnz0rLIzPZlVXTyTm6OIZw4PbH76xMqPTdpgG+rehzbdlRChlwZWLBiVisrAbiFk0tf9Y6Z0v
43kflvrSsQFlzEShUxJ2XGA/lLI8ejWIKj7S9yoewOwa2+9ZA+EQa+iGKiyNlzMjj0uFXAJe0Yl2
jkF19WUB0TSvIu8L6JU/I5Xt9BLC3mmHosdA3oVlmU+e3tfS+6VsAPs9YlVa9ljhIoqcBMVOUJhY
iB3xq1NYzCjm51WceNOHqR7HBWYYhhgJBFwgJGJZXdU512Objl1NUa1ylWE5/Yunij0IHe9UIJJ9
Xw8ug5PyAwzY98Av529J7L34HWgJNRyaMAkzVb3FHe5cLUu7q1Cydytqk/ElHFDNJ9uyIfCXLK+G
NSX+8DOoiciYrJMd08iy1NaBwzRh1vT1axIvl0Qm06E34auXCBhb07pbRRoa/1UpmmrnOlzSqd+J
QJx9I8HntBuYZD6+rytgjnWdh6KS0S9PR2+DUrjt5COJWkDmasK6hzSKBnkkgg7aspI5JMV1N9Ys
XxqwIjXQCKOBBYoIEG0d2Gzpf8wazHgv/WVH7KeVoj/3CAWy43yvBPkG7icDVzy8AqlafCILyRhF
ivDka/hMyzZjzatzF83gKSotoPB+dZX4rvgYXUC0Xzdv5SnWSxf8TbzpszLlic/+Lpy2ESSQlSnR
tiAtJVkZGLhebM28CHMYRh7WkDpIDYE9DPoYNheWqEo/dfWnndfmQqyGVG/VQ+zb36b7S2yS5D2E
7NQ3Jivh92SRtVHhvDFzLOzyrbRLvs3xrmMuKNpKLanuH2Jmy+fSs6mI3XSqCZ3SMfBSz/CrL12B
6s0rWo9ghnL+0pQg24FmZu2MqpKPPsrT1djDaljeN/NlDqMNMRUalRYdTEP/ldgxPnK6fW/jXe/V
ZdYqBJe+DK51O5PDjIyHqUDli/WwjlYwDSY+PJS3vKQqUTfRprsGkRfuZw50dHL++7AkbxPFTGPz
Oxv5toMf+mX7Cj9QGMvheLEcmYPRs4CJ4IqIVNd2aF8XHyFKJlAtFoO52apvTow27QRkmUw11bcG
HC1qsfU6j5CG5mG1GE4+eek2+VETX78EAp0VqrM/t2hvtRqOMaUfjLrsOifzN7mJ141yQKcaAUyG
QzYvVX/SBvf6n5f396r9XRveHz05q8PobcUAv+Z0PwSM7xnm3P7+DjZ7fxqDDqR8WD4R6NNrG/vH
UnTJiTTgtkvjPy7SB0ndmqNuQ8CYQYuvsHIwwveXtuH7GdrbXgQSkaw2h3sxySdYWk3lwHYxvTwL
O6braP92VNdHEbCpqIh40jF5N3qq8oEv3YGivAuWZU1nROQv6z0xEZlfthmOY5NAmddRd4a7zMBO
sgkSh711GZQcZ+YQmMYG17OavoAeHZkHOFNFBhEtiApc6a4IWmC/Aakfb9MVWFwNk+SbH4sw9X37
RMv46lng3ahnTS6r4ejPBiJQIFHS+Qeq5/Wl9HqH5ATQQjO/AJL7QigCekfZNeTtqbbNJ7P2oYe7
nfeen0119UDi8yTDN0t5vd+k8dMefFA7YGgPvC1EQrbM9z9lgNDemsXHCOE6XTl5adBAlM/x8APL
wznw59OolE5bBYsBD928lEOHjM6rw/00BEkeN/yhntkP4FEfQ9K+jMOgoQYtX8YlYwqDSPatn4Us
MHs13jzKpSEY9Agr21C2KctrDFr/ySTTNViXKo37OIA+W6akC4Z0GPVDvPr0EDXdt80rkJI9L5FX
7/t59iCzLh8tGjRiWlapbdv6ZOFmNFIBNKS7qRNZHUcgF/m4lfuqqc+QEx7wAInLunrjLlrC4WQT
OqfOwFb042U4kf9+oF03wBrGR+4/iwSsHI+6LuNb2Z+sa5eCcO9raBtyApP2qDGUAGLhHfpQ3nTL
f8kFqsmoG51vTWfS++RgcuhP2PWNIMjojDeGndDCQU/zCf74cOoSsN2N5Tl14wcFpHSyWwKPETnk
ACRiW3Mdoovjfuae2+xebqj9tjjYIITgVGf4Qg2KIsH3sqJolKg/+3B7nhRSfh7x4XQ/tHUFXOnf
9wFulK+YON5P8X5YO4fr9s98JocQcvqxR2U0U5XsxiqfiOtPKqkBAi+OxbupnK6VJmrL5E3MQbU5
Hmf+/T4ZaQxFi8CkDG/f/f4rAZD/t99++9u0lhBIK96a84g/0nhdCxQD3ziKTXeLkLgO9/edSKZd
TNaXiJpfyULORkA+sRp3NzLTvhSjbLHWgmJ3W3ijZ7AvcmpxRijGKnsKk/loZT3vvX7BSd7O9B5F
7m/7iW4ZmmbAn9yi2v3UJ9p8jFitsMQYfUqIAVy4hIcwCudDV/YFjxF+hbFIG4l5nnUZ7lykgEu7
tq2a1N0aF7wEGMfYJS9wKrrTsoYHMfTLHjkYYkKbJMNBqA2yVASXvnXenoKPt5lU/tmXZXgOJoOK
zAlbJFNtT341t+k8obuh3VbgKSKq+9P97wCLRC3TgFQzAaCG2Iv1KfJo1nuaHJiH7aAyiIvrcLhl
GPf4Wwsyn5JOP8zr/RaCgQcdiGz0hrSVIAL/gdvub+8jzpfe3813bbF2AsOMVBCYud8c/pkq9/ly
OxC2ImAOcQxYYu5PZuCySdUt2Cf4zykHgZ4PUhmMfFpmne5YqgxFoieLsO6PwzoKVBjRn7YC9dE2
0QMcyGTnr2Y53Q8UBF8RzZjycdwsJzqMHGOeujhTyQTdqNQV9G5Em3k7SY1UHcUVYPumRIOZkmfg
60MezKh67pPxfhhu4/n+SkhvOszVnAOirxtY8HI4VSPr/zlst6HxZZjBKhuYnp6qwdGTYW9+p+bj
/T6Qhnf/uSNQczjxvrwlQinI5K/RgpZFqbdddDgDQ6/UtK/87c0BT8oj2T6uHqdX/3YYpdgZj6w7
rcW7H6Gkg+n8n38LJm8fKQYQ0fXRpSlB3G+eX/ABBVMLReLCOJSuBijq/QNofNBnwgBg3/4taO1F
s/KvDWfEjNHbh5Nd9369zCk45SVMKwAFe7SJTek0dO3DEtLD0iT6oKGGBsvUI0CVkbiOETSIyJmk
sIApLq4fcqhX36AtQMGdkCSR20n7EzyuwduWDJgmuYpbZ4GH7srMC7dfyWqwPFJzmePwvOjuUG/t
1SQN5Isu6K7l+rc3gQDoo6EhQXADYrPWRzmpA6+Yv1Mzqmdr1xA9Y5oEV4RMcl0mE+eEw1AI6+Yi
6nE7mNEDNbA0uxklVhpz78eI3iltFFTOvj3zsuOgnqZyzAGuggHQoANc+wlzHEyw33yYcbMFABRw
WJZ/yal9auseqoNe1N6MyLH9i+TDVggmL0FEhjO6EnEx1yHKWaAVyhN05WSAu2SGztf2/O8hdoSl
lG9B3oGIWmK2Ezx5hnDrA2dfx+bcBmvWm21GDlItmZFY6gDx5NFKyIlrjyAVwqtQkcLDI+IPQMjb
M914888h5hA5kwjJmYn/uDWWaJ9sC5n0Ou3XipzwbFmwL7dX4+1wf/XvPwg9kJMrO5LVcEzRkoaP
+CJE9jdEbf7v5+6/5f7hMJDvGvr6bvQ9dlpCwk6kVxqdJbeXSRx4hzUUObgBe5r87P7Tfw+T7eN/
/lM33XC6qK2zYKFI0Vx86ubZB1FzW0mgk5+q0ucn5xOwPa1/mMo1b5ARrhqD047ovVqm+RfElRC/
IKiz1u4TW4rzsGLGJAMtsBTgviA8VtQ7+Vg4jwOiqr2xYK0XogmmsSyLq9qegxV8j7Iu1y2SyaC0
x5Agrs1e3e8iRIGURsFXJHxMb/1dzs0fqCtZz+YP2o+YXnzemV6/yho1bs2T77bmZdbQIcV1PEBu
NQ9dKX43Q1imLm5ERu0A620qiG7ZXcM80br5DOxVrRY6BpS0hU08RyPHl/PR60JxyZpJf2Hz0inl
c5E4+qqSj3CFMC6jUGVzuL5hySYARGaSrRZKVw82FP1GKWcKysmMOruNW1Ay+1HIV+E3WwYxIwLS
wwvXt98brXYlJVAeqcEii4gXiSjVesBViCC3deqJa3EqG3Fz2MTr0n7KduGIa4909fqM++1jTzw/
H9oSvS23yd4XPrqZEQeHY9A5qEMjkoVNZIFCm9cUd8MDh6wdTAyzvlxOnDTz+SbL3rJ+CpQ+9gaY
X/GBjeqJrmGE1iEspVsz/8LKYHecPDaeO8HHf3K921slPsYVHlvSvM4wTjGwMGNYOtnudYpLkZay
rrKtxwhApNwniWMpSocxo4B/N/yyBeoiwHRco1nu9dBDMUYvyFT4OjzHCIpVhIaiqEN36/rQ1gTG
/que5ZQvFE2sCICYwWUxocDNyIj2UH/zr2NZ/pgDyJRyvFHHR8fRiNbKnwOcgLgVu74bH5oebo73
5JHhVMInYUnzPJb5bJogncvuAY+3TQMZH4VLfi9x94DOZVgKi/wJcKO4NZkNdMGK9lxyNAbVmhZJ
36EFJqBnL5kyb63SVvSZNcCVoRnwZR9A8uuVl4YJEP2QXCAEAhfk/tWWy95YpJ/UL+BCXCCfh8Q9
NH89shykxl2Npi83bFfeNXltq7Mm1fvEgm8Bu5Rx9HuiD3ULxhz63zdnIa7BQD6OLlHn1WMujxhF
+8hCgzNme3C+v7ofDEVn0coRS1uhPoct6NI1RspWhxsAZdJ+J1HZo9mw6aD0CwFnXaRoFLApPIcR
c9z4e67VsxkPCUf25law7H6Hac+mxN6SM7zXOt5y2SPrtmRO0NdnXKagMBobjqjhEHltVdMfArlH
2swrIiVyNXqrM6FV4GbOUEtP0+1AhIUsNawKs1NPBdpzHwy2BpCUjCdT9dMpSFDHStZxCApIC++H
OI6fdbtNu2GGdJzKWzK3cjpsmXa/2OarrGlRxMS3igOk2IGX8boXQ3nDCfq0CUvk3/d/dI9Kt80J
iuuANg0c0N+NDK31lzlrITVn7aiAnkg0lCrMlU6QNR1DdB7FHeZwHUzu5DEfNx4GXQrKAdDahm6K
tk6yBT33BDqYlGiZ8zs4usyiDQSHFiXPyf+kt3x73rxvvMM36bzbknf/0NTCMBCAysSteUHf2hNQ
rKFN/f7SqaE8uqkI6qYsNK++Ezvj67RyQrYY3b6x+yd7hBkUGlAZXhNTc3YVkj1iWkjxtwwVLPyI
VaNHPfPv+y6Ijr6t5n0yW7i9//55dTsRGHtwuhFbbs0NbR3yjI0lS5Nb48L9Z/dX94NH+kuPqY/8
KHEnpCrxwcWiKJvtBw3R8Qcr/T1aAnnGWhBAgoPI1HcxTLoebbCdMR++Rt8NXW5mIdJfZnx0Yt8O
VUy3dJURTCAWYDW6HaoNE7by3L6DNny6HyIRF7z01GG+f0O99V3eIOWBEqAIeEkPMlag5E4O9K3x
EBYL16A7GD2XUz5MPuK0WTwMAOTaqL1QbkhWFVojouIlfthoNp/snHy7I2j/H9b7v+zQQoMw8P9P
tN63/+1e8jdm7z//9T/QHp6ggK1D/Rj7qvgBHs37P+zUQvFIn5iz8D/sXYBtRf/dqYWAeY04msfY
/cHM/zJ75L9gL2wgdhEeex4RGob/T8wedsj8XzcBiSM8RyCM8UvB26GK/p+ZPSNJ3cHT7g9TP8OJ
LZf4Ikfz2oZAGmL3fbKLRr07jtnkliUX2GrwotbzsgFCMtgGZv+IXlHY/rxsH+LxuYy9Mk+2ZNv3
XnCifeXyUJSAjNeHdRqmw+InX0qBqfa2WuUMjEVGQ0R7KTUUJuZgYqDRrlHfktov/Kmjb2vZ8Bwp
m7cLNlPmjs1FtNZ0P/sV0md0HKAVDX3X4QRHUQfLVtw5uajrFDp7m2Q3uGQXd1V0hsGXMrg3NQmC
IsCJImUSPWrxoTv2pUQcgUE2+RbpwlQl+26QRb1CfCxnKFiVZQ86XFDDDc23OEBnTgsS8DDW20F6
S5+PMhjOPvRDOlo0EEoYxGgQf0sETNiuUdPFi/bGcXkeUChka2L1DyhQDm4dpB0FJcZrZPhQzgi4
JcbLidnu91RjVxZg02u+9OBYdG0ixAiHfIpF6BiS+qPpJfp6PPE+N91BqVu3gRzRQ4HGQIJC9Gwg
wJ0aS39NWtYZDJbuGFTHWAbRazLqEPuYjEc0pIc7UHztpXLQy0tSoZqAw1oWbe/Wn9uiLy19gz0K
6N7rg0KV9oX6qjtsTShShn6Ya7yk1YKaJGHtC3rsI3S86vAR5Ry6fRIshrVA/l5WsX+ODORmhsZC
Uc/yQS2JK/xkeANsgX0wzDrmmxSog+/Sqigas5SXUk8gckqbcioshMBwet764Hs3bOPFn+J318fg
wCLIrWvpxy+2Bl8CQiArR7MeGRivLDGLKlYLs5XNaP2QZfRemjmdSUmPZKpeQnjyu7FRGR8HUaA5
58mHpn+mbJSZI7LOYcWCj6zR8Obm6HmKaf2CC5p7CQM0qO3rgB71TCc+OncasaXNooAlDBZ94zXa
/7y6ortq+h3g6yLXZfFTWCtoG/TH0AbweQGxofJfumdvgc4VwrDMJrKw76BmDxakwaEbfPBMcfMY
swYdvg47GkRoVoYUul5bEXtPenlllT+chWtfeEcKaeZvIIi30zqJgosK9RISuESXFJvr2OgwxjR+
Lgd9GEhbIXGvDuglnS7SYcGhc0iPYguOqsE+LCDb0Lah51u/j9Hn2duex36pD1tSj+ftt/L67RRL
X2MAtd8YNmEhjVyf+6rE5hQcOCF2JMV97XiqK9PtxJigW6llEukuSJ8RjhKeEexyb+jswQNcfCbl
OfA+4zV5HeU0PoIbbdUY7XGjhDU8XxW/eAlMKLiQXopUMDnVU/3mtyGMqCS5rE336N90K07NoyOu
eez21UMcs3PPnDo7ysHKVr5foM4+GfRiFYmnl30isIlB1Pen0g1mD+NWFNqR6dFuLkNHzi6hnXid
yDuq2azlSPA7P5APVRUHkKlI5gIvfoKp/IoQFD9Btv4rNArD+NYxAMUc2y60KwNRjDwdW84UiYGf
ILD9D2StCRp03XdZwMYHV8n40s9JuW+4BwxMAioys/FgC5iXdhjtSUkmcm7XLrPYe6bwFJqFbqwc
rg/5DOIQzuVYA1US5rdmNbqIK7L3oJUfFEXpPofTn9ig9cPZOsix25UorOLtU74uNT/byXsDMEt2
ktZINIdegoaE89uvPVyyynvaBPpBNieWQlD+N0zK94mirWMIoMpJj4X7/vvqGfmw8qrCvS1LnLd7
xKXNBHCkl7H7A/vcvE1AAnoXwmhNooMPGLEIOwhw4C4cuk9mGH3HKSDYEqHEhgc28l2+LNgCAe4Q
uG04DfH6B64FqrcxhouCvWB2sx6/K4BomVwmlvv4TNJ1H1MNjxUQQp+NoXvrYpBEq4PHrqPyIgJN
Mut3XxtHRt8HUAg7+9UGVQuQDNDIpEACrUJlfdMUIG3hmDTBPoDakxrqAdwbkXIGM1p0qnVHVolJ
KeD1rdhKpKc1es+2WsDQIeMOp35ARXMceR1fwtBzTzwQXmo3pMvMP5m4x/KwIXBQEIyFq2yLMO/C
bAvbtdDe91BWb6t2Etl8Qm/gMUxD+ytyLbByylHiMt2Chx9/kGr7BUKgfAbtyVy4vOjVoC8yeuZ+
KJ8qGQR5MmNXqJBhZ5S1/6/sncly40y3Xd/FcziARKIbeEISbEVSorqSJghVSYVEk+j7p/fiF9eO
+9u+1+G5JxVRUZKKIoHEOfvsvQ6/RCuTJ7JbHHEzt2aj7XjTM5UpMnm2o8lZDYUXbK0srghxWoxL
suCYWx3EBokZecl1tzHNsz84yxWHPGGtqjD3fpH+xkaOXY8x6GqRocFJtytN8AxePR+hDxUXjYNi
3TEqxw2T6lC7yF4e3nl6ldQJ8Wd3zGDqMPLkvA8yma0Xu3m3O1ftRZdYK6sgXpiOBf6Ybj11QXpY
lszBAbIgHjgTVwkXWF4LDlivDQ5l9ehCwnqdtLHXUx3iLVrQP+X37HnqvKRAbHAjcvh0f2ftWy9F
uzdL/cvyxuqmh/gd7edPwUgqXDquGT0nsAWc9oobIDfsQ5rsgsgwjlbffPhuVu8R98ZNUDG7jpw0
XXut5+4Cb9HPlugwTRstZskJMxqR38eIX8BufOuJWEeYFkbyC0k0ndpo7wv8jOzlYPRe4JfCW9G9
Z4N89pPpqS0s9WsQ6BhOLVZV2jsvtBWvHEsrZM7uHW/ft5ID4YosY96WYJ4LqGDWLKw29xnq9yZD
eHiWd9s78mSHMZ8zz6zxuKSqjX5N7vwp5q67WEkhN0H64MZCfg1mTLPrjdGpc62LXyfmCQu3uaLp
8L4c5f+KquhLmct4MKWWL0WPs7CMc+9BNYt8GbzmfZCIeR2MhK2PVf/muDTqDT6ZPclhMEsJGbXK
m7Jj70w3qYfhbA9NsRGLUe3deB8vkfqBtTauHLdJn7Mo73cDqPhDBBvrmo68H44s3W3QCLW3a3Wo
slH+LeOUozF/GMX8o4jtespjBswkfQUSb7vg1t+NCrJAlgBFa2aLCQ8oKm/uuwe3uGUaYEWtqmOA
vPASQCpghGAPfybsQ/DXbon/D2XObBlzRGFels+8VSbSZVId+s7ut2606Ac7b5C7avxSWOnWae33
fCjOpmyseuNMiXpx08d7nTXoZSvyCKFf0bMHun7l2bt1G4BzXp30m950bn3VPorxEJWN/+lH6Let
tQR4s5CEVLkU54RylbOaaUC+yLVMoh/Bw38t7zbkqrAXLG+8UVnjp3BCYhpOT3vcdvZfjHkQxjrp
7nVhPvqoSUv7LkdM1XYffESiSn6ZKoI7M1c84JAfoEQQ5iNL4cbl24Sxb1PEFRZnA4tiq/ECThj/
P6JHKE/nyBunn5j5s5Jq+Zhb+xmA2e82KMpbYcO0kP2Z84gTxMdAm2OJcEc/uVpclgxzx27njr+c
u9qpHarSco2mBUWk+Yk6PkevTdyrP0hysNoITeOvHfWKHGPRb1IzJTmM7R0js9uGlnePpxhyXOWo
E+tiiZJHV250nBhvfi+P1HFqM/qVeS0jA5zbmH1Dr8o27WjN+zKa3uuyDevKmNfBvAQf2dCco5qX
n3qeuXegukyJfEOhg4Nnir+jxuBJ3dNtvLtGYCdZAY2n/MZhBUxF9CcMVWJF7EKvhEje/pkn0noQ
8ikHvXHu3/PPN46y6Y9KasQIzddSoT9Xo8EUmhjQih4rzZdTa6q3wiy9tRymb8YlPVEocJd5TQpx
9KM31zRMZnhoiP9MTv/5g/P5oMzqyegEUmG+pESpsJRyxYnUvZS4J3YUYOdJ9HEYVQsGr7sy9M8f
Y5BMx2QYP6wSvo9MmLLapgNMMZBMCZsQJuR4zGI3WIOg0eslxuRTzDFzUa/D8PoPmSIa04IcSmWv
6ip9t+aF+HZXX4zWS3aWw2BeZbHERQ50Y2z7U+z17dpRsqXjJMRjm/18FH4+H0dqy9DW471sdn93
9YT9p0+9dZAvyWqIupd6QsVr/YSebom3MZiBlZ694W5Ge6odpjRQJP0D5clSezdALaGnfrv3oHn3
rYYgpn9Ir9rpnXVHxAqfSnsqpzyGqEFeehqOc5GYOxwTwSGupIJiE6ltkRElcvz06nsmRlCVhth3
yBD7XnDGg/5WqrJeTZlMblg9dlbtroc+oEBWWXqztLernPonMJX5bGCFX42MoMO8IAyTQQvaJMvw
YeA+wumK2T+L/V+FSGrk7FHuAgetk1uyTRHx00KtutHunpcUl68R+x8p7Ke5GdTeLBiE5d4Hyvmu
qwj/j+q3coICuqR8N5qzkhCnOqaiUY3ZSKQ8tIZoueKi/eiwyi1muzLHPKb9MGySU3jE7iebMlH/
iYPQmJyyIj3K/JIncF80seJcbKRjzruRrrhRw7AvpmDcMxPdtbMfHf/xo+vFodylB1w1Weoy6avW
uXKNLcCcq3SZG0XOw6BHebT7+mtI0UH7xLkZLQ7UwKzM0Il0dkrUWzb6X+5kP3LvPhZ99h7hvjoG
nT5ak3mRLmMnCvt/flC5TBZk2GxfRyiJbcWDoyKqH5mYGL3lXcRanKKS+1g1Pm3h0EWEkCrIkPfL
r8/0SBeEfAD+7hQFJPuiBl+O1vNu1vYebJJ7bMYg32WZcR0A1nVOIQ/BrOvQu0voseB3agdvWZHF
GDZEDdoNI/FnDp6npLepcTRFpI5EsiH83U6hPRK+HvU1Abd0iokCzddqSq1D1TL56us4PjVOjOWz
+zZ6mt4m8JCK+96gCWwu/jT7W/hk0wZjQoctnDdSG1ZP1+O/0Fk5R2nXzhFfkHMM8BnvHH5eVSGo
ytjJ16ZlaFJJvBdBPz7LRX/kbncVfYK1aRxnfErUUdQyL1Zd6n0ReCN8NTItkYr/UA011PUxY1zl
7EzhvI5TdHelG7ciWuPIvVm+lYVZNwKUBaDGzPNiLhCg4qXCBWq2b6aL7dJw1Tn28m/tMzXB5SW3
hrmDRCEp2cGxjDnUQk9m1THrp528m1tNM3oFPqc2vTX/jMVHW0/6WYgfdwneNFixrSD2NA51TNYA
upSNX2qXq6ueEWWF62FVN8pDj+UnUpN1Sr3ut1WD7FCUTIvwdp3wH9PY+kQtbomFHxCDPzo0wGPp
dytnXrxV1xPxYohBWh4OAZLzxra+AhQJAo/drmtnJ4wzeptmrokmiJ/KqIPzpZ+D4FOglPntuu51
vx1RxmI/PrktcnnQzgRRRbctndlcqTmWm7gDRZbZ47WblFonZiq2TuTvpkSnD4JSf901bRyaOcLx
0FbHUoaO5sOYcbzNjvU9Tkwr8+beA6CMcF26p8jAq56k/hCWtlVfR76KdMqrWXVpuLgYibWzbFoc
C+sxG7CcMg8JDRmrq9dCLfZtwL5DL/pNhBkIi3Rpr40EkEtAB1xzWe+bfAqrJX/MCqaFU/kDj5Yh
jor3iYex2iA2Wr0qjM0jozutmrfAkM0qV/kjqWDYjcmnUAZJFSdHBl+ynaO9VwWXSpZIIYu4cF9v
07k66kn/VB2Xg7Drk4xqOLUN2T1jmLiv8MGKebNgslrJqvgycdzUtftcm3cYJcTBLCKtJiQBYJir
X3io9gPp6lVgk/3kWcIgy1h5rhMa3XL2PIfnQknNwigAo8Mqkd9+qr7RDQPFpCzWfZjZNh9QA+k5
+xjdO8z7IBs+OYtsivSYx0bOE7kHZNYh/yqVdR6me2wUkw3sgk2mjIPXRfvYLL79pj4wDYWm0jnH
iFyWmaoilFTKDIkgxQydeZBdVD3QVJH3NB6rMgIA2l7jJn0hfPvsq+qegQzgvvEutO6Ne6SLqyci
zz+u0CllpfseD9OldHlzkChIFNwQmI6JMH4TlHZXMpfbKkuPpo8XUXLMx10MQTRsrVpvOdSMlS3t
xwbSAohmTtxBKqpWmDPNn2WUP1jYXrV0w4WcR+qPb23k7oNi+pNEWb2xmvlsJPZvY6qfl1GvhzT5
Hkzr5i3jxgyGw5IVH0NuYW4t0Y8csq59n39NRmWugnH6tsh2RqLj9uFzoFG5SIFsSptwCO5xPSe2
Xm3XOcxVdogZ6ASwDUHafZS18zLSBYxlus3vMe0y27eDBLR396oYO82USjHu5pfdq1Vp2Hygiou7
IpVomPa3r4IN6ijWUS9h5tjlb45b8hqj9ubRhZhDzT/5cHBy0W5mv/qNDPyoDlJ/48cDBtmc7YYI
uGlmRApHoIG5nM+wPH93Qp4iZz6Qc0ZWmYq3ySGl1VlBC9MuXXUmumeZ/8zyUBgRV3h+7258jT1j
N1n+dxONHxLT0iq1qB/Lwg/dqrjWS3Uy7Mccx4BRvxX87mXWPQZcU9hbdJ1sIqJneGX4YDNo0E60
JdvDL2Cj44oBZHWb2KHreeVqkgzQCXC2q6antlaO8cxEEhJYKt8y+zUjeB846B+gQ1YLGjQIHgsx
dPpbyYw2KsMebeD60f7yoXxNPCKyl4OdYmHF3c0Hqv7i+rp0jjdzewaH3u9D0ZHUBZvJ7L38mdHB
3KIK8dPYu6L3jb3b32qASOAmVwqNY83kcw7JCvOJ9Lc2mPJ17g/RoQuIymWtoivPyTxFRWgkyVUP
EYUpYk5RJ8QQDY5ey7Fw9hTjrhlMoKJqaNZLNP3GSvdZ1NguEnXyVKLXdOH5GksW4YfmSBy3P+WM
JtReVvWAGz/CUxHFG7wqyc5okKVkxV1n9GItTKAzS8ATz2/pMRsFWCgBKgb/o5wfDG4rkdf+JtE1
mixY6dar5EFacLAnvNRxpduVUaRfrorHA1YSTDKkZw0u/ZUzZeba93BQicSBdQLnb4KFLAwDwVwj
8HtHnfjUQKSP+sF5jfEo1ePFdayvIv9TR4P96ismBA0eExGZ6amdLeJZnjMe0jIusGWbOcd1s7VA
k2G+ENQYwEUMW4IyodIqhhQUq0huSwpG1whkd4hrxM86GejUYyNUBMHBz1b7BrPXxbku/R+zgtQ8
LqXPU26mbFTWVhgzMcBheJmFGawM47ZUds3bgCRheoEKVZriC2Tkj89hleUlhLoqm3Y8F+VeTL2x
kV3WbgLHqzCCFG8zKhx51ZcqyB1YnMl71jFZdkZ5HTi0AqsWOwKfj2YtXyxcaivhq+TsEiVeJXFu
4453blWbNodZSdqWbPjdqPilc7GfyDbm3InRVUtxN5W0zz4GHE6DwNt4m3uCmGby0M24N3wUoFVa
8YSoEOq3zcLdyZ6oYtVKk1oE0x64iHbrWFRrMzmzjuvgoSHCEsYkEeAAU6P4/t8iDe5knWzv4qkI
h9rdq7qcwyR9b2ajepQEDayGy7ArYgAvSRsCYQ3VUK7Jdr5R4JKKr7wMR66qqUDyP31pCCJVrwS6
6kMW0IQ5gbavZrx8to52ua7t8jKoZqvz+lVHXru1nShfO3NOkzdWG0NHX1UPbnm0BF5XOxhQpfKd
yPmx2UC/XQ9vqP09ubuftJ2Pk62/x+6ejLkz5Az3Q7rFdYnj0C2rXQ2ycZUOy68CzOzKDYrnyeNF
mU++V3LyoOo3zkg9/Cm8EccCEkZgjWZYOQgKccY9QMJyS1dxJ5jqasLr0o+81THGxWY2ca8k21RC
BLSmdm9hT95kDOFlN1urOVq3zXOEpJNMHNxeSgNn4rDVxE+MyHtu7ehKWYD0vwQhMiZQ5dTeeNzj
QStGek3iPEGGoMAc4jY3MttgmSMWauZfii/OZPxXz99w+s6eGQmSP4z9QP/eiOywEoDiW+5gcV4g
t342Y8cVm3/Ao91BRn5IFNbgCd3dIMTkuB64BXt4zO69gb2ElDPnTr+7E5NDlbnUXGb9s2BeDZSm
S0HusneZ2T+JaXxnuhjq1sYA7uFs7rEDg91wJNTavNmYFT9ljLGwEe61v+yoBRmhvzXrBuLgqZyh
R1iiWnvBCP/NZfoadaEe3KfG2XRLCxkghs7txphf28/Wy0JQP29UeXKb9P6ln0hJuCkpD7rWlWnl
L0Pf/cIxdbz/rMbJzkUpT1Ssu47EIx4nJhY0W9MRlxS11biLkuIU62vtFb8CMT+OpnsL+nbTRXec
wy8hvAc+SZxBGzEX+GvhFBNTkgmnj43h2doJjkiWW/TsM3DCnEOq6e79ibmAm1lodar5bFcclYm2
nn0Q5FiPf00IHXjmNxPBMO1WJ3ssX3P5wru24S49JGYT9sxDmim4OmN/vX9evYGgq9Mr/+XFhOlc
uk9R136C6ut2SzoMbEmg157GlcbZjxd3H43j3r4zrUTe8GjRPBkl2nplN8Si5vrJzfv32m94u1ue
AOImXH9ldDCb3OXRTZuwscst4+yP1LExhqb1Uxs8gdW+1PBWAWVuST2zzoCacqydt6QXW9cxjxH7
L+qmt1dVZrxMkBx4557SFKXK8AKGNapJd3mevk3G9M1UER8TjMyqix/tPruZPpbvKh8AWDUnmTM3
aA2Q8FkkV9Ugr7UARdir7zJn4KrqClJ78ob2DKvWasDlCqyMrkkE/hLJT4Qt0GSD2GDRC4Mh3ZtB
vCtGIFZ0yfCHR45H2T/GLmFprhHDms+JtHYJsHFAPC8ipfA27O3SzbusrfZRZGydO5rYZepSkQ+o
JqZKFmgU7Oa50z9HiMCdQU8bkNqVJXObwHyAgBLCo3u+X/idkX6VOaoHz7RyuIxzCUWWzK/t/SIu
fWqMAGCxE7ad/8qg/dcIXwS6y4kOm+OqNt8xGcMqngkrEYubdPs0c8uvLNATkDFGYz1axYnS46HG
tirMZqdbK1vJ6EWgPlTUL6UWlylJLkVafTG+/mgnf2+lHbEjoXfe+KcgKFcw9pTGsmkoXAxOVL8z
frP45rvX8nUW/mur0N0RI76Lzn2ZMxekmzi4Xf3GHPNzoVbso0/TiZ7k0v7NavVaFNk2c7InZs6H
US/3LDnaVbwNivRqDsQt6hdX9RuGVNskyH8Lkzmwaz8XMWlDp/+DDLNfus3cZ1+NYd6avP3Q3PVG
UT2w7uOXqMaPsYOBEEt7M2TePgN1sjCCtUtm3zFs/DrjAQTz0dfBUXnphmfMwXfjV2FbjyWfCcuG
vnmtqxp6s2qbXalfTSZpLs/P2tKP6fTCfOknmv1LHYtLm2efecUwzkv3uYofkmW6+C6eE6M4L7Y8
kc37SYaMkNVwIkH/y+amcjFSuTNJ+YSZaWY+5W3yUWiBO1eg59Hg9hwm3GDvjuGAfSGcjthYefVK
JdVFecHeHhimmN14tZcKPnSDo86+GNpCfuZ56cfHNsoeemt8QVx6bnimrBYmIqUFYXhmE0bJpc3p
6VgmES5uTy0e+4r+6VY4Izkp0oBIkW7fndzy3n01TZgfzcW7YiAHBucAiQqKWWE79PeR0I9R/AjY
dasqfHIJ+hXnjIFU0jb5OiKZ3ZDKiTRJ/zmqtmXTkES7yiHfwwR5saQPVmNee6UDoRckSGdWV7yT
Ye892ymB7dnGnIDCHxP8J0i90xMSkDc/g1fgvxh7lLTmugwS07N4DIz6tz2pfdxUO6WXB+Cqq3ZZ
MNq2n7pPbiDj8H6CNvK899n/jIL5MDnTn9KomKRY4tK12S0isjW9jlb9NfbboWkfxrb9peT84fWk
RLPgTfnccoTacjx9f2aRnCUqOGORXWWWTDEF5ZTdlIepE6x1iPeZ52lGY0w28MUAsjuNAVqcZhid
ledUAeLLqJE4MUIXGyDrgvTKIyRFqB3IcG+RBqLMWhfy2cKGuxk865Xp1jkoxAp3wJEeZ5/I/E2S
x2bmG/PTl5OJ/FDZ7b6wGi4/hCdHPlLz/sz8e8RuoSCYt+Ag3RqCXk6oxH6aluS9HZtnl/0Qd64Q
0wHkcuK7QEaoIbcGZGHkxSB0Lfn3/v9ms/tk2sFJ1eqs2LmzagRWnft/SPDy2dNOsklU8DDF/S1Q
BfEDrhSVvAottt1QvnnrxlrOjqWIdE+SPkQNu9zxTwTVwSTzRZOu33svpt1LfkSrQFxq96UU1VOv
tt7d+r5hvfazj6VE9ssm08Fv0UZkw2znZi4LT/Jgs9DAERiHTCPvKFug31DddqnTbity5W2Ck1Mi
ihgwh5nKVzB1BQIzLJ3zaEE2zmDojFDAG2+4BpGLTCiBDLSkbrzzHNsHkIS7dLEP8tfQI2LPLwP4
iymZ977fX2XyEd+lzLH8SUeyfWgDbsEMVJlQgbzfdfDKiGYfR/lPJP1zBAwZdP6dFNJ+LZF7i3Qa
jr06+AUKTm+T0WKUY7Q5a0Y4Iiud7ZDw1v3sfRZM0zYOE/I8L48AUHgrs17el5hYa6/wjI3HWHWd
glTiDCLgPGK8lzYKwKTFx/3IjEHwuBoMAtMfd220V9fHQhukZn3Myn0gOB5xTZydWe076oljYaz+
8TT+f/vn/8X+iQUwYFvafwxrhE6pkvir+B87Gu/Gz3/7pn8zfvqCtcvsI7dk4GLkNG1giXdZjx19
gflfyYVy490X5ZkOAL7/6fyUPrvmA3bJsjDbZeusxatoS+7m//Zf7vuCIUnbHgvj7ivtPOf/xfkJ
HfJfjZ/Cx+2JDOe5OD+lBHvyr8ZPhmUTA7nWOlEUPXdNXcL1GZxjaTvbcgx+TxYRe1bCKWLBHcty
RLJcGwrJU7BYl3/+1lulT6gveJrzRj7hIPxVl8t4+udvzoRMbxBCh1QV/5Ha/ClE+1QahnxQRWOD
KatIGEAmOoqR3VAwYwHxg41pIU+tDE01OjvaYpRf1IDDho8qz9yT5+JrQcy+irsxNOIGZxGC2R4F
G08QyPSV9/qxpaS7FZ6bbFmzRT4qMBs0hl5jXUinPXD49ipFR8EJyFfE8ZPl9MNmnkn1Jk4LcGkZ
1Rf1EW4RyKi2Gkx8Q1bxDHJO0Rf6uOsmBjkdptZV4NnyaQH9sPYi93GIhPEM/ejLZlnC0zTI5pQ4
Bi+6/uOW8ci5S+eypDmjaU6wEnnjEytahT0RdASQyQHuhUttL6ZTh8C9yrF0h3NqDtSi1T6u/eDB
7yeFEJ7pQzQYy56Pj9yCbXsXfx46oCVsDZNWqh58OVwr6ayb4o6+6YzhUvbTtpJx8TNbsJf7sQ2e
/cVd90KUu4FCjJMpZfQtoGOMd1ovB1IGvKId2IbiPrtM/3dCapgFrlVcizInja1RlDpm4xzWPIan
Y6Fs1vg5g78t+fJLCnHCiJvHRPwtFgufb5De8z2GzTMENdsk+Pfo4iI+KSd+gg2TnbU33Ja7h9Oh
P5pd0V1kjUJs2Hi/sC06TwEurAFfzVl1xmfOcRt2XVCfKPZYA1ajZ3SE3IdlYRhZ3cY6GNeOV6Kf
3P1tE/HxtZg8cUChabHYWKGfimwtZ9NirjBB9BxSH3QjSdzZvvYWtPN/d0D8H/io1n3P47/bigl3
jPvM50ggE+5g3f5fbjgf6gtMiqU5ja5nhAOOQQB0w4PNCIQEanJuTZ4q0I6e2f1lHYqk/SAV0mK5
TskBxOh1//nrEeQG/7dXJE0LYyCwVt+976b81yPASAiwGX0Zn4JYjQeWr6Rbx6mMdV6NNyaciKik
hLgnaej93v3UlmngG3VOzWCtWP/SvNNj8vCtMfDkbPYBr0BqXEfx5yhHLDQwCrAufHh8bqwcS+OX
4E8VOKh6RoCDvE/1Ggu8XEkgcjswg1GYtsywO3IOQ8d3lCVQDCJKgI3mbdfzjdAdYSEGBFpjUCQH
G6lnJQEhrzqnX64eMJ2BFWfVPHuHehj8TVFdrVy6J+CSrG6xunydNvHEgpkDUrb+TXyVNWHQPXeu
oc6NXNKXGO/PbCnv5EWeT+JtYP9DZlFIWO45M6z47Fp08gJK4pqivDvrpngWs/E5BvF88xvIyo35
lolUPpR2e3SFIR+XJtqpyFJrh2pjG1BgdmklXkxgqxnPe2CxmLLH21SJFFxaQLOSgvOWajrgK9X7
YfyrI7vbwW1/JUjHzZ1YTAZtA9UsUJe5ABXSY288xTFmLazkGCI+tO7iMBkLh8USAfR7zeDRR6Qv
i8XdZX3/7rlTs5m7DIFiJC2rg5zJ8R3ZQGO/Vp1CyWuXcF70SbYQ//y4bPZgOEGTs9KrFTQOdlfu
1Vw2oY++DlUCubkep4cJvj/mPfhbVV/3+9Qj32cN3whFiI7pfRrJ+j7WSEhAMoj6poFHzGGFGbst
9r7XAgvO/E07ONnBcrhA+g46sG8x6sVpTpiP3ZFS9bTmpJTWwCNGFgLxQ9P7PdI4xp6UHt8ezaDV
k5HkbUpFKw1EMlJWEAkCzcBLRJi00lUeVAH7/WAwSCXlSSzzC7/TdfGiZxYuBGEqk+HMKOySL8jv
eT9Zl1wi9PcElO47dved6hIMwDLZiqjBuCLehnqmEufuWJtz5G09orFu08GtLIPuBJ9lX7IW+8GJ
vCflptk2HSn//RwTVh0F/kPsJNfGgoyFnlADjDuwBydlnBoRBJxZPxHAM6gsBS0vgY4YPRs9NKCc
LNZZVngndJDdHKwzmNxRBcpgF0xDtSnsBozAPRUI1C0sq/al7azp5pOi9AyeAFFrzJTMaVjIqTjA
FsB1VTnP9mRJ5PhtZVFFt7b4Y9TIfROYUqBP0QvLf99KB+OuYRc7JjgJ6e+SHSNklSyUQUbtDJcY
YM9ZcakA2m0ipPswKpI3gV94PbgVt4MS2SZNQTd7aslWDLaRoBqaUIZboWrZzWcMSbGTzIEYmBXr
zo+yrS4yWlueUvXUOM9xkzf72mgNnLpP1CRtWFgseQuSOg7nmdVjflu+xsP8W1Y90Ao7fkybwFx1
NVispJlvU4KTuJb5JxNmQtn3k6demk9l+mUIqlisHad5G4rgte3xs1rVondTgb413t8HovH38erE
cj/CF/kimOG+eD27QoYUMOYjDmumFdYE16uPAZPYnU9CogtTmot+NJOHUjGXu7PXd2Ml/1Sooxf7
j15ESc2gN309bqVj/R0TdrGlbbR2WvWd4HeD3cTNWETRo3KbvVWwXcAexmTXJ+yEuZ9xVcYkrpEU
GazBe6imoTvNXbLPp5oAmeXURzk2nyXMqb2h127FQKoxu89Kl0hbPjvRlhrDfjqIXTanBnY3B6Pr
/c4Vcj7OAjp8NUJlicZi6+gbAztv25utt1om59KNhbf9547UNib3WcFs8ppj1VJQNa2Hq4E5T7mU
1dPQRIhAS8MOLITsupvrkAeHC9Cp+9HCby94V7ao8gYiBoylxvIfAzMOHn3Ga+sqHrEyjxbZepgD
M8lXXtsKu6V9dGv3M5lZ4gGbMru5s3GS1YyuGFPClglclKBC0NCaqSVuyDVl80uUk+QpWBxj54v3
UBPmqROx8VIyn0VcCOgFKdQypsBw9Ax1yvz0wLzSPBXZ6GwZ1P0dR+4/1WWsBfRxxg6F/eNyGu8z
4HWhtPCouEHsbZ2Rr6AqwfUCq/XIthRnbffxdxZkxVONCZWGuPwwI5keG7t/Kr2sOxUcJpcmd8Qp
wZ29MqrOeqB7OICTdA4dsUCr7YKQpTHIAESUyuIC8o3lPVjPbFKkLYvNwlHO5amTUFFdO/8yln7e
StfGNLJ48aMXB+c5MSnIcrd9GNJ7dp4NEpW4FmqaN6oVxC7Mmtukl85qsSG/FnBeSWBUl9FU9ZlV
RXLdxuNX30mxqTtuwqHrRMgQYz4lPlZazrStf+caO7xja3OYx22LDr7RvuIBISdzVdtYBgyDm1Ea
tXPwGsSpe7phVUTT8GCk45NRJh5oBf42Ei5aS69Kdjxqig1L6uRzjuuX9Q7mvnaGhO1AoGw0oAmu
MSjBA2e5FU+HtBfRE0sQHZMtv74fveuK7n0esCx0mMxM+E0rULlBiHvvK/eqnGkK6wSbmbZkaDHV
FjGSavNZReyWKO8HbHI/avs4rULc5ybO1DY5WP38y9aLehB+NGxlZeHfgQQfp222ce/MZ9Xg0VPq
1nX+T5bz3M6EYb20g3XsA6qmnJKWuuUeF6rWmAatC6a0F15Oui+y5GeKze5xwMBgQ3Zhu6LLapW4
fm0J+OwS2Q1rOUUYZ2oYmMP9Y09GkVyWccIX11cbjiIzYZ2PdoJLVxuHcq6vCA5/E9ba7ZUCHsK1
KknPPmEluvx3ws5st3Fk27b/cp4vAbbBiIfzIlFUb8tNdn4hsmXf9/z6O6i6uNjl3MjEBgyXd5VF
S2TEirXmHHOgW7GZFuN7KDJAqrLeW3S9NB4yHkKPC5128/rmzgmaCbfQntm6bDqnD8WKnGPZPdCo
zfDuaZBro8w9Mkv84mZ1c65j8bREdfFcNfCa5URTpMz7mrqz4hSmpudYN5HsJiwWVtYz2dUEuqKw
8U0VWh+gfeHaG9HMld0tn9ZIR4FzFl1lcb5/6Qv9R5kk/OtEUZ/dJpzPqLbCdMjPSQ8VZ+Y3wJce
kGnXGOgnO2Ad5i85TPXkIMwq1nBvpyQYcj1ANrG7PBeZH8cOAI2efbmKF7rNywLhi2rQ0zH6bOaG
qXcQ5dMhQlq8SaTJLDjoHsmGLnwGPiiBq7TamGj2sBGI7rDk9JcCZLLaMIz8qzSARBjZx5i0rs1k
MoWJ++rL/a7Mw3C+DWN0SXXnUVV1dYtqumJg1Ssfz8O3iBMSbSRQhGWjmz5zEsbK9lz5dKU/mZzu
wHIlUGtbB2dUTB90AHT+lSvj8rpqBF4H4IRAlnyfDDNDTcDs/mKNJ3dd+jvZIgvpq3pTmOkRf73g
GAohZhpRy1QWCMJVWQ7qoQPaVK53+nJQWv4N/3X7QLhO7wpWMES2wH53Vkpp3g7i2dLiZCe17Bxq
6vvUm/rJbuKfdlx+44hrA/apXfIGOTcMUu6SlVFKyiNj5XRE5B9ZYAUXHPWzIxlb6y6bHI8yPxf7
pkMsIALEPwVWnU3tgLUJzaM1DMYFUdo3Y6bKCW0FxcWkhVst0DALhNdFrJjgxqBjhshmqqZTWzlM
/r1SINgrBzPb1REppDYhcPao8Om0mBOdN8nK9jAWBp7IFvuArNFrFaGvl/KYYSn76JQxkRKEGGwW
jIOEVb6ZHaaipxLQP9yQHhH3ZD4w44QapR2MVenG7KH244byg73COn13V+lqBqXTsxXy54KcM8vs
F0aOFNeBCL8Q1NK8pJ35Andw3/d1Bux0dC9EmYsdB3zTM5Mw5YMpsPGFCU5S2/7FpxKfUL8aXl5a
EaPYo70Yo1/22LnMti2PTpQ/9XXyMYjxO5gDWPZErE+BEkTwGiwAeBS+oaAhOKynvd3a7tlIk/kB
6VVRyGs2EsFQRso6ENPUrjSdK/CM9MyFfQ2mxX1CAJHvAeJwSDQdnQBYMfhpTW0d2jdmIGoTt7gX
HTIa2Mli+yNV7guZu4NrNsep6B6oAdKLdEbcZ/R9QRj7ALTmm04jx3Broitj2kxRkayt1orzf3Z1
8qY6j45KvVxNZ6e2nauROu0/1VxhBqD+k/CaBa4OEIaTg9bQPOio3Xe5bsV7d27VRU8Z2yXSON+/
LPGuse30MYgMYj0Sc9n1OEyRJ+gHUXCoTczxBzqm8TQOFIwmtdXkRNrzSCwkhjvGXu3adourtfG1
qIxageaNagjtpeAhoHsezk1pSwYQKV6GSUTneMVe3b9j2uUFkIlPyGoEOOVK2xArUV+o0OTBMozH
GCnoM/3J4tHpc05oLATQaYEWmvzMc6eeqX6S3nhW0tukR41n9RweK0g8bmhWjzXA7gtKOsKhBmOi
FtWijJEnIUuFZLPDRNJuDZjfpwb9J3EoXSsp0ROouoldoUjKn2mAGiSRMpkxOw3rBii0GrKmXQRf
gr7LLx3ZJpxIhUKYkUicPxwjBjDFW7sxtVdSLD5R6fb7OJ0DYkrqY8ktuc1UGeDDiOdHA9rGLsyC
eDssdX5O6T2E1pQ+a2U5Q+YhMwIqBLAbZZwlA9PHcW16aVADh0mt5gwR7uM+JGBhKhyoRFyLFuvR
K6v0cpnL8MdltGP3Ra9d9yWqG5YEoxDHaHaabeN2JkL2OUEIge3QtIazXmacVBrWRgwHtHXrt5IR
B5sZOO4KHvFeI1781svgZeDEjmpGrQPJXtvOU0m+UyqZJfBHJ1bqlyFa/Lkxr5ZsjOv9XulwOnEa
fhqphW9VBaHy3oSsTEECHK0Mzw7MHwH5xTgiZYagfXhcCIzXi/HG6WsTLml7MhJS++JRztTLzFVp
BlIGt/o1qj8sLsGPDd2Aa6Mx33Cp0mrHADOu6b5BzNelvnYdqs2ovMQjy5Jrw1Ilg5qNt8mTfUPp
BfMsds8l0H/M7cfeUeEVyMyGLiEprWZCiq+EpwqThcxBydC/CvmTDBzHG1XySbWyfQUMNR0ICugO
bbM8CBjpCHGD8QpUN9jaJlJOrYV9mBXWeMWAXnlQbWuvQCNqr/iA7TIEz8wR5SW17eaQsaCz2+rT
HjPzzyJXxK2PWebheIxwphjaHk2ot+qnztnUIXA0EZmPWeee71/s0kSjMY4vzmC652HULUrKiXCB
tQCRWnOC0Zd7bTsBOTA6XhzHdGk64bYt9MzDZsd6YdKJIchnWcaflSqeJ8JmxwKMHyvqV2IICJan
N74z2aF83GU9EORDS9ODLGNLHkEV5gc9gYQHYy32bcupD0Hy0Ldp+1Ehvmoq/coMWX0o8qspIpST
RI89EA9iXB0t9vWJ6Be2DCZT6P83QOvlDf4vk6xBPvWuWlAkLelFLTBiZGyd66Z6bCKnPJP2/dmq
DJ5vNV5F7DIlnkICnezlZDvlKy4L/36QLNucc2OffwbFBuOm5XCr5eVB2h1OLqBqWDvopJai/Bq3
y88yQrWi2k+ALjeLEO7RWo1hoV77M1mh2GunBZyNWPZLqYFHIKjvsJSnOGwJFZUcW61pOFbobC+l
Njx1BYI8Jyw+A/gbqTzVV2c94hFPkq2l9FSQ9h0wxMUlsSM0wAvY5U8gX52RngLggsSuTfpNATdt
HootR16aeYxqfBYa+N8s44iMuvCM1jfbuo5Z7znHmb7E8umNmYbMJ5o/JIROJwa+HFFa+mvoYHhs
K8TYeMD13f3zp3SbvUBbGNbb1ScSRou9NBeOQvAB/JVcOyfWxzmnCJvzDDifwcfhMv8NQ/OyZIwX
5jm2d1XWWte5kGgsR3uvKYwPdsUhv0GkgVC7rS6arUOFaqLHaN6NKa5p3kcQn40+3dqCB11j3h40
xLjlYv41mqK+tqxMLVxf36DTuR9C0gIifXQQzKMjlzlBRbmCUj2yEMLgY6m0EDE2ReNpDsyjRsIg
HwIalVVsvYrVcjRVLuhsDftB2LsoCSVx2ma055iAg7LJ6dSlSXOIZy5uBtCHjBsNRMG7ENLFpNKJ
T9is9fA4DtZnmerLQ2OLZ8KSGvp54UcoZQ4freo3JNtIrysRm9tt8CMFqc15mD1Lz5vDFNcBiLzV
ml3Q5sILlWnbNMFRRsuCQwad4V9uYdQXLQu1l57hjihnAABrM6UP6s+MPZ6rKR12pF0Mh5ywwCRv
AK0JzEz5R0GUKFNljojotLFyC7x8TXyaZ3PwAV523ppadMLXkXtGVB3UonMacLFER2GQUGIZt7lW
xK2sZHOqmX02kXXvCto2wqa/Q/+93+V11Hp9NSJFFm/p2FqntmTdGU23eBrG2g8rbDqGtP0swKCu
Y+JBZsfVJwb0/rGOQVV/jbphfFMdgm5WjqVgEJUEV2uGLqGT2d5LuORk4CiOmUb1RZqjTSuzGHdF
BnR5GBC7x+ZrVxkY2uwOvmaPADoYFwHPNPo80c6K6YLeO/cW97Vr1/WD1cXPUCiROC75rUSk4Sni
FLdRHKiPg5IPDdwMfglev6EZNZAk7bK9dyR6izXcTai2IK+PSN7G5jAy/wrDT0ncEt6JFWMj7YmO
90IoCFLf+IBCNzgp/HmS5Ysel4hQHuENtWrs62EQVhth9dFLO9sA0QgxQUVTVWd3/eLE7jWDuYqP
n6IlMqcnt2w1X2VueDa5dTpDLjA1gi73Q1iPXLeszwkQmLUnUMJSEykRuPFOU2Z+we+Vw9zXPop7
pnyDKNNQo/5Q1vf81frQdcZTaqSR11q/pNahk3GHNyts4FdQHnlR7S67sQPdlZELAVukuAWjDWw0
repLC0pSJ83ztCTiTdfCel+WFbCcegrIyoo/sf9/K/FvvKSsXMxLiLGwqShhbpKgRtcme8VAv9VQ
BGyXBOlhg6EBTHdL6IvFhaKZsD5FS/c9bTl8UxUZJzMRoWc3+bSf0h48LWT7XPZYbjujZR8X+c7G
pORhIcwRPOan2pT5sdNwHnZTz/w3YMSaVqXzgRLoMLjk6iLXDqAE6ME16Rv6M2aMMYtEIqyOy2sL
OT1PFGMD5Q6HEUjSrUvytwYKBzZt87W2f7TQijw3dPXbktRkEsWZT/Bn7qelhXR+pAtmLd0HQb48
maIVzQ5jtM6GiUkJIfBOWdiv2h6HUziR31Hj/7UcQI4pYM1kRLYa5M7OGKfV0U+BooZ8TzJOetKh
1MMW8C1csaLsGEcypb0sykZ0yFtNdML0aayDX0FKmFBN1+0ih8nXWUo/F5X5TPYDue8FEJllZGPh
I9L2cRW3t8FGXBg7F54Og7xsDWtU0KV+VFDVLrHsNxla4rCI5DPqWrFV2O39JYVan0zzvEnAHmrd
HO5dzGqekWXptmox/RGR0dCMY5UE7UCyQxFLfwrq6kvVZ/KsAgwz9/+XPXOFf29pYxYXoZWpVzJ8
3FYL5wkCVoAqz499ziENlf6+duYbHmqMnEicrgPujkTM443nMN7zqG8Zi4EAl07/IYi+1trcbU0j
QHwjaZpwJmqwkavqajszfWpFLd8XUUu2Tpt8csofc4QXhiugCR7YEOvjOjqHPdrzJMmn84SPt9Rq
+cTxjSYsI8CFrA/oKYt9LUTnZyMW2E0PdIahn+560NygfxspIxtyEmJE1/sGK8rjmOfWRTd+mQo+
3TrWJu8LW2PavwInal7k+EkX5k30SAZblhFvjiVxIx3d73iRuD1xzU6iRj6VTzdtXn6MfdE9E9RK
A195jg2EoFvArg1G8mtiofKa2vpamDoMHqEgC6jU92BcYphE8badwxnd8GQ9knrrk4Oho1cNH2HK
v9gm7nEOH7uhD5qN4jYXQvsRhC36WQ0hKJ3ExKvx2YN9viJ4nXkvWx/yqq4LF6Iejw9Zrud71BzC
CgoR/AgSKiLSUECqw5ObJh0SALTl85D/MHQjZPawXUcpwlhG3ygg2Ri5/gYClaiD1Xo3JQRA5Ji7
N42WYeSsCErnQBJn1ZtWxSaPDKULSI6kwgonRgBMeRpco0io6/27MNQuaTuqYycmGJRWZg0H9B2f
x1B+GEO6BI4VMBKro5DRPl/u392/aEurnwZTwxrchA8hPCoUxdGPGoEclImsjh4qiK1tOcwIVNaf
9evPCL7HSGmzTzBtTbZCCAPvhYsVjJCf+OH+BWpL6Pfocf75WbDMht90TEhc8hMfEGAlD5T+yzEM
81s6FURU/P+f378zkG1TEzQCmgx5KxrtFDDYCVSO8kL+GCe0sv7JRs4SW7vzWkPictIKMs2GSccG
KxG7Dj1kbRrCXh1YAz2WVD8phW8BnRiiorTe6qC3B2AplF9FCfWiBqaoKH71GEWoJsFu6WYwvqS0
Ji9DDPNaV+hUl3A72zGcM1aEoKPfRy/+lq+pQvBsKJyzh7igQ2YF4m3k5LUB6vOh1KtfxRh/tMbo
wMn/RD8ZQytMg21Y08rpZmvfWECCtQZgOWgYLweqL0so5Dh7o278URRfhBi+Ggz/+rAxDmO9N42G
yAH3E+4kxmpRu3osLmqmWczZjqpNIASNivC5ZY6aOm6/CVWdbBc6ZxuDU5yrNj2g3c2sYReJHISN
qf4Vi3i7iXDXfnOZF3GSsk/lOLm7otaZ2gxhviN+88EyCyzKg9A3mB21jZk4OToT0wCPfrDtcnq0
G2S0tviyGNlpdmW+WYwcSYV0nzKRMeKtmgdnGXyOrbDGiEqht2avnvVBaccgQDncr53oyOmfgtVd
K7uAWNisf9AO4BmjT5ZTuehWqA8SikYNxNLW6TJAI/xCNAxfCoTf+ly0LLs1UVLM5uKFbKyW36lD
GIbYfkg1LKhF+S0bnHGDcL8kqKWASISqMXF3XIeDbTidNu58m9S3dFLopMtoLaRLSJfGGiKqUto2
PlMr6uHcxfXQtxx917+isX4sY/CBOg8B5eC8qMqFIRD/mIyNcNfnoiEyEm4c5ofK/b7ENXnWWZrt
Izk+Z1X6UObBE7PjemsCitjo6VT7ognOpuXyFIQczmw5b5HfzLsaEyGeM2g3hLbYESxtN3J+qvRH
2rtMTYkEpU9nFUC7qpWhI3CWIDrGj7XHkEhcyEgylt53IJHyl3GoCWjo67OZzAoGLEmNY2a/RGZs
op5vsfgQB8MebdNOaz5hHVpzE4E1a/VPBxoHZTvebvTzY5cCoHNpxhNEVBR8AsDId/lSP5uNQ4rV
4vgyYJBkae4TnnUmCqFb0f/twNmFFYls0Q9jsm59Q/fRRl8PBqzb6U6H8Cr+6dr4S1vILAwrpe+u
KXEKn3cXEH4SuM3edIrHlgaPJQhVyqJc+ojJ3xhKfuF9jatHawKsEAluqrLDaa13DOh7bcfUmj2m
pI1StciYQ9ThuOtJB0MSsesDsizNtD1GXXvgzFkwZYOZNIBe4eRibhY4aqVWZv44J7dWrGfS1DG2
VY3ilg4aG45JbunGwtwkTMrmdvCLxO52Q1wyNyQpuWgx6i0Qq/F3ec1IBhGn8mSDF2YiCq6+hE2c
7mp8p6lJswn3H5lWhoembgcNB/CIrLaGlj6VMgH4R4LBdiHu1I0Z68z9mkI/YNUUBf0twpwfGIfi
dzMwIYwCR/Ko9G8dlu7YwHIFvitjIKwXW636MSdYyPOKpv0ilLGFPl0q85Dl9FIag9QXBu4vvYG9
Dl9aaX8nr4HpyvwVZdPXlBUNdh0m/whBTdY2wh8D/a2eafnQwdjUk/WxH1d67mveG52/FH5gyung
ut2VsGky+ASNOCjc28IAN7nWm3BxumMMf89cKOJhW6X7gbRgJC/bsYskb0/7Mo8ExloFSsoyD09O
zIcqVpsUoTUc7D4lSfrNiIAyOyzGRTPvFJaYvS7V6zydayv4YrISeR3jKF9O9rNOuz6SNJdtyck3
Tj+XSx3tAO58r0jR7HnqwNDhAkrJc7DL5S1X+U8Xr/8e6E5AKGBYNV9y0YeorgdGDculbCxap5FJ
M6KZvD7vHH/QhpvR5hHH+CC+6nwWhKOCUiQCj8NHeaFf+gN1wFuIc+UoOvlrWNTPwGHDrTPNH6FL
/yM9Jpf9v8eJr0rXd3I517X4H/QApSziyf8tToMkYckkqwJYG6lHIuinSpDti2YUg/5IIoq5Ssh7
pO2s/cEOkALmT+2actD3esIRCaDA/wZDJNqHVEd/1s4Z7n+5OMdB1ysQ+brYnv59cXawRG7ELOGU
tNI6EjUoPaHiDvm7vaNFTz8/U1dl9fHa0cq2g4xcn8DGXDCYhfPbYXENOKLkxqXrUaKa8/NfLvBd
FLspyYkXLpenUBqauv5O2jdEpeiBbwYnm2MeMK6GaqKI/HSJtX3NhWOeGfGeBUwciVlG3yS2lom5
88+X8ZvGmKtwdd3gczQsqex3nyH5jS3sGaFOqGkYUiwp6WWkb+XOWykoOsmUZEtcfQYrae/PL73+
6n+rLaWuJJ+MtHQDsfQ7tWUdKrdCHSxO1jqSbhkXJnEsdw5Mlu2y/sUhMUsoZErp/fmFzfWzf/fK
K+nX4M7Vhe3Id0Rdss+SsshyhxFUXD8i+zp1o+apoCXdO4z384hL0CB/sVjkL6xtjSftG2g/qj2g
mXQM41/5RHLGrAb6b8VkMYPHTJ4QPemQ8Z0Lini0Dn+Tp1qQiN9ftkXar3RNy+aWeS9PJWjA7hSV
8cnqG/or2nIaVwVBydDBSy17uIEBZFLQkMvl2QsO7MBcsgsCXAwy9TD7qBKTEcp2mDJz14BXNH07
H/DPPFVd1Z17mOR9g37PtbQ9c2NE5MuPfJT9fmwTBg6MJjY5gotLZUZo5UAK0YpOUE8k5p7R9JXC
23j98yf1+90pHRyOaPVcFx6u/u6DKgu71nmnxamnb4wJBVOobtWgfvrPrUUlGDc0gA03+dSIVPf/
/Nq/r268tms4wP2YfSIJ/vcCQtTLiPq9FSdDF7timVofkWa/q9zAc9e26Z9f7fflSjqYNSXQaKVY
tt69muiAUaKWFCvC4ycUow9ovMnMobufGvmvqQp+/vn1zHV5efcMAPyydEsiLcay8O6tTWsoElVc
Oqc0CNxdTHY8JfHeaO0CQMra7FhHBHFJ2z/UnquqKZB5kSAUlJIm4DoerRvXPlph9XwXjeaVSraF
xalqDOBsEImYsmAtXeiQgokZRqOT+5e/4PcFVApnXUQ5iUEEeb90AUMJ5jET9ilK8CvSsyj2Sdvc
jB4D3+Sq6WAY2meLQZhQXC6Cqn6j8oke2ypHHCUKkarYtwFoBVAeinGGuEqt+mjGVfi6FCQt1Mv+
z5f8X25nZSpGu7zt7Pfv33NlEr62VI55otVAg99h2uHIujigADwaQUk0zWp0oBUe5vr5zy9t/Jc1
jzvZJeCBtdYW7/dDl+Ytr41LclrdA3WxzBtDotwZmvRMNKTaBM0wX41OVjiaO2Zdq6aWhERy7N1+
+Mvdbqx317u7D4OMLQ1bd4RwrPVqv399jouw/d//Mf7PoMcFBAUB+1rUrFeremhZNT837r9ov1Qf
OJXzwFEfaq5W/uXJdn9/tBUuHQdBncvA5vdlhVmX1ItIP1W6/oWeYIVyxJo/O3KfW9nzEjOCthzw
6Tm5lzABkhAtcsiQJBJvbmwegkwzvjWGe1j60nkcLMyd4TY2msprFtQM4AsGP2Zw+TjZBlReSowq
sE+h6o1zOtTDCcMZQZyDvoc4JshAZORWoal9CONwZ9FnwYfnOn5eQ7dsZ6F2MZR0L7Hz58Hq4K6p
4sxQYl0aMJRWm4AVDIYJqlljhiUpIqgcGbbajWoM9jKjeEt0ku4X2foJvIgjEJ1D2G0lN4oXu+F0
CRNTrCSnahNW2sWwhvltGq2DBqYPkB0kbY3CjaL20g7QGdBjMuxsOVElvb5sbDnIS+FmL12Y3vo2
IpkhKoy/3C7/ZcNWOkYoU7HtcYC4L2b/cbsUMafHmSisUzja8gxOdo/S4Bs4VPkETOksQ2QYKXnT
fWJwkGkduExJ8dpPAdkUS8NwmRZsWKMrNvtsD4OCPgFaRoYlVXPsa+cDsD4CtvrF/MuFO78/8Up3
WWUpj5W05P1O/I8LD7MB2Qo14OkuE3XQmBDh+gvCo/Mthx0htfmUZY57TZclwPqUMZMu+lunbGKb
K7ZTJDSYKxnkoXy4BOQd0X22UA82BO2ufFvCBekrJh9DplW7gSkfWcOwUrqKWUPLWMtQn/EBI6+H
D2efrYxJvkCmfjKm6navrDrO/Zf8hmOKhVFN5i4zIQ4HzJbPdo6zVWMWkjXfmwDRszdlMZNClsxD
TQevGWeo+G/SqjCl5LHlocPi76O6t3iHH/NggtyEG+xQdui8HHP88pcl7Xe7jtLZo1lFDIuH2Hy3
hel1G5HzzBaWyYOi2fPQul2N9Rn9E8w/C+ZVPtOIYySYlnZ5ympw4FOEKCJVgGWb9C+ru/Hblios
3n3bwELE2ma/vx5IGgwum3k58fGOR7dFUuESZ1jqzUNs00nonsDClABd0D1OeuVHC0r1wmXwRlBw
e+ljI/pLpfv7qs8l4WqydEFUF5XUu7dILiaabJqHJ5P4dWSmxC3RryC6F1VrZNCeMZHXuUKfr/T7
ofFnkMX1wTzD1La2f/m4fqv312tBa2zo1lq8Ou/W/Bx3TtUG+kwUmIEvEHfCse3qfcwYcDP2fGiB
aSJ9Ze7pdUIzPLfn2rSxeoTBRxxRnd+Y6wf8Nz2UGk67HCbj5LxMy9tfLvT33UlQUKyHEsxNHBDe
H80yK4onUbnjSWtMtcE7qR/zUL+gjgVazdjxQAMWnA6a/8eA2B1N7euSR1vFeXTR4mcLVtB2dJ0P
UQjsuxniftM0kjCnGbidPyH0fa5AHW5Z7h7I+q1eWCHyMxNLDEdjtTN7luESQIY3Q5LcLSWA36L7
qS/IP8vZCuAqdjk6q6pQXgTBaeMkNs3FVVgd1UHuD9JBWSjavYVS325d5+jU1goxzN1dZ9btpsIs
dHYiWtso03y7l+6+bwmKHQy3AJDNskJuCBzRsoi9PllmAAHouONlPNEbDZA3anJb2mT0ThZj4fuX
qps7f5hJNrsfQEoGeqhfre6y4JbEHVKIx2VGgjCAf3XND8ZMOZ+k4YfcrL5kLUfcMM52mt0ZRxyc
vxodPchgLXJL7+UaRk4HTqFXj/dFNKFpeNbl8DLX/Re9XPBGaLsRpdUlNrTnFgb5PpzQUrh2eA2r
Twz8EzwHisSOZj7cT9Jx0PwCo4LXTAFcr9gJoA2HxoORxexxeXBobWf6S83x+83vGJz08Rsrx9J/
O+zGBQ4Z1FztiQBaTmvN9l5DV+NO4gH2tZoBApjOv9zI6xP1rypLOAaPve3aDClc63292YUgkYYp
ak6wVjtfK+0rgR3qnGhFdkwIyfQWSUxLB0ZjVWXlmHn+0Ss4vZCXP1+L+e6AY1Omu9JkJ8QM5ui/
PVNEXEGqbByb0bT2WruyuPAQsQU7NGyR/e6xb9hHEQVXze5nb/VrLC53olO66mOSan5EUGtT4KWP
4+IbhQiNY1PbVggdJ8gdD6FilL9ETxbjP69EmU3KXANdpt2V02T+baWX79tLNn+LsISw+FtMizPq
ujf9x8ZuZ0wqbUTbp2iCxie1yDgtOayevE3oa9//Gcuicbp/lxbQ/Ks5Po5usJySDif05v6tDJA8
bTLydPzZ0j5OU7qc7l8AECDWJBKD1cfx7j9ytJLmIa2LTbiGrZpTykCh6w4WQjiGICRNpCkGisd+
Pjb1wjAlEaSJOAm0pKgiOPX/faujTNFCGs84x61TEsl554j2V65m7RRD3GV/b/ttk7eBs80n0g+s
YEC2lFk5UbwEVWgVc+3EDsgauAyBrPizJwmHZf12xizEQIJILr7cv1NtzIFSL3S+4k6mWLX0p8Lp
MMtAie8CqBdZUIcHzqLZYRL23pQ6MpspeqlXhDSrGIq5+jXvcoTGGrtAZC4A2D9Eeejs3Ro7G7ME
9OKaAKHXRK93Z+Y/9iv0gljuwh4YF34giA+c94CX37T4q9GRPmbl9cNiRxTgTTz5Fjatjd6WALWC
NCPiPiWgJ5mfE1ItXwt4Oi1alt0UwETMMgasxmw3Z4UnaJ+xShOmLuXFzS2P3nPgV7bh38uzeQTx
lhCwU4Wp9DO7iw4dRrH7VTIDvxbM3o89KWxb3S2cly4FJqxS7gaOL0zmkQh5ItO6i2aV/SVB/MTh
gjzGwbSXbdPRa+qK4RYEtf6ahLrah2iHG4I/XvD8b9OaZ0jX1rShuK004Jh3tZ99DYswe6wTBLNl
igJLjEIc73Ydti2NHCVGVxqMUzL4CuztM3Z53FoH7kEQSSTdHXC2FvuIyOgN9AtYNuAuSV36jnf2
0Fmj8TraKTHAdajhAaUlP5dOfkHlsqqdwPEQ2rgJ8VHsO0Sue5xbMKE6zk+qbpk9BuIVwZi5gw4b
Qg7CD5kCW+xkrDH/CT/SI3rEakUbyrAPMouMo5nbh5DDPhr1xdx1gKLneNwy+gBda3wucucj6SWf
ZRsiLO0jfKW44o9m3/ja4DoHKzSw8oXlUehY/KsIV18zmJ8QzlI7F9A3x8aODy28QF406ZvpxmVu
iLrQjv90KPUU2aFsnssalTpGsue7MXVeZblTrV5N9F0MYehlOpR+l2LqH0GQ9ttCS4qdHJFXDVn8
CSVsvR8kt9HdXRygsL3ZAxMmLRbx9yb6Ct1P7FVrZODh0PfNemZuiyQqsbVyXMdlwP26mE8LypjX
EY34Jo2zCHES/wjm8oqRx2C11QW6EboLbj8iaoms6RY3VP3WkLQ+lMnk0Nb6RTlaAR8J33OSYV6c
MPztbG2OcGEH1jN6AV5+aV5mM3M93dF30M8xewnAxwk7L1k5jDzLoz2L6gUyAyGYTd0zPCHo1VqY
sBbZqj/Ceut1PPk6llMEBNnBDkuFaChct94ZlFWnI4FsogvNkuhoJ6xCrc4DQSyq5jcWrMgO1Yg3
MMC6CrOlmeNSP42SDd9lQq1K6NwazoLzuJ/Tn1WKVBRtX3XR43hVpmA4yRBWXlTxxEmlu9DqzXY0
INW2dkHNyRJOfqaV4VEOLVWmCOtX6tptKQv7iYoJy4pqr0XXGw/K0hI8Ec8Yd0DJNj1rTEt2szd0
ioaKPY1n/v7oJAj2jXU53RKnmG8oqCLugGUzjC74QzuSNy1sjceKhwmIub4NEWOeYnzwawN3PA21
dkkkfuKQIVmvfy4rYNToB15TUwXslPPsdVX4iIBYvqTpdzYGJqytJU9dzqmHkyScLWybiHntfYfJ
YggGhFDAZI32lba84ev1bBE8XGQn0PnA0U5zGrtYS7qv2Vw0+5jkmW1Ykd/VIEs6l6V8bvXJ4S39
GvXhUeGTOUGirPcz4nfiEbG1iswIN04z5B/y9EPfWkQHmeE5Rk1+GAYyvgc+G81hi2uUE+ABqdA1
ujZlZcWS8kweF5Ah9B9GqR7LTnf9qQG+FqTJk13Q6usqHvyyIv1E0/Gk9SjMjzEkn2M45x/Y8lmo
0Kjybus0+lTbY0hC37alJlZYkKbByxgG78NebKawHO/T1KRCRWTL9lzhwQXgpPZaXfE0686DSqxf
pCV4sxUxjzWZAgTO5OxiVFMw1aBmJk15nnPKZSJjRWG/wbE2N9AQYDVJh7o5Sx9R3fMxJJUO59Cx
mQCPOL+0fZhhFMAttjwwkqTRpi/KgwKs/Ajb8g5XTL4PFqjYmTLSc6NfzV63Hji2oFWDT/M4NhZO
fmStaJNMi0xyq9xPXeOVrikvCOj6XemUkY90S/+/7J3nbtzK1qZv5bsBHjAHYDA/Oqpzq1vB1h9C
sryZc+bVz8OSt9vSOXP2XMDAQIEVyLa6yWLVWm9Y873etXU8rLIi6jeGhs9uM12apHAwVya1FqA7
Ng9Hf+2YhZYWU6jNHHRFIDBEZLnpAU+cdUMzrgVTZWJV6XkcsnTdtXU3H0sc78s2guLjNjY6urKy
5JsMl7gkwqXEIAnKSLDHowFU3tiHr7LzZEZHPWis7yZ6G5VRxPC1Mh0B5a69glKbC+xvFglzN+M1
sUxQhWHsbxypXhaupB+SVB+WZVue2VK+47FwZ7fOuFHkhc5Sio1R/w6cA/Yhqn6WpaDcnCnGnd5Y
KAJ6R5UY90mthu+DnruL2Iv3aiU7d2qZyNgZAbX1oCfOG69T1izRlk0wmncV5ImZReiSWBy7Dh/p
Yozy0F2rWp9ds7lJokJZZIV+FWmZptaijSnhSIZC5Ismg+CoW3Nfp0idT2Dr3tMQs4n2WaiXGzVq
SCe7HkTrFptoB6HsO41PUZK825lptg48X9kbrbkb7fi9qEMHK8J6oRHgWddjeS56LeLPQF86c0d0
5BV34Y+7dHDyI/gyIMV6Lm3IPCPyIpfOMuLrCBBpIBSEgsAQXjLH9g8G9AllUOx9gU2XPWoGmoXd
q2CW1wEYoyLx8Vau9oWNZq7hoCDj1LipTMmQOtekWdNGi6LAyKoH2rrsA2JEGYHoJfl8MK1yt4lC
JJXtRLnPiY6ESAkbK/zi7/XSdTYBmJKZ7yJ/Z8gQ7vUU6r2ZQ33vJgojDFF4wqVGos5/A1rc3+Hi
ewbRmmI5V+aAABp3yyYPnDzU6LmCBufehZ65DlTjFUV07WCM1URUCtFxjL+5faevyIfiIpxAXrDg
+gRyWu9Ky7w6cT6P9FBC168owOyxA43y7ppqlbxrdG9BEnWY14OeEixGlhbar8rS/EJs7yEZVBm9
SPAqnRtt4gD54hja6hIrZf8InGSFxBy+Twp8SKWpIZ50bYAzhKEsIWXEk/tLwobZOJtS8MQ0Xm47
gkcn9NR5AM1so9k+E0gdHZvRcE6ETswAAGVARhCAJWm/ompfiP7l9+a9EDhBI7g/i3UooGlE0zV/
z3ofPdkMSLdU1CVO9lg4SeUogy5ELQ6PAcQi9YWu180GkEe18DS7vZecbiPDaz7gdVeBhDdQGTLM
aJ361imU9XItJcguuyPAOzQLAKpUwZvVRuOm7xoYq05yKZWIF1oiXWVPz9eY3TlM9yHgE6ODDB64
G6cv8kuKTKOmSOb05kStPuez+jZ6brXqWiT9k6l07oVoEXioPFJPLSRrwkMIzAxhBZgvQlO9iti1
wG2CmteOu6CSRzwwEB5Aw1F6GbT4BBOpMSXrLxf5wxJs1Sv7YWlRqvU+KMmOFvgG5HWkbMooZX2j
c2/EE6kKBliVwzxqzarba/BD78zCfkMdQIU5titqsmSjOyRovhX5UseECuIG6k4fIOAKcQLAo6RT
IRfNzGLotuj4PBZYhPpOnt6Dxs42gY/6Y+0397aWWK8dD5gzQgtq4irdeoAjL7kJ5obZBBFEG/px
34QQ1N3pncFWq08wlNG/mYXEejCtgCTnVY6FIJC1bZUXwcZPhrNXjNjA6qP7DSXymY/1Olr67dlr
dZ65sNKO1shbuQT6PQQ+7meafnKMHg5Ih0PXAJfaCWLnAZPPXQC879AU+i7vhvLeqPLqvm1BRLY5
rlbT/kHctx2Y8HlXouFSNSB/G0vrL31XKsew0Zwn3j7O0hjAw0P0WQ05ggQt+NhFaeGR7nTDZpTY
57HDftKdTt9JiQzBUlbTNb/Mc1+mBjk6Zls3lOe5Azo0LRPvfpKUyUvA8QPypwg0af01qREt6KL2
zowhdhM2tK+x/d0dDQRQFOfaIb/yoSvCY13OqzHgtT6lCxoV2hN3G+TFzCWNmCLcUuk5PnBROSNw
BuYq7TeJjJKsXWJaq7dtjxwAjhwN64G4QBnbjqNx7cQd6gZxpu951QzoQ6gAkPL0L0IZDmYFkTqv
yqSZI3w5bGQFVgTWftoKMxProGXaCjBPtEtINm1qq95PMuDbniSLbZRnLgf4NxyAMEdRvq4doBq9
XEvrchjqdebK15QcwG4gIC3CW2Pl/0hbcrgOzNdZ0rjhHoo1U7NqPpCCf+jS4VhKsLp0VnBDWoUw
Hg2IopVf3mUlXE9lLcVyNa8nLaMqRJ84gINTVDh+IMKJJkUBtDsv2mqdeg48K8XeMZG0a/jVuFYR
/FoETfWq1o2GJFk7kk0AuTNrvWkOSwfpUQa+7BnsDMxBXsS2eiRZ1n+PDSgoA3LmscnStl+abge8
HTND9ltpdezqOtoqtbtN6jjb2UX05tWFtI69HkaHThYs0yaV+kkiqQY/uwS2he8SVusBIagjmjir
1KjKey1kIemG5dvgOwNLbXBZdoDgo5vA/cQydW4GfbxAIKXetV6tocpvEDDLjGbLcjjYG8kud0fv
0Bc44EICcGYlqRIg4MicmCRZDZ/vELtGZ07cArpZ320aqzTvArc/egAu73pV/csqB+OQyPYeyyVW
mjqclGIIuzsfWOZClrQXHcTx0mRHwaapHect39+dVT51NlODqvFab7ruIoSgWBvJPPgO1kX2h8wE
UHPl6A6YbhV+eZCM5qEAtTiv6jJZ5rbpsmHHl6z1lPhACNntsn7fGT1ixcB6cyTAGpB1SxC/Eapa
ZrmzQvWkdHZ1YX/O7TkRZJPg2NrJ1o4cHQFPqKYNzjkIZXln4veLNnTwVfI8eVFbwCoHyS/2ZZE3
GNsUJyVvhucGi1oSXbJXniqA6DqsNasdq6PVGDuv9fnlkYdYuUb20pUMFNRDoxvTRd+kpwiq0ELx
QF8WsCpmkV0/FY320EJDhmY0IHaiz63QRSYMDaI5M/9bIvlw0GK1OHR85sbpjCcpc15Yq8wK3Z58
vxyWuQQ11nGZQqCJw0OBFYnYZZYpJnMTsSvOTW2TWsqqUki9jgbvLnmKWjptfCxUnwVvE19d7aeC
GBf08GJgWYWpKmYbz7b7iorim9fDmdHxbVz6agw/UmHb36uavYRmiRJ2VXsrmG13HuyYaNSqpd6i
HeM7/gHm4LvesJCzCAzMTKXAQ6WGEQRgGraa+hBphMQUpTHfx7mZvkij5h0yP2W3g4mmE5sY/prf
tdZoT2oQb0rZindhkVy8ko2Xrunovrj9fTfoEggsHM7qyLTnGCfam6BWd1XjDcuq04zXVgmw2BmM
jRml2om96J5bPjOrfkOkWl3gEyPPxAouY3bFVNhdBaCO+ZMcAG2IMFptCqYEX/NRtv7yFeJRsDIh
ejfAArqBZ7UCsepb7F+zjmnHqbRvFff6zPeGGl/VFvfyVEqXjjwsmSaCVVB3O3UgBdoqxfFDCHIC
kCH+1C9CV9YgOBCV6EMdo1qDyLs7cG+2DTjjNIPOEhGsTPA2Nyd6ZQVwELTv2i50aQH+DXcKya1Z
ObsmhJnwAGusm3numCK9A0VoHPuflok43yiHDhHBHmOrHFE1t6/e8zAo79ASgXrejm8SUrYFjB/n
2KlNtzU7LAl6zW8XQr4LVQG0k3pg+55a59tOJVgrQJMkiqOtSfByFhkIuhhev9atkigs2zo7zau1
3rHsxu2sMngFmS143hRi+axuMSv1snTb1tFrU5vBgaV8MStNjXcX66aNn9X3XY1/rVZZvFIGWQRN
ieRNbXI57JVE8RaakbYrr2u/43lYr/BrwZAuMol9WhZq8HbHRq+fKCp1B9DGr+Q78cZvapQksqxd
ley2Cg1eGPckNFRE7fo46b6ZlboJdFjPlnyERCsbfb5Je1JmyJpLiK7METftz0A8rZlVkilFxb9v
VG3jMsk2tlntRlm+H+1IOXYlAiFNKcHY7jqeHTai9rTZiWv3rexQTbDLhru5QGTDNirsqZwOFzyk
v+ajba7jKZkow81jG4XDvJoVa/In2iaHHjQbUcy4c0eIVYpbvNAH+UXFfDsIlH3VFUe1682NNEAA
J5Z+drbZaY5ii0m0KCc6BdNlE0ZytaiU3F6oZnXNMRm6xGWobxIsV8ZYSs7l0ewM/d6IvH1pZz9k
O7aXeasXaxtwAoEKu1kR8VUeCl5Vm5SsR1Zm59hAy60LYPO5vBAgmG+ANA+XIEbeIhrsCb8RHMIL
7jTGzmxiZcH0cbbMAbmArvCwDmSKHv3B3LMSbYcTMeSFVqLhEaJ2eg9mlSRdYU4uFl3F0xgNJw2W
G8RhbB/hQWr3ks1kq6sV8tSIzMzzBkYje2WDVMR05xaowkD1bdaInyLQZaQeifBKn2PQi0ZD3vnL
pFetVaQ0vNcklXA1FlDfuwGzJthZUu6yxcQj/CiXyavrpC+NQdBkiB8wMVMf1XaEbQr+EVmPfKca
7Tt7fn8BaQqrDtC/J95WC91U032FUMlKg7U9I6yNpoKnX0rDWI5MnNeMyWjw7a3Bomnl9/pbjtfZ
E3iDb7aSL5H5LX8axDu96NFObW3fNLJ/0JmQFTBle7UhfWATbrkz0vFnF2Q+1AZMwUFx60+u+50d
0UNCxOiC24mGond0wtkXJ8QiGFaj70Mw7QIEyD3kWVPC6fhJDtcyl3l8alzlm6RoZq7bGUjeEZPy
cSW4h+P1pLIEOmj5XlLxtlRShHG3gx81ZIOKp8jAZaOIyuK7PVER3C7vT0WRyfedkn6DT5efh6z6
K21QI1O7EO/DTrKeR2TYCQOP0jEb4H5E3aivVLZed1XjhCygpOro9ecGFaRsbcXuQrOwYMsJsc1R
IGGuMiehAqMuon0JenrrBiMBwEHdjlBk4PMAk92A5CTQ5cQ44qnptQv7ZzeT+pWPhO7eVbqdNoVG
zKHFHA3O7yLJyuEIjm44qkxlC6nvieo2w2PUePq5HbjwTOe/VhQdq924JgndFO3Vh7J5Z7YyD8dU
HXK3ucrORjdj+RRn/jqzMuXR87ulpcrJ95LsyjpGpmJVZkr9aBXJhoX/ojVhu8+WLlxl7kcUapCK
lF6VfPjeof/x5DvQwG0H2X1cYOM62icjMDInMTZWjfoUu3jbrHeZ3yA+zGfDAMGfiJR0CN8B+brG
XK4v/Pv589zO2hn8d/7xvl6CtVyjW7UzjurZfoifzXeiwWqO5Pisw9QcA3riwuGiZgWBNjzWwQtj
6TALow4w3CFvXO47+xR0V3DsGNuH5QLU7FpfLJfH5fH7EWbZ7NWeKXN31i/7pboytsUmOAfn9sn+
pv2F7A2rXhwZYSVPoqpswJgDLkW9bAxSH8soWdlvPemqO3kT77BzOasP1fcS0Do8EzhRFtpPcwLX
7uR7i+HequnWxPJhr4IEgUEiH/0hwfos9x/8Jl9VCKLBliJR2eQ21lJ60q7dsNGh4pfOPNQGaWN3
6RHaXXa0G/97lyU9DyrOGGmsvUUsBGYsZyWkQfGn8NJsH0dt95rliAE0WEIeBiB356aTn0YssKqu
jZ85CEEmZR5rzCB+JpI8N0ogCJHhF3DLdf1Za00iZiHLzTDdaRA+Uv4T1+dyac7g2Ayrc90tYGRu
zxHCVe71bN3DqyzyzlwY1VBsRVHoebEtkPv8qFpYVy28HNZPqIbl1kK1besWVbkVVXEUVdwaTZLs
FdJpWzJfe8nfJ0RuV4XaZ1snNzPy5Rx9qZZkR+5Go12EtpZus8RCycP3CkqFfNmqj+2L6EEN35gH
RkmEWEkwWAm1vUWCcCU63axNt0XrZdvpf9B1qvRHe55aBOHg4KSdkmxF4YVuwsNNcWsTR8jaTNM+
7+wY1rIyfWaV8r52R7cY5+K/bgQ5+0pyunNPyaHhNPkWz81sPdRxWe3kXG3WGfJuo2H8unpVBenH
53xpCwsEnJQyLnHDjR/HtPBXpaVCZKr8oF7wQkMRSirSLTufdFtB64zTcFyDY1SZelQfhhCJajWW
/yxEm2eVMSG9bCdN37ooyMcSOw2ciLI3e+RuJCASmsys3xoBKltlnW2j6YM60vsf2MH/r+z/oez/
A6GyuhwuP70g+yzSr4Or+7/r+j+mQf3z/X+u9Wv9s/ok7j+d90va3zT/5ViyBi8JesnELflb2V+x
1H/p+Fw7pmUAr2Id/1vY31L+pQEnB/il2orKGb9U/RX7X46mAqQBd2pBdQLZ8r//1yeSVPWl/j9p
g5BGkNZgmbUvKEFSoVxdBtqsqUBiNFv9gvSPEU1M8RA2fhIiOhiprD32BTul3B+dtdKa6mOH+s0C
6SxnLXplGyyc6BWi+qIXhYFfvf/p3Nvg/3Su4uB0j2mA1+YFG2sKO44n8O/vuoOT1c6aii9tIY6/
fw9EjcBM0YMSErG3Is6dcn+rBnoi7XC/cxAjf/byONlrKK3O8dHVngt0tlgBIXCjmoX+rFr1e5TW
3QlFiJni+8vMKkmu4rX5YuTFPK0V57n1+hXCXFPgU7YIVMdMMQS4CncnjszccXepEKm91SNX0bYt
MDn2Nd5St9wBxAda5wu7GxVU5xSSsEA60SCb6r7ZnCRiZ295BG9bCDIIWS0RBvZdNFuYOtiuTEoN
tw5RFYUZlNk+wqiLZdF0iNIMGN696It77M89v8dw3BvaFcA5+xhWJZuq3LWP/nQ09ghukRTNkGle
Z5WGlJRcSGdiW9E6knzk6fIWf7+pcKWIAgwMHMWUDEzdoQEJyAYMQw63Ci2I+qh49XgE1Y39TYbs
q9q63qqcdJl9L+9Ax1WPRZK4C4xVjPYSRWFFcHGOaW51aeS4vvB3YAUeAAgWbaKYnhWUL0NvI6rg
DrzLfztJXCg22jtcfbJN12sZllZBM+w6SMl/FKItV63+a1ur54+/fnNbOw4hvHGli0+gx/wrDmLG
utKhWIPO8a9ILgCO6Sq2+mqHIHtUIzmiqM0WLGd7ZysolBHQhs1jj9lF7W1tEij3nyO0UQlZO+0u
h7y+yNhyzENoTU/iKP59VAGk/mi7HVmaqqIt7ZvEeIHxgKA01g5JUH8u6h1SV2svcby7Fp09iONo
wmKJ7l+tPkrvxrIt7rxeti95hT9nKyXhO7Kdy7rwk5faHSDu6hJKWrXq7j0t0hdoCLioE6Dzm+Su
p8w0GYFhbvoMuJGascpCzlm2yuw4TEVhdcasd1DsFh34y/kKzw09ko8nnV3kP6ymPxRu/KKGCXmV
3Cmk7VRN05acJtQ3Ca5Z9sLjyR/0u1qmenlfkWvVUJ8fjRqlYj3SceBOSa0CzUA9REOA+6Pxoz+s
lDczRzNi8jZaZnANofNL2DkY0g+pTvpDZLnaMemduR1a8fjUok45Q9TYA1pme3WMySsvWIARw9mZ
QveiAADAGcGfLR6egFlRYgulMxQFgHkPDmyNhFBwn7mInxIbSn4E+Cb2YdM/sw89WmmxjqZ5RBTM
eu7OmOYRUf1QvL7V+QFPBHwCYhFKuK9bJTn4pQ5KyzLGbx4OoIQzzHc/GPFgN4JndgodfHQi7dlY
JofAwWdUDG3TcQ+jI3v+41V4/oB2/vl2Afj+CfIJr0d21Mm0BrWjiSjxFbpsKUnAptRHudgkrPex
dFGdIP9zQfN1gSPqX4f+Uf+3wz8WR+KwGuCNSnWvL3VtlB/xur+gUtOfkiAIH1GVdJMqIco3uMt4
+plFoZijzhyGuE8a1x/tiZr52kz02tMZvVS6SzHudtrvM27thjoCHxFn/PNnEP05FGmXXge7hNvT
Zt19oJYkizFEWxhmnb+iQrwle+A9JY4UbHSbcDiqUPlru6sDL3qtkgxiUpDZJJRQ+pOkZJPgGNqN
aNJ4Y3qWzNq4JH5z8Aar+TYYBkJ5pqkTSqibbyla1rOkrGBHGFjRlh6MBKXEKtspB/+ldasBIIHc
79vUHq7ACc7kBPyXyu59qKejuykCI30eG5n9Hu3szq3VUEO/RPTPf1HqE77U1jd3SKW7Fk2EpWgm
v7epwzx49By7RmV8jBZu5wUvGuZU/3D32Z8Bx9x91kQIV3XNhgmhcCt+RsWOoWZX0OiD91CJNAxe
eXWFcjS+YNxpzgnDs2bIgZE1o82rPBte5BgxJcmrq/1YDdrF96TngQeWlGMWLoYYFz5ga+yxUaH+
OBJtko0QDCmtuy/tYmzfmPiViXG37tAszjDq+cb/w+VEm1yF69xv7mGNZQQYm24v14mxj1BRXSbZ
6H2rzfBkTQ83PvDnAtLAsxiq+kiCi6HtqP4xNLNi6z3DwjvME+XZdBFkV7CGWCDp7AF6lXCEzNOz
3QCKUOHQYo9BkJcjGXCphx+B/+voc+/XcVIfwCfIOOPzuMyeNMPKRp/bKZaZaCT9WTi5sgk1syRi
+an9NpYEmLwX1Ullu+7BxIOdGJrZbcjtXNFmZOlJ7eL+TpwqOkX719MSRwbfpXaLPotW7hgPD7w8
w7liK+U3ExMEwKB29+bl9WGMPNLUYVQjzCVB0kyCfFYbTnkBIQU00kgfEUwNT6ovq4+/a+Ok/gmp
m+ggtq7KVJv6RE3lTXUb+f903jh9wu+r3D7P4xNE7Xff7fOmvlvt9//MSNFXj3I2yaES+Ac7x7q5
N9Tsg6gg2gRl4VZEE4MB8DDmBEr/a5zo/TLY71337r8/yYJ7f2MOIM6ladM2aeJcqxDXrC8PMvk4
gmWSZr9LHppBcOOUQl2K/UemrNFCkx5EJYoQh8ulhzwwcWIeXtvE2qEkhgmPWbKe+F3NXZn1RNi5
H71OYJX3+PEgzC5hC1Coe02P0VbNZXVvTEfa1CaORNutN8tdaX0bJ466oLsoYEf2neWweoVwshKp
6AiwzUkUoiNrnJ7txN9tYgixBdY1U0duTNa4Qp1MmRrFZcRoMdCJ0Ln579+x9ZkRIb5jbXJ10kyY
IdPG8vNk2SOOqvqlJr0HoXwFxGXf4/kSHsCwtHMxa7Ls+jFJe96zvAwOxe928lE/qt/tGCd2c2FW
No3vrcD5Y7xo1zzrR+y+BqVzcep4xLYFDNbe/T0zfBxNbfJYFcswMAGskMBh4DRBiG5RiCdaHImB
rEB05Bx1rigaPy5uK7hsFyNQJSlj41HEiOqnLaTVYtp4oGUur33UuheiKqd2fF8ryKhNndlUaJNI
ZNAjjhQYLyjizm13MABU1BVWrUgD1kGU/Cj4iUJ8g1FSmWTqf48wjXdYolVrmxsLFbJZrZjceLd6
rv3Disv891/RmmjMNpAPxEbY03/+FT1oV5Lc+9q7kWLMVE0ZIUJhvwqzCvgWRb2udVaHyAmj0Vdt
b01FyuMVB62G66ShH6Ug0gFQAafW/OqgD42O+BmFaA9IWy4dsO/zLx2il8wfO1scyusGkOQGsJ9F
6iRrw0Wg4vzXB0hUk3k5VYiGnrTpaGrPdBOLODE2ClFKJ6e8a/VWfcTmxjlbVrAryd8+4gtgn6e+
Qrb/6Kummq53D1kWD1gQSsWmgruzE0dhN/w6in8f3XpvR15nhZhs4BX8358wwSLnc0hlTm6PKAI4
CJvorEkIKgDV/aoQ0A1jH5QjrBX0L+UQLxf4n6zg17mVRZuUuNGlG9lnaNOeoENkHURF+XQbAcp0
nJKN/QxkOuwWFaINEOY4wx1kfIuxZdsP2CJfDTkpSNPSK6qi8OruDQ92b+/rsn+9nZ92BkrxkaK8
yd0/UPwFC/rznwvT07Ym8inpUOurWVyCXv/QeKZ393EDaDlLLvZxSxJ/zkH1IOlMCB0xx4mZTbSj
dj4Da8nkF5njANZsEvCTLVx4PVUjcSc1/lLzpE/1W7/mxtUJtO5//+HszwR9pkYDTjRaGFBWTd5B
X+UBSFHLIZKr7o9oSBdQ20w0iScJ+VFmx2kqdrIT1cJwFWDm4bjIRoK2M9H9ZSDSYpY1YZ2TXSEG
9dM1xMjbcHFJURWXtHNoJqqWrIKwHkhZajmAbhdRuXwnWsZOG46RaMb2xSUpjkxCzNypzm79BCCb
mWXF0XpUggGPsqn711UUAiJwQtE4zbxlXtpNzeYfURclzIoE4XYORVFJsbtLvKWoyOTd938Mvg0b
ph4fdaqdFC/R8uJyounjEIUL3ogW0Au3ijOAI+kAvH4kTUQY6SDaRGGwSUabeRpjo6Ccy0MJIQ95
go+220Cf9OTHFUSbg9bkPzox/tsdwI0Mc9FEJAOtBp7ez9Mq2k0gbga5fIc3M1b60sqdFYL+0iG2
izOyQe1G1D6aLMUFHJnCGwSv6szjj/o0WvSHUTBsO6vcoNItHbTEN9o1bnN/XEZ0iLGBqeoIWHc1
gsglikTZKH031PRCdglKA6HNocZfpPS0c6+mBXCh3JtDlJKvsj/2yzSTpqyQDMo4SDEkNn0NU8II
YFsXllctSZF3r3zvZbqiH2EuzBV114suoCpLrJWggpOYT37oOCAVfTd8C6CjLkFCdlslNt2zGBGX
ZneMwzCcCfwBrk7yvtcbeW+Jt01XAAs0NC/GgvrvntvADAWEhQYBY552WnXv4GwZT3Q7HYLMVe0a
XLfxIVyJtt8j0DmLFkrvXoop8mOMGOaorhssqqkq2oLYSlaFw67NErEi73ddwOvEQNEmOWG4GJWw
ggUI7u52rUSEnFLEwpRKqskV+cuiBqLXeD2RrOnIUpPsmBupsVNwj/vSLkaIzulMMfR2kjGdWU5n
/r6sGCHaxTA1gNAyXVY0fTn982UrJ/uH1baif4naMN9N+hYicMMN+m9EXc8ZQ8PJa+kN8sqyJugE
P77EO0HBFRYMFUuC2yIAmkN/tJEmZVUQCOaMWAwMiVYskJH4NV60iTPHYOyP7Q9upOmqt2t9vv7H
hwah9ZfFlIdOXXUvqBOtdfHBQZ8/luzTup3Yya3Fs5MIB4u9jmIQmPoShYPYuDpS6y0qHTa45zoG
MFQz3JmFWsxEL77FxnU6YTJP/TiBUDknYPITV1W6FlsLCTngKVmXQcqAneIBhlhgN5TdyVPVd//u
FSmTW69ImYheeRr85VwlktNHVAOTzZj3f7mDmpx92U8/Cslr30f8djaiSXQ2WAFsQrX8K1Hgu8Sy
Cmp10igpZkmWNqsQTfN2Wo6GLcDIQR2MUwF4amfh47REJ8N7ATs3L11f+4a+x4K0d7Z2+8ZfMLf4
17bQ/CvCoSDqa+kkmvqgz1gdw5LojJAprukw0qqbdEXisQXfAx+qQNL2JJhRueF5M8Jg8ebW0YO+
PBQSWddp2K1dXKSBLfpHB0HecabJEqvEwNVHtEgLwlIRm6kwz86yZP6oB6v/BvkzXVmKMazNPB++
uU12Mhu7u0S+/w/PgfVZLUW3JmEkHWq4oUA7Y19EQu9PUnXTuXYpww9660tSNEjG9lB+TYz0Diyw
7+GRuiiD1/pfWus7uzGU2yvxdgRaLYT2RVUUbf5gpmNxERWIQc2CJaK7ElVfSY2DFxpwJTkbiEx7
bQP3rwia5E5tpfxIUFz/CFAOg7TEg1HaieDjR5Axth0oTi1qvrdxmgg/OigcFo6xkOKtWD0nDhvV
KI/lhVgwZ5+rDmxkgLD5inylcdDi7CqyMqLIowRMfglxZ9oNufwEy1izTNQkpzROWJq38ZkCcQ8v
Px2WX68txFFi9vYDxOh9NwXYRLs+RPrWgaH9gLrT13atk3kbAk+cdxg8uP+wBMcOmN/stiidflMT
uSnIpeiQaDqB6c+/Kb4cVT1UZvZWDdBgMcUsN3XSHNFNj4aJT9wfANL2B3GE3W61McvqyCaxwvJn
GjxVkflEV9zRLrEcWwcnC7AQdhx/W0tdcrDC0YQrB0SEdRTA6yBIXi3EyqMmR1C/jG04W5H6bg1Y
tabw+VSCuQeyLymhScjvOnvuRTHKtj2BltJzCk0azXFQGS6IgVbF0k8lJb1IcUCfj9NC61aYQLP3
9lTc2hBQnckK4B34pMrS4e1eX7LW3KRueZeovfasQdxdDLmOLAdSG8+wJzFxcvJLgzzIJazdHVNg
9JRbJ0v4v0yFOBKFPZYArsIWiFEVg/6eerEzJbWnevL6Yy9OxvAhRmllfdu9iw3/repOW3+xmf89
VjSJEaaUw3Bsaxgv2PLdirHNByxckjusi9U7DeW3AkOVv4d81BHXvCqmO+KF1EFKMrtFg4L+QZtq
oqnmrbOT6/4gaswxv9rbTA5WQyjjPvm7TQwh+faiNEO17gjOl28hRIxlV4O21JAhmcX54H1PNKCH
BJ2HXTYk6bMC1VK0Z66bbQY/RLObUOJ3DR/0WWIqzklPUvNe0etHc2o3iLqsIqd313BLU7J/aI13
M7foFSyw+868phqq3DVk6ynSqFeKqIjAH9Rdf+oRlXga5rV/DPOCVRE6/j/o3mkyWIQvjxRzI9s8
NChYOZjm9Mj9oT3Ra12KMPWovSU+z4ulQxkQBWjMcFUMcQ256u823a8HhHAnXwvRmGKRsOfJM36P
EM1fqmK8gS72LE74k6yivvoSu8OwdYhoT8WA8IausxK5NZnwrZDpUdGQUTP9YxiGf9HKxAcKGBBt
WoednVE4xQrCCRJWfZVsBFG+MCV5aWo5qfiJNw+PCFW42gbOOVXDISWRm+X1TFQb21BOrawfRC3y
xwx7n48TRUtitjgxhdbZc4IfyHGkuwQl9rsG582ZyF0O0/rzS5s8tbEF/nPcrU0ygBx8JEm/nNdo
9rAzgBfPRsn7jid79FS1rbRUVJ9XyuC5B3OUoRwbkfwdnTg4PhMk/9PQyOLtA+/dPRhFi91O33dr
u/QtUmatf7SnopCJw8vwxn2Y/UfTKBIZSVY6RL2z+yNrfX0jlSCbZqLNaQ0fOk9UzzV/SJd/nFdI
KsBHGwBH4fvxCZuOl9Fy5KfQZJmmw6NBRJQq+Fx9bUELX4pqBQtmqdl4Sn4Mjl1/rsZtuRNVTyq+
WYbfnEyvVJ58NAFszfjZuOjKC87wAOb1kJvKN/EWE00kVXdsb4KTlTkWmqT6BTAvCWqxHsc6Tp7l
CqHc20L9tioXvWpB2PbLcl1y5WzTK4G9dYC+dYsah4ZtEegbv0eVJVShrU5GVNpUeElekenlaMyi
jNnOWdyaxJEYJkaIqijk2qp2rqtUa+ASuIh6jb3GmFBb4l0c/B/Kzmu5bazrtk+EKuRwyyxmUqKC
b1CWA3LOePp/YMttutV9+qtzg8IOoGWJAPZea80xXzGbGfC5GMZDRMjn2RlOPkLqV9k13N3oThKy
qak6ib4AupU8iCbgShyJFfeKY9WbW5lfI2WwgN+6/dbxs+RWT7Z+MVQ+0R9M/aou/2u/xSNqG0ga
AsEpj92bgOdFUySzRRpbDNzz3fc+nB43mG0+SJWsHVwZugQvPwBcU/N+cH43XRnmgVHowVqMAqKj
skacloUaHsbgwaVE/BAifVx6PQZI2qjZh55dGIyRrnhj3zjOA990dy2JgVveuNzsQfGmR5KOL2Nc
r6pRzt8KVT8EvNkfbd13Pi4nqvePy5NGWoh+lkr60gjCfVDYKHunWhZx0IBkz8LE0raiyUpAOVUj
lLFpxpBa9dzAWH5lN150sppb0OOjgoyQZYJPlnjRBxL6xpDMo+gDq03qybpRBf63aSkynY6dD8gd
ybnow3UkKku9ogMYNVK1YGVM7keyU7jTYDEVrbitefrv8Bl42k9vCJWAFbVtJuFP2ESUA/z9DWEl
Ulq0KdBzwJMtFjqVuZOhO2HUGSgcP85N1zB2rZXLc9U39bkhhj4miKGPAxLAdYiSE5SfD6UEKspH
HiifmjbfzaXYcrmZma/xQYmXYkOGLPbXaNgm2cXhVhWFJ6IQRZw1VXND6xk83PvvNSzdX4Nivihm
uU9z5O4WjkjPKC0esVy+RSEO9W0yvqpKzD0FxYYIRzm8Ot2IeyHB+WOEP5GYJo1We8DvWMXxlTUQ
qwsZSZmCDmZqir77SuhTmuQ++dNy6lPz/sm8p/AF+P3JYnml4pBda6F9cvr6KBLKSdBdYPJ3L8gt
cSMP43rvSJGzl7zBX0pSmMA6hiBYkV8DgkZkH1sj7+ryLp0peY0/tMHat8Ogl7f28KqBItkgoCNd
NzXFNDwRu32utKB93QHDX7Ir5/t3eaJmtHmP44n4MmtmDnsgYY8rpohDPX3xfTO7NV2GC8zUEof7
XPGZHzeNZGQfn4eVaYCi1gfmMMbRlRQCaIDKwA7OMcKrOKhJ8GVM8CEXLbfDRN6NXkVDXONbrvqg
1Q6Ytumaf/ucPo3k/7HEMqZyz78tsVRTg4yIUFxBa0cQ+tOuJeqjKsEsOf9SY0y6JQrtH2LdQeBZ
YTQQsfmg7NtIK+j7dP7bsBioc+OtQjS8ExvN2jk1ptdeRSMqy2oBvsdfi6bUN8pBdvvrxyY3iuQf
RWZ5+7a0jc2gGCA5+97oFqGDSYBW5Nmiw/Z8U4TNS8DWZ5kFPpVX4+icDL1TcAQctRdwNeFW9JlT
4CCEubeXXagBU2scMJaiSJKitK7NeQJmGW4WqevoFxthivihEpXIgxyZuGVNu2U3a/wLFQigObzu
Y+9c6jH50zTOHsQFhQUKppsCPaKpaLGOsWXQrWN9TPe53i9qVktHE5ngcSxqouoKhn14V0uUVtto
sxdiqJLkLw6i083geOCnPc/fZANoZK/vlatvVe1iJLhz9aIBxdx0Fk59mWurB0ks261IcXhHBtRA
xP7ZwP3ihDE6ma8p/yH62fSdRWsM5CUFCM7ONiPrPErtm3h0AAIbV20uJWsFk41dU4c4y6bupcYW
8CBqDWs1jR58p3RngKX9R3GQMGOJIqs6iNZ9hqhVFFf9/gwxI/D6ATQH1eX356J42KlK5R9q9/un
btG0WtU/EKoSjfsjUzwfxZjbfL8/LMVZoR/ayi7N4/Sywhop2mukyrHpQ7hlhkZ3kJWMKic77i+t
haN2Lxvhc+PjiZbURfa1SOqzE+vuT7N+b9NJlAnJc5lR+vm9qpUv+AOnbx6YpHlKvHubq2yoVUmz
DoMaWgehZA/Q25Fwiy42KtERFBnqdjGQ2o9oQQNW89K0Ae9hzaSt6sEF+ys012NpnTntgW/BxfZ8
/dvvk9gLP3rgM9+HasU6SX4b7Uw5tg+SXzXjrCsJLTaGVLIVodNRKL1dFLWbo26wgksQGlgByD0a
q6bGMgX8owdaKHJWYnHA06e8hMMplux1QeHh/v78s/htrFjvJfOPR19bXWvfBt2D1esD2q74ifmv
2K81702AFqpViPUbulNtLTnXlkVJCgFh/EzMyBq4M3VZRoekAVNjujogksJSH7CX4qVrO8YuZ+e6
K6eDaN4PZSGvwTT4D/euxoy6NanNYHxWyqpZk95ZEnzzjypp5HNP0vRsS6HJlmpERAR9CR8bG3K1
X8DyEcM4V+nnoPdDdh4eGegiXNsgIJCKac46jMtxi6gkRX1TK6tGKfnyQNyeV4ZrvRSW8a0fjRT4
FmQnh/rL2egNG6ko+3ewrc1MbSoXkJlO4d5EGUKLPnNU1bzElV08ZmET4DUUIdmcBrWgtk6u5KzE
oOjyFFAaNQFJGF3MkGCs7XDaYYPfoTwkThPf4lCLDyOohUVuUEi9Kio5WQYJyT8/Jhko6yYZQ3Eq
OsUhmoY/zmTVyEA8kGq8zxFNHrfmGrc9CXK+ryJ9gmy09YPwtc965+QWiXNqpzPcEBEzR/kAAZhm
F2X9xi09acbuxZpHbsBjxe6HVxV2q9NbLwiF3J3XIxhNCfEUCXyU5zGVMVIz1PAqDp50wwjVPUsE
na/Aw/udMpSoIv8a10rdBoXaY/009aly9dXO+pCFgtUNPaTCgLygl3+tDQyEHBMriKCTrSM6u24u
kuD/MiP3ZGXV5fqrxvbs6hH/1KY4iGiFhvdHaxoT7stiLFOk5b01jQ2mGf1ICOLu4qwJgYUjGBb3
WwHkZN0TCf1YrouK8bRqd65OpaWbJ8ehVqRnw0a4X47tkytV7VVW0oc4ziTwfka/L7RYmXXTrDBH
EhcWfr4UozGMcITcOWXhORU84qNVpNxnBcS9uLvFoQWIvC5dSgREM/S0BPVvFOLOhOizH9Vrk1iY
g6UDmNrWJNMn4AfiQLrs2GOtCXywOhmiGqaEj8YuHKSJMy3+PjrjwcjWrUomDWUhrzATVX2g4iua
a21KDbPUnUL/QfTcu+9TfcVIzmIgTpR+mgppwFm3OaKWTZABzyBGXs0oC45/YGTYK5n7w0psGABm
Xd+M2EFroTTjvs8VmIcSisk5i0R07YU6fNHiYOuYY3uTPavctp79R7/ea+EBh7f3xEu0Ky+fuRxr
zpOItGQ2NJGgy6+iFbrWq9K67kdcRiUIOm+bItuKQbAZzoK0M2SFKaQTaGa9DgNcysSnmUM5bC0V
lJlhY/HcKllISBO5/OiWxl7WyayUlgKxxq39d+69S6tAD9Y1XmC5mmgrOciKwzBluCYbiAoJ53cL
ZOmMR3DzCJlDWjf+MGwobWqv8YhYX0wJI6ItlO98iTtsjkd8xQ6jihjxv7dj+r8sJi0ZxphNLQqk
WOGj9Ee8TqMg11OcPP4SQE4z26I5K2hqr1GNoWleRcWM4qf6Kvpyq1J46MfNWjTFwKhZn6/qJWUz
ZE4tPRrYXKXj3MZ1Lprpzf2E1HpygXUAVqeVyAhbWl3txMFNsFbLDPnrKEnVLvWsPp+plooMbzqI
KaKppzgWfozcL/7jGvE5/VD+L6y7yO1nv8t2qDq0eA8h26KAnZLif/y+qlKu/C7Ruje1TZNV4inh
TJvWE8p0EGc5Dn/QeeT6WgYWovdpIJgWFV0BxR8LOwePTUkLZ6KziQL7kGCJt49aiy0QMlDca5TT
p7NWjdWPvv732f//vE4tV7XhjWuRpzSo5J75OoE1sS0WTU8Po51ITIpmhJvlH00xep98v7ae+Hyf
Jt+bXgXP1Y8ldy73irW3syw72UO0ESxdcSBej0ebo2lrArD+Yzw66cmE8q6rcvFeRuAWKC6vLwhs
1E0esYn0IZKyL9A0oHyt+T1yZxV/7e9mBEUBP/hwmys8kmG05TO7j9NXb+CRL/m9shbNtLeepAxn
7BS3TJLI2lFztOQ1iLNq40sNGhHRDGEImcjID13YDs9a+iNMxvS1i1NkuLo9fbP5aCQiwSKz5Wor
RqGSAHJMSyp95Z7tBD+B+DA5CbyV+Ak+mrrzlNltemmctLhWrXFMYIkvDSMMHhrqWrE3sQxSGrl7
DsKpuBkGzjs3x1tgZ9qjJofagwmTf1UZYfnFtt6l2vLfP13oNsrLfz8uVPPv5ihIEC3TVEGEq4Yq
q7r92ecJekBTSI6JpzlwmPEZFLS+qvzQHFZQbBvMaHeSqbk7vy0uvufhOT+1RD+ZNauc3dvIoIi8
U7+36To9eRhMUGSpr2fJ3FLRMUOjrh601uivRWHm58xs5h74h6voSrO+XbUSTpeiKQZ01Xk0y4Z6
3ekiC1XVHg+Gm2iJQ+9C78f9XF611GovQxXBmYWzyzprXGrpQuovWWT681LGhNOgGOGlD6hKsJPh
Rgmk91BAnpiDzDPqqRpmnKuAuHEp4c7+uOXFrRzU2VoHv+w1sjozeC3BmBurk07S6+OQR7o602Mj
/mPAn6aIKwBAJGsxOc3NdwXzVYRPOcLG1sPREnfgYlf/PivFiGiT6IUCa9vWtx6zIzIYTMS/7FjL
5vlTHEA0733BABym0veiB0DjnyGDWvUKsmwuBhF2CiqW7cMzSusvOs/+k2g19SnWMxtWvptcZMs/
kXaSnmFP9Dtc5YJ5aTTSM+oyTGEItVYdJa9XlFPplWd1eKn4g/iRbDxKIQf4VGj987DYiT5cm9YZ
LhnI7/N2J7lSs4M+0+6cWAUkd2+Ls/sce5otmmz7jj5BZrVV4IuKTZxP8GILyPEmyihE4YQ40/2m
mPUZvkzRkLPZgxH2xzwjQ7pXSUi1lV7RT1CFjLlZsoLSpqY4yJOZVKrnl6lMGNY4fvET2sY9lBjD
fpoWFrhKfsgaAeTpu6gqfQi5HLAvjo72cBYNooGEnYksP2eNCkNu7AAEihErmJJPukLYdrrK4cu0
s+sQ+rwcXvvKmsVZF59FK8f8jPxFMD2Nwqs4wN8uViPCOJYXf/Xpuc9aPrfnSdT6Bzwlv1duq90i
M7dFKw9C7RZK4x8tcm4fLQE8iSL3jzEMwtUFodcExIA5bg0/lLfirO56HEh+9yGg1WZyF6OswJF5
a03yd7zdXNJtVpNS/CrOAc9FOKzjs2GR836wi2F46JMGLCroyDUu4u6x6RKcjkl1XrMESgg+TfUt
NQpk/h15i74NfoTsJ78ZqcLXua+RbgQhVLyATUcFydCKvMRDl9PsEyiF76Zf/XRxqXxNncwBWqUk
twx538LFTvN/RPP+Ibm2NSqq2DzyUOVhyvCnYsLIdP20Kyrr5mP+CieeAqIuB/gWg0DZivB1LyEx
xg0q3opXrxhNgurXqKzEv0bv14pR1egfGjXL8cn55/Xi48QFvkppuFGW6rBLi566lhpjzE9SDrOh
jp/NMLiIjyCWHTrdXuDK2C93t7x0y8n9p7vpbNobah0lST3pepC/jHaAbYCVTRlZmkQK5aXtaQMP
SZqmZ1GfX9TFYQTH/oJD4bwYwO02Bphfr/bNDaKtYm20qnlrRuMqNoJDPfozm0r1x7AzjE3lydCo
6tC6Sa12DdC4YW7r6xutL7ZylaVvhkS9P+5eykHXUnXnOyp4ksxsn5PKfBZR7t9Tkyr9NdVqXQTX
01Tb6V+wPpEWSF2tAyaq+rhQYkRvYdbsasdnTdcMnn1QScEetLqz39VkvJrclO/4Af6wgFm+aTl2
ak7iji/IDdGymmZ76y3UM4mjNo9xmA64xhCkkKW6XdqFr5/SVGpX1IX6Rxfqzrpv9Hpvdrq1UaXe
2TpAxbealPUPVtfhMQVGZzOYqDidAGc83LqtYx4a0tK0h/GsUhVKCrBrrmmYxYswsOunqgRNnqpp
98yDC4ZL0iuvgYUVUpVDI7XG8ZX/SfmNBcDBGgvrB1YQmLFk/tYjabMpOv47rZ7GpyEbikuaF+99
qClviqcDgfUUPPUqFKxKDPxm6k/62lqX1Lates+S33zP2Pix7T91DTZklLuPzhBucjTuSNyqAJZl
G30DyDHzi6j5MRQ2aHGzyW+BG3srgLbari5S72B7RrKM5cJ7iTrzuXPG5gcm6KumweDPzEJ1M7Cn
mWda1FyTzNVWWiO3wAGHiAeil6+a0s8fqwRATOxryTuOeislL+sd3oKAmKLc3pH4tz4OommSjWMN
YvgLMaBYSlfOxClYNk7FpI9TZ7pcq8d0FwV/fIyYbIOBm4OpjB9UCQpU32HB5MqBum1Asa88qhaf
KHiETCPp6Q8Nwszoj99SXsxzyKLyRS3GdCOFur3RJU89S/jFYb5uFe+VByJ0uia17Z+NKme3PNGj
VcNXb2doSOolBW4sbPmecHQp81oMEziM/WMgVh/TQZtWKaK/bMZHKj9/dd37yUo+iha+npTlx0H1
8Rn/zz7xIeJf6Nv4NYFPAq7Shpspa95Tg1X3sU7ssyqF/pPoMo16W5FMPslTl+2UoIyouF+LwdAA
4qiHJANE01EH4nGghCw5nCx9Jh/s5KjFY30ya6l+rP1g58URYSylxRpCMbRlO0W10LyHs1Z1qhOA
/+ZRbbw/pjUDlZaJ86JF1rDJCdMlTkfNujpRm3uD2jVxEM0kGvj7GXDUCR9pZ1fJvHMYbNFUE68U
XSCAv2iyU//qG01udMoAiqUYZZWR/y+dhfqpTtFG6WNT5UlqlZtTUT5bgxZamoxZmKo38p8kY1Y8
a6GdjfbaJO52KaYX+eg4a/S2v1rT2L01jYmZdQLHrP/bzH9eJ2ZW02f+/hd+XxdEUrnuynTEfdwl
neI2HekVZy9XLTWTtjkcRY84DBRFraUwhiHx94HKjNkFiECxbSfywinTrR8ZFLJPKTdu8OxolO5G
tMQB90pjzYMCoKPhdxEViHYzbx17WGP9hwO4ZSPebJyTNQTuNtDCizBDFF3iTApI1zTeKPHGwCVR
DBDdKoEzecMxBHKqJ6MKNpQF65AU+cKMpIKyExxSfCWUd6wfotmQqO8lcd6nQLF/jLXq30ql7VZD
6ipbxY2Mo65rPhXDXgWJckLw9hArtNq4WnmSP0ZYf0aJmb2YaRfuDdxhZqLZU6/IU8uoV1CE85dh
VIO5pGxNIHZHKU6TBTEpFbVJZnKbd0Z29DDowjT1GFeS9MBSAqv2BPXyehjHr4aadbMhauslkWn7
1uTqVSPZ+i1pSaH0GYoASoPMDXZjvFz/OYPoZgYTXlHXKLCU1QiYemeqSXJgD5wvk1xOnnmXfUcn
4P5Q1bembqpzjCRc3+BuD9xPzw2iN7Fx7uJM2YZESpbU3Buvco6bUm8k3xQJQLmYwU8vbyfN5xLL
6upQ5Xo195OIJfhU8ktIfeK0sldWMUx+peY0kOxu91Ei5/qNtw+Gft9jNIedPVmUWgJrNYMQDHKl
U396in4kzBy9lwi6Zy2lsC92XqRzFqXR09AGoBr5z5zjAJ5ZSun4wYBWvelrSlmGoPV3AJGzTWZn
9oFwY7wKS1gO/MWgaWgklAcPy+4Va/DxoBUDSiA10x48WRpeo553QN47xMzd8tCjtpmJft3F4lvz
e6ZND66+6P+YJkeAVOvpCSYNKZ9WG7+mRRHa/Mj5yas9etH5FUK/KN88OBXL2LRBvYZFeYwVPLM9
9LHvClQyTza/BTLc6hHgMJVRjrqFtxvww6rFS5Qlx8SMzG+QjX+kUlc+WQXw8P+OJWjCh+qPWBqP
KgcJnKoQTkMAh07x75UgdR8pFkq14Ua1jnMt9Wdba3jwwjnZGq2DYiCOirckCPOZKdXNqe0K7dKr
CkwU+qMxWrZDt/BRHc017IcexEZENIPK+LMpRs2s3uHkdHFGOwbrF3S4dvU5oEv8znqiHW9aMl4C
UZfr2A+5YRU/KzPHXyi2XyR0o/ME2NgDyZ+fdQ1tX5IrkjdNPnzxrfRagXp6LKd+n2L8hadrw5d2
X4RudupkQu9iR59FowxlP/NwgOTNKuICJLj6Q6DmMGpjS6/XRiaDCTa0EJhhy8oSxT+5Shunk49g
ugU8lGrpdg8KzmOBJPfdXrRd3EL2Xg+drXZx5vo0IKaYucklYiJW3T2owP5W6+ZZVBKK2kPwBHhy
0yUhGrj4uRXDBrG7Bdpn+WBPBpaWPG2GZDmH3RL03+sAOazqGT8tu7iGri29QoIw5lhIYC4LZYDn
v0Is7vflgUvNmLic39zH5abh6T/LoL2O2uCdGt3tNhZs3FOFrGCWeWb6WpZBvcK+NFlLZZW+Atx9
a1y9OwfFGDw6aHFF9+Ck9gbqBWym6aJ0YPenq6W71325fgmyja65yauT5eaOLHE5F81eGh5Rm53C
ieSUli6EPaPA2LSOdx1mswvR76XeiaK64kmDcJg6o4JrUr7S65olOCv5PcXjfx7ufSgVu6WeQYYV
U+4DokmlaLdEoWct0q4aFr2axBenSJ0lyw2ZF2XQroMwKfZeMWR4qbLyAYtO4JEbdANntQHukuCP
47VoKcIxWQ5J2F/j2HHnuZ1Wt6jOACoqSvMq+9VEix60r6o75YDz7EeZV6sBc21/NhpAXKlFRWjq
zpoIm9+ZnJGEca36W+MFj1o7puHPlmKKB5Ex6yvyAm4TXeSJXwBffOvyfLuIMTI6H2PaRDP4PSZy
cv+8zolKf9F2qfqhHnD0wKSo1PGxctPQ4LDI2Wa5jxRxkhrUniWt9C7OKXXlG9k8Yh36wDLe+4lQ
7cF3s+CNWAisaamPjjEGq1sZJtEqCVXr0S7JYgcwdX6EuH7bsC9KpZBno5pKV1sZs3XNYmDbe3Cu
vIL1ZqHGw1tW4AnkxPWhkiNtbRHJmxH49H5ScgrAXPsp5fVbRnL5xWqifFHYzXjSrHzYjJqaP2hu
g8e4FPs76HzBKvYrZaeVSnCQ6yJeUvQVvWhd/AzAoflBlcuqiXT/6xABXMkBvuLK1vOkKVJ/45Wt
drH8yGdbrBrvVveFJTNygzjVukMgZApmjwvLlJ/sJr2CGKAi6NeZrmA8jBfbOJMHwzy3Xf1W4qT7
2toQZa1UJ9Y4FWLVir6QG8l5GuKu2KNrwvOt1oPXJgspV+PrsRFNXB8OTeV11xJ/l0uXRY/qNAtL
q3iT1AM0oalJ8I7IpwTP3+iaI/kEfhU5YqR7kdQYDBaZ5oBY/u9iq6FpFxKssJPoslIr2JSxvyZX
oO3iqEdw4VnOWs8rngxyLIErbpqnyMQoQi7b7kvt5ZeQb8fkoL6MoghXrjTMd4PWeu/1qEAL8AL9
Jo/Hj4WBFH3jQf3s1rr2AtlyhGeb+kvRdJwWxwOJO+1jlP9Wl3rm8b9ffuYnVZ2N7EQjQIzRuqU4
8j+k+QocW3PAE+Opc7CkTl1Nmw/F2J7kLom2VYftBOLg7MnNWJboamJ9z6kL9Gpu4vvcARXvwxAd
WRYwPcjTp7zw8fPLNPM+HWj/r4+O0TduP+ZOH21MapLKrdX5h8I+HRtK6uN4VxPx/VHWyrZvsugL
DkL6PKjD9Izhq7rJ2HdsvEwJzx4a6bmJFdmXBCm9x6JcXNR2VkQUlDqNkboJdXoS5DgwP1kga9Up
O+9DKnuKOpK/0xNEjP1uDdH4eWy6jioX63/wgCiZ+3sZ3fQX0DUQIjLldP9ipEv4xtUpJ7SeNFK7
iwj3ufwlxkWJErNoTaFYtbPlDiWyOIXOXe0mi5ndxwj+Tg6o/qkdV2QiR4DWXoIzq2yOB1HnIsph
xNmnmphPza7DhaoYa1PfIJYC6gTLmAV4az9aisqi026bnSIV1h7Kfbus4HXcYMzgkTL9wpN8DwvF
+C4uSqSAi6ywwaGRPb+4CL8xbkvf1m5WnLPUj0+qmvvfmw5zV7XiLim8DKcoimFQ9321anN8dZQa
txmUH1d5iBCBR4F5qENd2qA/lB8iOcKMiXKBlT520tbx9WffJUoWU2SzJ0Tn7KgPDVdSMnZPKZq4
yWFw+OFS3lzrfEGox6Peow1vXeTgU+aUvy4iEB58XMS2tfh90SAqBUoYayXe3x8XhdO/NG2bPv4l
V5W6J9k1SZFQALRudSdZphR2Bs9j7X1FE6bsOw3PujEHfC+ijJXLWrbqsfHRpxhkocnZzCgG5yMG
CRdsNu03bznuHp1M/aYkKeZr3v6spjr3uqn7VUk8ZWMboTV1Az3Pzp4evSZW4sK1Q5leVeoL/En3
KLrEQTQd3DMJvIf7T/16hQVck3TlMh2uUaMNO18fS9BSDtL56ex+EH2R12Kinu55Qtkt+zbcVKKp
4Dh2jb0yRZAtk3pa1U7Nvdqa6k2MDo1s7Evn0Sv76kFNIu0lGnFz8zzzUe4t/1L63WM8icAyvXI2
ShKZC2nEuk1qADlleZluOuLvC3HXKvaQbpzBbj6aYjQx8wdXGdZGXv80pq1ZT6H+ijCOSRdNKVQO
BfWfVzf7rg2WtK+cwTqIBa6vrAJLLg4fa17VNrG30Vu1XRCcZjkTgeXr5BDsXeVTXc1SjV2mt0Ct
7u/z0E8ejTH8s39k19enRvI4zTeaxHnTVQyuqfBPajS2EdQIXfxEMMcfWPrbi05rodKPBn+AxB9n
SV3bhzrys5tUe0uxz4Rknj8kxIfnXaQ2j0Pv5+vc1nCXnxKFbpRosyTSnX3Er+wlDc+5rAzPVJ9h
8zEVwVDrpS1GDe9N1sbWNnEb6WC32Gy5YV28GnWEAxKxzjbMt2aSGm9d1GPHwLrsVEA1xliuwiHM
c/RrjEvlzKZW5XutrvQIXjpah7c0uxIMhnj9+0SSPvf8OZRSvRDO/pyTFrX1JiPuEykHal+mHJFF
uHX6OqUVKSM1ULyVGG2RSRbZ8G5bs3Rgr+7y55wjJaiPcWBF+8bIAqB5lfXWJOWyimvlW5I1Mpjn
aLzELJIoBDRxnA0655bU7ZOYUSYBG9YgvtV5XKwbOw0elLgprs0UfBMzLLgDudEOh5xn2qKeQDHl
dOhkxDSyn2A8pPjDhAoJ6bRMbR7j4npL+uCoqXFxFi+fjBYX5GfxNZ7G7q1a8/5o/b7Odfki/vfb
35Gtf77/p3IbMj8Kibp/ApY0Q6okT+6Hp9HZQvvumocgoSbJcfR20WahuRPCCHHmNS4bIB2N0wJX
d4lastZdNSksIcQp6PCJTewKvbfJnstPkRU5S5NH1XrQ63BluilR4am0WBQZhxNiqs6AHhUI1gJI
STuTJ+uzpTvPqY1xmWjJXj/T0vApwhPprJipu+W5XS48sNtvKK6/WxTKXXKnko4RJiezBIXZcXCk
ghhEf/HrtkL813w3QAy/lQTQqF1oh5dQw8wxKONzNHjdMQtRoQe2nR1Lx3I3odJVDyW704Q95HJo
IOT3qjzu46D5ooxq+zgU2JSGdYvjjENWIedd990xq5nG724TKaG0Kdz6fSgB+CV6kvP78LRFpzjl
V4W7PVVz60UfdHeNHDhdm0XeXHwzP8SU8r7FOCOLvJKMf9986DL/bIXFpZP88KHvA3PnpmhRxIHX
JxWKOGywzkQnNOmq2p+dyvuWDE1QOK9+5kJI1eRyZ1tDfSIlxqu0CYalZvTFqoxc/VTydJp3bmGv
7I6KghmqbVBQTWRdbVc+aZTBfVUomJll+AfOXCvP2fDgjCnbLz4eJ++2jU1s0ZXVMhybcG2WMuB8
2eheHBNPnVL3228ecvjSKzp/NrkMpbrz02ilC5viTU12fjFgykPkT53jgFzPusS315FeO7usx4bT
tPEWHLN0qQyo2OOqnclUV7+MadOvWuriVpnbsANP65OaU79XUXT43kTd2SbZ+oOUEzEby5l7rm+v
UIPUWzy5KOVG7ceEv2SB6TC2yBbife/54UUcikJWdlJECd/UFUlSOQ8S21jmRqYcOmtAf9Dlr72d
nwszzZ8oq31SSic+Qb+Sb5mkPGeeYh3VMK8OA+5jCAEo6U/CkC3cj1BuUtx1vauDrvvBs5JAR4iN
55lEANpZjr6ZvHUmUeO8kUusL2hKg3myc7aHptp2x8as+xmmtumbLkHNL+XG36lOc6BM06b+GTSZ
kNH4DmcFsK0o9711MnS/+sVgRBCTcM00RbRBmH2RLBwiW3e4kRlJT0Uc3siBVsehD7mTxk7Zdl3V
Pss2T2pKw5M1QZLvvHe7S2K32qHvrY0R6z72XyYsZ84uYlAe3O7S9pa1zcfonRwjMzoICQ9OAOzs
ox2AMp4NqCZnbp+2uKHaxfPk3bKk9J7X2tTEYN6Zy46Cnwtg7VXg5JhV1ZUE7MjU0t3HqaU3bJNY
ceHmMvVGHi8oW5XmfnfEQcXZptVwxifMONlJvWb3udQd7XvWKazwwvq90432PNZJjqONXa7K4G0s
oV2F7HSGJqx+dvoj7sndrYp8Z493FtrhIkZWETWISEIe6bAX3Y3cBbinczufE6nJz+l0ZunKOeGh
vxNdYhDvjmTdddgFiybFTckRi8n3iJRwVlnGUxnJ7UNXmeVcNK3AG4m8RV9DKTWfgEJ316TJ8F6m
lWcoNgOvbZa93Ev7cTpQTfbrLI60dt365td7133afa6DopjUBv/67ysts9pRxfuzcHN72xe43OGU
4iAJ7ZNNoCveoQuCau3jMn0klYhnR64Vp9EuraWTgPboOu/s8GbeZEmW7ABJ11uf23/TBJm910Dc
rtQB18kel4Ll/9F2ZsttG1vbviJUYR5OCQ4iRWq2ZfsE5dgJ5nnG1X8PGrKgcCfZ2fXXf4JC91rd
oCgSRK9+Bw/wx1M7xWiG6738UiSPVWWAOrCnFL/EKMK+pqqOke8092PYhtS9kuqr6mUXueSbHidg
C5Ss/hZVreaC1EsfNLZdbwBSyTdd0cYuNmLQ7aiiHhWT2XpDmn8yMC+yLU35brKwUOXK/N0u0meF
Zwi3pir40GsSlh5R8YcOqSzgXvjV73iFuDbmD0YWtjfV2NzZfJUOsWr3h8EAKyNbNrUFM1BfZaP+
TTXT6I/MvIDSRGCBL/MD1gjWVytAcKzslPoJuRcMLJImP9tDdetE7Al6vlQ/wDDC+rxmJ6DMBzfI
q+R3OWCZ5WQ8kyBqlu2hF+a306QZFxUcyTZweuWL3o8XaiA2G5WOwi17X8tm+R0XMexzbLk8Uaa0
nrK6/x1uBTdKdu1ZEdfmY4rr5K0W+sgDpt14lzrz8sUwfouUwoeW0Yw3StC0B9PnEQmBrscWlO4P
B5jcRsnS8WlM9R6EeSXvq6xrXylPsEFCRjg/ONtlnj6qfZ2DA6hvZMtPjtbkmEdlivIz/8v4MMqN
ee/opbMNcVratUPk3GCzM56zAjj+EDrei6Hr9YNVDacYZmqv9RutZLvXH5rkEqJ/iYNj1ewEuMvn
vdyafVgeBfSrRXgepIjdoGkE9KvG9a1FjPZFlrvsSfZySqaNcWvMZkea3mE12Cr+brKV7CtEjN/Z
dRkeSgdqR64FP8P5nmvEzqbopMINVeqwo4OXMZYe4wH31ezJV3uHemVb/zCdChXWVvldYsuilEPr
UymjkKco8Vd7rIotFlDOQzofINj3GzXig+qZkiptKAThdltZxS7wKudBJDqOqR/sSHdw/f3Vh7AX
/BaDG8s8i0jD4sp8sJe5l8kSU8G8+37o+ul1lPxgZ+MFfpkt1G/hB/L83OFX6kTONyvWnEuosb4O
6udJ00JXnVSUhh1Y7pV3shxbuRQQVNwJYXSgJ7gZOAl2ZFmXjPfFfAhvsjHNMN5KwpuClQJ+Uq36
ik7td60ahj/Yn5tAKvOgwmq7khLc3xsn3/XUvrldJv50kjC0C3TJeBy4j9zIoxRtk9JUPpmRb914
sZShkZrxfVWSLwBhku1k1zxwycV4njzQI6lmWPvI1Ab0gOJ8b8ujdc7Ltu1QUmqfjdxKb0TfelBq
+1dKbavU1SzgXzyNICVZ16923WNvaunh5w41/m2XGpgoOwFLVLAQ4Lmx5p2gCEBIAN+DDmuvlv1m
CptLX2ksAalQPafsM20gZQ9H0aekGmYoE550gP8eIi20fmcvCvsKFzdr+8nXeEoOVfm7LEnjCeTp
dNIl5BY3HqLX4TiXJkqp50Ew/iLVYfK1lwMA68CBZuCyTQE8OIFK75D700w3Hmz8eMDQG0HIhqSf
hme5GLJjOGV8HwpZ2pbWpLK153hPo9U/IYV4gRs9OzNGEgWWuD14SpU/Uk+DkoxJDDy2Btq4yVMT
lNrqk5mP0WWgrkEppKk+YS9t3zmx/sLnx3yZRtg80MF/McStWS1mpYKVrOK2ZccGsCCIi0BU1t5d
U/wQDTMI5F1u9fHWsqrpIUYaC7fjZoCZoE0PSx9qHwc1wW5TNEWA1QIaKRIaMAwq+ih2ZSPjAXjW
CBwcq8SSLHk7S7Qi3qH3iS1y2NezDw45yyl3Ij5Xidzt8TpAFs9AK1SSoXaniuNdxIGPgXPEre9e
Q1vkYlQmPwBp9IibaszXn9siT7DWozINiKPwzhyNysAEae5r7PykxvV0k0e2isAUzK42MdmFH9A+
xDgXjsl4x66T9iCPIyqcXoBTL6/6MFpjciOxtMRkfoKNNs4lhHsQrNvOkHV+pkFuOoUKFyfSv3aQ
+i5B9xN5TTZa27HYOzaF2yKMrVPt1TyLzWdKjHzO0ina4tBYd+zyjvuuDZsdZVO2KAqYkL2UfPXi
IP6GC8SsiCI1n7nfK24Tef4zWJRwp0eVd2/KfCjC+DuLKzbg2wrwfmvw0zI3xaF3VFC1hkN1AF4b
IXWwTMyLtlKfqA9a/YTpHcRG2UR6xeMNRhIByWvZqZKjZ6o9/A1FCt1ioh6gx0ayDSdJexSHMoAS
yNNWu1d8+a2vatqWDRu1PA5JpS95vaLMZpfmOc4NZ18gGr1tLUU/NSGVFgfx8RclMOunvu43Msq6
L7rV7ZxYlh7nB3WvrZVXDcTqmQKBtzSNIk3daOyjfaoWUYWAL9YlBb4NOKYlCXux+Q/bi3IsH/r+
xHctZMWsDxg9Im46Osl0wB7evo0rDNOiPH7qYUjqbVW/+ONYveSgkQqtUe4KX6peHA2Huw5xce6w
NLHP8Q5KR2nGa7w7IwdUBXXLu8si86cyTdGrn0bVMZQDdoQcP341Ycvs9L4Ob0QURgTSjYFegF4h
ij8IItMxxuO2Lj/x+wGMhe7B6uAtBrm5MVlo3lrSBGCwM7QbQ6uTLSoiJoypuEawCfQYPHDzU0op
AeMRW95S1yc6ysqhyPl5l2LLoMQSIN8ITHQnxqpO5x8KpWh3y9gW0Bm/9tT55mSe8Op9PoGMF9G4
o/anj1O5NIFp8YM1Dji0z8lZn7C/OeiId87Xlf0421UthbFl7DB4+Jjm8kEka12jbqvA9pZoYtYt
+hYptpRibNiz8daxJST+hHgKJJcd1viAi9KNYTndfYdnwT4Np+Jsx7egT8IXqXY7Re5fJMXqXtJq
+AyLyrnkejbclB3kTUkb+vu2QYIu7By4Q1JoLn2N8h3XwuJu6eoQK7jT2Wz25AKB4ogVM0Dz4GT3
dn8v5siqMEHzBK9uOxtwo896HvFCawt8Orn1fYjfsN5+ZBSnvhdFgI9Hrhn3qWdEN7hLn5pmSh9a
I/7UyrH/Ch9ZPWFIgoy2M/ivVdw0e2rt415EAQ/gYV0mzklEc716TuscH/TQ1j633+sy9W/UIJe3
RW9UKIaY1baGt3qoIzY5MSNBBgnX9s7YRYb16xRn1vGkK2mpuh8SPpzqqVLs45HygW88eZAwP5v8
ec94jmNu6PifNT5tj16C79jckoxev4/88Um0oilDATPrf4hWxR8NfTss2W4tg89ThXaQPbBHJ2aN
mglPW5Ap28iUtPvRk98OunS0pN6/X7t54C9Oied/Eklrf6K3yi4Y2Sm+CuR+hDeyB1tgTRYp1CNY
66Bjhnny2+W8jgWjUSnKJ/jw+7Bvxq/2ZHrbqQHUPCqZfJFVyl1gp7c2Wi/w36vADWf7GnHAEOvt
LNEMm693xm+4hXGNiCrvZ0meOruhg1ByFRDJItq3kv8hCtkH3xyzr6lKUHtdZq1re5PUE8C9FlIx
BZZxwlVvdqATh4hHhVMyH8TZGljz1sBV3r9IWaefAMTjWD5feB33ty/hX6RcTfUvXuXfXm19lWvK
1fS1PwPzrsJX78c6zfpirqZZU/639+Nvp/nnK4lh4lUq3Vju2yB8Wv8E0b82//YSf5uyBq7eiP99
qvXPuJpqfcP+p6tdvYL/aew/vy9/O9U/v1LkHSqeDrXcRSCER7tw/hqKwz+0P4TYimJUNvsxilFL
u9Xj/GN7GfBh2F9eQXSKqZZZ/lv+elUxUhxk9p2n3Rr5ONN/m++/XZ/FDEvvXo94Ol+vuMx6/T58
7P1/ve5yxY9/ibh6AwfCKPtuv/6166u66lub1y/0b4eIwIeXvk4hIsn8L7/qE4F/0fcvUv73qcDU
t9sRa6aNHo31XTsE1q4CEe+KZtDNkgF6VoPcIQpGy3Dl0va2kl3n6iGpcWOsK4cnyjksEofRBxMH
eOUMSb06qXkz6FsR9rudrifOBcwvDDrR1U1Ocls6PAUWaqEe1FGztjqbSi68P5dtBqCXs8/e4sIn
DPmEFx+cPSQ9xakxTLHkrg59qvU2cO1aPfw8T4tQOa6T715YS0cdyWc3S9P4wJ4U9Sg5zZ9AZd7o
ZdbcIbaUPUlUX86G0zyImMgq+ebuHbMattDCsyeRpsZ4MwQUW04iRfVkHpEyHk2ZVSQkRQ6GS48A
C84XEYF/eXXV7h4sQ8Ve/q+u7IwoL6neb36mUYHL7P4ygcQaNybaHxfRhsMeuEPivIXXgP6eYuoS
KflASt6/DRNjxUHkOe+zGGUc7HMd8q5SwGjRqohdAHEqDlQJESld2x+SYtu+gL4cDx/GgDz9lf6h
F3HFxHYHTe6R6UPCHc8+865TQutOnCWYjnRd1l6u+nkgCrc8n/IZuhowNMG5i33UGn7NITLEoWB5
iwqU2R3WPnEWJFZ3Aw3y96t+MUlR27dVMZknERRdVtLvU3nsjyV4ezCT7BPiwGXwFlluZlbO0i+C
ol+crQfgdeataE5CAE+c2mymeFX0NlYMq/XQ24Za1WBWlw57IACdG0aT6mzQ16sfNqVCkQQ3KolP
LRBqynbmsI+cvHnofbl5qJTCOlmd/SK61n7kt16MtLFZa5AqDilw5L2p+507ziNF33INMdPaKa5j
W/64XEcE5GL6gjl6fRA0XXGGDtTjG1/3irqLCJ9TbJbYci44u4K9iywsaIdm66DLGbCHe5IbTUvQ
NS/T+iSVksm5J+FY/fG8UbRKdkW611TdcNsoKv7YNV7odaS9cadjqXVsqhuwo9eDVtSIdVLNF10f
Uq6Z1yLuRzZ07A+pmuT1YrggYiNfsAlxtcDxjpq1rkGUrhPbvA1mUATWnvK3NEcdaDZSWDMCU1EQ
De5TVz1egX7iFPD5XnRaU5Cf4b8aFEC2+Ts2CE2j28z02TmaK4B8U55CdlERrvwlhIcge4ohYIOp
+9xXCD3pOa9hN2zJA2rR71A9qZGOK+rHWaFgHzZVtA2Qeg9ckIIZcJA02vaeUz0W/Vg9ij5l7msh
deNjRI12L9oifDXPIEf3dev5x86s+3MnG93Z6dkh3oh2hAr9ra3e5W0+ZNslQPEJPMBgtb8FuBKx
ca926C/7xXadoc2it7mu+oJ5Pk+9u+o25VA6SOrw2L7bu374XXmzf628yaWGoHz4hVl+dtgCvF1y
RPvDyOVHpvdC2fUBPbkw/NDHldgxTZPwtYcXdshml0BxSN7PRuD2NXLQvyIi3PXxMuKqXzRZQXcH
kP9f6r61pw2FT1hTDiTmVA+ly3rIvPqtqfvNpgUmchZB0b+M7WDjuP5UTbt1GFV1b9sVpeIuarc6
hENoUD1igLoWhoCAlXInWfVXbWxT/9RkVn/OooyFaViXx2hKymOsJbb81BvUDuTBzlyRU82JsaAq
jA7I6JZdN+qQd6LLDtTc5WG0Rx6kVuTUdVQTveLBmm74mVPuIbOq9+IsxcBVncL2svareO6dU9VA
u4hURwZUu1GGwjhYvGwofnSuB8p6/CWgvreh5Mw7A3M41B2kKt+vJvrq+ZJDLrElw9XWFxBUWX3u
an252of+LClBx2Bo2E/qcUrC8kCdWn522hShSskzf6qY1wRt2v9mN1nvVpD6H7z33FCzpqvc3vpS
cZmkRE/ZV9gCaGvE0RKnppyU+Tcaek39Ei7NkIokSIe3vhxiVT6UGKzMI5bBYp4+mIt6ZWBv6jlS
oWOmbMWM5hDciJTrIfPcUGtDVN8ZIaK5UW4T1bIG8x7Meraza4SG+deZP80AnogSl98DM0LXw6iT
+7KKMW3GhXJvwHN5EblCruXPuXI3GWzTAH2Q1EraWAo/SYIzUON6ABkmpjnDiGUNXTURFWwDEbVs
gA4iKsbmLfuQsqPpTuV6zOPq7JNvqtkIjHo9FfgS/NTaFNFythAT0TTHQ6nSATTVCiq/TrvRZwsp
hEpg8Mxna2DtC+YoCA7lYEawFUSeOPSoMS8BuBs/J3b4pr5nE3UdIC5xNZO4xIjaCYrQTCyS12sn
84sCfVVfytn6ytKLnTkCxwvNIfoKDwrzI/mrzxvAZmGI1HDfKl9LQwFkVYzPY97Dz5PihJ1wX/lq
ZbLF5qfsXfxkknGu5AM7DxezZk1WHQfqvf9uVm9Q0caQJNyseHg8Gr1tHBSvg5kNPmuDflh3DtXQ
fw2K6eiXVPsbO5pe8jJ3h1kYDf5cfqe2uAb5cxakRZ6dTTxmRNSJ1ZI/hSlFVEwJK68/i2ioyx+m
zMaMjWLmsJv8J1sKCTsMTg6C3mqfZATHj60dmHu8jszP0hTeid/hNSMB+HksQsvYB7WB6LKOOlW/
qSajPIjn5CkKtVvdytyrZ2VIlTyBT7Ks3RrRW/StT0TCuvoQGQd+fjbLozobPjdaXj/Hs++mliSo
6Oj1qZF7qb97b7Ip6l/EYcqsI+To4mJK2EkyUX5TK3b4JA4OAI8iBosnWmhbqJdSb261TscAJh3T
4ZC2fcdNlgET3/8nK00ad7ZfOuRI0WES08inommti0gZVa+/M+3psA5QzSm+4Q4Kq14M8OTccBvk
05ec5bpTfF/kebBMoiHveB+MbHyKV2EhBH+DwLSxEbniAGo62YJt6vf6PP0k2YU74IrwLCVbOULb
NW/r/nn0K9UNexyLRd8A4vYMKuqnM+u9iq4y15EKSuWLNXf1oNP3cWXyFDk3CxZ9T5rxRcREuh7B
I3VSKDuN7OmnMfW+oh3S3zq+39+O3gAKXZyKA7d3ScLX4j3hOqt8j4gc0fTyxi83oo3UWbhTjalb
5lxz0jwaPXcdLeY1qvHtdSxTiHaRWi9yX/mHqxSzlvlF9Z1PgVHhpNI6+snupBDs4CRzKg5rW8RF
pghbSGW9ZYq2uWYuIZHKhsToKj46IyJJzCHO1kviTSBp7l9eTWSyRg1QHQSZKKv1cG8hMLiNBiXe
iWbnBPR12nDf2ZO16dGg2F8FvD75GbDfcrzuz4dTUKTKbZVViYmdCpMM9rM6Fv2dr/oN4KTU2jus
LB8Rta82XjX1R9EUh7i1n2S9i86iVUaR8tgawzbDQOg+n1uO7vuPEDPXISUqHJe2NW68sZ5C12kb
VAac9LsC/Tt00XiZ+IqoiP2J4fOFBz3o93WYglMqKxd4T/9YWXLwDBEAXKX3LA5aZDYgiAzvlMx9
dg1QdZokzF3mJrv17X3mq6dSd94GqB0QBgMfOdEFFS3dWVOHbOycD/Y2O3e59ceaDzUQeJeJudmc
UHbl6PpdMN6I5tQULWA0M3RFU7IT7SkrPqdx8nY1VJFKypemddSSJgZ1k2sUbezZpQ8t0Yi/LPK3
SKzjzzf3hbkBiHht60cNohxa/SR4c4LIEk1x0EIzAkeT+9urwNrEu0XfB4YJRvCzptj45Iyaj1WK
zWbT7HtpAHzcNn097YXJpWeHwaMc2ptoLNL/iIqxOpY8IjfRbP9ZjIfcfz1eZASzU+bVFd6vL4Lr
HICC0fIFhO4g9b83AjS84grDyI0JeediS80OZoaPkIDR/6iayD9FM8Z6I7JbM7TcMdCGB3FoUE29
FF6NrH0zPmQmJI808tKDeE1ITGPJYFSL0Wdss41WS8awicXb8R4Vry79i2hCSezD2HYe28+eoZkc
GzfsVfswnBKoN3FRnYALoi0FAPZpCNwknDf8555cjpyTOWR/iNCSVHntLintcLeO8fs82Yyd/zaP
CCBm/P9xnvXaw39/PW03ya5moFBWJoZ2zmv10EWqcWw8jeetpOu081gyDY9eiXZOTC06DVCAcQXU
zqKrF9ElR6SXkHJ2SuPAJZmHiEwxt2hKA+4R29JH8KmJy3EnOkV4uaJIHyAh7SBfVZvQDuO3u3Qx
gvPZFLo23uCJscP9LtRdihr6KSxTA+g29/zG5ycPiwnajri/izi1nNHeFWXT3Lw913hDeKTKJ93x
BfHv7Tax90PeaGgd/+qT5wD+dzBzKnXpz1DewYF5TsF6/kunGsVRjBddYoDCx2fLJwVZlHm8CPRd
ap9NdZT2UTrA5+iLM1iJ8jwpRnH+q6YIiJQRVWuzmqDW/vdcMVMS+t8tE0W0ynwuJE1yxZkOaGU5
y+a+IpEw/3uP/nMedqASqGCKmXayu9LGEk0VGK+UhQBm5+c40SUOVdD5l7UvAVqQeBqybal/USwf
8hn7y7qegnEedA0Ac/Sszd1e2sankbW0K5pGCfUejSQJAPOUv6oKRXiqQAiOzsk80S9zTDzTPERW
8OxDVnrlEPO11XmOweHCTPF7O+SF9VR7Js5laxNyyLHzETQ5SLWzRH3Eyh4jUzfOSIQPDxMyKcao
tbeIoI0Pns6hDiVUsMtQ3Vpdwc1riMz4PNlvA8QocbC1ZBkqWmL8YMTRzgJKsy3sMqHW2Y6HXAm1
xwKi1a4tqJPphoGl3tyHzXHjFrlZLykiMDLBBmW27FSo4++tbygnSsPaI6KmJzkK5IvSNnbo5q8j
XLHHZg6NbSNdFHO4aTTLCXHnTsdTLKl/LJk6ZC3Q6XruimuuLybx0fqOQLoUYNhvRX/SOI1bYvFx
WKZaX4wIixcYWcnyQtbp8lfFia1jFqk+ggks7BZz4lDqboD6w9uSWNJv1k5lnMDdivWiSAfzTSai
9UvOOsUaWPvWaXD7iTYT31MJD4zPlNBeIVRKL00+Goe81YubJq2SF5T8flMBPv74c8IQYnhR+ZRl
hBTQKMOT0RDyEmKAcmBqW7NMPzb1uSmSRVQkr00RvRqbm8DTGzDWbt8a2iWNwQMNnv0FfKvinXwF
uXRIPKh8VYU0UqaJ9Au1Xe0isuuh2caV1t/mzR9JbuinAImnW5ik/KtKCZ9KmKF5hYgYvbbGphIl
IREd5xRxJg5VDUlqiVy3zbDRTmb3A0szE170nCemE22KSC1U6PIUjT5y7X7cpdCgOWiTEkg3Q0nB
fuJ3xO2MMrP/SBI9vQUNXFD6DNP0tgYR5caWp7hiUG0nzi5s25Bnq8yS9AtWvbDW+xEGoEx9dW6i
GjXeO4HXBi4uWEvUkLvqccIa4AIB75VVZ/6lTaNpo+Sh99q2wJGULh9fvTI0Nk5TZ6+ehe1gnvsO
Lgq1tJEMOLutBqOJbQPnpODFvPC09SjylqYipB5Qq/nQXKOCV/dvxyaJH7pWz5K8mdmfWgs8RqtC
hWcFx7qYs9oJ22eg2Ef2DG97v9yJvgHI5bRdwvOQtMuVXTXPoEPo2jmKWu3sSipukE+xdzG03a9q
HH2uoRg8yl2p3vdpmWxEf5Z2+jaVgZE7M6gX+jOPZsoXbyqbE29AjVNJGn+F3VZvat/x7sACTk+F
1DyKfl9Ny33i6QaFMS4S1s2+1YETNehsvobftCAafvaTj10Bt7XHrmimG9xPyhtZT/0nloNg6M3M
/Bl+Uxv0T0Qm8mbjoxkhC/P2ZI3eJMwnPB23SFgkcKBmA3ThjC46oRoku3G0kgtoPOs+KyXJlXyD
X7P3Mz+jVCr6wvezNbqcRUN+aTPEsULffAx4ej3yWdTuxAESu35nRB6ujTgHbq4CojlG3mNRpPZR
5K4Z6LxTCTPAnHaJ/4S4X/asVEm082Rg/3kNcSySisI1Oiv50QyRO+nj8M3HXWw3VfHHjHreIvnH
DKETlUShm4YBbqK+BOEjQ2rzgLpNyrdIkoN7b15w1IFjbQ0ZTbDFMjwQixNrXoaIuOfDb5BC49ZB
M7TdOnNARJ3E5kuTVJdRKipIIfOa5sOweW72gIfburo0s9Wu2lHw1UqneBoBJh57W1L3w1RIn6lg
LRkapJ9NOiI8ZEZQojL2h5VZbx0T6O9sPSu3KOs2T+gojndon99oGS/blfMx3xuj2m9FrjhocvId
CTvlVrTKNpzgVHY36LnXDywu3W6q2Jb0MHMTRrlNTR0u16iOTHUzfrLUbCso0MijshzGTmUrWM62
aikb2zTlCwRFNwmUTnoOvXHcobqfmzBlkMUVh8CU5ZNkzAew5il3EU7B1uoqlIL2t5R7IzsFc0Sk
z5z2vzvNfEwgK+iw8F7LcXgM5/s1Yl8GeziJwbIe4kL2++Q12X619JzA3eLuV+IVOFo3ov/a9VOk
ZJE23CZjoG8mVDi2IlEE1qnEmR/Xh+h9qqu02L6XHCWtwwOSK2q0bVJj2zRm9mAUCR5pehwdKrVJ
trUastKUE4jzrYzPqF791heps1c7ecKKAH9q4V0t+hqnm9xBGupHEfjbPnkeC8MPauqaI4YkVd27
7TgoW7HxuApEL9uWH/YxA9yL9l7ffxK7lkt40Y7+z/Nle1PXsKRbNKfbvDX3Xd5+ssMt4pcbQx2S
Sz92XbCLJaieVvYfzXhmGWc9Fbqkaw6i9Z7azFxkcTN77xczipboFxnv+aJfnw2S3vPFJUWq880s
EWAqZtVqccgLz9zVXTVt1j5xNutnXtTcQcZW5Bg2uoTw9d/GNXYPKUhk9nGJlVYfW7u8jD/mrDM2
CK8d2I36aXaleSpL4255P0QT1Sto0bwB61/ELtuSJrrszOJ+/j50aYrIVR8V3++eX5UbRe3lXd1w
ZxPqAkWt/QRQ3937QIvBsCoboUFQ+2V61nV0QkWWGGT5HeoLs0LBfw5q6vjytlWihApO33oG3a2I
RzyksGfexIU5XETbxx5n341sJYo+ac75mAjresfdylpGizA1YYWdRepvYK81hIei33V23o5SNmoP
4jA1nbW1+trfrX0V9Dq2EGV/k2ayzrIYq/Z+Ng4TB6rV6K1W1LyzwUPBcbYKC8xYw4z6m0j40N12
yh4529QVfesc1OTAPdWWtcwhAmamOBfV51FzvlT7fj1QQMl+mvT+OsAzxw+2XrvjOnnp8DUo9JYP
n6PeoKCEJMxs2oqoYfWoqTk8a0u/rzNc6PGWrB7nBNElEsQhsj52idR5IGBlYxn457nW6f8815g3
X5wwUk62Gmws03izmIyUHMd7xWvffG2aHFEkdXL0YysnzVPXpc5DlwZzjQovmd7HX9WTyV7aFK7Y
i8+Ut2wLOs5DzlLmOnu9nhghz/OLvlEfnIeB+UWrLZTXMA1ehzi0Hoeex70y1oKjaArqjjNZt7DQ
6ovg8KSR4z9Gyq1oiKQAZXq4jPpLOHN8RD/Z3iHuQE1VBmQwt8U6b6vUfHPECJEDA/ntUutU86Us
irjYbvNilCYPHr0Knt88hwzz6txzmdSZd7ZkL9v7cgDIApz+Q5B2d9WUjLeiSxwKVJ0O2F6riDmS
RuURLfmIPNkAPBBLVnkqBz2ycBLGdvtGLCVi8RMnTsUBDUdv2yiKshHLFNEnliXibO1bR1z1iQl0
dv02sp23uwACKJAh9MI+iIZBFrWOlZzgzDDLiUF3fRMMy8dqZxgqEpkd5oJ7Cf7kvpo3SKe4SPfQ
DOJ9Oe+mrtHRV38MCggatvRCF56StbuCyYumiBZsOS7RFSYv4PTs0gbL2KvAMtUcjSc+yXgbUt2C
RYSn0eepQKnLU1D0tzvF+Oy16jcMmbJ7EWwbdYNInvpSppXzNKrBQXQHKUZ8Wg8Pd1BD8/OQy/Ux
k4t4K6KGX0s734nYR5sv4OF9vFxgmXKwri7AZuKHC4R2be+RMgX1Cs2lORtB7NKk7CKaqQGgb1RU
N4m7EwKe9rn1xnBbG2H4WwmRY1LRP8UITt/3am4iapHHnwapehQJACgtxC587X4diT1g8FupsAh2
PP1LMqXGHnMXPlYGqvXJkKIPM2NWuhnssh5EXzZQ5Y2c7LD2O2HV70uAktS5MAe7GiqakgBTzmPh
6eIX9T7x+BSFfJiM1q+KTTv7U4iDmbcUqsRpFQHBaubDGhZ94+QH26mnECQC11Ms8xQVG8VUobea
Wpnn9dC3XX3qCqBL7/0+aKSzNiC0t/11CuWwm+oPOXkTDoe4cX7r/CG/QytZvVTSXjSQhsbm2eRx
fOkv04PoFz3irJnH9HGtXni2Wbt9DCXRtGOT9U+Tfphv7f/TpD6GWF1Wh7blqjCn5jWFWIAYnm0e
hiH+tixRxMbJfLhaf0AU/oLpF3jaOQi+TN2H0UC1+M+51jxbGYTflhWQiC7rma7stwCa7NtIS0tK
Oln1XCcQ+GRpgoySlhY6wqX1Mpow0xGs+QMLO/uTwv2TGp7inaeoqm5VDSAk/kXaM+95vwmkRv4p
NffC52seY5Tq2xhPkbxz7YdYc8f5uFP60R3TnFUxFe1vDffnTYeIy31Vd8h5yD6rryCdvtUW2g/o
RY5uUqPlaPVjvmVHJboHejwcTXuUDqpV54+24pSsfOBhaQ5yy7N42Bj2D0NXq1+uBilNJaG2queP
TYXugT2q1lHvnTHFdYIHSPhBlbWPjUz7HFfDXTLayY9Yi2FS8vT2hL5mBceUjECStc9V392J+tlf
ZbzP8bcZkNhsN4MFvLXb+BO6FOmDADq0O5ndrc/GWFcQwIIXAajIA9k8DWhsLTCHtNCAeuKGsdcG
1Kta9HYPhZZ1bp7ruG3PSIgoC5dJxfhmKyYdQUuKSQWGAmKntUzaKmO7izAtAVrMY4ps9Q++XGZn
vA1YgWBOtjSFSb3QjVXoonaCwsr8uCP6564qkrOzmOJ9HtGFoadrRZLC24x8vwnoEeIVIh/+eTLV
+L6ejfTaIMh+tAGIqcZxvo2T7G0TFlpLhtHI3SYApOOAtNubdQSB6r2eihxAfZ8XiUIAG7lR1E/X
TgMdbGwuJZYuYjSbNuVGRfNh/kH2zW0+TJTXxjS9Twu0RIWveVtGA4Cq/wxUpsRaYg74VNSWEXHn
8CmeA35U6GdVQ4f4MlCqSvNarp/f6ju9ZqX7gQ1q4Xe39bpR/t7ErziFpj+o9Mlu6IzTnQK+6QyB
HYmwt4SsC3dVIoHnkyL7MDbt3pAb69YcPcPaUi6J9xlCiqCM8JgX4VBSrduQvwf5IfwqE6h3x0SF
xC7+MmDWOw30/2s7oPSx9qONs9OTOHj9i3xz7ldDJwfZWKNFliPvkcQV39K5Jinasu1XG7aNDQzt
qF04hTJsdDNtsIwttdeanZeqoQhJceAuqNpiI1Q20VlB0kpC71A0dVP/50GlogPOy8YLRaoc+dv5
IKFTCbwQ/4xm+tU3B6JAN3GE6YE9yeZuRN24UOzyHNXj+BjMh2wwdnWRo+4+t8QBwL8e1jx0zj1O
2sr3LXvFooWkI3ocIPuwRPb/j7UrW5JTV7ZfRASI+bXmuefB/ULY3jZiHoQQ8PV3KWl3tb197okb
cV8IlEqJ6moKpMyVax2vpnRoi6PqzS9kooMnw2ofmKybR4qk5fuydX9Aokcewf0JGSM5ZD3EQSu5
BBG6ixyTqhFv10bqIU86m92p7cTFjzI3TeBlsuGELZO1bqZeLQhraSlU32Bdjh5qkw+d0QEsaeAt
yE5XM+h7U7mopXwf0ApIbDeTeZMxH1JGRhf6eCYbDN+cbKP12MTBKs3s8VH0HHFUN7xjJrBcfKjB
HupZxpE6J2WaKKiE0Dr1BqB/2kG0OlpSb4BXzdkb/a+oLB4fXXBBP0AOoGrbVi6r1rhpFLjFyLNy
UZ3djKW5p3lYi5+OcNW4pl4mpDpYqHcFGyY+EXAc6W3K6gNNSx5AQoKwz2juqZWUIKLElrM50WyI
WUmQ2DcjaLQ86I060MNzrR7bsImzpwjFrEh4JKCJghLpTuFG3tug0T2jKhuP5jauHxuQYyxMBWW2
Cl9ahIBPDLkgsTLjdNjJuATgQsdUsZ22lknCG7DioVmwitsLoBmyM15K4GupHRTbGI6/SrvUWuZR
8Zsj9yECEDXFxiwbqADrFJyhU3CRTs3liAGF/dBdyESdngCBjRk6akMe1OFJEDnReLJdJ7FcCYxu
IS9kN4WhIEkDzSzU61unVjblrubRXTQZDqi/iNIqLhiIrCxwpE5R+r3AuxzkKrqHixCn0ILJNh60
gxdkBHcz3Ol0dgV1ZbmWEmkpyFOvwvCFV914cw0BjIaDsoAoMXYUOKCORDgDhLBFu8ID1r6ljpwJ
5Lwr6wUEGfnBr6oSD76QbZ1Chpe6g65B4SYQVIimaWm2fvrSqaBa+FMRfW2C5qIUAvKLYXqrseHD
t1p1qCDpmx+ZUzy7KivfpIF/LeqXxyfsB4oVL3NxJ/sKAQHHtc4BH6bdGPvy0Jihgiov+9eVq8H5
fGVXX9ng9aUeK8RZqvwNSfvPV+5l9pzWhblMS6e/mZJyAxIzsHFPjrF1qtH4aivc56HMGMiw22AN
iv/whJr//oA8urW1VWreZiA0W/qiqV9dIV80aBvjf4LaCJnOKftqWIb5Evd+tmL40d/GeWRsUb+d
HpIsFeehS6e1G07Vo88jEEZzx/oGIY33j2HhYxhRHH+TNoKAf3yMcQr/9TESJ6h++xgtFjZnG+vk
pRzwe24U5CuQhCgeQQVb3dkdHiu65YQmDsDylf5YXsiE1ZZYhcKWW2rScD4Bq0TNzh7m4ajr9sVS
D0VhAGrMQYrsT06y6m3uQiDeKu6w1QIwoXMfoCfgPvSxDsJABOlItjaONepXc12B5PgBCKPizove
h0MSDPnExEU0wZHmSXbO+0Hoswzwd8/ogS7VLS/pJ8RWchuBU90Dch6o9ljm3gRL5Yp0HRwL0QWk
QKYT2GChqWd+JzPURSEVo71Ip4a8ymkcT3Vj3mHdEi2TugYf5qic9tRrBhU6sK7vsT4GGXQC+sf9
tQPSCPA2P7zHoV1XXbSDXKdc2oif7Sl5l2fgvgLDRAAyVOCsqRec1+GeEn8FmyDHG4Be1oui9Qwc
mBTniyhSwbZKrNZekd67pY3QVAi2JOxOYvF0Rr0MLG6LTvc2HbAzUnVQXQdJ2M3E7UdGLLW6NXrm
I1HYUp9uXfu0p/nh+fs4CAzPnrXd2igkAywsUu64zjpwKNEScF4NknFIauiE6MUipcrpMHs7nY0q
X0C9r4dwNMb1WGP1q7i3Sx3DBkghGd8A7FrVeZi9jElbo9QPduKmzZIQTBZNPtuDUTOMBdH4pu1X
f4s5P7B8U3iGIfYyaMZ2OnQZQ7WIkgnCbbBde2PtV/jdBLAD7RbLvOCX2MKLq+sUKi1Gf3gNwyhe
DXbBDpTd8avbaRrFyx9eyk91bvGQYwd/Z+CfJm0PiYsg8Z1VUHIkOBu9x7fFcNeM+JdSWqNn2LNR
em2wDf8ud0z7ASw7awPvG2imuPJk5NivkVINyy0s5xhHEZHWsYHsSwloOhdH6u1y9zCCtuI+jrlD
c5C5h7ToiReYg6a0EQcDHikrFgWvMihYSf5Qj00D+h0AlRo74Q8ViPtB1hIspwHss8vG7qFpGEX+
pnG8994M22oaSqa/jdce1OmjwG7tQpMGtQOt39X6TxEzgblfOc0Jf4qYOctNl7cn6p10Zpx6kR2H
Mwe/+bWXfk3U5D77PPZvzvRbw1MtO6ljmfjDsvRC49GIx3+djQN7t6mPsz/8jBRa7oNoh60oM/vI
hwCkO/qmBQ7ifqyH8cHtO/tYyzGHqiFuzhZ03zZ2L5/sdDNHv/xVCi7Qqa+UZ65rz0eACCQmx0lw
dhxZ560gCW8vyHbt+FsTsQTWLGjctdsuJ2/VcShk/9Fh6flzvHFXXWBD4suw+A0diip/RP2qD8Tj
LxOdgdctXIJTPl9XpJdJxjoVoE3xAlCg/e6dcIDdc+/b1WyPcXK9QuFX71fwXWC3NGtcuGQxz9c0
4ursGcVDrIq9YYBlE9VL6aIphnTTQeUTWnIB23eT2VxMnek1eBEeTQmIgc704k0r7gViTpBZaKDb
qj2ooxDO3kIN2TwI5cVyJSBuNlpTdIEcabcw8rD+0tVIR7qs4Mci6usX6JHN9naEShEEiZx1k7XN
lxprVcuqqnu7jMBWVIxAGmt7r4ejAiq+Dm8gufoQe/IZIhfVCtp72YMyEW6hM7IpbRu1jc7+f/yM
CuGF0gTX9DBwaxnaE+j29RPN3U792L06jI/H0QRmmaxZXljLQeGJUnMb+hVrOYEEO4QIjwGCvE0r
UmtLQheTb19cqzLvs2LIbhPB/iEzeQVJYG5LxxlftZcZ+lu7AB6mMpwHrDXLo+XiIYB8vPtAtorz
1YAixzvbhT5JCqHmlQ/U9ZY8aIAzItypBWAfyKYH9B7YW+c4QMDiBCC+bA3Wbv4CuHS7j/qWrbkO
ffmwu5372V5hW/Sm/f9mV1MO9dkmWvCBy0tWqmCTsb5aVyUvnkBZaO+gSxkuedQVT4q3KFr2Y39h
hGimU4SgRA16THK2bPD59IW6UGdWp9N9BhKyGEsnBZ2tVRFX7JFJldwpv1O7PvMCE2E4rzvUeFnm
C2XF0d6xt5YrRP8PdRgV6K6OBRu6w+wO2T7ozUCECuipBiwsUz1cnKSSL93KGxz1Yhqig+DUkC+o
GddSM0wakIHVvVAlrSGugFIWahYDFMxiVz0gMx3eBdI7kxnfLhiKYoDc66zFlAFU0AoIweyo17fG
t8gZu02WY393fd0iOpKPiwQREmgBfHoN09v2+vKNhrUu6v3kQH2cFFjQOUHmZX5X00CGGHQCMqST
A3Z37CEttel1lq2QQ3efTNGmkzy+IZM0A+gd8/Yf6iPTddDV9vugbpiaoyXVP+T/fx2USKDFwPaA
jyZFgDipP9yEaQyoRy2U3Xwb2/hopFhtPpRRVz2WWfTT0quuxm+TRYDF5Bl0gvbc9H5vUu/VGREr
cb42VYaKMyuPm1Vo7CNHVxYPdjDdohVTnXH/15btl+VC5V5zD0gIW7oFZ3cBs8YNZKXbE4jg+oMS
EMsJ/UDcIL5srwwAJp6mBkIaY9W034KG74UFvO2iApwb/AQQCi3sb1De4a8e89kyQ7ptnrI3NO2j
X75PqSYAlqRy36dESfkpxr2bdEK9GhXrQc2IsxE1eAvoHKjXUuCadKa07a9+lT2BJjYEYely6Aq+
IW2wCGGVs+eD4qIBcfKamq1sIRQORU5SCiPNsLpg/vnDTtJiHgIYeBlnKdaC56CEbPACJ06E988C
Uh3zyeeu/8XHBODn0E+JvYmlLVd88qN9Eobjqw85a6mq+llYVXrOwRC9GKDr8UpuSZIZe3AEQ2fT
8Rc168NdmrFoy1GsuEJhsrNOVI3/dZ1PcmVXOXQ/qD12jgStiOOsB4gKQRfUm9a26W+BZfoncsd4
T7z1AF11N3T2Yb+ayD651uxPFPdkcjVgZIAdb9V4T3YyUed/tf8xP+7xT5/n9/npc4aE6PiYWzF3
E6KqbWMZnoMb8tehB5HtyOSNLDPwvjcqQOqiTL+1th9la2DbEf9pJUhG9IDZx55SCL2kPlRhUjyl
/z3V1fIx3Tw8BaWvNxRQCNdqCE7l6rtI1MvQCvIN2Ug7QYL59KJyc2H3DLzYeJXaTmztkRo1Z9yY
CnJn4YpAnn2wzD8ljf3+Ak7rd7cZRqbdwq6SZ7CGeE/ZL7epG/412+9uNLyKYvyLPdz99oSNMRSY
brrahSa93fh3iUicO6A9FeqHcaNX5invwGxBnsKxu53n2QG4Ehk2Jdq/nRJQHfIWXLfkMxqut2gF
0HQMOZbZR18B7MvupyuYq9k9V9F0Am3ELXnTtEOI55Y9J4dMMRwGH6gVJzKKXQ4dzGezRkoi8qP4
TE1Q/W3bokseDCjSPRSjvRp1jWuW2wxVT6JaUHOaLHsHMmZz7s0HDiDMUJY76qUpOQQ3ztTUU445
OPloyhL0OrmMu7MbR6BFMUIEK/iSUdxEH0RbACYOObgTxVJkXE/QxEviDTWtjKsjM6FZ1De8fIyR
N3pw8jmUQg5tA8rn63AhGnMZ+nJtdTZUCuM0vBsalKoxrRZaqx60E34HoLHswf7wbw8VdMd2wKv+
Dw8gpxAW1ymPv8zhY/++GhIb+vBYsxRsDSQOQiqe7eA4adr9PjU2RKQ/2+Z+kOqDZL9pwQLrloa1
dRsHWQkGVlPkwZqTT02kTOYmIWwIU8OVO5uumJqPQYTWIa8PE7XI9WMgQznCiccopU5ZdSPz7Aj5
Qf8B0GD/wWfsGWVc7RkksT4ky5tgjfj2sKbOzjfC84iQVac7yVSW+aXycwZWWozOEjddo6S+3dDw
wBQWdqLtt3m0HgQpjS3g/cktmcygx6IKxM9b+gRDH8gjhx7wgnppDoYcXGmy/o5MqjZQQaT8bEcf
AerazcFlngkAyK9PBNIfqH4Z92TpzAKqT9O3KE36PQXgBAhyt1Mj6zmApxK7u+BFe0eddJMhGwvR
95Tf0Q3Gsw5lH78PF0Vdr7jHQN9cZsE+wXsA2N1g34VN8eiytHwssE6yh2y4iRsb97jLnKXLuNhR
JxDS084GUcKSBnwMx/OqAInr6K8Dr0ovtv1AoAmGl9AKkN4J7Dvgu88aJJVbNSTfQIP71ZPQ9wHR
SLgvONQY/Ty33jCQ+mngWBvByk0BmilXhpmyvash+JbRjDukxS0NvRB3yAu7i6hu800A1gIFGaRX
mSU22E5zZDByrSSlpVy0Hcha9sn+uz9yhmcWtlzuUbo8AMKaAamgI39/xABrP6mXdoKExrXjU7Cw
pUigr8CqWSZ4hvd9BS4NFd1BxSu68yxkWbA8Drc9ZGzvwBGAmL+H0i8VhCfyYFFq3Q7y6zS6brrM
Q+5p+vAfka+8dOlqduBWT0m+NAdN6TYtNPv0FZqeIXgrod4d9Sh60zs7PJc8yPjF3Z6aLTNXHKyw
Twl2Hli2/NuNXhW9CwXtsOj+6tbo2QjI/OGm9zHzbGSnixrSEdeL0myyB6NynykAJyBMtu2mLDtC
Fyw/FpbhbEegEG64qgBjr6zgQUYIXTfMrb6whH9JuKp/NCn07jJ/4At7AAS65dUPGTZfRoOXX4qm
TCGNk/kPI8OPuTZ4fgOBiverNNbw+Sqek6Rr5MFa0B+/Nbb5zhoDpWl1BGaLOGI+maENOdPK/M1G
gzQFRxBbkNgIg3WO2NsDRGKqg4uUDYR5XOeBbLF47ZTT3ysLr4PQhexwO4EL6+oP6StAGoWJVWpr
tXfz4aXvJoiWVs6tOw7ewdaLVQ/YjY2VjSnS2JO4QbJ9ANr1d+MsHk9GW3uma+cwiCD4p8rMkwmW
k+uJ71mzJfx18ptPlYbjc9I1b7RGptUyLZTHHmLzIjL3ZFdhcMPtANiHfPoiY8gOXMO7FAbWdodB
7Nzx4g1VHozquY6hVAGpCGuVIM8Iybl0utiRMJfk4IbPWdc4S16iWL0Vcb4UkxlvpsR1LgYQt/PB
Chk/hcJZ90WE8BZ1kIuC3NKyxI9sQ7Ye9X8r001iCNNJcdMr0IV0bjZsqlLg+2sqAwFIMR6waBxf
wZ7rQ6LSNQ5SNxnbNOHgv9Qgrzm6AdT7uNaOtorJX0oBCv/JN0owYdU/6tE23vRJkNXvJxb4cTMB
QRDXQnaxtHLruQm6bsWlcG6UBW2BrE2KAxIGYHSIpnBdM6gipFZULvMa5Duxlqcr9ZkMgPYGkAdt
00LSLx1Ma/2ffciRDmkKthOuva+T0RkvvpZlF2K7ZZ9oy9lXfLplxnQiGbIsZeOt7qMdJvW1DHeL
3px+9P1v48CHApb7wXlrIcuwAPERf+B2FGzGABgbBRrDM0vDZC0bYT1XhvxaVAPUzBPw4GFV9x10
z/Zi0IMM9msQwLfDGQU9KZg1DfN5GoZ5EGRV50FthYAW4CZG1GfHpHGNZT6pdImYU3aMowEk7dTT
Ren4fkpdU2YigOIW08EekEArdVllZaAQPLEgvA4tsOQURmDQMArR3htOWi+rWvC3sVA3votar0Wv
vvYi6H6gZOonD9zg2c9t8DAHg3OT+WYG3SfBD/hm63M22mwtnMB/YKl4SaJ4O+n8ER1UNYbA1nDU
jVM7t5EuztzhYFEG6pPPRzcP+HigVmdCcb4bw2lLkKBqgE553yKiNyOENHwIlCx/twkPDBQkSk3O
5Dd8jCXUEc1Hfv9xPrfFGj3IuhP4N1CeYvrG6hph6R3zESzpwNzoIE3pABRYuR6oyjQ6Wh9oUARt
p/XVNqXhxTLeGmy7D0kQ1tglm8aA7zBezc1BFd7NqIoUlbtJiHABiJMSfaAOMNlFC9st+faTN1bL
q3bM+/PV2fU1sXdWP3xyg5B7sh7cogUX+AsIYsKzqGrXXnSIB+xDO3qpGYsuo8C+ZQX4/cazwTM2
u6DmalqkSWTg6TIWK+CJIGpwfT4NLK9BZr2mB1NHdmeUzqXMu2KltDP1RDkycAtTACCYitn5j4cf
zV4w2wLZIsrSNduhp+kRY1aiLpNOTSI+vHaRUVmpA1QfsBl6CGngffLjvVXxFTm6iYXyILv27T1z
1GybZ7DHetdCps3hi6IuIDdhWc5tkk3Nzk26fF/a7ngzQQgSGnFp82WA3KNvxMaPQDU7r2L+W+cX
w5IGFV7a7FRugXkklOONjSnnQYXpnemJ4JTdDjEibx4UAdd2G6bjmkGhb1HoSgVPVyrQoR6aJYJW
4dl2lAVcjd7ag2uDg/4KpQcgZHz3w64JzCWiboA3R8hn8THYrBK1hT4a5I2RzrkBZni4KTLVnJkH
hXrBCg/iO6BAMZN2PFSheUctT5voDLwl+U56ujxBD6VJqKM04mxj1oDf+VFbvs8S5nm3YhKR1MQK
omRdOthoDhkDIeH1Usgt4dMAQbOj2YYx3UVpKi4CpArrIFDJmn5Rlf5ZmUn5ACU3dqJWG4XduWwk
eP/QR4ewMdXaA+JinVbhuw2Vq3dRZQTzbxFVteW5nuwb8qefIsjjxTrmqllfJ1KRuLUhW3ymeRAc
Bv3G6KcIMoFSpdb8V1aW/BQq9W/dHuLdIgJrPdmF5/pLq7XYsY3L4YmlfNuNgfUlVxaUrMt23JJb
hhR6bmFj3049O/ynaSdm1AtPgYaLpi0iVR5sggW2hrR3qBqM1oU7dRtiIaNmitj6pybXTaIsM9sm
Wl97I4WghFn+jPFaeOqhKXQQGf5Kajoc0fLKC1CIoHtTV3NE8hq4RN00U2APhabppyZSBsk5q7ts
bsajMs9xbfyYZ0LG45LG5VdqxcJ1L31nPvvTND11pehuDOiIUR+3bH7b5uGF+gYgF2/b0QZnAK4I
Ro3mDgusXQSClafEmAxgisYN9RU9s+49EAbSOOnK9mHskiX11VOcPHrFzxp33lalwLrLqOwfVFFm
oOXK+6OnyZ0AG7Z3KXNqaOmAL2p2QTVNY7vuHbXSMmfAACbWhpq9BQx3mYUXatGgEgv0BQIE/ZGa
NKUfyDs/Sx9HTXuS9212b+iobVlzZ4sFRg+5G17vB9TuX8gFSRl+gQbF/jqgK4S5RSEAEBR6EjrI
IhHzJHHR9Hsb0OUFGCZCpLJrb5E2IdDMteMYC2a4HCJbIlw5copu67yKblEtme8SyBstTPJpGMrs
ylpeqJcO5DweyjD2bmenrMXDpcU9MM+bhWBKMt0s3l0HXa9V6stYKShsw6x0Vyi4AoYkjE12dPHl
fKwFCpUArU3tT2//IRnztfQRBK87c5vKvN95qBZ6iLn7D0+n4ntphsgc+NVTAbq0vzlkrf8UjlU9
O+DF2+/qEZsuPUOOzdK9Dx6ZReJB07604vrs54b9wsRmiorkpW6G5jIkMXDa2ixLxbcZgOMbJKPs
l+ug9yZW6ykiWdNUHec348BC/EYSXqG8D/JInw4yAuCN9yNUftHR6ncrnUHm3b9gw5PYQ7giS8gY
1jlZVW2jvIQanuuEkHXNxdoVLH0SBZaCSRd3/1SIVRnMcX4KpLFqf0y/uB2CGjnw2dhpS2wPsfw+
WHWLYjs9PILYzTx8Csz2CSmPfp3mWO23GgvhaXyEaB28Ln15oZZvgk1h6jKxtEYL+A7dKwP13hvH
KJdv3AqIKT30Y3wYDOXGDMFgmoDCGrEAFML3ukYlt0Grgh/IA/L2AbiisBfofWa+SfVI/RG43VbM
DqcjDcz1wI6KW6bhscmT8eDrsoqmC8qLq8+oGXsRfqdRf7ImaG2DhQP8jE2lTuRGHpMRV9tOgix2
D/CRXAZu0SDjORpzbUCUp9UisUx1a/VBfQH2xQCaFalTT9UV7s9ai5P+GmHHWXgHQkBwmOfOd18E
4kgvJ9km4QUyaNuO402/bFncb8Ck166uSz09wFN5dySTAk3fxgxsgKQRHhWpN7xFeb0H8Y7xw3Kt
E4RLpy8CzAJLH/X+N+DNMnauNPsdykuB2tSDfBd1i6nZ7KeBVzdT5JSLbCz5OddVqVkCeLSCJNDc
+rC7wi3FqlDFobTBpXglmQEsFLo+hvTBrmqWB+rIcXutq9xBjp9FUHKV5nhuwJD2In/WypIvMRti
cOSCFS1sQvtFgP9rk1pq2JATWFvfxzCvcV6s706c71RTJneysfkDK2wA43MT9FVtmjzkompPeOJ8
oc6J8/oMiupzOXj5yR6zfAVlXAgs6mYo8QZc0CkdIiPFI0z3jEOGHh/CnVqox1uTsXe/ARKX3zmj
31xy4EcXXR+ar7wdjFXVsHJPzQwZC6hjqqfM0lsw4GwXHMwwr1HaDMBWmMHe50F6RNWpt8RyaCEz
IZ6nIuZn0xhDEOgCBgAh2W5lVEF8qHRTuwntZsYNPyNeCU20uEUyDCisFahs+IGaH26Wng1gMXCj
Eahgar+hsgMMW3X1NfQQU9cR89RsFZBWMrgMYVmdUBHnrT48kJJACUCq1NLTHlEHSnnygCZR9TVu
3ucgDwOKc+AiAkcyHkjmfYdk2npqUAMyVI11j1J66z4X4aZFlPKGPIoktYE4CIcFolPg2fVTb1rg
aTPuydmxUZgtxhaYKwylEa2eE+HIdu1UaiqWtWdsht79wqCptc9Ax7ToNDOMO0X1kZoQqbGfXCne
m/EwJpsEpcqroRHeri4hGEZ7dQ9/9U5UKlnRRp56qUm79auz06noiKBOuqCsVud0oApOy36TtIEB
kHIhD8Kxg6MJ1NacHcsiUHINyLDSALJT6qwdh2Q7AgM0z3Qd8OeciBRBlXCVcSx7WA6gGy/67DbM
8EYbJv+uiUqYgCE4Dix4u5r61IMkglOoZdzlMl36vBCr1Oiyzdyu40lzlif2fm5bEV6+TVVeaIqq
8LLbcZDYH+rBwNvN8+cosQVJ3XDIk2MRq+yE1c77YQpSgH3+bPOq7o9FeyQ7jeii0AaNqklUM/bF
12DzqY8gGOyjltKODLYgm6s78O+vliVAUesrDQidIYyONCqQdjwpHiZ3dB8HAZjMmNxIYbiPZLGN
aQ/6CHkrtKm3zWaR1tI/kkeJjMSqFVBCa43Ww4oKpZKiAYcUDeWQkj2gGCtcUBMlsdblv1zJtxt5
mwDi0iILH8rcRaX01BTHTh+SwUZbjrwAZmgqjnRG3ZUjB5AT2wN4Gz/GxORO/eRZTzX4fP48pX6j
7Zs1pLSSrZPH2Yp0w/eFrg6rcZ+sWGuqswQA/+zmebbKTWYfB6/6IaJMniwl3w9x6sgT2bwA/Hqu
kx+pc9IeEmwNiKN9uFDPgAo6UDqDV60w7q5pqqn3+dEcmy/io7LcQZqBTJSmooPRgaJSe1GLXGng
xLt54JzR+jXXdfrf5yL7xxWvc7FfV6SZWVnaR9Ri4/GJh1GTofKWELzBRxPbHfaUdnisXHuxnPjc
pF4kxHnO2rPjGuo8MBHt8Wo7dCwFYods82kAgMo+tawD2ehQejXqmfUBZQYgKX3hHXYQ4O0S/vhk
AH4fpMZL3TXVt9IOXgLcCN9ABT2fAE86n/zWZUaD/wypjIPuLvXI/zLF/7sPJMBQ5QX+7rUrXffU
DJ6zIKKHgud800KndmaHsH0ou9S16V46/MnPLHhMJma//G1QFLB2Zof496Ahre2X2HaSkypRfCkL
Y7ilQ5f4ObQyl1fLhEDcrZfoBXnGteirqdksy9raWgn2qJ6yxk9Dc7k0oqaK5il7C1wd5qCDEvoK
OqZ320Tc2mYRiGDJ5iBDuWg7vwQ1aFmve9TU7yNf5M+jMW3LhgHUqu2mnYVXu4qrd7sPxrZ9A3zd
s1thD/lhv/r/bq8a1K9R9mpOfOnsFSgvock8zsmyBrS1Jxm2j9f8Wd6zZtu7wbC85s8UUpiIwibB
5poUk078JY+d4Uim2c6XVYSKMsq5TUaUnbhdP14vLfHA2TYNH5fXadqo/zw1dYxWPk9NE5mgcr6V
HltOFioEhTchMJgDknLJa89bGq0oUAcwRJe5B0+ocY+6lqdC28ivZREUFIEg2dIM81ia4GMWBXYf
FDTpST8OWJ7OM11N1zmbJNvifeMfqRM4sPvUzeWpRxn/aih8rLj1QmZeeeDFV48OUrPaFIBnelfl
I6i6dJOWK24ZI9emouxINi8AwQFA4TfUObvpeT2kwjdXW8l+Xqc1xuDztDQoNBDMSpXIsI/CMoim
7cFoTZ106D6mjQS2CmONVdXQGe6+7rCyo/VMEAMHQU1az1DTC3qFQiSkJq5N6kUtG34v2SmIsevp
UUG8jYbpa9hhSxT7Zn8CoTjWeNT2tZHO6JBEJSRis3ZLQyOwrOO1oYdQ+zpDVIHg3+7b+z/s88yf
LjLmYbLwg1JtEOLo94MfPzCnN998CLGGkZt8L2TaL9shDS4Q/O1OoPFAOeFYhV+t5kwOLlSJl5UP
TvlmqOtzCR2RFXV4WxsaU9+g7NysvEYl55DHxYVPwB4gtZV899hjX1vTVxtF6Svo2JZ62RxtkSJG
7EFAuBPv3PGtMB2xSDI7vi1Lz7lQB7YAqK3QHQZK7OaO2gD/csRQRzE0B9/ioFZ0NQRqEOqebKpz
gbIb+/G+QWRwY8eGuolyzm6s1rwTelGbIpVELdUZfGOAMR+KwBB5jH2fHRBV2VNRy7XQhZpQd3YP
ID+fO8mf7HQYkVo6uIm3+9OupwU7tHGorG73yV/b6QLZZPAjCnLmzj+Go3oX+WNTzR/vWm9DboBE
lsepzrfXaRkw9ec0UMvGEMPZ85DQGYDJv+kjvK5RaJbciywE7LeCYsPQhuXScqz6xRctyvhUm78F
AVAASpXfwwzkSaUnf0qnXGVZ4UM/9B7JoBS7lFws69COfiJ1Bhh3nn0bkn9Qo9c8OVKOa45H46kx
y+poIbu6mQIHi0qQDyziIui+2yxeGlNe/AQH97N0R+clNAYE9xF5v3iGae4rB6X7PvZkd2kZ9EvV
mdbb6PR75Vn5T9OfDnIMmzeANiHQBfZDX4oFV/30YLIy3UZOkx0aX2Q3TsDjlRX26g1I+u1YZ/kP
c+SvMk/H514NI3afVnkKLemc8Muu1n7vVy++RDhQu9rdtE/8gB+bNnGXdZxKUGC74pgE1vTQCesB
PB3uGzSaoeYUOd0J+mH1PWjavpEdfwyiMn2jziVo6+5awQGkToKVEaK4DgSY8cUoyuTcWBybfdvu
v7Xu2kuT8jvANZDJ0g5MeOMWNZR8nbKsvEXxS3lbRSjwQsChRrzeLW4taK8Fi7rAJ57yGzKhhstA
ZlqFNl8MRrWLjS7dKA36wL/auGNBniwQNlYHW7/35o4I1QJTVN1Si3tRdS4YP18H5RXe+iNPQOL5
MVGJhPEKP6Z0YxBEBAvq94nJx+eWWBRB+53I3ibNx1lncjx2xaJ0NeXbTPw2H8mHDp/a9RBPRwGs
q7SCAyRsFq4HFo8qty8zZmGCNAaCA+mGMA5xycQZBRrP1Ekmj1tnZvfv/gIId6TJYvdotIG7JDoK
p2pfq8Sx7hmCZqe/2Pum/GxPWffq5uLdvwEAaEnsFbhvXsMoZfdDjGqqOZJVRr1453dFEuTke+AG
JUwClaoV4F/o2g7cE5Fziy+meuohybTrUMK96Ubbep3w4I2lz7/hFQb6FJEZp1G60w1Uqv+Hsu9a
khxXlvyVa+d5aQsKAOS1vfuQWldlie6ufqFVK2pQgurr1xmsmawWZ47t2BiNAAIgm5UEgYhwdxdE
GQAkTz0R082f+6lnncMxFIhi7kkG3AcIjHrayKi40zFEx+VfPemaTCJFkXry0GWfaiQfkQFWesBe
BOssqJwHZIjHG/wxvFOXROAbhnj1zq7tAnGB0IZauGbQo7ZBr2pbyVdIF22GQo4BMInhGhxd5tfY
AbIQGbPxBz6ybuVZnXWXd4Gxbce2OYiyGU6Is0N8XOblQ4lpHvC8Vr1gGfHkJ0juXYQPo67AGFbI
YlIVcV5qg6nln+5t1PZv9xYU7N29RYYBkd0J+0XQrbCvs2Vth81hBmdNRWTNNweCfdWW8QAcSb0v
uiTpFvCsgkKO3HVuJcu1HYExYK4UCNuu3T40FghjK+xaG7npIWa2DHsfT50q6zzCNzrgp3FS8eqn
g9JMbuoAYuey6Ld2L9XBQErIuRO6P9MZHXScg6HMF2J1ayhL/0tUM3+RVbLf2HFg711ZhA/uMEHa
BlD9IvPkBIhn8ZEsBse2EN+0n4H+6ZbQYw8OPaYS+xbWf+fjn0/JaIQRhQBkHPFN14fY9oONboBz
l0sXGBQ/XZdTWnFt183CbJAZ2CIt6ElwpEg7yfiJzHwGmlNeFPDAtdhrRFHTXJrJrA2A5Zu6/8ms
x5u/VUhFhIyV1M9Vlm0B5UZcD2/exuLhuM2mYpcWyxi6IR8TVbJDYgnIjhsje2G8/z7EnnuPQHN/
BzZtINYne9v0xLLWEpGradhMqy3ZD7F8GzaH33g3ZkC2g1obDLsbFzljS0QXoz1tbalYsDjezxvf
qRWIjehdEb7MaB+XDJHoEuhSlxJXg4i3C9Ns+dpTHjtxynbFR6IVG8Az7t+uCHWaY9DAT5OOVnMC
yAT0EhmIqk8Q6PStTVAAVJ7LvttQOx0MGb3GorC2vbI0MCw4RCpoz3ld5oDypxwMMq7oF1QZ5fWb
jS20XhZ1jejvZE0NWgY9+C+htJAUCN5Ca12fdecjmRD6Ussmh0RjlyCbH6F7nGLl1WzA+NYsXLgm
+wVVVlMLnbnIlNnnpby71RemBeqPuVXbK7NAomGPlQHHZ/xY04uGVyg8N4mDd45OQ/exsNMYCmfw
m9MBMaq0g0v3r3IDfiEFXn+qedeTymMSmdAsX9JYtz4QEoIrfjpYmbTXTp+K9AJ6sGbDwAV+KUzf
PjP9bE7pXnSgajobw85einhQ6wgrFYk9iO+exiBbkklCdYOnKuj3hM76NkIVsWfsTkLQ9LlaLQyo
kh286UBnQcIbBSYFgUrs57w11TZj5SB9d7Li0oHSeT3syIaqHJ7/1ZuGvJXJhop5nnFneWsRpsxX
poCgZNUhYNSp6O0QwxtZAS+Pctq7JQiHgu9zXUotZM4rmW/azPhBHsh3TsokiqDyE4I8vUE2+wl7
x/fezF+cm9TZ5cGzERkfkAVtny0D/ICdHQ5Qih/iczmkCtxL2rgChGYtyya04ONJgwUYI9W3PkjW
SFJUyP2IIFzD/fC7jssveSCaT9WAuL0hQvaABY8L7sma4e+YJ3t8tFqw4FRA88tkLfBxxfvAFZ5F
3A2n+dSwtXEwK6ypVFICSTS10EF0yMwaQIvXYzfYRBZAe6DDeEHi5RVindWjOxbeCWDBakn1hgb5
Yl6F5V3i2+O9x3usX6YOIbgCEDHK+dEBvvjJzSGn2zH1HORjtejByHeiw9AZ2YlNh1sdFXWn6yVP
rU0+IiG8U/W5FkH+7CEL9qF2/SWzqhB5LatKqPSZ903+DM8r0hsL/UCGQZ5ekCXl3lGpiqtvvSqH
eRDo1YFWNQ3xHk5j5tOGFhNRt6diOvJxhVwgZ0vFxi0QHoSDe0PFIfJr7MYqd2VPFwVXaLRHdMNe
Uisi8cahzEFvQa2uaKNz02CFSq2st6o7uAyu1Iila7Qo+MB2mWHYI9iWkwqAjOrQYHEAV1KW+Gf8
tvwznRld8Ql82d3OMnM+LqzSb+GAH8AEb2bYGGZQZp7O6BBAFeDgRzjcin+yu3WjHmRC3W7F//+h
bpf8Zahf7uB2jV/sqEHWnd635qMfQmTZgEpIvqDT2wHEH3yV20W/gFBCerw1yAiU9GWe/dWFyrdm
dxrxVqSzXy+QNohImhIsh/88TFj+fWN0FbqTufJ2VaoUVenkC+GY11FH2LtNN3HrQsXZhE6pS1HE
H6G8We4NO8rvG0hDcoSCTmpi7KRDMXBkgRh+sRws+62uo7M42RgQNToP0xuA3GhdbyqdACvxd1/q
kcfIluuldb7VjwzY7THFTERXvTUMoNfpRJdclBtiZa7DVqyTIvKW8xX/HhheKgC3weHd0bVTrbBL
Ls14NQ9FnUP9ksouvJuHSrVZrMPIKGcTz/AuNkiItmCY0AehmT7MZzJt387+UEcmvevIFC82+tFB
/X12qxPTMLdRqeFWV4IldBk7eONB7+Y9FK0EN1UIJnUq+jzxHrQFCe0use7CyaKEvNoubHi7pMbS
cb2HHP6WrOzYee7UaSgFAsQDzxdSRJWu1Z1r2xfQpJTfipFfDMGKb46Wl1DiRKHG9eP6JKMU3Ewe
8/ey6p8pIZ3S0IMpFx2egLn+VkUWVJ+V4x1Q5gs2YEOQ8vgeBHrONY5iecGEtKYSHYwRbM6p3Xxr
hyBBpK9BRl7hlfXSFT5YDGQWHKvUmfbzpXhp/j5LYvOtjs7a1BEvYTikC5Zn8mVuDbbM9B4TrZMr
5zy5gvdanOpmPFIVxCGSa4NE/DsfcxlU8/pgSWZtew1BxnRPVnRoqnqX2Hl3plIfxcm1UvnHXCow
aUwjU1Vfg7NCGFawv9W1uV0t3ZglWzKhhlRnAF3kAPFQHY0ZlpATDRonWd2uGkhtb5MeDNS38QI7
tfbS7JGvZbq44Tgf3aMjmit1o38S8iJKKJUW70Y3S9DwxvMt3P4JCXaUHdi/Lrcq5Vf3vSfD0+3O
tPSjhQmaRGBS8cDIthaVvzAMId/9q0rLRxqpBboqMqGDN4IDpDZrc/5X0aCy9SC6l2V6ebssa5S7
M0rkrd/+pW3VGgfmdp9uDw4OUvD+63R/u7tece8uD15orPlv6PXF5HUd7ubiWDgHMGx0E5im20sL
IglGnvWvcd08WWmWPMWQbDxIxpChO9VDz8428uYyYh2O5E+33jSgMtq7WeE8axDdkRETlrlsBKvO
kc2NlcHzbKEhwPfY9uaHrhnUuZtKovDGDXJFwJxceuZjJfrq3gXpVeMm5iNVtSaovYIsiI5U17dB
scuinC3nDtwKHntz42ttgokTKXpYV7fxngYHJ25ygFfEXFCROnj4sRjC7K9U1Y5wJaZ9W21pcKBN
slNsq+/USLdrROYRIdzgbr56Y3fINovEmgZzZdJdmFNcyJ4OXhy/5ok0T1TqsTzc+tJqQSeCf9Bo
9MEVmSoraqSqHBKZC6fy+wMVk7GwdzKCs45M6BY6IOPY+EgVhoTGi1eObEc3AFoPdgh0j60k9lRd
9JFFdnsdHamhut198zvP+wRp92ENRcBhF/QohtpYgXQLOZqx552KKoMCHxDUn8BT6IASN2uORRsh
dc26ztUtFPh0WYIvBD6a5duOGxRquzlP75abnyD0cWxVsXiXqGfHNcTETfvBwG0Xgf+R4tcBU190
rfOnAkG2na4h8QMvrfc0GVBoG2vAL0792YCT80vMkQCZdM6PxE7vmnSwXnTcDNADtdRV2FG7dUur
P/ilSOCnSBhYA53+KRmgjKsg0Pl16g6NUudHhO4ygzMYP1F/49spfhopAyRhwpFHrgFmCzMB+CwN
+w/QqACXM+pvZt2EPk89iTAiHGqzmQD2nsyAjngbbZjMbqNF8VefiA4geTyA5hvwDmORDd8yGSK7
1LM+Qna4RFKime3qvkk+lK1zkoUZfgGeJ10WSI++aGmxc24OCK3ZQ/Tl755dCjEK6pmLAGnbts1W
RhwjQBSo9AOdqUAk81n3h7o/2QXMZJg3i/RdnM0Q9nAEM9juXVRvjrHx4dHgo9hTeG1ulYiSrblR
Ambyd4yOjGmUtKx3VN/H6UKNCOxeirYotgL0Ax+trJj5rETqmuvEdqs9spAgzpvmM58V1tKojxsQ
aFue8WGyd+EnA0oNaQp8yMGjbBWdtZ5y55eh8MCDXYbJvyl3y1gv/Ej7Ry+B7AhSZZL8ko0cARez
W1ED4oT5JYKGoL2Kx36FHCr/eDPzBx5uhiCVy94BmrNDosZRZ237FHaWWoOlrN/MxRFEbI6ocEuW
bJ90Z44gcE1P1EiHToIwDKCuK5VotD4x30ZzzO5ttMA2gk2rVQOPl2slC+LMgvzQqXPN6kKlmqX1
LvayaklFOsDJC2LOoL44pYeEzcmiBoHY0pmkRKjuD2PMFlOHn8f401XsEtqvRQvuyXBwikcjMY/E
zeBDnXSXAGu17qeXAhp90eSL7u5KiHY/Ot14ZBB/XWNylMewDsJl447OqU5y+wMDXfpMW6dVfgAL
ZbEKkDX3icz8tHROJgu2rpW3ANWLL/TG1DWEK0r4LK4NY82xCVp3xYIk+qKzc17a3uc2Ae3q2IzR
gWWpepw6UnuV5NDQsZAuZEeJ2CcpxhG1Jb4FcPiEYdN9QbS0W7aOF94nrmlCzHUEy6idjxBRTt5s
ORRZNOQY1cpE8LQFQy+4Pxy26unMxla1U9qFuwBnc+t0ZoevvOmh4u4CJjQdQIqpg22NhN4tbxwE
ZTVmogbLCPD7y3HrYZ65lhKh9Ykvbf5jhM2wqgWcrvS3TMM2vkJZbtLguuce459TcO1CTLH7bI09
W+ok7qClF3S7RrTGjiHSedcBEr5EXG58Kfv+RBzangJ7Z5R3n1mZQg4S+Auji7MnBeg9oNs4C6oC
sqGYkp+MWL/V3VrpTDFWrztVgRnIwUQJiEZ2oFv2RZqeRFm9znc8/VNEAbIvsshCvYNiQfzsZcUp
zw3vKQbh0wEzyvQWdsPnqT5l+FpYYegchARVys/1IwIZi9ysyx2mv/6MBX9/HrnooA/t5NvEKqJF
yXqIEFCLDKNx0ZQ83ObdAF0zAzoIrjc5tabirU4m6bBDblt1badDDWJ9RC9QR0VquNXltaw3pW+1
S8pyo3w37IGv0hH+nvLbbvWGjMctQ+7wIiWa1puylWdXV8TW6rXSmD0Cw7TuVMKNdTSdBWJ4O6O6
P7UisRT0OciV3Mb49RxchA429SiL56pS32x4Gb9FZb2BI677bGZ+skL+1HDRrgvPnpnXG5VKsbTU
aCx8NzNPLjEikKOYyhweOaxzggNV0UFOXmQ6Q5gCWq7FCCFaJK9uYqmBVp4Ad5TERXUgAID+jS3O
cOTkF2+afpW2XqyxYbvY4ZiSC6NP9g4z8JUoE2igt3XgQEzHjL/5eCtcS/DXwgvjlcl5dvES5h7D
Ma/XvVYaWG/gxaHm+c2psx9D3jZPbhg1W9/Ps32QcSilTYORxWhDcT2q+Stc+/HKl6NaSeYOO1AI
Uo46HTylyrUvubWmYgfw3oN4M3BsvhVZhnTxoXkclQ9ofxJle8Q0ADCEwsMVyiBvdaU8G368V6FY
/0mzwrfxqZ0axykUL1XIVkhZ7IxHeNfwFLooKFaE/U8Qutoh1mvhEwaVJxApVtcQzpi5jorUgOz2
ZmcvDQkChNZprWfAwNuDYxUTN7UL92EFaYhbUYBAEc/VPsd2gAxpV3jLZGIYh1TrB1FXwaPkTXpq
h8RfEqO3+Kte53Z6yu1Jngke+DW4fFOIEhYLvLbmF/BtaOT8W+m91GIA1wv+ECmP2kfmViAcmqba
IXyzbUMwGtuWDh9CE+TV2kcgC3vD8bPDoMzT6+Ej5GLe6ikRAxyZcz3Zjyr214ExAmPQNMnO6aJw
gyAH4nruiHkRsXKw2wAUkqTpzkyy5hNZhE3kbGOI8y2w2MqWM/V8Y7B++8cyEc8jXgaUDHe9nSVA
DReKGupn9Eh19b5IrfD4d3t6/mXU/db6S9+bcTsNVbqG3o7BeOgGBF0hhV4ee3gANqoy7UeFlDDI
HKvxW+7fFX3nf7fH8ofNXfdZpyZ2lkHvn5AFXs19dFYYazUAqUTvGxucahsbYQ7f07QG0tOCp5sO
qTfaS8Zeb5jpG666AJnEPish7uMAed2JrIZA8aDfkNg3O2gyYG3eZs8Oqxl+p10FbprM3qQcycVR
UhZngODVGmlP5YdKml8J2miIr5i2km+3Piwaw5Xh8xct8Mck1BoyjMvNrejVfbmBPHK4SWUQnPgA
6BXvP1L2e563kKYL/eHiOm53sjQ2MlHpm691MhvY/SPrzQWiBSUyRPBK5Fhhwi3sFCeSocmmIp+K
1Gq3wHZSK/aK1jO1/qlvIkJELjIFAlVDXbBMwLoSArRW2bvHUjMsNaf6rhIgDBial1K7uf1DJ9J9
gB7tCgy3QXYNgwnAoKMTmLq581UBQ7wCrYZzZxRQ/RsMmTwHaV6toSQ1ngH5Sg+iSMR2LHL73o4L
vmy5CF9aSz1kae78ALAf+Y2e/haWf3WXoUb6RptYIPLHtwL8CB5cMV524k3rI3ug/0CvP9VbjhJb
WVSz+pA3WNk9sN1HpSCMdBMkyoqw2XIdggx3hCDRrcEsHAh+GPdgsAETVYGsfThXFiWPuiMVmyF/
KxL0EF+H963Dz0VqjRngYf+2bz4iR6dU2QrUtideS7X3pgUWshGhyOaWWXimMh0mEz8f1T5OZHQy
sfgkPoNYd999nof3ouudBzYmFyJDsFVnb5E2Gm/IasjG70DpBfdY285WVG0NNqz6FFbTyvXvscBf
MVupuhAb7db2Gh5KJAj3FfsY2eCGw3vtX1VYg48bk/8ZGBnEoPw2hNOls88jUsUhjljbD01eN8vc
VP2n2LNfW08m362yQfcpDsXTElsllnwTHoRW+4AzCLIFeKeDGtwo3YAwSWtGZ980XlPDd+YFZZuY
2SmPw1daptEGwQXKdeHabXKgxZrn4DcIMHyxJjYv4vXSvZ+ejQqfion5i+qbXgPaMdU7nbu8mVI9
ZDpTfBi8cgHC3nEL0Ez2UUJeXJlu+CXzAYOW4GK7xGnYXVwAqJFq0IRfYkgDcAbuDUtG/vbnnokZ
jfcqsz8qrGzOoGBSZ6x61Rk7kHjHe+ODa0fR0Y6jTWBl5WOaxu29SCQSWjoog/bwuSwrn7EdtRot
b05B4H6eW9kgvtUAfxyxOMKuRTgGJC/hISNbOoC4bsM7ZdxRKSo9sfrXf/3v//t/vvb/HXzP75FG
GuTqv5TO7vNINfX//Euwf/1XMVfvv/3PvxzPtV3OHXBYcA/sI0K4aP/6+oAgOKzN/xU24BuDGpH1
6NR5/dhYKwgQZN9i5QfApgUlXLees7O9iVUBSPqHJhkAw9VafkPoHOFz9bU1VvM+NujC5AjEyjah
FVbHebtDqhlPL2IMs61LvHKQS3UW4VBG21llMIman8rAEV9CJMLclhlxwuMVojEZBELATESHIPHf
15FxmaUrht/4AfLEyJ6dDlxl/dmeDn3cVJsckx4Ymf5qTSv9CWT62Y63DCt2nokK+UhuO5tQXzKm
AaCmwBb//Ogd6/dHL4Qj8MviHDFo4fz86EGPlxtdLcVj00XDDkHgAFlT5rjOHKN8qRIETablRDcC
B126TnVPFgKYJ0C1GdLE/mxVKd84ZKH7bpyOTTQbdq8hVmwcOK/DlzSqrFVsJ91ZQhLzWBbgyRgQ
m/owgvQZj1d8m0zBP40c78mU+VAaCdLhRK+ZWQ13Ooztg+NYmHMBaZD/4Xfp2b8+HIfB64un4yA1
RHDBf344nZuULlLn1eO8SBcFBy4/dz4gQpFfoSjbXgHVf6bpMKqVsaEpj4qTFdK11HUooFVshd4r
fMB6LXimwJqGiSlUNcQaOG8+Wbo6y2mNiI/ig4pZ/pEbBSSDig6mQ+4ca3kfGnl1j0T7DQL2/DGf
2PRLcNuC7iDxj1QHyrBk2xTgf6RW6lBF/YZPvPzwmkG1tooc4PbsbAnnVLwfpQJrv68Aeex9cGbY
XVItax8owrB5hHY9f/zF1jHva2HtXSh3/LK0J4U5S3PvMDWS/NzYBkAndXB6YPnLTqYTfa86L3tq
pgM8hUXFYxCAoZBFol20gB4eMq9QT5Y2q41hjvmaWql316Vz7xzkvXezv9EpLLa2nCZ5Ry7fNnKa
lc1mQw2lxcL/8ItwvJ9+EZwx18T/HIrZEjBkaU+v07uZCjOLNYBKJnjk+ERBPo71l84EvTLhDKPy
g+nV1istwhyj7U8B9/uLEXpYohkVpCDj5EyqsrNKLInHzvKwdFp5RVEsmkntLUISILR3yhjiMkl5
pE7UQMV/WzcPFrDE39a1iyybwXbTnexG88gc1zzSmdMndrlQ0YBsKwSK2M5x4/2t+TebucKp9PY/
zD0/T/vTwwQBlHCYcD0LRHSe+PlhJmHFzDRj/oPs6wGh2MxbmMAv3FuR4SHpOzPXbeqpl5zxNa11
yaKqQqD0OqcDwy2IZxFGLFxgj9tiVyPOMM2z1TS7vjsAZHRuNbTcYEDV0PiA08kM4U4LRrWsEhP0
rhbLrqaXRAtytlADy4y3BkRnIngJQOtuOFot46IAl43vpVeBPJd/fiqe/O0nZjuScWlaoNxljv3L
U8GKyglUk4oHBrncsz0JZoDaJEEK26RyS5yogYjjVV9cIzGmq3fUyzkEDYgumerAnwdgrAsqeaJW
9uWAPLheNKu6ig1wcWf1klIBcw56DkghB0c+ZQzGwVbqQn68WdUC2WmSQbqxm1xDhR+DFCMygh0V
9VTXuUAohYP9Wx3ZFZOraTae7KhuqF0stR3jpZrovRcyGJ1HTMPQFbGCGExdotxTS1RCY8uvIMNF
re+sPaeuIZDreKdQW9NPYPiMn1Oxia163CmORJWpnuW9wBwBpyJYU7DjB2G/i2R87i7a2usfrQlA
UgCIjNAtdkpTaWrrBigopQ3ccpAICwMFeufO9PcQ9y4uuolAMz82/tHN5KdU6eaBqnJ8ulYpYhgb
KlKDmQJCxczXf/6NWPy3V8eD3oZnQlzA4w524VP7u3lo8Bg+d4NdPoShOXmd1ce4rqIvqkPSod8L
do/IT4T0PCQAg18v/FKAEQPxff+lQFhpA91UsGRIET393NOrWoYNzHDyMiMCxhVcLKKLK/ikQFdL
RTca12Ghx8c2lGAVCdQmmhTxitzIz6CJRarpVMQOo9m5cmK5mYpZBfLR0uX9jooAGr0NSUVIIa8j
pJqtXRu/ckIERb5Vr6NRNO+g10CLY2VUVTNwCI6qcZ86gLrN0GuegUgCSmDmDL2G2lx+59v8HfS6
CPp6rbtMz5eg6wwA5iDv20rki2VJfRWWF9wlLfCvPUA8L7a2oBTOWHZChoJ8MoNy74eF+QJWkWaD
OdXfklkcg/+8QKyra1zkO7XYQVC9cJrX27B2MMIDPHWnYQudB3DFF6daOyPyRiHdOJRt+ATOdQf5
OfDWVbLeDzUiAoAVyCXYL6JvWD6pRTaW/nPSjtbKN/r0TiE3dKfz1trTSLxBBPA2Usey4MEreoCT
oZPV+v3SgmgcnNPAJrvTgep51Qzrmtt6aYrxrY4ayK5HL5sxex7DjbYQsarv3AAeFOXo7DMI4A+k
DNnEzZH3o/eCJEaxjOUQAj8B+VTZVOauj+CwNy3bxh242Wc3qg+1r54BZkjuGKbD64CNETQvIHDN
8/YJca4AcnZB/pRnYw2ZgKLdUlGUqd7XLRLHqQgRZvu+rtkm1nZ+hYfdXOUslQ9Wmad3rJRbc+jl
A1X1kd+sfMsfN/ZUZzllDeWO2dzvUnWxCrUnZy1Eg8BumIo9OYxCipBNdU0vkRvdMgDCsVhyQd32
YijzGlUcTr283tt+Vf5oreTVjkcXmNfaX2Kb7tyXpl1vnbQ2kA80gq4BKM5NEen84U/jpMm+z4py
C4dFuy5bSOKpqHgoJjQK0iChkjwBUZSRQ7SxThVeKdTRgUM4gGzFiFnKjUrE5Pvhk5vnq3HIh+c4
AUDDLYWJWAt27FjdOgBo5PiQTuSGPC1WABb1h65qKkTgurZLznWcl8vaZN4V/KTh1naLCIoz+XBK
LHjnkZIoH4WFQIHIQ/cLMFXrNAucH4H2jm2DiAx1RzqAd3WCMNoioWnc/PNMaP/6tcSqwWE2w4dB
mKaJOeXniRBuqLKxeqOFYLwJF2vnI7xEkAHQTd17oTZ3oAqDR4TqWmhHhU37NDaihOANWPKFLMxr
3CqsB7oy+5rjV4nkMufjzQI5/AEC1X60kxPFCvGsaJCsYv/TemsiVdGTgC2dQcIRwrjLoK6zeR1h
I/t4qZ0hueiwse6pgSECcv/Pj8H8dV06PQbOsG6Y/hOCdtjvvgey75Hn7TJ9ectpl96EJMUrz6B8
DBIvuAFsawRf5u2lTwN75fR2+etkQD2KFEn+9PaHBfjsECmLl/98y475yzpHmq7puvjLuZg8nN92
nkCamhAajOLLvKAffVmBCT2IPsMnnE5OebDtJNvS89n2r2r6xlcmUql+rw7A2zhXM1tHnyG1cbOu
40aueFQqcDStyc2ZSS96tji4XPJ0PYQ1iIMR8lipxAwfjKB8O4MQgrPqNGAeKjCd1TCd3ewUJPL+
w3bctBE7+fm5cGa5Euti24KjwHHdX50hDOKwuYzCepvqxDloqE4vkXCCRKiOB5+izAOTGvKXXVkB
cOf0EYA/qEciidyA0g9xzEiFnzwQ7UIzh4uLCdf1c4bwGpmpnKtjEGL3TsWcg924jjsGbsAIi66+
KQ4IvHxBzk78IysuWHtgYlOBjcCG775MjLVLOJj0g+OnzSZjZXlq0lYeEIvstk3ljPeA+AYrzAjW
x2mctvGjH+P4No5lgDBQICZVFBczCDEPgYiwvSBf++wGSX6w8CMxJy+DBpFRoM+j8VyBvuFCVlRN
xUGX4w4g2leqpypqpMPQlv7KxOpxOV+BKutpyNrs24VWKthS3buLubLZ6iGuj+/qslZlp4aVK96V
kC2kLnQpDgzR1kqr7H0d2Ri8yicprRb73t/vGorG2Fq4zNvig13uAwYyvRQAJIgBmoD5ualaATRm
8VNcWPD6JqYPtjVttEcq524eLJvAjLBIGtapXwuIc43JsAQPLyYm0WSPUofyPDr+nXBClKYqnfrm
om4Yh+QEzxAGCJyj4WQ/bhYdZz/ApSwxQzgJlh3oiXiO3DcSar00hjcNBP5tYN81P5OFk5bJDi5W
+DGnRqqzE2cND0h4P18p84ZNNgzjah4jwsIpHuM7WW2jOgHh2NTPql21Nj1TrucRcr+82pBJvA0q
zTFaAS9YbGlUZyz8S5QGB5czni+BKoOwQeEPu5TN12kC3zlBAeQjmdM4PaLDiwZ8jAcq+qHrTOAP
pAdOt0CHMgAtQyqsE/UK3MDYVQX+JnRXVGdbyGpHyPRC9pETgePBN8MVPZuh9z/beR2dXFCM3VVl
u7FCx3kAX6DzYI9gVIIsgbduBA/VsoeQPYQ/siuZIFRtAwkFUcvIsvK1FTvN1mtBSgvJ+LRL000/
OtHeMaziQzr6+I7J9BWJdPVKNLl1hHhl/2C07Rez9JNXpNfgi6Qa8+IGXnKHRY5YUIMS/Y+2lMY1
8vPkNNZNuqILwMF6dKesuLwdLmB8Axt6jz8FXST1n3KAjUHi2afbtOi8be0YxScoOC8HVvkbK62B
UPQQDTCaYxeXcGFr+JSWmF3ivZlIBqguHhkcWGxR9BErlz4mMd8M1JVaTRG1K4EN5JaKoeEhLQb6
nfNQFX7DJbb6F9fT7BG6CtHGt+APomKpKnYHZNxutm16wHzBOJ9v/Nr+SqPJQhpbaLXyJTZz5qNl
ILSR2Udqm2sUEuozJE7Nt+oajTpg6QvFjunO7RTLdHBRAH1SQxALbr23e55cazFiPlu6D50z52Q7
6u2eO+HeIStVzfc8/Rw2gMjna7pqypEIPUqJgOx0gelA9w23ZTff1z/dM3Xqa+O3ew6SCrzvCN/c
NarfdEbCt7ry9gVCPIAy6QL5AUaLLxSdDqmukP0I13oRSb7zqMU1coDeVAp1sNmyATYg5m4A8a8p
vWAao0Ni7saP3I+JHUKPmOoYWCrDE53OtUVrsQUytnxlJKswwgfATh7jugQsoAJZGEDL6SPge+lj
mUHYsPOuZIDYs71mQOSsqViwxHpAZzKkLhCScldd2KkN1dUuYo46WkJRc9jnbbp864Zx67BBeocu
Qd9stekjZO6bu8EU25tFVg4a/0yd72gsPTbeGU8Euu5lURzJjrpWQQ9VL9bXe6pTPetOgxO/jOWo
965dpis4COOt0/T8wBKVnYO+woKvX/mq2LtJDpUkprJFGhbD93DcpErWP4Z0/IqNmPXBzeGjjitf
IbUY/Glj7WB/YjXBtfdBR6JaK/tsmS5CjuiEvEssmBvrNeY2+NybMXugK/dDzg9x3Is9GOa2hSvA
UmON8tjE4Xe7s0pE2wxwJIr/R9l5LLmNRGv6iRABb7agZ9GUr5I2CKlbQsJ7+/T3Q1Ld1Gg6bsxs
EEgLFllAJs75jWudI1aNrVmGGqQsnJenpPJWakDqXGk2lYm+Q0qy/psbqheUmJcsGi//7siXHJNv
FpFe/K104V8VBqGf9qgmK3OYgpcGmcM1av4q7IH517Uhg5fHP64bdaH7BKwe9pUQwztgU3iyGonp
/+N6OD1DCyuacutNJULYiGhva6Qk1kGKE0vea+zbpl77Br/LD3q9+eI1MLYF4mN7lVfid8+0j1W2
zFp72sqd8csxxl675lFCSkCOJKQViGp6CTytPDp4Em/kgCzfzXrsfoWhkOKzMjQH0N7u6+zZj7J9
tmNCg1o1XERJlBeSHLbZy5UyL0QvynReue3aw6iKZFvpdfA1qLe3gYbbb/RuLo6aSqAEr7jP2wcB
fOkrOV9cwr7yrJMGWBXLhOBfjkXU5e+zK6a9DqN4m7Vd9yUpJ192UAxoXljAZQ9o+FTPnouHkbxU
Y8EBbtg1PIak0k82Qopr2aBYzdbjqfnRuYa5c1G83IlkVD4Kk19+uSZKadV6Fm5KJhDgCFa71e3r
KvDn9oFNhM+2gtFJsHjRyhF1DHCEeMSXdrbD3TiX9R4zi+l9LrDrWL7oJIOej45idrZnxQPJFev+
zJL0Rs7jrZowgohIS++LMMF96pY/JYlqQcEnLGKTAVv0RGSDFjovyojH47Ka1kpsPZfLwU3Z21VG
rGzk8hl5PQ3uX8Iem9uCWmbRvCuQj1nJQbJXDwh0Yjt5liV77DzMGwaW4aLQd2xztSNEHN8BXPGW
morylITlgxb04cfoFHw5cAZvIa261kDLqNm4ka12FqZrhQzQQcawACT+TEtXvcjSMqNOMv4tX2ZE
5Qx9bsJgVsV1/+EcpwLbQrgFJyCM7qmzenanfTXq+8HprvrSAGUKLtJvzcpY7nno24e5jLFCA97j
ngJL/+d0EjZmLfP4d6h9HcwQzeiuz4ileEayEo5oVy5r5K4yVDNZ4eq303vXuDTQFp7nWhVnI1Ov
vzrnCnmjscvWt7JO2AmiX9VimLJM1uTYWarxUxp56TMZVuLGwvvR2SlteudmG71t+DeTF2rM4q+u
bLUNgGZ1A2zWQNDJjj/SULE3meIV+KNQrAaUvQORlCdZHA19D5SJXVQRWC/5XG6KKU8+QlETEF+8
odhIJx+I7ru7Wg1+tcbpmKwR/pkOsrVXnW9mIeqrHKqEm9lQAb6nVfnIO/ybvE6Wm9VRfqhsmR/m
8X9/KNmaEcSSH0pBKJLNQlLtgmlWTxIseIMNLsWcPKof8CZz45zLLjc2+m8Aw1AJiNMunRzJSb9P
dOsk54yWTlaWzeuqDTfTPK5At8QvwAnmNwPQdNJCMpUldSjYoiHqLUuuZhyMWU1upbScTkZYDI+y
LWi9K7JP7lWW9FB9qVAovJUA5310o6NdZFseZt81YUU38WkVo3JC7OZwvl1CrVOfeyM4SYlpdDpr
P/cmcAXLhwu6Auq7lroPsjVnnfe1zCTcL1uxEeeeSgFsdqH6ZjteusrUc2vXyYEMS/E62068SxRV
W8timKrt2a2DT0e1I/6LsbsMJ0SrZKPacqnCaLxj3ijF65j0xTaPifTK1iEwslMz8US7jW2R23DT
V9k1y1G8Jt7Lxn25qOiGfoNxQEoSl4k8iPxHQORpPTSX1EChPk0ybU2atrlYFXaxYDs4jQWp+gnh
/+2tshIeTbhbPMZZbx70MJ9wFlvmUMETZEb2WQ/iMM5AndHYy180b8guVSQuKk7yBZjDmRc2zcCV
Zmm1oqZ9CCaAS0FWFS+yDr+kr1amg+dZqiJvwHt8eRGa5ASTBvhdLxqevowfNRA4gcAjUBblCL3c
iqRXn2WNJtjrTVaabGWbmJLhseunW3fZYxjxTe5KK9nLokv0DP33/nl2xq8orrQnWd0qoOP4B+2P
shg2lQlhBdS5LMrDUOuvRpumZ3klbwalH7F6wXzhg8qDaq2xcFjzj5I+Duaobgy16zc8aapt3hbO
Wg7sC015Hn7c/tqm8ub1BGcZdBezzLGhX5M03uliyl9kdysnv6ers/7r47uhyTuQ9eEl2BatoB1C
6w5XGAQhEO0YxmPiLABfxT3eq+RZMjpbAGHjWZZuVfg2kH0axx28zF/DkYs3QCBP/QrC/EGUo7NJ
TeDyE2DKxz52s9shaNxFtz84el2BWknWoJo2jvmvfobXDdvOwR/OE2W0HpJQO5MWbc8AyrJ1Mqbi
r+Ago5X3dtXs/9d2OZ6lOePlLy22JEucdUWm4aFroXhLk+17UWqx3IswUFAxWTrDdqMz2++3e6sc
24DuW9eeOh5cEiHXxtB+ysyi7QqUvura3snMIru284Se/XPLLlT2CmLnbRqQvQ2zwdverHh07a3v
ovbJM73qKTXSdwmoKOPQ3Tpl6W07lk4ye/5kw86Dq1rs7nJNqVJnJ8FrS5JEogRM8k8XKdWUjKJa
o6gybqahSCbf8fJH5PPig8TZ3Ook2sYe22Z98wjDOhqcQTkipG2rLl8aerxiNkF+5vAvkI8z3mQr
TlX45GIPkCZDuB1D4nSlMiDKqOmFehaJt9FIsjway2FCROExzMrvk14nR1mS9W6n/xoq6+RBtZVx
PfHSdrUMJHMjNI4fJqfpX62kazZtJZrtsBRNRXMOdhxGK9lamLF3rWrzKBtlVdn3a89QtSdZwnYF
ldcpKx6w8v59NlXbRmFtP2G43D4rybnT8+FJW1y0h4xMrBe0qi/bZJ0dKrghRQMBoaW/rPOSc1t3
+qmPs8t9oD2Nqi+Lfww0covsKoOgFQ2EKeZfV5ID4iwP9oXuuuklZ58Ad18jhBU6e0XJ9Yc8GOz/
64wd/lZzAkBELdEjImlEKRYwO1nmoeqtkyx1o2I94K/wTZbkAeT4tIoxzN4Z2YDec++Gzz3x1GWw
nCaIWmW5u6N13ySINy8ztsKyTsOgiGdbgLVJc6wE53dd/kkx6shrU9guSpp8ffIQ1/VDahjKWZam
ATrmOGjvslQ7Q3+qC3fepSRgTlEoMCZcDsm/Z1bkdbs2qb7IHqlW/eohi1OariyzjHG3M1uUTOGS
zDif+h6iy5ehSr2rujRkS0NhgolEVxS2dzF4Vzirv0ZAmvw5lzqsDys99Eum29Bm88lERHHWm+ds
yXY7PNr3TUkYRXaQdcOiKaMAqbwNagrFfHK8be6cbWtc2YkegbnNzYs8DN6ImxdWrNseXx5e6GkQ
7oKXnZYWExrcaBBSk/1kKxi11x5zr70UaMo9G2cN232Q+kyehlS7LxtkeWlVgvAvoIPQuAWWNLk3
6C/3s1CZxLpc6pSQVjPxfm+99xsL64RnyncxDNUXgrOjP/DzX0jf6c8VSS1ZX2NlTtisKffqGFVf
BK9J2Vja733HhgclR165l/r78Byzk4cahO9jqyN8MmMH9MGLBDray1m91MkzWSdbZb+hr8Wfra43
/Bpb1EG98gah75TZgGvVCrR2EHQ/gmPYyKp7vTwr7DY8d67Z7DwrmV/NNDgreD38vZyAvBvkCd7i
txqnxhD25mgd8Et0cSeOSq09pgHvEJH85eRp4814vrjTQICE39ReDrLBmHVx9P4Z4fKXXm6MEgf/
D6ACxrzWi7HdDW6lvfJTKrshDfO1LKYNgFWLsI0vi82Y8JrGTiGsI71bGYq+HYY4BoLCUA+gnF9x
5z0oraG9yonruCKwuhSFzcReTqw9IMKL3OzkPqJTtSmFPl68hWOSjDhNqla47iHPkBENWtP4QHgK
ZbwkK1eal5ofip0TrVXyCrpUZXzUZfNlsoz0MST++fofgxRtUtd5odvnHHdmRYkT9krrMAS8xx2z
juTJMK9Zsey9bdjWNlP0fDcBFSY+zuIri0Zj8ma1LL6y2GLLuZozUT1NU2oe9dRTVqgJTZ8q2jur
vrOyEyGX/gNoU24ivS97idJUYC1546fnov2KblB2MnpF9pKD/6uXoUApyDVbEA1J+g9TOcsZyrb7
dVlZ/OOy9GrSodhWyqCtJ13PLvdDbCArVqrne02msY77QHtWdW2VJ9mASUV+gUPdnVT0YT/zjHuZ
deYNsyl7n02VtU1M1frs62adLtCX2EELPyxb9xQjKHode5yzb5gYRgZ1nLylVftrpBZkt5GyQ/rv
yErPjNtICZrBqfBpKtp9hOXBtybfjege/awxNPSrsrffLMQeNkU/ROe6UpKHWhn1rWfZxQuRFnJb
Tm/+1c2dL0clxfSlE3P00RKMXwNOEhdhBuVRs4jfwaVMnuMmEKswS6vv0eAiFkDmLAlYUZWy+Zwj
r0L6oxFXVAf7g1sXX9j0Z+tqNIlF4d+DbNDkfmXDCTSzi34ufhkJ5KkveaY5q6CwoketDfS96yb2
vjA0kkTAuHF7HcYvpl3ghsLais/7F/TxLp1meZeg0orXHiT6qsRqYq95RfGqkqqCNejNq9IU5esw
Deq1xXSP+654lT2s0d2H85Q+yiq79ppV7LriIPvPYW/tqkxL17KVIH57QWXrSV5KVrliXOPY0j3J
UisMD9oKdhhy7iiqla2NNS8Ko3wYOzQKsJTlV9l3LLL6kkUWxOFIMfBkibJXQleXPs2Lr0YE1NZE
GeZYuy4QzRluAK7rX6dgQhSyM/mnwBLis1S/y+6KBsRldNnYyyL0fqdohy+F0VV7DNqarazGDnPd
mnEGJD/TD4Uuqo2ctFesY8HN+GrnLcwuwzwARUqek8LE/sUEI9w4PTZHRR+wFFas1USTn8sWsIqY
erhC+ZCs7LDu9ohBKSRIl/L/4+DbVMvV/nMCLcRMMm4LRDwW4n8LQRxZhLdYQ9Oq00rLl/W5Ns7r
MhyMW7c6H3/r1rrp791sNksHlX3yeYqkszRJxL+jpPX8xtGQ3W9n80PFwDVHVvhdVT1xte1K+PPy
EGV/0O88IP4bWbQry/ITAgUnWQyMtz6023dh1OZlzMKENCaT9bYFJ7VDKS/ufTubur8gRa9VPSc4
AT7mIdY876tpYEqGA5/6jOZHvx2TVnkIvKp7gCPsbo2oVJ7iCd0wAVX4q9V3F12OnxPUhIao/rvM
cToYnXZA6BML2zLw8otTTt0BNeRpHwdNe80mBXFaHC3eSRD9yOJe/AzVvaUbfI5K09/c1B0xNeHe
UxauUhxX2g6AeXdsxYzpZ59bmwgJyVd1eVDw9j5+V+wGSWRiYtgO9vvEUIP9pNThum104y2PWndf
VgQhZHECmbRPlCS+FfHKNPa61yS34hByl2Y4aK3VIjbfUnUkW27kOesrxdaKR4p2cevskK7eV/jx
3VrtOmz3DhGh21hROOzzUoFj3TK2tMmeNJOGi+DyqWCJZLiPKf2tNbPgI3auipjh0up5ZbQPNWW6
taZeoOzCXlNvrXMaBztS7GD6l5lrh0QIztLGrdXSMAy2dHSr5VQiUo2d2iLHKYusbdpu7hrY78vY
fBzmnW4FeG8s19V6fdzhAgbjZ2oOjVu2+2DK37CwGUcfsl5zlgd+3l9nsXF1mnk8/dlDdhMwJ30S
eelOFpsSr9pcWHjvLC6Emam7Z29ugauUwZXF13DQ2LCjbRWioSkrZT95CIv4uxMBUJQl2WgryBh2
2bCNl/H3rnFKLCqNyYXd6+RZq6uveo4z5n3uBoPPB1dYxyYKWPFktyCGulkhubKWE2sZDx8/goSc
QdZ9uF8sKHCxqJTiMeGF/LfrwwRo0MrJ443se7+YoycHy23K072+C5XsiATyu7zyfe4o190VgTHt
NofzEjgajMPFtUMelAjDDuFhtjwt5KR/qtNUWK0vyzqOC/+eWqTSkAGBuW4o2VoFYHG6ncqubZkq
vmixdZMt/8t0bRrt9CAktbBcclrmscOOtyJZNifFRanC0zda7LI3Q07VGzTvUIX8l8uibSUO702i
OKuWF77XWIHJem10jUNVq2xjh2n+1BoYRXYDahawrPmWEQ2Q9UnmjYdZjHDM5OS4u5AjAZ5GDIQN
rUYqQB7KNvZO9XKQxba1qq0awDeWdUNVkaQmx1/6qq6aRKZi5xw7rXNO0mbdecb8wCJsEhtbGuzA
6TcEvlhXkpx9tuwoW7QI97+lt1jG3uvlmRdov4bJ4m1sHVpHs0C683uVNrtp0pUTkIbUNbOzPExm
hO7RcpBnsi4iYbQGTluv/mhAsRoe2zJWdo6VfjepZXH8o172kENJkwfbmu3y7Yr/dTE5Vqu97wQQ
l8gcod90CKaturjs3X3cpd97KX34UtgJBztUN7Us3vsMRqiuVE8ZdnrjxL6lWRG+xHV4cMos3Q0i
TN+jIHmSzIS5CWL+Ldrfe3hgmv/3HoFStetpblEZ9RCi9LqW4FUb5idddTamgWXrvcpJYzj29/J9
RK0n3d4oqjMsi+wk62+dnUl11n2GMZrVde0jkuUQJEyMH0ZiJx7pvtrZ425U+NVktY+3yjJvdoOu
L3qg1BXLoanTaMM7trqW09waNAcbkgRR5lld3IAWi6BRmdRVmgbd6l4Xu8JxbuVCWgDdmzQNVU5f
jpSVv7XLctMgqfDHdP/ZcVw+gWyRBzmjrbm/6u5F7joWdtnHzbFjxx0DHtPaI+My+mU4lecRUz8y
O0WlPlRQHFRDUJQtXdDo3Tpsayh6/MpbWWnX9uItMRnxOqmR0DSG5rmKVJ4leuQcXC8hXDLUyZPu
fso2WQNwMd47RB5X9zrbwg4iyiFlaYlVPwuwAs/Fs+wuD6nhsW1XXed2DVlnCjVGe0I0e71wh72W
qWBgsiw9E4xLzw2xj71ATKAKCm3gf9flKFtkn2gcW2C9PXLAS2/ZAAVP2xa9gfJUlurHwkr65jXI
8I21KhzVPDd8yaxo/KJlQJ9rK2vJQ1d4m6UhAIkcI/WpgpvNxjF8RI8Rnz8FIl/Cq7M/ZOb0N3zt
FVyGIfTTbgBrZHhglkx46WnUvSoBSbzeqFGAcFBwVtMkPijLvgsKTLExxml8LRswyZGNQLvmJofb
TPhlElwJ0A3suP3SLL8Ec4YWZ1s+GJZOHteZ0pLs0D9leSYPTdQUe7Mx0AwKw7P974HQGhTqkcda
Frn6TnWbL7LxXv9H33msxIJt+8857kNF4vZHrN02cu57vTy7182lG50i1JeXT/DHle518sMkMwq+
LmZ2/3Z1czPaVXaOXlNoNWf0RfE7d0JjO7pZs6njGRh49uQ58AGVonVfy1x/LHHxuaokUl+bTpv9
2WnTh37IvNc56Jo1cReH74BWsxnsrcH2f6MvRW+xZJ0VIDhyprivNexHxDfZaKE48xxwu7DnPtWJ
VeLmFXKrY+HNMVhUUclAgWWQZXmK2vZwBNG60AdG7y0LsItOx+EiSzACX7JcHa63kjAJbLnj461k
O/tsLtQnWfISIiQ29PPccD6AMcM+Hdr5Kg86QNhNHhgqEAXq8sr81VCDqMS5w3U3rWp1NkTxpQVt
Dj/kCbW/z1BBN7/GodjlaYSn+b8zw7H2NrkB+tLDyxHWTGZukLCyH1tAN49m4cT7yXQgKPUl0JLl
YBAVOWc4mOsBbyPsSqnrjHBn1PPI9pSS7BtHpu7XdgTrGZeYxw7vnVgZT2o0DeuMyNZ3xFwqzf5e
I9i2VpNMPxlK6VymnrSabKggLWP/qH7pBwsq4IxZfaa4u6lpi2OG5j9acvfT2AKCS1q3mVdxqBfH
VrOxgBqV4IAzADFneHm2VZevok8LMmZ5fSC4V75mbHB2NY7Ka9mawVE710P2TjA6bVfdMPtuFzXP
5ZJURaxk9i0HM8A+9NCWh2iDO0WXq8dGC+bbIcmH34vfldnO0ItVwgeiQtAblrNgLsRvRdnwR126
9CvdHCdTOUSb2w3PFmtfAwcahSDjMWVi4wi1hlwZxU+aVUOoqJrqe9Pbr96oGq9JN5r7xDGDbVr2
wYcCGn0ESvO9mlGuzPupvcRqZpxHsp2rqh7z6xgJtdmFIYSmHJQXsgpDcNCaBMvBRg8e9eXAW1N1
GRY+VEy4fwMGlk16M2A+QqPsxhL9g/B1fJRzyIOwI0Dg4RZ2I7g0Yc5YZKOIZxrTV6MsEWwkkY65
UBfvoh5EeNBb4hIjB3ApKoF0aBPYRCIo3hvEUszMFuiTgZfPvUGxreqsANx0qhwB1rxxPo0wQLJX
1M6DDT/1Y+i+20t1gJXQoVuCg2QJKh8Ec7jXoEwipDQomGzaygkOqrkZwozEz9Ig62SrpfGai+Y3
fYDDViuk7Hwlm52r14IQdx0z+q5O6XNTVcprCbRr38ymvk2rXPnMLWUlO0wYNa+7KjFPcmSQA9WR
Dh64VTxnmkp+95ejQGulrHaJcY1tS78SkRy2YaZgRPFvnTyrY1GtlnDGdvKmHioab0b9NLr8YzJW
Hqw61S9e8SoLRsEDws8A/R3Gwvnbqacu2bDvTjcmRLD1fVS1jA+NsvebKXB2skF+lADsA04wIVrl
i7myA6Nb6RrxPmEdfu1LLfRJ6BNwrudp51SNs5Hd3IAUgW16rLtL6//3KKuPqrcODx/F0PtHNG76
R9gIKEYY2O2SSTrd67soJ1E8zy6vg3STDUmqqidCrAc5SNbz96Id0A5LiMsxrmS7ibAPrv2hWuqn
1GaJvR30deeHEjaowGtu+e40ir3uPfB1RijaQ4Px0B5klnG1yubXaL7RT9DDP42w+8F04fkmFyeF
5JxF4URYmAFFAb6Qd4U52dD24zVPE3Wtpxpg4MY9TxriXFLYKO71XahG7lmWZP1SJXt5swh2t8Sv
nhcA/kxbvJSTHjwp2TMgYfEiDzPOPuu4GqOtLAIXXdx4q2lXxTP6iG53arR2ulpzhh4iWfcVzJz5
IBsjZ5y2mPnmG9mKber4kOXYucjWOkMYagLHJRtlFUwLoLbmdJUlKyDGEDSngNebXF8vtsXp4srQ
AyhdpwDSV7J4tz2++aXI8rj0aSqlXUlrZNVxRyi22vTiuqg/6gp+mGx55xdFzZaXifFtWkqyStX1
d9RG07Ps3/Avu8NtnFVn6eECI3rqhUkAn8k8yBRoNYAU03Fj0aMLLktsAUeePmX6NKk2u0czOpOX
Utd8oOEJdTSdja3Pc/NprPsScKWerKZswrZN6RGb7z7D1vIek6PNw+bJgSKcThPZ1jRzdibR9a3r
ePbWLNLPMi4VQPq2shKkJ/ekYw/oyUZPXsDDXYPq9tUl0G22CP1qumkglWCOF3mmWMCNqhIdQN3m
Z42VIcMFvFy0c70V8SdWaUKxRM5Ykgc1wDS3Ccy1W+hEcZMFSb53xqfJW3ZEHgqxIddHSWEqjoZe
z6s3PYIsjArDkft/9IGx/VWg1PZcqkZ4CN3si9eH30Qcersg0rx9EijEtngdZpWM+C+a36xoSnf2
gmZwm/EQ1yV/KzIsboTbrWn5E6pEjyWEtq2APZ8EoM8r7bUztK+epru+CiJsbXYB0U7F8WuDBJE6
AfwZwm7VD9w9RAlyrIta3J+QnlAfPU9FRZs8IU7uAgIQiYgNoGcH/mI5NmsyHZth6FiX1TR+GIEt
+qJozx3h+JCI/d+JlaNUWhntJiy0alu2SuYPJgBTPe1XyBMCdIq+aHY3f2urbocN3qGZratR1uqD
14BtZXHqN15U574WTT+D7ludI+LLu+8PFJX5LpoviNXtYi//6DPAJHrZwegsnnXQav5Q41GuKx9h
nqysumJZqVpcrIT5Lc0/kY/aGnwzuYf32ug0P1S2CWvLfIcNUB2BHPN2gmeIb8Y9IQNFGVb6nKcA
rKyveqTPAL7ZU3pRIVZ0+AIncVPmLLBThmdRVSaXyAZZPYfk7awEqfux6HagRb8pQ56/dsHPCiXW
XVU3bwrRUfYJ86UcCSBl0aJbNKYsHrOzVjX9Ah6Tv2SuEPchvABEcviRxmF90SYDT630tet77c1w
jj0IypUSiFcNXsi6gCC/HnkGEPE0D7hUX8x5PBZCxdApyS5Di3WQBkVmMyf8GCR6+10EnvQYhQev
ajeOjgdfUNQ4rZjDU6dFNZvPttpFNtp1fd89Av1Ym/U0gEI2j1rhKr4aRRlIu+7FmQsSllMxr7sg
r48iHg51BzYXxR5Ss8DXlU7dDwMcs8LMAb6C60L9nGx/5ODEUZImajtMx3rE/aPAvrgOMGfMV0RX
2bu2i5BgjNSVDQJSwODfzzM8BhMnGV8Lcu3Ia7m7GjqFrXtQH4hh+yYmV6A41GPsCWjGVRXpm2qq
mmOXoL99lacVvLfU/61t1lUq8sLud43aHYqSQBfoSEbJWTTZfJsgxGomDnQ/G+dhB9kjhzRr1j6O
4SNyDHNzFF6kb61Ovap6WR0Bks/cYZGL6wbvx+tmAmTS6dMP1iobmszsPTViESVnZ+Cz+oVHW4ej
n4eroHSwMkrdv5+xBfoSu7zA4dke+bn+XbedFxF0vk5O7xBCedw4cf9X2fDzCG9+LE0bHdgSCWAy
8EW+aC333rVOkwgZWvw7bfGaR3O1STuAyHX3I3OQvgCo66C+WZabWYnca18Hh2x2lZcAndhgih40
o3vLrbbYIoDxpc1TZeMEDT8e+oCIyPRn1RY9KXwS1VpTvDRR/zWszRZBvMjeJTYJlXLotkFf5ys+
b/KQZePOi/hCshLpDz2z+nNV8GVpqXjNBvL6esWrSyB2SZxtZwLKe1s0pywrUIhJirehVFdisRjB
7hC3Iay3yGgm27YITnWJOEHCzahq/WMZaJ+R7hCqaeoHlfeNVTf3/QbmonVUdEUQs0/MQyrQSqjb
6qfQisLH2thQ65+IvcT+aMY4XDcpvpvhU5sb2h6h1zrsrDVCuoXTvKipeK9MNfI9Y+TV180ukWOH
29oYkKkNwabWXnbQNTYJiZt8trU3+13iTiunOZVt6rv2ZPvCy/ENz0p3W5DuuXRAFuuwaS+51RHN
RdUCTS54WK1QkTZsujdi+rEveuvTKEIYWYScrkL19kOKdIbbHAtl+uE5yChZ3hdryHCRNIZDTubJ
jwTpYhbncTVZwPkK3XNXhKHHPW9eKdk1RFHSrHqIh5ZnsDuaWzwYdL9bDCONVHuHFzyCXa1P5uR6
67jssWBIIKeKIX6Qh15Y8QPZ0Yc0q+0jEKgMGG//4iYQLIgs+Zmt+F1b/4wN690apr9qvSUHFpkn
wNgPJSxEZyKOaNputYZO/9HgWblx8vQVdWrrMrLc+22d1vsybLLHbAKHp0Tdk+hm3+yydJOxqVvr
ELPQVooxitIGsLSZveo0DHorXRjoyrjJvs7c8IS7SYBojBE9zF5mHQJ2akcRJdoxHgwYmlE+PxRx
MuxztHRPQMONnSbEdO6jLGQzC60VeEy17Qf89cg1aZsyTpzHrA2jTVifqw5ajylskqn4CCLBwJY4
r7DLi9CQXS0oyFWbqOTNTSDxlhDWq214uM7Nonprmn2v2MjW57H71pK0X9WO1SHaHiFV2wEDMiac
fVBaVz/mijcnreqLT6UiJ+ol7XgoLdNaQ3lt/JbH5edowfTB193+hFbcAk4G+wBOFfO4ThifLGAY
9EHV+hztrsMKVqhYNFrYMBAX+QzR1fB5rA+fxNN5YUuq/lPzgt7PQEl9ehaKOtbs1p9hwSMCObzq
EwrZiDYzSmGhYhzxrdMvyBh6BCScYC2LsZj1S67AIhqjz7lNyhW8JBNMd9huK3NkkTXNY2TzThyE
Zn/BaX24NPytD6NbbwGc8a7MArQuvQyqZepYZ/baRJS8R2Wuldc24SsbzFVv8ylRqklQhB4HpHbR
FulCY4mCIgoDNArYb4gRmz2a2soGMr5VVaXBf6P55vYpKWYkJqCKFy/kdKZtjyzFGqSQvcJUyfB7
zUivlTU4/iQSY5MQAvYNq9/pReJhbR0P27m89Ek17bsmDi4zf4sS2ycwi29pFIhHAqmdj7QRS1at
qFcUtRGGy+dH25xYsIt6WhFIAF2HADSJKd5k1T7uVpAZ2q2xeGl2ebxCFSG52kNXHLwZw04UArHy
KOevRVdgV1HMuwpzt81Ueu+Ag9ddPcQQX7j/gxnE71S5gj/FBhuCb207g9Z27E2QRKEfpARamxo5
FcHpNo6hDIkAqShtSB9tJbnoy6M7TAlc2VlXrzskKBXkvFi4BcQHAgJIegbWqvMyx1ezgkQky0Mb
B/bzUHoE1a1s23RG6Q8FQY3CC911go+Y35BZ3jRRaa8nt+6P6D3Y51hoOK8nM7iFhnCZZvJAzdlC
X50iPuVGBUjXOE0onG16a4of4HZUOzb+Fp/sivxWtdcQXhBKEzy03KpoDJV//Q9b57XcuI6t4Sdi
FXO4JUVly5Zlu3fvG1anTTDn+PTnIzwznpo6NygCpGhZEoGFtf5gOuuAn5ewjiOKJkmSkkJeHC3s
+6g6VLHIAzN972yteYmXWffJqP3N7E2FeRLLubT8cRlrP+li5dmuu+E227Pil5TrnzoxiQDpX/5x
1TsnODiUFWmerG9fyHYDbhgA/lQtQoalhQ+zo2kInCOd6KNt6qpadoPeuOcnMd/6jmojbnzeOY5c
jDcL9wk98MMYK7k/uuqzSUInNOxl8bVeOfde9S6E7VzLXvnTznxRs6UZT2bdlGG3ZL87A/xOizY1
Biwv1dCm13ycZl9JF8efEavvWfcdqOe+p9rFGT/oKFwiTGjECFN6iCK8u1CAEI7yx5zN6WJGwLfm
OgmSYbaCTvA7GWq9OCtihAJqkBhd5urkLiMGE27VXJGuuqktWyoDqIiBs56OcwNgWSIyUdiXdvYw
BpkJnrR27A6QbMNkVqCsNWI9FlbeAa2s3/quuisqgDd0mruD03XfNZHrgdFqJk9YzsPnmc/rMMOS
W+OTG2N+s+VEhzHJQlSFieBjbdmp7D5qLxFnOEoq1av1764zwMoRFux4KOBQYNcdrPOMic3gfc+j
0vR7ZyTXgdrPnCMx3NnPlErn2wzIEOmbbp+78YeD5kk4ezqmmCIP1zm22QyPfEDjKPZ2HKmhcPIP
fGXmXUPKLES5Uw3zBDRhpcTodej1tZyRVeoilqjCNg3fQVlsr6RY0vdF2gciSg7k4PJzhoKrrer2
hRj/imdijxp2+mJomnKoeZD8aHnJAXBMRSruHfvZ2KLQbLjUTQS8kr7p2LGqrU6kz86uNuL5UNS2
tksB2PjCRZU0fY7FbBHedGNQgJDcWU52TzxxsS23DXuUVqlbF+p+hI53XB3Vg/GLVgZzOFSaMSv2
A/rh62BXqEKlSPojy72PFjXsHLf1oSvn+8izmEkiEYeIBX3XkG8Jm6GbHlpBWqiAfdPoOo5Rnof1
pYF+VBOl8w4PwQdflUuOxf1B+jPfCwXDhMXYOTkYmZikHGh9p8UYo0UXTY8KYD6z+EjIz8BzDRSw
gYDa+zYYCSn2jYUQdoMSBOjwqn9tcihcBoVAj5p/O4Ogz2dz8VUiaXPAYYr55ycyC9NFpPldiZo1
GFUtehKd8d02qcOvY31Oh0ycyoXp2lSAc1VUM2rn4rDLhHp6wcJ1p2FmFjSNhrBOFUGdi8ApZd25
10tAXnOONGDc+BE6nQdVYc8yNlb72VgrKAizKnDYsa175GXrHo4mngoZhNRhVdipz0UKEMBrTjgn
Dud5EuNZHn01sW0O5yIFOgWnhpXaId0Ovv2wlLl74Mutz0au1mebfNe+X6vbgmbsGWWd9ZwWbNo8
eEmBvJvbUwwY8vnQUGBEoexC9sL1SfXfhOa156wpP1q3IIFSmlN7XJOCLbIHq9nNF9Rth+U8GQOS
2E6HpaqtFYVvWaXPh2CeRmXzVasP87KWZ1aRkk3QHIXWUH3YCaiAfowr7k+qpcOutTCrQEmqhL2U
G51lQ/hKHJpkN4u0+z5S1Pa8Di2yS5N1aJkOz62agV1MCEv9pq3e0qz/1fXl8PlZySP5MSWrhYT2
Eq2uT+JRHKLN1FDuM+SRu3U3hze+711blzNvmsaeo+lsx++QmmomulBDMZ7dBVVZz0k/jDIutaBT
m+zU9ysF93WnTdldU7wUU3T+MYpvFmqGKEEQwXddFAVMUtsbaJ7HqrtlCtMFSqxBki1R4SdqFB3W
vDlOXYOwQom5Xpqcph5eokKwBgx2Ns7yHSDmQV3YWd8p29XYHhjuGsjDTktqtr+R4Sc9IEqkQqB/
v1Wlx9ZqMsnX4Gt0BuignwUc86B24LE1P901/0nexeWTjZAiG3XLZXdMHysl3DQTcZLfVa3P1bnd
GtmVjYmYBz/z7av8/05H+Jn/19WT43X7ZRIkF8uDVk8Bnr3f2ZwMQWciLhbaionASJkdx6bwKOpw
QVxjI125KZrbi996LfhM4TRA7mhGEH/75bfAmoAK4Kwp/TXKh+SUKwWq4M8DbnP7IRnvZVRfM+aB
M2LLGG3VxQ9UyWIS5R00rQGr0lV/7pAYJx2uuKGTtYoPMJpyQpyur1FTlMzda7HXpvjuUBWLigf2
3e+t6hqHcUsTqJZVnOcYtcG21S+LhkPKASKC8xhanmFvdMFLFtWbJ2mQqNiXMUTKcToplZ3x6LjL
TSzoelmO0hE1kWf0EG9oxvwcqQJ5514hrIKMdeGjOaEFo1j+StXZV2ZAWq6h+5kXmw9UJMu6zs5e
tf7my8bmBNDqyZxKLBr1tN8llMj0qfduk1iNA0nlGtZYkLKF2FltVz2rBaTGkW1UIPI69Yc8rp6t
lIozekhov5cHiPbrjiqMx1XoBhszAqlYpejumv0F6r+9RGVqBjjrlrtOWZtrhnCGoVXKR800u3fm
1j3l2NvcsWCkJm2t/a85Ewdn7bEw782H44jqwCNQHiPy6B9VGaGYkCo/hsisA1RORxCjIr8pKvue
zhvDOk/Ej7hO3skkBRg5m9/HWNzR1XT+FIJ8GuuCXir2cx4RvpRx2vitivuX2dk/ycy75AKYoxy1
H44kS14pDcJxGRqIVmRLdlXcZScd4fKdU5jrETHM9bBSOtiB0jR2q9J3IeHjrqqn9KA2W77DIyNV
kmntxWDfAPrjeifG1xI+iZFWyfdIqW2Y4BQT9EdWq9VGXklC1bDX125Sv/ed9lc59Q0i1xAmqfZT
h8HyI3VTDx2gqdwh3ZvdRZoVkFuzhUkq7JcivzRFPV2sLXu3APWdjLY5emOrvOOgHArPIKUKY28X
DXk4x2n8DlLwp8Cv6MlsdeXNUC0FFwZ1Ct2hANloVck+b2f3e0v+uvVcsPVdtFxIfMa73EROaaSC
fETYfeciCP6j8yYjcDJHe2YHYJzaOukOHdyzR2L2sN6phP9pUaG1vPR3i68t8bRm3L0qrzcLC/Po
GaO4G01EakMR5a+8/oOsQEKNNKn9tbW9B2jjaB8nDoThZsWqac3WZ1IMvxe9P62L6B9T17v3AWGL
pATPjF9xe0BQmulI1r9z3uxZ1rwzamm5/9X/PC2vlIOyLxt5+derv8b+31vI0/YayXk+0gvlFJP5
hP2xeeN+HlYTrrmyL4/kejMmKhfJ/n8dfp3/ulyOyeZ/xuR95Nii9eXOUOvZZ2+X5z6Q4JpFdTtU
HUIY0qn/HjVGk4BgO58rQHZDbL3+1f986WcrFsqAiqXs40w0Z9nU2zI7mRXiY7Jvdsu/+4ggE0WO
6bVa9PjV0lQeB7cwAkBE8ascqwub2T01p4Mck40KN11Npuj6OVTY2UvMNPb1oh4DwJOJKPznmDxR
dmtLfWeTzN1u/jmWKt3mBK+evsbYcQZoohvPlZlrYeLW8cGqUayulMa6qbWp3qLCS1j65v5H62of
BUDkh64q83mNRBHa+Njcq2Vl+xQvPnr31fcExMUhxUfwSGEE1jLsRLzadprujbuxzcmlROWTXY3d
1Uzzg8sae8EQkhBpzfITzLFDxpb/UqL8eUDc5b1sc+cG/VANFbZdTCux/TT1c0qErz5lc39GDKW4
YAIrcGYByA2Kag0NT7PxzijQj6vWH8JBvZAP2nuQ0H8q+1b9jt5auROTXYbqqr1Qbh7YYg6o/VXZ
HHSI5B3MtqLSoyLIpOkQ5Qi9d9k4qu+NMwEY7bONTUEmKcdmCCej2PgrrX8b3dCxUwbQOMTWxzqZ
9a6AO/eaJ4gU1HP1k1z+cpFDbawPNy8vTrInG4jC8b6D+r2T18uxftDfPWtsr7I3JtVKhWl+6vvF
A6fWi11VZNNrKaISGmwyhUo8Ta9yLKkIdgFH3WTPw9zxkjTFH2Ro/nXBOqN4TFYSDMp2D9kU+j/J
ZIm7vI1Xr8lJxQHP/7pgHHANMJU2P8mxhuf22ivRzeuo4S/Vboa9+6KthYoXZLbsHTfe0hNM23Is
tpJ7UVJBlUNWNYK6zatfcl6XQ8m0LoFaa/pBdtOlq14XsuKfdyhxUtYBKknMqwS5Agd9SevUOaYd
8yuSLf8G3X5e0q3E51r07Wv8f68jxV8ChzT0vbzf14WjljxmqnHsbIopQMGpekIy0DwZ86af0ySz
L8dkM1Zq9dRvTZwqwDn1Zd00n6Dm/OfE18VatjrHWldfvobk0ZJH1dPXmJsWf1SvJfppE8932y59
qnRKxgLP18+jrzFb6QERtN5ZXqFQYfq8rIyb/KjogGF6HfHqtDbx1FCL/j0mERRGxAx72dVEVSCq
P8C7dqzuXUTRBvLZcoXbxckkimMqBKDqrTuJocZ4FpwJUk3svYT9bng5+LbKJMO8dU2K6ke9A7nf
T4P9PpftdBQKEZs8m89dduzbetnFJlz5sbedc9QSlNgZ2TlV0QQiabn95owlWzBPfMieVWjZY6sT
yF7iRvabYVqoJPXFXQ5VQ0w0UdTrVXZBTJkBVoDfG3QedvrceG9WMipIgiVKaHme+6YRGh3VkqBO
diukXtBfI8iRFxtMFy8wGC7yZASi4+2bzs96DKbF4Lmq6xd1u2nWE+72nlde5YW42xLTLQMGO/jf
+XJsYuUJRYcKlcf+3kvqERINS94sFza5Nrm6E5Hu3Mo4/QhdJDBsfT06ebcXzpiD/YyTQ4layFs8
3eu6Lfaegr9wPm26l5P9IElgUfzVhrAClfWuZCPZqVz9NsQZq/tSFu+WNi/E+cxyeI/kxOKGc1kT
6M7O1h2VmWKLF32gKoyTw4yGsDeYB9lr6ql9c4wTs2MS2lgiOqCCzo6ue9C3MhSNy0i8dzOZrLyh
JAWNRj9qZewEgprAluVzghGkS5jk5rAnjbXlxlzC+eKxDEYZmHoRHz19Z28sVHuzFZGNnh8NU3k2
yvbboCs4urjN8sybRoajmslX5+xdFANaZErxOIjtGqqhjoYgqlnVj74cX6KoUd8wxJOIG781vehR
kNfKGmJ1VWn4fBYNdNHWyCOxxRh2ZT7FZZx/DmlzlJxxbn9Nu/xXbbvGscMN4SYs9OEWQtxL0RR/
EXt3v1xT3Ma50P7g1rDPvM5is/TcLatPQF5Sw+574BJW5nto9H6LN/y1KFs/xmLh3Uy7UwKQ95dW
IAynvOS4YbzqdnVB4LXcVxp52lJJy9Cd0pqid/KNoK85jC5EBtF7ApnzrH8xx6olEWAnv1rxQ41X
++B12obOL93dopIjLFNR4b/skrRVQcbaq35f06l8m4Z0Yxfm4iy7eYPeKKCJK8x7+yUaFupQw9TA
1TDml6Q1N35Z2u1BBafHrkEjxFLKI65BeAHkdnsk6deG5kYrZ2duvBL68+dXapAUKHaAoMJUodBP
USv3U71PSN7YvqnfMa97jVdmIIOpdh9HeoVpdAnqS9Hqd93pcRsqyrvFbu19XF3t3nf6Xp5D+tS7
DFgx+7P9e2ByfjeF4z2KGpV3nBbeR8tYMGPGy3c7NyMER64Zc8ytp6K3+NqMZO633kix+LXE0FX2
lraoXzsv24uott77qsGztSwO8tzgWerdidrjZ682m3s/rfgXZiqyFvoxa/L1VmxNr06XNe110jX0
6qEb96Or2GgZ6fZt1jWHPe9S+GR00AyQg8Z2JrVYY5aluBR6a9/USeNstPRraCbJiGDt1penZEMB
E7eg8SY7n7cqms6iqFqRRi0mcZzGgrRkJ/Ddcq1WQBhCOUx2q+0PUASwefUGe6ZqAZyI7tzrXL26
6noaxPL22ZVntLYez4mV3Yp8/Mus0upUkPG6jWPzrwYFTCfEnqwJ/ufEpHrzk85b+bq2NxzN8LtZ
a3wA5EiLbHdJepJBs54iGGBG8bORufNejJAptVyNn3mSIAnY47pcNyscOSavc3GYeZZdtzFfYNyR
Zdhe/zW+Nh3yRa2toMsYt4RykbYTSyRgnNKUaV8CMIZiOeU1ReRtLDGZPRECioFz2P1bYZXvddSI
m+x53hJt0EqMrbeTU58qB2WyUzbS5fCm2qX+ZGMfAWKkB/TCFQ2wVDbHD9kRLTUmZM/Xq+xqPVAO
yHj5QXbrpUxP0eSBHN5eiYxn8bxOyecflkO2tQRJm8evsmcVEynWCU0U2U2wEA9tc0tEby8XtlWf
4WLYvuzmumO9tFBwZU++vz7Wj7ldtC/yvRcbzmu2UgVbxu19b8CiRdfqUHZrPMr5aWLWLrueXSCD
lCIEtV0r75ZE40tek+KlsExpzdJKNVCarj3bFAtIJC8Nc7VZdUfVpjIU4yH57szV4qdx7PwAQHxp
OcLajOeps9Z/yFt8LGRCv9cDdBGK8uKBXTRLPaGhj9VjfQPBkR/ryo7OvbGKSxQpyZE6ZHmsEPF8
1ov0I0ee7Xe/OK/mgu2349a/y6Kyce7N5rNW443rpqBvyP0kv08U4jsy+GwMtNhNb/lcpiBx4vhC
ifSQzuubvZaGjxwn8I06t5/6dahWv2g0ft48qWNePMtGse38mWwoxszRDweFx2DMYKC7U0M9LW5G
AFdAz+HQqWhsDrBYvH6+AJZfT23X/MR9UTlZWrG8WUPDz25+0bAV/8C+61e5ugEF+qdxqaO9sMWf
Ziiy5yRN0K3NHWUPTV/9qK1UI2jt95qr2+/CPlASy78Z6zrtDSVJQ1fJL7Hi/SJcV89mm/wxk+rn
MAuT8k7jHDUQo1TZXPyXEBqb2zRHgQnygyeM7O+JIlG+WC5QpIZipcODnTWzt9MF5aUGIMBrVR3I
yKeU/PDO7ssUDxHUiakSaN+aNfaOlkflE+B7HjYCeUzTAaw0gYXvujG6Wn+7sL5vU6m9Gmp3hoje
+FSh4r1akRGzkLsk8TKT71WJzVvHeJ7nv3WMM4x71dvucSkG5A9nAMptQJ5ROWoKdTU4Tc0e7ryO
PEhknH8B9VBvORmwHfpK9q60y82OdD2xPCKxacffm8JtH6vOos2Q/uxQuAfc7QgypjSKOYvr7KW/
lhLvvnlCOxfHvn9WaDB1r3uYysVdYI2iv1O81Q4WxsPn2CrJyie1u4tL1fgA+flzstL6HxMVTGpB
f5JhaCB/C5L1VY04xNQPvopI3QkDuAkbHC15aUCpyJ5sGqvX9hDnSY5tV8gmqnWQLrN3iSCrvCKj
ogH7S49gI8IUSf/nUTPVx0JpNfR0at2yayGkeCtS70n2RtCFj8mAjD3b41UOGbAPDk5iN7vOzbSH
Nxo9KE8ARFtPDmmGheBbn2dn+YJt9TkZrMzELsmx0qJN7bMeHksEpNVM6rvsYW0Uh7kb4cSynZzZ
2VCv7s+y5+na8EiUHISAMy6fYzpWE6fRK21YNLxANgQlex4NXCq3F8SusoRZk6mgEbiCqDp9GXSq
D9tJZWvmicSfAmngJK8g1T2dowoVqK9bxm5+Rnw1+3zPRTJVQeItjyUl3bFYmv7oIhy2ylac80Kw
0lV9+o/d2+hKEzu9OsJ+zaffNdaqb+Q0g8WwZhwuSuOtnutfIkNoQp4jRasGiFN6RxCj5putYYun
jN4UymtLQ4/PDW4ngTw7qVR6cPG2DpH5wnpfA4Zpl+LsCSIIqGjJq2wQR6nCJouqMPvPmL4kuKw3
HuLdtp68LvEMyivy0P42D7lIjIdbDcYjWxUmfTAtJ9lNFW84aSvwEHmJNtnGgwVscYrk8/oSW4Fg
RqX1aG8vb+J2D9w9QhAdblujDM6rbLK0Y7brpvnkxKnz2qONfptTBZq5DgCtMmPY0RibHOTFZATF
HS059jRRXwagfruQD2gOATb/637t8E9VKFEIsx9gFO4br3DpdJzSuuGzK8d6s921GuuZ7OGFWR3W
BoDdZ1ePeNVaHCKAG89yaDZWynlDquIO0cQPObas0VkreTBkr+2V8dhbbcUV/FHZjPbyXAMOefoc
ggWJMdLk+YZTJi+Oy2Peo51lL7rpU9ulUmxM8atsPFUc1MpYb7I3R253S1r3UOl5kgVrt2WB28bx
5dkqYZXPLZ3UWZel+68xw8v+eKrKojfW3V1LYJX9cbConDv1VTb8jlDwGKlWf41F5vTeJup8RdFH
fcWhPr22mv3X1wUZ+xSUN7ru8DXm4nrVz5837cYJwQpkhAJrtpernqQv/ewVN9bA4kYJ/TxCgjjL
Hn6LturLQy8Xr1pv9qf/GpMvs7rqZ9tH8U6rmwKQT+ncZeO2ZAkdCAEw1BmrVQWQLrWYdtplcFQf
bRrVjyirSa95aXKQY0VSkqtMgZiLsqqDpYlUn99+dJIXmwZWnxUqxYYJ/KdWcVXKmWbDeEjaR7vW
rz2Jwif0XttHlSFyawolClTooHg9TBdnMEc+AE4K4FM7CqkgpTS7fahLmz53qXuSJ+UQdlUayfvO
O2nLVN8Wc77YrRj5PifjvTOn+uzN7QAqaImLpzauw7IOFXWqd13ntDvNileARxGO7YrhPI0ZFI10
jLLNxSrEDuxbZ0QVfPjxGtXjkzXGKLYLalLwEn5GQ7q3BIIHmcVOpyIC8GqtOc6J/Xt1SxBs7Ukd
Y5gTigDTrY76ricGCTqij9LDpkYv/BWUcDAnCkTSiNVcVvvAx8CuN8Ggq8p0BjHxrrVOcohZEEhw
q0DSASmPo35RV7Tmek0xKC7ATnKVQz7rH+y7mGxAL+xqQ70VQ37C01i5NkMNPXac3FMxQoAzjPe0
m1K2fy77ZNCexSjcx1pY2nmhok2+oyeZaFR+US49nClfnTFkRZ2Y8u2CG4BXj5nfr6yRbIaf1PGu
ic572UT4FkgM9tKY8B5j42p2qbpXcDz1q+RjXdc3KkK7pNfqfWX37mUsjAVbru3wq1kmFOBto7kg
WvYNhMWMmVk/7mtHYAeq69FtLH9zG3FGbsXw0X2eAsc0qNxWinYtiFULa1bvRs6dp6ZYLxaCs7EA
JFIoOPdlOpy8JTt22tSe2yFqQ1wIp13nOPE1d9t1p/b6t3jGPwDE1BDGKxQNda3vFvCPe6Ob70qa
NMcCtcYrMongSlhTwrxz+mtdVWRJ9An+1hoFcbOMV4AEx6FFkLFvs6Bs64NXzN6pNJZmlxM3sLUy
hW9gyhS043C0mg0RGA9aaE52tgcg/BOpph+bJ+XRpEoe8GmNAXC4IUCdjQwevxu7U4DrZX1/0WjR
SQCuhZYEO/bBYLU3bNg26s8m0xd4dWZ7mQAanJQt4WF0dxlRa1tYTYjCz2igDpILhFnKDMmIZOrV
d734MdrKLc/h+SKOEuTpHfTyP6trNGfqbyorYdaiuaael6rRXk0YHiY/e8q9djtl4G+cJjBKkVyH
sonP8UyEUWg8v4uoAuidNXJ70/brrQtSVs6IJoWTvOP3SoCZkUO1m7Y9CHv56Zqqe53drA9IBfaC
VOgn2AGLLmpLtnOKR4EjRAyZRivxvqraLVPyDSJAGUxp8rsrasyWE/PIWj5mIFaQt2r3fKD/tDkW
MTNpeKoPmHL0jfVCYkT3U9BluyjtHp7bwTFzO0zEVKM6iZZ5MFXMYJ3GLqgHcgJt+YKmqXodk0S7
9lvjmPgeOpAw89IXehyF5gBST2g6OxTFGZh7rS6Ms8wNAGXtkyr+rVB5QIkhQVGIVMav0Zrqjx5Z
cxbt41Dihua4cJr0mBqIOkNP9QiPn+IOIM96Z0fSB9Q9m9q84Y5d+LgBvOepKvjzjrVBqHcL5OLn
2SPB3urDQlU4fkVYheWzb0AoReoADt9MrzPISx/3JaIKNoVDpsLhMXuS12se721vU59txt+xGxUI
lBnAG109B8RglgAPo4NYcfzTIcz7gwaVqf8zQRpMgP2GnQecr7Udss6Ob5a9GiA0XYVqNYBQHhQM
WDRVQT4SvZg4jigs1O5jaZbXWdjdlVRjEazDgiha0T/DXn4l09z5FnryJ2/RQYHqkXVybPesRKN3
VrLIPVsbTqdJhx+d613rhGnW7BSmsbxpjisKSzhx/j0BRD00w/A33gcGnGA7DpU6W54mvIquDsnj
aiMQx7n+yB33Av5hIcqeIz7B6e+ZXTvZjRj4UpqGujFEfldBoijShkRFH5tU3Wrr2LhN5VuZ3R+A
rleA4jwL0A2LwR4y89kpKUrpFZpbSMc+amtwyfJU2i5L00O99OZhbBvvr9x7g8s0qH30a7XbHZx3
1lJvg8govxJjDEqriM86vvKB3qjdjp26dxwBnh0scKDgTihJKRGbtwHCvWNVJD1Uc0fM+OTN1vSS
T2gUOfQQk8nC3ozfykKxL19NM1XOZ9cm8j/ZLRSxdrVuVkTs6E0WOEa3AOjZeN4+iiMvEB7qaxpT
X8CW2dfVmEcxMo3L2qaUTYk+fuelHpZxtpyxfz8OCEXdtTT+Y20OUVB1rugWyx8juzMW4q3ZxHPM
ctauqtn292nsl1ufbjM3Pa+O+3ubEOo2bX6oY0cVQe7wNYIJOyk9+49hzIk8rOQjy3V0Ds3qxTJm
ez+XCfvvrYncp9Ub4KH1Whp2wz13uuws2B6c88hJdkYFAQA2dnKxbPOuxwbsDW/mF4Vr4ATiivxe
Gk5Ke1/xOSSxx+Zs2ATOtOIoMWD2VpGGKgws0bQ2rysQmP9plIF60Yi2aeVhl2EIJLWiGqTGXHg9
aRb8Ghxkz7dCgLLqoR7hDorhFhwJPCU9ONbxCBpriaeFHWfEa0mNXBGUPvFDrS6dubyoYp2hdkT2
bkaVJli2LjIFSzCafFlm7gI0c0QOr2RAenLVQBd5ZnUBkXGcFhgpwJVugznclR7/p9JMs52OF+Ma
SMyc2Aj8Fviz0JmWEk7B6t7mXNMIBYfi2aM0d0675mMFbvSO1wZow+qHmJL8XS1xifH6324V8eOW
WQJnSxW0q85OJ+cH5Xiu9iSbhSUMgJWn7CJ5NRrgMUGlbBXAnhFIgaUtzbO8DeaHb0kbl6cirZmy
58HZ4fsMPISSAiC4ag0qFNMSp7J5LuzAZMp7mjQovS1AAWUAWJV1/D0kR6KnlATrMVvFh0AKDvHR
/RJH9c5xZgjuG94IgPYu0/h20f/NFdS32n/Y1/SXfioO7dyyTIIKzByckdUMklAPj7NtT474XpW1
8Q0JeRQ551c9i61jPimvK0mAjd6qHhpzMx5I/1YH45h6s6Bav/PS1TuJxLqllNKCXEdWqVdLhP8M
EOP2xTX15arl6dusskvFSh4ZRQFleDNpaiJ0bbKOvwcU6ONTASIu2mFvU/AGy1Xbn8IR+fLPMDna
A9iuizS2srARMJmntQ1XX+Zjt6ty23uBBeA8q8vbCoLvxQCMYJdxt2/S7FtNYIB8ZQK0sqaYKrtr
rhfEfPjYp6WiHLLBFcRPRg78xdqV8WAETV2NR9gR1dtgtt1xhi0SyK6eOR1449bCdlLpngiX+X/6
wd7pdfx7sZXlUKX5ekH442VcAXubrp09x0i5PMed1lIZRgrTGZ08tFq7OdTQwI0YdoaSITFX8PY2
poY7IRXsCIqMVew761yE7KKfDfIczOK7osDvHbDYj9J+w7SsPxUbZqbecHUChMXJdJ6TDTfaGot6
AhghNiSpbBY9+VAUIwrT/wzJcXl5sT127bmO+Vy9HjqdX1Q5rQR6djrIaa1t4l20XzAWPFriLe1A
CkSPuYvzfQyd1+4NuEXT/ECoHHVDPO8+dTUkRkjihgqTDYObOih5b4Ib8sQQ5ZAk55+L28VncFnW
GhKs8k7koXyirQYu2VEeZisZJFhY/HtTW4H2dXsdBaFaOSwbpJBYtjhXI3DruMPrIfIzRdvyCIzG
YLFCqirfHaXcZWqM0epvc5xAMW8fXLfdUR594RNtLVPXUEIV5eC8FktxlFcmTs8ngyxi/K/X99tN
5FWaUBffdop8J99lhtY0BViEzzZXv0PcqQepMOJ4AST36QSG89ewfX+zmTjHEjVqWQOWTSY/f3mY
skWmpIXxnewWRXMQtaLjP7O9pxLcZ4x3xlH+Sfk2MPAVSTMhTjI2IX7qv+Xr8jmGY759jZ/fsByU
eKkyoupibaTRr7G51ocDUit4MgH6+MT+yl8DtFsq1POSz6Gqtz8kHlg2EzDqoYVfRz4VyZGimWzM
iBonZ453u1AWvT9xXkKN/x5hLoZeJ/hGbSRE933WPeR3b2fu80TeZ7+2BtO6NSXo7RG6U96qzrnD
9q8XaLZ9fWlgh3Ug1F28k1+X/DbkUY1VaubLQ/krsIQeUVcefK8ayzO+jh7oM3m4NRAR+G0ohwbL
8P9j7LyWJFWWbftFmKHFa+qsLNklWrxgLdFa8/Vn4Nl7U6fuWtfOS1goIBOCIMLd55zMLUMyE4hA
mDOKtea8f5eVox0UKYhEdo385pqd055oKDs6yfXGpsFG3eziNvk8j/qN3LnrXQJauimsdNrJvZa7
krQF+/9Wg3xliQGQZyJHSE7qrsNBypIYKYohTRcSognp49B9kgd/HZpya9bRIC01ls9NRQz7Tm6F
/Ei9r7k/bVDoWyzorHKt6ke7yIZAd3m9v2bu9DOBV8YhYzXAqHvWqrwFaRse8hmgc6tPn/Rl6pDP
dhbbznEOZiKBkePbqMA5YcJt4BOykrz4fy787jdIFtkrwO56qF97Xp8ebDI5kSaGvpMpQL7vHXTj
J5uArPFTCpb3enOv4RTv3pp3QRUf76CBG6+IQE3OzcEIc23ex274Tekydb/eYSbBG91xgXSvk4va
P2aIWB7kt/R+9ZDas3qAo7Gft00W3raDrhDmscxDy2stR0ruX+u8rpwhDgiTnYyEPk4PLGHYuiwD
QR+hdjLBWK/DZ+lgVzMdTB29+mA6yQgeO2s4TbnFtqTa586A8JG7BFf+63XtIj37IbHCXm4QrrAE
pKxjb47vXH0JYDQKu17obZjelmlZRpIU17oC688yI1n67Ox9pxqIWUkfnUBhjpT+kqxv67shes1K
+1x5w8lrzK2MhOshyAoclbe2wUEgcyEb9uYIQ/d5fcPXsSx1UgyWUaj2/aEhSO8YOtFB2kwZ7NJj
Pf7jEJSyPDXJXY+R8jX7oV2KH+quw7asbPvv1IOsHA7+1DwHYOU2KeExRUqQW28T4bx8OHQPoGmg
s1Gd9AM6FPjpWRfIEx9sHWFQ5yGf2yeHtQH7w1sdi8WsFkg1J085QSlD3V2sJVZ1HsunfHC7g2nO
LCUaXd2pQYHtpodgZoOD9yC4gylf5CLNeah3QVQ+OFn17sHLVWUcXF+ntSyV6zBZx4p0KYa0PfXI
D8pglKRepmvJ6QnwJTMG8yR3X05SEM84EbPCsOt9YPVbeUtAtVMr2Xe1g2t8yS1IlGTfMqEavAdU
99UWLEXIDetiJT1jBwcaEi/xDWOiv0Y94e7QmOzlHksijz1elicQ5bJHntIf+aTfeLGRHdR5vCRm
CUGZ151kktGYtVswuyXsubuwCK5fAKP9BSg/O8sJ5clLjpm+XdAwdjT8mgfvEbE49xqz7Cf2s4/m
2SGXEbFOBqqmOmeOW3+f3o7arp8A3q93scwcZtJk+cxkbmbtfAu4kIBKwAV8IS7ZYCXuQT8qXfCt
ATkx4EUZNWt/5TGTxRbxutVxcp3zRGAO/twj8Eg4iiN7m6EYdl1dXXdRkRYU+Nx07ToJg6W+r43E
OMj55Xf5djSeW/1hNvL2oJrGkzzV9dFKLu+6n7ExRZuxKGD6B0L+d4O2ThyKfPulfF3YsT0tUaRh
+0CM/17L7Bx0fpsPdxCymydC06obQe0MUVfdMBb+lGGWXZ+vPIl1jlkfDB/o3ynwTHPy6p0FQBpa
DMdA4aTgJXCZwXcwBO5Lbpk8GRnWgYrt0SI82C/QDfnvZC4d1hl9fZLXAb3M9+tNWFslJ13+/6di
rTaCXrqT90lWCvJjpHhdi69lyV0r5wjZDxa0EDPIQlfp7JOKxqJ0kctel1ySRWGTV+2axa/9N6z+
+qGU3/lulXE9tszdLWEBtzgEkcfgQy/rV5wjmK7lNZkL6GC2wWR+g2sFe3LYJ6eiCUN1L92vWX/5
gkYEg3RBel3HyUiVFd2arHXTnOFy0GCK1AgTWxZh8nfW5BolKeV3a9nrry/nESTO3VjA69aTbwhP
P9h4qeYtfL0FTqgfrvwQs77RXV09y82WRZ3k1nu/1uEIgvM6AACydparr8X1WMmtj3FtWM/34dgo
f+0g6mAOY86UibMjECA/SVnePO54wjZ+ab/++LnUik2kDOq7ZaQ8wuvIm78HAO3PMlwjmHQJml6e
Qdh1UG7ISPnnrBx9naoIymlObpnuPkJBApAi6xbuAyZEAB7Sujase0BpkGTtJ8XB/zlodX6+/vpl
JF/BHus7c13PXAez1Hp63uE/+e97J7lrL8l+LMtB17O+6/XxAh+PUjQcG639os1Qzcq8sq4e5Nh/
qlu7SOt1nS3ZNZHnsRYlJ8f961nfbWekt3T8cKl/qvtw1g9XCpYJH6G5ugtB9C2vOBrO+Cqq+bpX
lRdeEkwpgDOBEbF5X8xsa7LWzRmaoMDv6FO1BtlrJ5lu5eRr13ctkvXNgAghXPDXES0vy/rGf3ip
1hdofdGkbj1MjvjXug+H/dPpr6/rnC/g/iIm2m/cuSi0saxd1sLy4VqT6052Lb+zVfxT9w911/3E
ctrrFeQ8H/pcrzAk3q2mDH/Uzgu3MjXIHlRy6zda5pC1KLl1QbZ2/lD3oSj9/B7CgP6nVkOJkBQ2
QD5eTnzvLG9lCF+zUivlGVM22+qsyg66Vzyv0zvBVMDG17IyLzByKcvMz1oowKJkZZZ7NR35gdXO
W5kesP5DydrADPwXrnadNGwVG4LMLkU5A8KE/G0nT1KSdbqVogwFRzb9a591GKx1H4bQepoxaFJM
Fi5Ir0GdzV3n6Om8lf1vQoAB5qJkfAnaITpc33i5KWtynVbXstyufy1Kw/rqSjHAkPJ3+pbyhzNI
3ZwlxE5oCa/ROtlfF9bXdnk+65ENWiVs3rKzhWHEWCwk73aOazc5VhJZGKxFyX3oJ5PoWvfuj0vL
h0MGr1L2s3FHVOBjDZQC1QDpgaXc0IjkWD5cJYp47bNMXX6WZNlJ7kyZ9Hl2mlVn02SOdZInvD7R
67v/zpj5bqmwdpWcPPyo6LHoXTtdjVy5A+mJEUfQpOhwZQ+zV+KOgc1Fm+7lFb3aKWUEjLMeN1/k
Rf5r1arVYI90Nq6TBudgnmfnBIpgUOKA1iSpG7yVm7XsW4EC/1lobcqFd9iZLQTImJBXy4ela8HR
1P2LYLYtHACRCneN3FV5LnUGlEmvipcyBmcieHJ9ecBzC+lOe7Vnfrj9clPfPaLr1vV612XPItnr
ax7hnJw9c9rLXZbLron8gLUoN/ZD3XVXJy0fwZxrT2le/5IehvrWRlpvg4whUnFB7r91RTweDYgA
9zqIWYpAzyAgLc7oTNJq6fjODAeanqXV8wjz1JME7aY6eI607Kgt51CTOrsrg7rdSK+5y8aTMpfm
Tu0zgvSGodg0Ea+6JF7mmlvbI8BTI6boNk3cgxqFVr6HMgjBZXb2e6ySRA1PzrnRg+YBTBa+Zkhj
AZ5nDupFsXqb+uPLEtH+KYAG9hP4m3oHa9wIKwdFqcsgPMoS3BP1CAtEbFfpp9hzYBY0u7sphgvB
IWzhoOPbP3qWPz+mVfMTvOOpN7XybcxNVLVS/1tesiSv0YG/8QOVSPGseem92fruYa3Hs+sHOBy0
FnacYdgETV1/rmdietmSl6+6mtpbGHUIr4qg7VKLRRbAxJQ851YFf5Oq7ioogmGGKonjRoixuh+X
FkxJiAkMKAqEiXZsCru8n6ekupecJFlROPCe5TnEwhjhrSIOdmUF/ZA/DV9NnGfHVl2o/DK1MpAj
gYljtxiAN67Pzi0uYlivVQCfho+QqAqD4a7NCmKCvHZgP9wU7g2RGrjXPIztLaxfUz9Fj8OSAHSJ
Hn01+QatpnKWqjJDpBveRVi5CojPDAtvjRM8NrBhP6p4Qh9TRdO20zgG7CBoiG2P0KrU5l7mSIqi
IbuZhqG715LOe5iXpM4I27MZW6Cr6bE2hHqWbrXSQRVtwDtjTojNjaMOL4z/e0qi+f5aIpoD5l+H
MbceX0WW9wDLTLStwnYD76mxdzTL3E1Tk8PxRjB9YWjmje0Q6kxYq7bTbT1pN0jBQ4OBAnjpheVt
BdTutlmStcj4PCYFNtQBaiMbbFqp3+SzmRpbzTS0G0mKKfhPZdFXynbyQLl7YYqxGVKDl94nYNS1
x/5rMuRfDFzpxIUD9+fdMsEzE5lItEJRwRLTz79xd34O80T/OjUJ0QoQ4rwEY0bYNTxYD7OGL9ma
EutSuXl/o/dxe0rTuLjnEWhA/lv1UzMqDK4sNe9Uo3+pYQ26c6PkYbCrBuirUn+KexxHDmSPeylK
A67QV+jX8309bnqEOzbT0j3WUkT5YmK5luPwYFPlKMBumTN27w628m9OOpsXOVXdmNq944UnwGEo
dWbQoh344FS79Re0QfInDOfket7amNuHpmv3uQqtzdZHYrkPsmeECmeM9kXDXtk2LwAtmk9gz/t7
TMdnKSG0235CtA4wVDZC1rT0kDrHKD8elLgvqgsfF6qBBGoD+8FisWQVEHS38Kf1t/WAWblMYTuR
BgcmizM0mAnRbNwK3VTaI2Sb2laKcnuyVF0+VQ4xYcv9sceRQJdqWejFR3v8c/07aZL7R7uowZwt
9w/WaSLysslDn54xMw4mzCmSlaQKZhDua1lG29hCIfmuUpqlpQPcsRseCJwhAi8YNsR1IalQVkxK
ev2lroPw1NtDAMd7WH0ry4O0x0NYH1Id1qZqVhwM1oqLWjj2wHMTRMFttyRDAu+Ja/jHdw19nyIn
8xb4drwHwhBfyjFDw3BJJCd1JrtsJBtsGNViLWrQG/yXjnLItfd6dDciDvh/OSR1B+IrVO348TRt
V0By+zTelyrWwO2HXye95SJTUerNbdouOArcjqbVgoCFkfIuWpIcgok7KU6+D2Nh5A+A19UY4/rS
XKowl2/WTpJDQe/Ch6/Dj8zBsYtVJSwrD02MSVFunDeLUHyYpaT1w6FSlAu3sI6eHIjAr4fK1d4d
kenmvisJ0PjYsPyqqYwBOz7Nhf0lRZ6UyKXZTS/tVKUXd4wIONFg3uwy/Iwq3op9UoTas1qGw62r
1z/yUFOfB7tQn/Wwvu+YYO/xTYN0gXSQr19vwP/l1K1+sQkteXMzToUzp7xLYTN4iyrlM3jk4EEa
zTK484vYfpQ2IoX3KYC6T/nSc6zfkkEzXzQ/Kl615Cxd+OZkz2rTAL+8D+t0uu0DLb0blwRyP33Y
mElN1m7mDXM20XhLUfoANMWR47u/1WRAvdTFdglyKX3LvBoebc1ot1I0+mY4Gaim7krTghF/Y1td
/wkZK6iLrFHfRwAq35oeWQQVvN5xwVe+EQpW7uzMN08jkpmPpT2+EELTfbXK77PbuJ8txW1vsjKC
OsnWu6/NTCCF6lj5IyQ6cOmG/Z/AsduvhGzpuzlGRdxu/BeN4DM4bNuBeE9ycdjuZ6RhwQv/pwpY
5N/GD3W65RAVm8235eDVe/TaShjmnOIlUyz7pkm7Cc7tvnjRQUx/Qvp9I40KYWwvRGB8Bsmr3kmV
7Tf4F9yhPEpxhE3irHlTspViHbvm44yXTkpyxm5Q71S43nQQ0ZdgmolLKKzQuNRwxQCLrn1Y2Oz8
DqN73O2IxYPWE2rZfeUPzo209K3v7U1tsBh3qJ3MPjMPhDHRW69W/RaMT3QjRSdSbcIUov4iRRsh
InQgdf9WirMyfXf55t9LaeqzR+br/NGIie/xx+AURoPylGatehf5wIhDH7mqIa8eCfTZQzvRP5Ve
+5rErXohWGF40vWWVyWGVb5K3FvpIPXwIh5Kpc7upUoSE5ajyAbAUHc6gqsF6rGZHTxJ9xg42mNu
PjVNcXA7t0KwsN5DY15e7MkpLlEHWG4hCy4vikrSdJULzaw67WKvh3TcjpqHUHOQAp+sFxjC0q+q
VXl7eDPLkxTB6BBSrxdvpTlCSWn0xBIs3bR+8jdw+hFVk4+oK6stgeJV+pUo6uwIHN856Pg+vtqW
ccldxXo2w8y5KxOLAIulWzupvyeiJc982rQ7lnUaakTk3CWZtdTfYsFriN/9T93aRXKW0v6uel07
/tPxeksATGfHD/U4N/ejUhEuXbhQ3xHVZfIl+p2r/qs5DvZb44zwA+V6cZuFhg2zcZUSETfMn/vK
fZKuo5He1pHhfambXN25dWzdpaWHAEtdw5YCL+wrcKSfCuRX+7jYuoQN3aolL5U7xt87jQAxy3Cb
B8/sghvFdpJjlIbqM6wq9UZO78xf1NJrfnb4jQgjMmN4GCfjhM22hHW3tJ48G85xXncHYkst3yRZ
XcCMC0fVbcmcemuX4a739fimhpz8b8O1jzSXay04EoKfofHfqXOgxjtpD4l7vJWzxY5LpV0BJ6wc
83wtSrPuacl44NWOrj0DTX+yzMQ6qvYAdns9heWYF5vw8hsntJR9qhU6slSDc7KI9z2jddPcaobp
HOwkmx4ndFx2fas2r7yNKqE/rvONtfMT3DzKn8Z7cYeEJelYWIenZ7stzJ9gEiGLNJnnGX28tFni
AFIJ5n1dVfV9rLf1yTSq4SZyWwt1X79ElqBz4MciWJWJD2SmXkKL5ff+1zgYX5PIVH4rRFpeL5Tl
GlRxhfVrSofvoaI4XzS7yWA71ubn0IYbnCVK8ACE2j1mC6m4qvjppU9j64g5IH1wgQIR49xY2M+Y
yGx/Dr8yAX8DfKj80gN0kIlOYoXNIjwJXPN3BjOy3vUvAdIcTfup74hZhqe4efFa9oRdX2kPxG10
hOegsATuytlhXPP9k64baFCNzkJpoKaoxWlddpGc49S4AKFAuOsSaF3Qr/mkOYP3kqfeF22KlTuz
9zzuAfS9dZjWN1LsDJjncifuznrcQ0ylsS47dyWhbkXjeq8BgPRNNYTqXV+V/mtUz191K9DvpTQv
EeCObj1IV09zLpFm+Y9SCvvg2KZl+sksdP/Vn/ElFlbzXBqO8+ofRz9zvsZ8Ko/tqLZHpx2Cb4V+
rIfa/lYSkYVkTlWfhmAoviBzt+2tyP3EPvIWkYfivvYVyPMDwBtdH2qba93SEBV4nFHWXZAs4xGy
o4mXCOI1IzJ+i9yhBZla6ATd69qhMWpjV9mddRiQFLzvloSBMe0atJF3UpQGHLbFfTOjtoVk9YVg
J64cdBXRDQiObrDdFffGkthQ8V5cxbjLnWr+hBXgS1dG07cpWgI9WvAc8EBBuZfqX+J5mL6NdWRt
x6U+Wur/d38XyqW1v+/6nIfwtG0TuBC+/ef8a/2/nf9/95fr6tUActsz92ZuxduBDftTOUz1k+6Y
+tFe6qDLqJ+kIWfze62TLhBFNk/lUvfhWL6c0Fkp3jHW+SZKYi1oS69q1AMjI/tbpyIf7eXmYe0m
jWPseZu6Bm8QlA9K1loAJsF8jVo9BHuHd33Xw2Ozy0ateJBkNHleRf+mb7Sm2uthot4GFUA8Jikp
wNCu3rZLIkXbUADdX8tZtevZrsH1+J9WqV+LcoTUwW13ySMC2taq65nWcsqkN4/uQ8nt+t4j/wEj
mfc1Ac/EoCrzs+eDJdVH59Nk9953AwI6rIXe8GC5LoKjCXwrRapGeF9BEwM8PjelcjB0b/4MI8Nw
7DirEJ6+Acs6yzXCjHC+vmqtO5SwvXu/03B0LedGvOJB5669EjdioTpgGAe9accbvQ7h7F4Ed0RR
5yquY4UF4Fw2X9IgSQ9X994lyAokeu+czdQsIddp/afMSZQnCKK7nX7ykBFL5hlOFwPuGEjIHXPD
EgRcTDzWR6XK+iObP2jxjT+V2X6DYmT4HMUowSdd2z9ETa+d1LjNzv6YmvdhoKOJoZTzWxqmfwg6
zP5wcIgc/I1imrBjIf37hJ7M0Ri74L4qmuapWBJDZXkYFtAlLh0MfYEiNYRsWG15r6Xg4qFMVveD
V3T30l+6IfC0RzRyQgANcppk0WQnZB4t2T55CiDrQFetSR8hHUIgwkIYzejU8YAOWn1vBV1yrIDW
3CUZoApjNOdbxyWyGHS8fXGyIToXUBlfPDOyzpg9ihtvmoebrBrHs6JG5SUzCoR9/D66TRofiqfB
cW+TckLrtcZIEnWJf4jbVkWBQa0PrleMAF0hXYYAqn/EP1Hu09jpnnzYnuANJnaQGYdooKrvn+cO
qR/EnceXyIIeuTM3fRdilAoK9bXBB70NR9V4G10XLm94Tz+jPdNvqmga73x0qKCgztNdNYURTFjw
x/FtAvDhp/OPpHH3PnpkX/BeN/DaRAvWfo6eiSX9E9nq/ENJjB8YfoGXWwGG8sDVD1nLx9kfzGO/
nMGN0e8gDqxE4mFkQ2VPkHQSYvKjIC5R78zvHrEGbAGz4QI36vhYI6S+sPHPkK7Vd541dVAh8waw
MypPWaNBJAN533gfw9bConw85aYSvfiK59w7GmhaEYIPzR7IneUPpz4dpi+mzd5J04IXt+BN0aa8
gDZAHb9EBADug3LoT3KUHifn2hi0m9zRhh22xOIGRFDMVnWJDLY8BDn8dnOtMicIEaWL5N5V2kuL
VH5sWbuPmfATcoH1PFJXVS44NBx42wzFwHurbJFybJXurUPA8mb01Qz6Cm5JBt82dssBpMdShNHO
209tgc7lUtTNCdCSaRVnKfpprW1AJ8YbRB4AydkOm4Il0fMQvafSnMrL6CUVChbkJFn7SE7qUBqn
d6MTojTkRGP9H46bIYwqAaj/r3NL8d2lHXQEzqyENu/q1kPk+mNUzjdZ+qWZwvCFOdffFLFjnXUf
bEWfG8+q5/hHYwiV7ZzzmB2viB/tqjhJSQ4yDe+57TLvzrKUE9RF873XNUAK27z93I9OtTEGJ/je
BsoLgCLvl6lph9xlOoAHfBtouR7RAVLeLov/YMx4gB0k/lFFdcxnp2m/LHL328Tqyjvs3BcVEvc7
gALVXa5V4QE603mTmGp1tzZIKwusv/1MJHmK1tmq3RshMig3L2eQQ6TjWuzt0dk4Q43P8r8X+XBq
ZUzAC+n+W0qMKoSZy0XWE0gxHdQTzq/4ZucOinPbjQECREiHovii9CEQEt15NGFyfEztZfbVCiIM
zNC91oH0RVIpdU8OpoI7R0W4JFah+r8WlzqUuoe7aEmkjhBMbY8uGl6QpXVtkH5SV9VqdjAHVAGk
2NpGvo+ghdl18YR5v6p/RAAXvEKtv2rBBPytL6c3p2TTXk+N/5zPeb8jVKx/0rsYNkxnzB5cA1KV
GBK3u8nqh1NBVC0MjhEx+8hWna3UgxNkmcUHR43u81StDhl73UcVrl0sBlivU6tWMKwX2Su/Ltxi
83Y/JzYMKNZsmt/QFP3iN6n9s7T8GxVDZgATDrimpE5YSr8WZWtD34eRAYdG92ecvFs/z4ufRhN/
V0ys1MyWBNATNWRZPWpYJlQLFpSe2ZwNr349NHCas4GQ1tEJy0uYAQWU1hwJz1u/n5uNtMZpmKF5
CaectE6tnd7XivktWc6ExyN/SOvqWdpi08XmBNESa/LooWxV5T5GSYh8YM3Rg+QkUbPg66yr1Xmt
khxqqOEuRsfnetTaqjqZc4xxRG2kzmlC6CbdBtwp5KDbtd96HXXI7hqzsG/8WafvHKNKBRLpeUy8
EheRj/NES7WL53baRQVHBWY90o7pDFWMNEgyurAGbZWlT60oU3VYj9F85Wc5lzDb/fc077pYTgyG
TE6+nq1HpmPbO1O5u55Xmv005hLves62omyRwzJ3hu0BBFtOrww1EEEQrO8OlIbrJeUHhpnqHzzT
fLvWGfIL1otPXsIQ9J1OPTdhu/vH/7T2/nte7VcWwNtw/Q3LXZDcux+7/Ljrb5KW60W7MnuIIXYF
Kn60Wle9FEs36eCbNWYeyUqLJJPcfsmabgd1w/DDwyN0p3TDgdUGcmpjc9ckUbWtEbAIIqBmQZN/
t4pmgkOPmMZePduhPx8dr/tNWO60SyFWVKOfvZ4gHWna6FF48IN5Q3cO0/ZXnfnegTXTxYXCNKr0
aKfZ00Jl6/20FSSy426j1EzkEM2a0OG7HjbGBnUrt07e2GeeAOG9mk3vbXpeO3g9ppfarwgu7l61
YORkwPxgxE7ue7W5dWLwlxVRTxh09inWrcLUv4fFcKvg9ZwKJBEnKBjKxeFXKDgdEvC+J3DEbFO9
5BIp2lPdJsqjGrPlLdEzeqz8i8laBHm5pWoYe2BSaXJ3rdMQcdnMxZCd16MCLHm7rIZyCd1U5VEa
wKB9b2cQV1XbA+Wcn5vquUnN4XFgIdQ6NVzoOVvyYSZkBPKymB8SvColIiso5CB7UHUOzA7tuBmB
mpoe8YZWet9rIwpgSzKl/lM9gOPPiosTDBZR/yQF1uItGLPxoBdwjUldDgPDcUZlDYPpf+q6mYUE
lKb6sUJFr3At/yFbEugovNKpHlsbuqa0hRdnZA3zOC9JlBrlyZ2caSNFZhDjMYaNAsBQc61a6xvb
/BxZrXEjVa5S6fCSjTNyoU2xlzpJDN3XcRPB2Shd3jXAmGdMzfXCUm3pBf7dqcjPcmGp88NhY3ut
sWunGo/18iOlMUrU/GLZEBAuVRZm9XvHUXZDEMZPRbkvAAQ/tpoWPeEz/zNGlX8eNOMOIvL0dkSs
6lESd4brH1or67DWpVOfI+IGM3+iKrECpNE30LzubhIrsR4x9lvXY7vI3s+Fj/pR2DaoaLls2vwU
jaHZKt3jtYxCUnWoi9TcEudLe1ha+mVZPMeN+zB7rA76ucJXVHXmo+clyoMVXYKlYETx32S06q8d
VsubyUyXbSF4H9T/CMxY+40JLEfpzNQrJ3LUwka7InpE8K67L4tpdx1RcxkFxBq3G1iRm4eizoIn
EyPZkx4Xz6UfjBfpJglLMn2DLFB5kqL01WBZ31kVkeNylNSBqEiBJCR37OHGracG3mOaG94jvNzz
jWF03wK/hiVkqdedrEdJKt74sQvyX7rBgHnGcx/eSQ9Wfo9qpBmXaGb8FVPUnpTAsx8BizqPKIhV
ey100TIYZ+dRGrQWck+1xDkjRWmAMMW8r1IWjChvKDDHhi2uZMPY9hHzb9Jbt2vfENspYmaNc0z1
Kj64ExET0FmGTyVoiB3yLMnecGBG2zpt5R8Mz4A5HP6WJ6ieoyezbcCGGgn2gxF7qGukiAotWiaS
sHaZUctCzVOfR1YbZYAcnoJYiL8w9fkQD//NLUX49T7nLVp+aGt4xN8t0io+4tA3kkOuOcN/fdMu
KKFuCWGUnCSDBEouCZtaAielEura7ujpeLzHGMKXYnoJr4FXS5y3yrK7/qLqM2aWll3sAnxYE9bI
QB2knAnqoTezz+YCPOoWJE29/AS0iUAe2YI/siqI3WCDxCgA7+6NJHrVjjMCR/XCv/HfrJ56P6NE
hwOjyaF9lOa+n0GISjaGdgbK/yTGzQFxPk47WPaud8ydkCBJ4BmJXRsXotzFazNkL5fFKnOE+wS5
AxBmwBfMvTIZChC77vfUmb982CLSojqOyH/tLO05QNfxpuj6Lw639RIhB3ZoNfNbOJneflyiahNO
U3gXZpxsL/93vduSkyeADyvcmwH3SkEl7aJ2+q5OAvPUItR2YxtFebbZJCRVXG8UtTsOpv2a8q8t
awShD6hD5QkzBLSaNbkLIf2sWLu4BsS8gNLyJeLaWR6W5DJIG/YVtCB8d3vtpoHZIqhsHF1GCRNf
ko63724MEGXum+01UCg62lZRMh97Pwa3KrR+mlmo7A3rthjq8aYJ7eGaGGY03vj6cuey6Vum6dUN
kN/qxssrSMclm7ter+0lK9KrkpMkcfyKaCcPNowldr5Y5FhKowKgw6LjHwdW6Tn5OcogAlgwosvf
lET+8FrsMgNmGQ3dTH/BMM1LjKLcjkIwp5JtZwxeeeZMu/XJyDhdi5LztAF5KwC8TN4FPIEkxhL2
tyZWZ4bHzrQuyRJ7L+NAkmgpDrg4DnPU3EpV6VuIOwQuqxGRNehF0cBWep5vXxSfUq2pUR81cjBg
C2rsmnU6fTgnkHwBkueeLvwQlYmMgSRSjCNYiLVI+VOzpBwuCEO2m7lxelRRlHi8OG6xM5Dpaotx
2gQZ0roh+tQ71a3Yxeiqf8T288tLxxetXIh1WY+gG1sgOAeUfsJ1vtezHtxocpcVVbiBowxH6VyG
tzaxMHeB323xtzebYcruM41PRO5V1s6DZfWiVu2WKaPEhY5lsay6M3QDy9Z2Vp9A3+uneUBByHbR
pHU+t3WbH0ycMESxdz1aLE1wiFqEKM18o/QZ/hHCBHd8cJk04gdT1+ztpE3K3ldaZGF6/QD3P/R0
86thpue8LLHfIUkUNebXaqjQLJzSA/RL0d4C6Fe03W0Y1OqGjyPI5LAodg2AjLC7hfiVeJIYl66i
4noNYowqYKm2kLJFh6FaNKJbgyhcTBQ4p7dzqQ/oG7vNroSionGxNfbjn8bhxri9h1QKx8+9dxtM
SbyNENjy81iF1xSJ0kjDXN2rEN8aMez4iGZW/Z/YB5GtEkm1HWfLPfpw3Shle2r1kJsAD11k2txp
MwQr3gwmcTHDm+cupkuEIFmPNb8cPt3L3KJpcMc49jlPjoYyAQRWiPfvBuXIimLe4n/8xuI53LsT
+P1SsRO4iQjTcWfWnibYHBd6NMI3+eNB7k2nxH0aoUA64fFUbwmmRT3DRYFBzXnQJShdMPNdAGGw
G7gqWludCecUqKdQ+dP6aMvU490ygvTYbu/ScP5t0bjNGz6UFZtsxfHvC737WWWwI+m8oltt6BFr
mgb8jaGDYo4amzsMordF0qCAa4MTA8G9SzEnGCag8DlR063dLpQicC1vRr397PO92MHyukGXGX3Q
DBeOy7XsyovghJj7LVE5E4xe1l1XKYcsaPynCcb1uXJ/lCmqeoEafJ965dC6bAQHrd8tC8DeNsIL
sXIHywt/KfCwbooRbWJtnL94FQYLDJCa8ttBIhFeIyM6GxqWPC9Wn2BccLfGlO78sH+ZNPeAEC7h
IyGhWIqp4m1lh6QkP5NK6w5zNXa7KUzLg+K+hUqeb6w48/d1mmOf6fODZSvF7RxywqHFMhhp2kMw
xi3UlNO5U7+z8w+33uT0+65+bhKkWmv0urDn722v/Kq1PfQsECS5BqLHbf9GRK4B2VEcblHxzDas
BrXtDP/qxkMwddNOY7aJnfBkmYq66aHssmPzDSKxyiRIEpqvlPVRpe7yGPUVF8ZQVetOmhFYtE2f
A6//7gdVDalT8Suev8x6AvlaGv4kODfbNforEoqvPfGSeF1gSx0uHpSpi2+jHTt3h61tnDoHkxlB
wLav/8F8A4WJ/TUerPtixGmferemTrdMG+4MldU/c3q871Edbv+Hq/NaTp3ZtvATqUqhlW4RILAJ
zulG5aicQ7f09OeDf+/9V52bVctYBhuk1uwxx/xG0x+iZSRAtppD4nkd0mWrZDd/kZyNXv2UV+OH
MRIorw/zncio/MflguutEQKJRqfRJ1ihKyCTI55hwIYx50TQ1SNAsOxz4k1adQ2hwJql7RtFkZUI
ow2GkPdeXxcugj+RArdWs+1KO7on23DY0NrJAtW6z44q11Y1shBoYGiL4o2M+2Jt+DS8+25IV31f
vuIXZchxYA+t8pS8JNybTkeQ8CUnFme02vRa8QLM/x50mrfqXycHAl2b5szdy72Xmj+1lv+Uqfnd
txZhgR1kfp09FAp3WMlx3nolzYLUwMvuFfiIkjl+M1BBVQnsT871o561p/YiVFXzpRH7a/Uu0QuS
XzjBKttPYgX3rtsozbmMOzfnKclWae2gllyMum2s9rXBTaHEI+QA74P1wqrpxEFm7LsyPbsYMVZN
UZ/KvP4rLXffts5nn7LxUuIu8YpyLfRih1EFPSgayGuREXP1nrwZSDOLQVWvWxzom9HKIPLIKV87
Gmn0pjbMK82u1DqytG8PslESTRjRU2sjCJUyB9cJZ9U9EfNGG7oUISpAaC8omUn1XCl9K0j13nqJ
g38Yz0pqc5pp9Zuv19nNFMSJd2GIPUxWAm28eJmXoVjDn3lKuuW7Vs6rWc/3kxOYpdNunVgdF9Cc
uQN5rid/0nCcYw3G2qt7OIO1SUdN9Ps8irBpO6FMtbWXknX/PqfNhx8XT04zHpSDp1GXL8lQ7Ho8
OLninMiGfguSDTTNdEgAB2JoA4zWFfY6b9iBa93a6rg+ocrbxa7ta4mIO8OMgw8NNIDsitj+mAf1
QTZ1uXIL7bn3ANkMqfnel/m3BKdnteqd+bJfbLv4Yq1wmdL9KMqnmTHyoNDrh2YEXp7CYZpyHNW8
H4+CELGwpg2A589CO+qXkAYkMLV+H4/jPZlGZAh66ONycH970YOm4A5LxjZR75UA+QtAeaUJSeSl
XoFtKg7mUN3noHlWxiLtjfD9UDn+/r3sAfRBG9rXyh7g7eeY5WfsEQk5mqSx3xKKUZ+YG8bC54JN
N7kimwhlB1V4sL/1cjjkunwb+aXY+r2mmDAgfRYvfqfdsvI9Yi5rVuPo8tbHJ4Nk+to2wyGTO1VH
237Xy2rb87awSLDzp3eoVvT2Uup/CQrYbU4pKtVuIE9N7wkWU/4hr2F9jlZOP6XaypSrV3rRb1EQ
oZzjT6tU9+qMw8H0h7vRKwLyHO6bIf6wS/aNjJAR3SCLd5eZevik9RTQmiHlQRD9uXBu0BEAG19R
NnSGpKJRG8/SMRiPoWCfsffZLdfliejRjjog1dGquFzGV2dAVF4KT63g8JyLTPWr1oUIqAsMR1YZ
P9VO8dsMqluVQyHXrT+SGMnQYZfo+0n3H1yLInJOIGdX8XRr9VTZzRh9jAPX3TKaWweYt9tPRwv1
DnJKvgZx52gF3dA2AiWKdwrk7isMQoxOMRKahXbYTRZvssvbSOTJwoJulOvRdH0G/j1vNWWyXJeP
fQkjaso1fWtaMBv6Ln0gAH6IYNtzg6OSvPd/dDWOBwMQGbsxe+dFw5MmZrCb/vghBkjjs5biexk/
ut7fxhNI0T4lo9jP/XWBRNDR4Cgwxq8rXePioQhrRRa0MYrAqOslinW+K5fJ2xMy+eqmwHu4g49T
82MM1Maz5PKs4etk6UFoNQlzEoZixunSpg8Gy8+a6SRcTeT3LGl7iNP6j5DRZCWMkbaS9Rz1HkEl
1ZcBuc5bOqYkDBLBotQjn7M6jnF761AsxkN1mnyahuSLgLo6MkD0Qq394tG0COz4khVhqu/ZZgeQ
e5M6eT63Gmde5954SRjkbu4QIJX1cFTb19xsuTpk4HSLfranUlGMF/lKeNRgToFvI07/JvTs4dau
L4QsW8F7U/LZruXGMG1FYUVoRurCdnDGO02qZp9q+Z0VU5CTSVuZdhVaKFNtu0gK2mQKGdK2eqdc
Iwg9O0n8Bd8KdmqOZy8xWq4AThrtD9HvM63zfeRYimTggW7lqWzAmIG4F6sCt+1useNu3UPE9GUW
ZIt97EYfb+r4a2s3RC0fUoJZK0RogI947/JmwyjjXTYJsdWr9h3Iws1YLRCf6wui+aMVBFcr32BY
v06eG+FSCeGB8hAJVq0eU3fWKZhJLOiVF2JasomGdGWQOQz3ODNTIfZnNoKAnORMZrtjboU1P5m6
c2gzrsCEdzgXhErQlfy13WhaFwPE4XKTGE6YOupjUTc4Z54LHKkrckHaTWnwPhElfmISA9vIwn7d
YVZpmC8SvP2qQea7eNsC6CFvZn+rGVuHwKOVb2uPohbbCcDtZZGqV3BQGYWaMVCHF7oc6R85C5tm
3YIOfJ8S68t0tHkbmROwZEZIIRqyPS0K8HZUhLbP2V9rzA5QmBCbmDC/Qo0/pAmMpNz6s5yhWjkK
ud+GmsS6iYRogxc09fvU002ocu46J+V0pfmcJa5tfiK4/JKh3NxOOV1rk8b9TFRRbhoPAPvKNVYZ
BigtY63ntX35gU2KRrw2TRr7Xh4KGy6todTONSaPOiBrAlBzPfSU4S0zWnDUw62WcrbVnVj1RfOc
FRXjSM4NYMz1UlM/y8En1ReRYuUUSShJHIfauZwcLOyN+JkN/7spl2yNka3hNB3v3Uq+u738hiS6
W+Y5cEzjo1apDS1Zguhl+CJSnQ2fRFYBfRC9EY9T7t6PvcdYRlYeJ2+kgdLqNLL998weSLQvrado
eBiFDqobhigJYiTu6G60Vkl1LGxxEIbDpRsP5DnRx+h099yw65jqSq6TVL8jcOTZnEjF9MdqGyfz
QxLZE15A956GCgEuWQSzeXnz/AfP0TCJmBcWXzmoYBgyCmwKTPB18Toz6/UMxZaY89XUjfQbklBr
qmNVPIPN82l2RjvOyaBrEmujMoOd2GRwqJlWG810rMC76WOAnYh+eBfIBvdHPCeVu5Gt/qYVBa2W
0QwjBXNPRYThFWDQWncM4mn4Tlqs97a1p77oq4ICQ7orm6qS3Zc86/meStqGOlyQUpX6gVFPDi9D
HkLha0GEN7dqLSPwvOxndpO3hD7lPI9loE2wATPfnPfu/FqLtNhEZlgIGtIVc6jMoMYbhxyYWoxv
eRVfFGp2/lHGp+Y7XcANgV5JZ6C0klenhRlDpLOTPyvF3dsm1XvbSEqOyRloE/a0hxNCon3Xh6H8
00RkZORJcxriZGsRJLL1Z3Xb5OZXoTGwm2SQ3y+8oXb4xpH0TEO83mp4VFYtV/zG11z2hj6XkpT9
qZq3PhTgeUZux8/VrqM8hs5WMxbYMolQ0NXKemb/iggtJE1/6qg46K4G1DxrSBaKbFpPab9LAGys
MC25q642f6QFdqp4Nhy3CuPa+HANbecuCv3Ex81jNT91DeoUXvcPvJlPKmq5bc3ktIAchuyb5wFp
sFAIlnOXEOF6p7ibcikycFh9YonB+j39kW95inwillPWKIOg83JyX3xD3c4dMBI4c2TJW9156sRn
xYcFEuU+zX0z1C6Ry0kzHwpbh/qeVuM2Tdmn6dT+TSNfuEaxgWCqvyyHzqaL55Cfows+xoBvkz2x
Qs+5YWprErDCFwZJo5VsI9xDP756bT3rFW37yS1Hqk2MqfaC44zoakYnbovcZ5vKEhVZFLxcm5hs
0XrbDnvNu+6YH62Bl6rEM4Fg+1Dz5q0qad1rRY5kKKy3ib6lEctpTfrPhafix4fEFk/x4uyMggJd
xITysTpRAUDaYw/rmbBb29HCaAxJGMHqzk/i++aXhTei8yOZrFTJdF8IdmpOxzxNJolFEfpb0hHU
MJs1eVDyCQBpscXDdZe504G2AoN+WnESRTys2QQe5IXcOluPxmdceZ/u2L/0Oidmbr+QffFoOtVa
xOQUEgEMBZwg2fmm77haGOvCIb7rLf1tHOwvzZ3QlXG69RbZdZmOGJNx/3eX1GJiYtq34ylv4YCz
AGCDu8Cbjffosnn1tPiwQCoEqX3ITWdBuOu/m1ZtW1d7KYgkXrmJJQNZU3jrNm6GiLOFKmasap9R
caGvbFHc1NHwVQlGKJJxAUqJ/akbH91C3Fql0wemNlJTVdjvdQDVKtO0tbjk846+sWEUnCj6rP5O
ymQHuOKmS5Otnts/idehU3V0AUlSJUoxDc25OeUOgaJdW+ybicjUUW82uMI/c6PHLmqS0G2nmyyn
8ZwN+N+iCnCwveFXuB2Ts5tWmITlodIM+E6OkawYeoyk9RANjFBE0d9SaU8mUULKqZMnLf+AmVjZ
ixlosY4bS5qnGfbY2hqMb3cc9qafPtaSzjoTgD9DdHmzk+JjNqbXvGKumrQF6Fc1f3MqT3Muj3WG
PS+KPykhPglWTVZuPW3tZv4Ym8tcns6NXCt9HIFLDXvcxG1HbX5RKlVIFy9ZWzPSrJ6aBMCbqAnJ
h2+TSJH31aEsiFOq7YfSk4IOuva+xPKgtyCk/eposoQL1wuHuvaCUgK5q4ZNKtO3tOhE8Nfazbdt
FV9R0+C1NOv7Elrj4JYsLk5H2pI9gMe7XSq5iciPx+XErLbR3DJn9GhqE+Z0Jn+ZstjNEixhQjZo
lumIemM1cTbiOV+EtdbpqcLgipkFqWSgB8OiMpIS03y7xO4tE5Sfjmg/imU5T3C+aKs5R66QVyeH
1qaNa7+q8WB6cWh2WeDKEcOxRlpUtpwYXrqBWruErW1tbPAG3H8M8iiLwDO5uqZFn3ZkOkDRxwau
vBHIOn9UY/kPykW8cdFTVhYVHWdxdbSKl1HkawJU77pkeEsmWuCXU3CZiZjCWKJvY4cThfmJ01JE
IYr4W+QOJ5TbcwQon10Cc2hFa2xIIbotRPk4JOZ7qRzBRi+hrGWeyvOhPImBG2OVPl6tArGOKIN4
3OzYjT0Sqv3WDNk3u98npkCHPdh8MpWXaM3cy5vdHLomeqc8wI+RUKJECPUHjUZOZxC2Ms52vvFK
c4fLCFkvmy1KhjYmH1I71G6jndhrvqoSbXcZ3S152dW6th3Jnl7523IBRbOIIt9V3bGqNRoEPMHG
y7Vv9r2rmVkIkUbeTi0ac5MlyEpCsmLlxTdTKtk0Qk6gt68FTWYTWzzb4dyXxo1W0MFqmUSgE+Gy
UfMSnfEMI5xnv90zHpeuupkMJmVY5YM290Dj3bwPr1/+8xgY+ozrsi+itcsIByD+xuReNRA27pY1
WQaX9Cf15okUGDcBFo6r5qD1533tMpLOkNOHg45sCPynrjVqO/6e7WJQqI4iQukDYs/W5mUpuj6c
qNA7yT1s6hAg0+GRfOHPcSguk13cfRZN7oUx+aEb/blkdgZzYXziI+Ne02N3y3QRk3NcvGsjQNXa
orR3pPEbVR4XDRV2GUVfVibGAInIW4MNEL4FxFmv+JscliWvvUnlpWRLtNvExcMXud+Jb35PPfbt
mUU4GqM9JGYA6ShWg2+++jnQb3vbzNqxvbxceunAWA72KQn53vde4OeBPaxIlliqYJqzw6I7D2Vz
bjIxrbJCPlYx3efC8/ZdI5A03XNuMk3uej+dsoH4x+3dbBf32aV14GslsqHqboUey6DvLK4InxR4
pspuyMeo1m3cKnr4w5riWnJZW/tqEgTq2OzedlacCGATODt0ByKB4TYwUXPLhdAYd5vMbs5dNr2p
8hK0qLIpjKzyT6ZLfxwgbcTI27rNTtmKfW6ws0V/wLI2fqK/pbN79OM/s7foyXbkoXlsOJvUq1ge
s8dSvkRWCl3IY4+WxFa8YsR6pQZYDqpWgedn7J1dW67oqYZZqhuvuc9qDTuW3S0SiyrJhzLSWzGi
vjiTOLHHfnL08rUvvWKjdSLFaBG/wRhhhN0zQ6aZ9ACjB8vgxXToEjuEcohINQYX2XMzmQyrm3zG
5qXbumgEQ9p5HhJkyk+Ztxa9sK3uOZ8Lk/ylRKqMJporIFQYcafjLgfFHk4jd8mrCi/IHcdgoml6
MgqAgLoF8mWqG2xVCFZ285NnLeyXSu6KGZ3ZKGx/b4r9UA7jao5pTPUL4pPr5p8jIh93m1pbVZge
+qJO9nE2XQpo891mxGWFWhmDO1HdnV6WNFZM+6u+tJ6ijxaFJTByjdp1OPRolthku5uY0cCRYuQ+
cjgrqxqxc9SZO5lOE/N1AR6VZuNXNpT0mbaHc0msGVsUv3QZJf0yThjICHnYJVAqKO9WqsvH+5bM
9HVPvNEFyH+LLn+M7TYoRnQbBVHDkMia1FLNPptaiB/cEZJWREE7pvpxkPq2pKZczS6T0+lCYrnQ
z34jrFDoY7uFELlf2sxdOXm1SUwCW5aYm0Mci/5WorfnHgb3LFcvToXJVB+e6Zrx+VcL1h8U2Sjt
s5uiRlZn3wqnNnOIXpm2sBigSLRVehhc+qdth2jfWEpjKBYeZOGXm2WwuBnL/g1Ez6ayL/VnzWjc
Mu3tnJW0SOuXylmsnWvWuJlFPd+I/tIT6rDTEL+Bh8/NO+ragjxxZjc2IuG00KRgALtHCORCY5vl
2C9l0ZWBa1RRAHKlwsvJ1GuTBUS2VQCgLpfkuVC8RD5zCVtFZwdCiEueQnuwRfY6OLy3kTE4uyzN
MTBx2TPm89I5/MWtzUsyT4QSEzssa7RkHG96tX0bY3FeHkB9qtu4vteRUDijqlXEp7JJ8h7cd9+x
3eO1jWbeEjQy0XWmynLp9Wwcr6mDLJ52go078cIlEaujqEKaxRaMmK0/HeuE8BZmZT91RwwPpRlt
pmx+tSRTl5M7PfcRs57YgLqwIoiGJXo4q3ThIO1PkBKErBN/NZYzrl1vvInpoSIc+iZglHhGNnea
H/jNvEVzdjfpo0b4tMcEzOQRu1ExmNA2+GlNFDqTsJGRhM2KM9mOwK1xITH13xzFPLDcqMrcAyqp
F8oKm3NONMaPiu1P3fyb1PIDeoZwC0Dhdnu39I4OGSdCh44+gW/x08J0tnrBBAUtQ+g1PUMm6B6a
nE6SHrNDik+WTJs+0d79Tnib0egIXEvz+kjnz90Ui0c6nqCnQ9sr0A0qHfY5DPdSsbKvDQH7iAAm
Rr7mtr3PrGi+cSKd3gZbH1FhyXHjWm01WPD4kB8HrdC3nXcH44LCUJ9fJmXsll5HFVbd8zDREXHk
EJhx1QdK+gaFYrHw28fHpB/eC4cWmfVnTumdx26fTTB3xWlSWI3YDoyKBnTia9Tsu4658XNMHolW
E2ZNuNNa9tpPV0/vVkyuVxEd8xFvpRh/pIeg32RI8LgrnwZEAfLefLi/lYP4YT1PEdvDDHrDhgGd
T+0yvZa4861yiS4os+xeEw30fHvmlFuaelVjRVkbE3s+98LE75vqV7fk1zDpVCyO3BmsPeEFui3r
4gvvBumV0E/p97IzNt3ugb8o46xKMuQXuwgTELiYDde5lu1KnUDnLrLu2t7Pbuqec9tq1zFv8mpu
fOyBNMGN1rc3ySDlqfE2Fu7ZtacEaRvj5zzXZ+6wGVWwtRIN43NdXeEDabZzdhnYHdh3ENqGQX5p
fjKGrNgqZI+m7kdB0iK9JrWd8j+EkyKux3PlMJmrfaO1yw8t3tF91UE7idPU02ZbVPXtuhc2i2Br
1PUY6yY+FUNfwthf+nN6+cdGfStx0t5cH3KKligjlIcmd/hr+0sETaR2JfZHPLkmaynB6p7mQ/Hv
pnndtKzDUWM8ZWOacR7orz14ibVhmm4QWzvPcey1WPzXOE0EU25o2nVfyk0XsZEpJXMQ2apTdbtv
Vf80uc0SmpmVbqauOCksY/SO6c5ZXdGGXDwEG3tjDkdY0aulE0cJxxrLlD6YCtThjdX142lqvIei
4g2tlmJVNkZ3GvyhIcN763HT9xqYLAPtDahj5y6aEfmRGYdEfcnRgCLu0pbPRuPFcnAWNv1H00Jy
YaKLUqjc+J17LumIrZtF9AFF6yZidHCixQoz5xK0IX+zbl5HzjQQX3iTd6PaAv7GuRid/CU+xg57
FbZl29xskkBqOXqMIW8M8gcoctQvSy7wKNe7M6zuvh1zZBgnfilm+p+C+1IMQbrT5j9FfnAWWcYp
ta1pPVRlvNUKkhFaw/tzbTya5fCihilaCTDIgTvrgdvPrM/W8iOUt+ssYrKzP9fhBF3K4rtVzNbq
7kDtpxFiVM3xrbSa5y7HTDFwcpn9E3Mct36HwyeOkk2UdlA8RnPl+uL7MnFCIQ6dpPdNK4hM92Di
vC7ov2ym2Nn7WH5uGFR8Ni4x43Gj0W2veQNc8dMXDFsyR1Qjvm5V5AG1yYon36FPbbpkFMECuXHq
+TxZdA9sEb0ndzhQWFWCSC6b0cS6P3XHecyLEFvGfp6iM3EhjL6gReSGwqrj8pzxPL+Wlf3bLeoo
xHimSgVbnNzmEUdwdmoYgvptLkbO7kt1Rh/l7GSJoJztS5QTa9faw95Q5KCX6lGbF+M44gUy8QFv
63RXdpS4g2/9mrk1riqnf9XqYUHnyrkZ8L6ZTGa2mJ46L7kd6KWhuX2aYhgOBmGxWeLNW20Y/HW/
1IEvEs6W9L6AzBDErPV1F4JV2uOZ5Fae6ybz/c1H4RAnFimLxGntN7bHz1zkX0OXLJz9ZihbPheR
El5I3vrWWfqP2EKEzLLLOH1GB80i48msvTgQIMpQGOjY2rzNUzdtMT6xwt5kQ/bM5//gfnVN569j
9AJkWkT/3tdXmmRbZce/qlcPven+NsXw6s39I12IKDAzDU6+S3CWD1GqjdgOCOPi3qGPqpEa7Ags
2UQeeKuxXFq2/DpdZzeybgGlfRmR9IK2wid26WZVA+P57NSKNbE7+0k5wB9uZmsOXa6gKq7DkoU7
crQ3a0z/gJtVKM+tCmsdWxvj70n3W7n9KzlTqNFVfW7F1oi4c7KmQ1f2d6WYoB9XX2bu4U1Xm9FL
sdTpoiGXgbnT5hI/o80Y7CLjxzV/aWh6m2TxjwpL2royQCNgvU5bHU+vn9woezFWWZocm1ojtdIq
Dw7TannVluEw2/oG25xNdSGDsXJCQ6oY2ljTEsHSPpg8MYQ1Lv9c3HRsSmMmOkl3TBi89tuBFT6c
m+w3qdsLdGrYW5XG300qp3BQcShv2YRdMtBm+WIsiX+LshGonuxxz06NjXKrp6Tp7qyRIAgw1fwa
6VqWeF091HLmve2jk7MVammXB+msE1xl5QeYevfYv4H+qYaOlaKJoQh3wjkVtoPWbGRzHhbduK3K
aSsrLV63OUVZ0+/qyqBuRRNOq5RPT1UbL1mOackCFCVttdGb4Sb2CG6PdWIXcBwZvtZv/EJjXHl6
K1S36aaeEmCI7zSDol9W9U9MQ6/NCKP0Yy1da7P56QztWejDrvSLeTMY1LvFkDvoQRbDQgVElkje
DbH11Yjb2GLVJCfQpR325+NxqIXNmPvk/5KR8on4JVrvhQ5KqIiBY6bl1mJTmsSUESo2zwysnBOp
n1M54vYw9k1clFsDecApnTtl+hcrD+Vo0xKkOON1bTrztVfpEw5LylE4VPYwMahROadqsR4jK3sQ
rClbzx3DvFtCvzFuIu7kDIsGY02DjGjKTZahRpLYmaXdymyVtcZGyVdeTLHT4IvpS1RzZrnTOgnn
ydi6w0BVgtjok1mwarTiIFT3E2XTT97Tq8iWldE+FO04ctEw8hfVb2bi/KTK/h2nGl6/ubb0ogmB
39MvmwErtOzaneQLSZaGfVN1iGfa2aqXp8R2XzJX7XTT2rcJpao2mAfwO4x7CDw6IzdEu/fG1eHP
ENqm1RtuGKAhJl9s7ZY7rC6/ugpsYP4lLEEOW75H1L13XJS4Yqhfl8hfd/MiwmQwnn1yWNvWf0/G
iyM+TQ6axEiB0Y4UiFId7JLc09pE4C69Zx2K2xjVZ4BHE86r6bGd0GKGmGHY2nWODI4RaBc1DyWD
DCt/mQ/V6K/TxSZFiUPomBwsOCm0Wb2t7XUPll1+dj1ZZZruwtrHkKZPT75AXrZ8xgps71EOBgWb
vWbJpQMNIwEbrnjOCehk3AS8mG11n5U+rjVcqi2poSo1z47hkhkKNzBDcx+baHe55dEXeF2q3F6J
pGI2nVGfqLXvW6s/2Z3yAnqNbLsJrVtprXVXjE6/qfD0SA/noxpuzZFucEw7pdO+ITkQ9Yi2upId
BEl8qabLRyvplxeFwb7U3SPBszamRsN9bQlHY3wpdSQwqEiXifRQY7C79x2KEgpFybTKpQ0ITyoF
O6HHM+IA1W/Uf7SesR07cRhdFx5KQzJkzpoN0MKtETTH4SgbMRyNOh2PCBALbT2p7bCPyFWvNWpf
9qJ5yISWP7Ctvvz/+kDdM/8Ip4jbphPBgoyS2Ag6W+/D/3ybAzU1bYg1bM/Xh7AD0Iewxfu/T5LJ
OGMd99TGXvrmAR2mfcAu9tjowDuuD1nEu55aX9/9c8DlqIIA0y2/bbL+94kQ0pnSl6a2vx6H2Vrd
q5b4+suzXv9htmSXMFBJ25rf7PpY7/RDgMPOBuPy38eK1AsMoD7n6xGwu2bcLhmCtp3Ls1DTf/5h
b3fviUre/L/HBbUBKB1JQ+u/xxutA8VCHOiTmqd/Hy6IVjvFOIyuT3p9vKhnoqcS+469yLYx2+gu
I9PzqY0wTtWNHG6uXzp+nV8y4JZNqrLxye/i4tZs0RKrWI7cOQbvngyEoGD8ZggqVx2lzuJ7/dG5
8/sgxqy3v36ZFX4WMtgg1v88cRzJA1mFiGaXl+0KqHO58c+h15fy/OaVros4Xl9JpkQ2LpEXI0hw
uBzbcsd2WguuX6ZMnh6lbz6XrcbvoetnqzX6x+vzGPwkUkbXHq5PZFeY+trKj7bX7w6ZHcx4epmq
Ker76z920XbbvOPSApWVJMHo1LAuZNkH12/jaK7vecF015HBzCp+OaZMlwTXFU2tf58n72fFfqAK
ESnM7TBY6RmJPdnWUhV3tOAvzoGmuQdR567rOJ0ecpCa6x6qwuPctU4QMX3zRO3VBbF0ipcB9Y3r
zpavyQLPzi1s961SdrUqtLH+EF3zS6gs45Jd9epNWfmtmoqxwcz6qRaM7IVX/w2KiqKkp0KHow4m
vWHhWPS7SFHRrLoDahWW3BIKjXAy7AdEE1PuTBy91GFCL+SXRsStNSztT9G59y4O/69UZu9elXSf
OnsCqrfefzfp3a7yrJi3aRMTjeIb7T1h8nA1C5cl6BK4fH0szhtGKheN4mdq2/vrN4zYcFkkomZz
/fL6jS5FHMriQqPc4an+Oa6J1cbBYra+fjlcnqB2TW8zKQ+i3v9eg6znGvs0fTRbtnUSLJ2rbzXL
gEJ8Oeb6/D49wVC19vTPr3r9RtVHY1j19LSuh1yfX2k6Pv8pod9ft/jZmEjfLVNOXCQt0DNpQeVu
bO2MSNAmOXKZaZtBU9kjEIM06Ax7+CgL7WTajYzpEd8vXpT8taX9icHbf5WO6RGBPDA2K90CVcVv
b7Wqtm5dU3pbNq8T139p0he3pjcZTW92DcolsTdMD/ABLflyX7mN864csw7iWC4PvpHWW98pwe2U
/XSDu98LSW2OzsSa9murzfUXHIUZwKTkrtXzh2oxzZPVlIAWLEfSmqAXOOZJe+LEoVEU1/kpZ+sU
WrAWjnkuinBsoaQUFQ2uMpfzMbetIbQqXAWVoPk/CqM8GuNshpBt4qPhm07IheIe8pxBgJoFl6vs
psJ0EjaM9u8sO0vuqUYo6QzX+Y6LG7gSzs/APnzVD/H8cD00tRcNVea/h6qp/3+HWow5P+hkfIfT
YLP6jvkj7qnsQPZZKCPYptCWkTOujyF4hlPbyGQjiQtdN51O1y+S96XZk6ycRcvGTBd5f/2HeFk3
sMBJbK9fGpfjjIlJ3Nhq7LBhaSO4O0PLhuoT7820Vf/8XJIhKntm1N3QBP9ZSPMDVIXSj9f/bmh8
sDfMKbEb9HY1KSp4LCXDwMwl3FtQhdeYdtTm+pisveie6h6PPsRNekIcd33MldZazuCZrl/JJCpP
IMp216+uT8R8mr/LSM/DzsxzXP+xhR0R3Mw19O9j+Dk7WrmOuR//dxz9j7UJ2u58fajxvQqkW7er
OyLUVVEMa92UuCsQUIatlgk+O+Igk83/MXZey3ErWbp+lQ5dD3pgEu7E7L4ob1isohd1g6Aobnhv
E09/PoDaoqTe0zERCgjpUIaoROZav4GNCB9TGWNiWXp9tnksAASYKolNxsv3cl1WCPARx33vORcR
zifUNB0+LjE35KbfnC1S6mhOO8jA9PVZ86S6mwP3mZLwJrgx/5dK37TUnaIR4p8Hzh3nw9wAD5V0
8DR4HAvg47Fr7f1pA1oGlXHdEf85+2kJrAXVwC9EDWuSPGZ+0QuEKswRPk7eknA07Owt03P3JvQh
3rgl8fS5PrXdO+Q+1Dt3Wu6WJbQYJWjpn+XHvEAVypS4TXsyK9dzfRuwI+rb4oksjo040YC9akTq
MjWxnNWCXjnWNnfTYj5tJM6l2dAhZW4qx7mqimJa5/L76Vz70d65ENeSVPnzt/q5+FudqTvaPi3j
de8QQ8X3Sh4DXX4/qGp9E7Z81lGAF08D2/ysRZAP1CIuvpC0+2aKwnpR7Oyx0bRmLyxDbB0tCtZu
aqD6gQb8o8g10mcwPDLdYT71NXSZqiR8wvESU2MmTFAZyro25NFBZcuTkbECFc78lw3XsizTN1kg
6tnW+mffrFUQpLnDjr1XDv3TTtc6ZEVVUvcLtTf8nZdmbK0bqF2Onr4UrvaMP7lyi2B2fsx0ZAZD
ewSQMLSbMi2Sp04liSaVRNsoULi+WN6SC6Tr9qmr/OKglVWyUSGI7fPWTx8dKfcEI7MXrTdyWE+e
d0yDLrr1hP/n/HKj7vAXLIf8bOdpd+35ZBmGacD0PkBQktOKwAZmli+2yEl+jZAkPc0HIxvaUyla
4LWmg8SBwi69BCB5MvRQDIu5D1zO6RSYNhw4cfxe/HGJuXtaFE9pmuS7j0snBrBgoXTNui2hBgzD
uEe3xb2eS1kMAc3ukL2fi1EFigV46r536mubhGCzr4mAgA5Tw2VeKtWT7MirRpkon+2RvHU4JPVL
nqRPwDz6VyyaTy3r0be6s6BkZT4O9vm4yB1oAguFjfwUjnZ9+C3pAELG8cVEt0/hiTfwlCdxudwu
UZjTtWIRYi29nYsfDXGipPggg7PsCHefw0elw0bcQJD6yrGC0t3UBRDffrDqfWC0h7k0H+Yu5tRv
LpYTu0j0PvGyxr4JB1XZZw68rhSWOrv0DhEFHfLVKpya5z6V4qnLJCEmWpkmfXisvrKlVw7vQ3Qt
WVa6b57fO/N3utZwljAr076BMMRFfrzG+/jeSyvuLF6jBlJwHIqm3ywbcNi3fpxmt9605QjVCqzO
jzqnbptVTAgM6A6ScDBX9EulOs5VqUfVFVyWJ/bE5r0KrQq9MetS1DaSshF4cpsb8WpuNFG1X4ED
KXZqAU6w6Yxim9ngXZPG8B9CL7fXRYc4gh4N8Kigd2Ke00F1G1LrfkxA2bi5r7xtyK95b1nHktSo
GvM+5VprALLx1WAawaqIEghEIAXuiGauB651MUzDvBsrj8CprbPDhGTH3hxRd0M00WJutQ0ynbKx
vSvS8wiMhmFyXdRWdW2DWCOFXoVfSzs9VFlkPlZGYcOp8JEDGdPwqVAIIEwd7F9HkkutCao7wVfw
Iu8jLWasZSFr/UJuiYi7XSb3fQJDCQHP8CbyPHSjtCYnRZLY215a+jHiGQEcJm3JaEf5FfNbs5Wp
al8Lvp+1HcfGTZ5gfxeqin0/TJJF6PEuylI427r1RrlIJw+G1pbaiVRnQuAS1a2pKgPBfyqmw3u/
phI53hbK9xFzSyMlDsm98LAghNxOjnsNIrG9tYw2uCssNCtChN7Wc3E+0EHYVnvLyn5iASE89NFh
rqODJggHEgHp957bCpxpO/9oZUl16oM+Xcdp0jzqYfQ6/6k148/Q7INvEfcqwXSJ0cU0xkGq6Cim
MYlNTKGKRP04GlP6oPfeRPY+JnMTbaE76fcxpQUuJU6yI5Qq96g10j2S8iS/1eskJMoo8zcxz4YK
N2yasrnp91MWwcZKacNNMpRpi0mBgMeHq+6i5tOj8oyPuvQRYViYqsMxmyo+Dk0SYgAM6vV+hEi7
bgcc1+twMK7yTI/XoRkpT5Dkzz134Tcz7C6i7o0neAsZafH637p6aXuel64iGC6FG37v+ttVxaji
sZ6XMWHEF73KjAfVq4p7v/upEHYvWmfp7y2a+1PL72MKt+i3deUBQhnLDmfxWh14xsL4JyGqivV8
GmsIAoTToXAjFCads4pu17GKp/3afJqhQavgqfpr7VxGGb46jAYha1cqh8z0j1BGxDYhVXwgK68c
5nqI7wRP50otHRx0kafeJP3cbDH3ai2tNXdzh3qunU/nQ+mY5MrsNloUKGd87z+3SM3/0rpVcJTM
8xefn8YuGQjMaWmZXbxMyy7zGavQx4Zk6uGjfvB8becYJO7nob/2BW36vW+Ddu8CjYMW2WHHP80H
E6FP7qNUrO0yRbukaeF+z6cffWpJuuP3PnOzpZqItXQYy4TADP17BfH3Y5Y1KvHp6VRXQHzNZ/Oh
9nl2AU8KFh91ne7I8vRRjq0x3kQpOmbzYCiOKDX9dh3ClSRp6tpiunLIkf10DRZO9jKTgwq+poCr
hVxf54YXhAyyi68G2aVMpA1H3DNWrtTTnxt2TYeA30dtYRj2ikyrsZoHzgeklbNLvaumnnNF3YMP
s1hybOFppDjNPI2kG0+YIZSLuQiVKd/WBkpLc1EXUEYVuJpXczG0whUPSP2+cHX9Eqfifq7uQ7Rb
G4GHXCQz+VRrpHrZQtj7uVUx1TNOmuMNRtnirs7G90u7iWiPfdQW6CkxiIyHXKMrxH50eltagppg
birGdY+v0pPu4Uzy7+9WTO+WZViwIZM0PH282/mSMe82rRFoLmHpb2cl9JTHxabJfXDRk1j6uzr6
pKf+USzrACaaC4Rmbp0bxiFhZp/LiZo9J1qS7eaSTMsjUyUUn0RbuxFrXWiBYXhB221Y1cSz10Nt
S6BMQbr0ECq4zlkKYZ3kmaQfKuSz5t7vA20jADtdOpOvR3gxlTq8gDfz2Vr0NzH+F1cIyB9bZXCe
VJ2Xl+4A68h1L2UXP9RTdebCs6li0ulNGztPQ2NESwLx4dXc2lgRnhgyfvQ10NONwGJn6BXnqYI0
tsmqaNjMo3S9JxzZRtG1qyTu4xhdzS/pKJ16hdIrGcDppbwoIpFbZcp2LspYPo/4zqJhVRf3te+t
55d0G3Jj2ojzddsl+qOANRaHzqlJDDIeqgq5GCOrE07Z9qkvTXIvkWZ54ELFnZSJQG7oR/OggGH4
GDKOo2QSRWLf5NFqmLBOgu7OD9ruDqMlQocJ4FDPp4jkDQYyvXz56KG13kMfGclp7o/rSb01OoiW
c7GaLjhlcadrzWP6KjWXaIq4W9cwt00rq/OQwbdnAQDUvlL4taqIZLaG5X8Lbtqgy7/h4ZSCE/Qn
rwEB23ZsHIj+ffRgWvVX11Cyb7GnA3+xys+GbpbrBmXCK6KR1qkYtRIPJNf+Einlau5aOuT59F51
bscEbziphjxJzKq/HQu3W8yvZ0FSTDqrfPEKoIpKObAYU2LzWEOqXOeh5TwBHDjNXZtIf+4cFQ6i
bmm8KSI682fIvb5c2uyj/voMMXuo98+Qp6yp5s9QwRp6CLPyK/DdbuOVsdgkajzuAAekKx1hj4e5
2FVxttIDVX8QTf29dXR946eiGuvljqRRuoHtTJ7EUKJHFZ/0lSrV6howfL8vtbjeIZuMjqgSJisb
3bzPUnZPQKDFn059rBNlfGtKpglEyCMI5YweXa+6roln5i2CC72RvfRpGWzRy0qRv0v64orIHJZR
09lvxRaRZ2yGRbNkH0Dvsuwl7AhsoL0mta4TzVh7gxJekTZylglx1/VcXzo6WCCIztmVYebrvOmx
jPBbRhhuiPGLOzjvF+j3hi1w1dImez3bVq+EAAs6lcrIB8WTV/K9sasCbV1VHYoEU8PcZW51Oz0/
kkBART8iQYUS2CapfPMkiG+erOkwF4Okt44j5pJzaa6fe2gp+SOSPjbK1FkE9X0a2+d4HAVmuglw
vVnOAuwwXR8KhP7vQh/AZK2Bs5iF0O2xfrBcJ74jnR681xeJvWw1vf6C2gZs8+4bauM8w4C/3PiF
8HY+0kFbJ0iyu7gnydEoavfN6NUlAtDti4pq0woZR+0a6VQc0Nok3AylUj9WqvbgV3GPpA5GWTJz
n8wID5VIs+Ortih7PEAMiWq/9C/sMSBjZ/4NtPL+ytAb68acDkIHt2jmNzIKrUlRrD0BwTzC/wNr
WYm42usjy4qP/m1dhxu1Ycs2183DugAUvgzbdDsX5wY1rN6QrTcPH91skFR2nadnyJvWTVJ69dnp
lOVHB5RlWJpF8vXjMrVhl9tmhNQ3D5ob2jYcVnESeFAuuNBcpzXZgNl1mO7nYpd71iYLC9AQKt44
rm8+OWzpjr0LCGAu1lIGa5Rq1N1ctOP8oSHddYFM5d3BUN/UTWs+FdKHwObeakMkTqQukOD31T+B
YanbqCrY0sx18yEMs/oKzhW0ZfqqY25svLEq9k2XPYMFhnruevpKU53otpeZeRH615bYAsQZ7Cr2
yJhBeZ0a8yqPb1URqiuV7NB6rntv8IpnQ+racS4hpWhe3Ozr3H2uCU1N3bNo/fk6UZKroCIaZV3Z
XQeRtKmffThU79dgcwFcuxyfIb84y8olMx2R+temCShE7/Xuo+R576V5rhpQufho634p/Rg3T3I/
es7jyDn1d3pPrnqaAH/0fH+9qW0S3Pmbce7gg370+73fy/gEszE+mbF326ay2yHHEp8+6uez97py
IGHWg2yg+0d1VjHTL+ZyPXaviQ8wH3+Gk5ea+Wk+mw91KdFU0ZMWA7G/GjxNDYefysIOd7nqp4eo
x4fy/TIfV+hqRa61aNLum64/H+ZrsSjoFp/+8d//+p/X4f/5b/klT6SfZ/+ArXjJ0dOq//hkaZ/+
UbxX77/98ckG3eharnB0Q1UhkZqaRfvry22Y+fTW/itTm8CLhsJ9VSPdtL4M3gBfYdp6dauqbNQH
E1z3g4SAxvm8WSMu5g5n3YphigO9ePamJXMwLaPTaUENzezeJfR3iOe1dqZ3HQ8Y4LVzl/ngpKWz
zCrwvuVCCXuXhQomAcnGj2JxXY2m8X5IR+1aMLUeyA3zXaOWJK5B5RdbRfPbxUe/uYGcGwaaeYhk
chESFDWzXZk5/cnM0uE0nxk/zqYeKKdkLOPAnQZsTU6eru2bsM1vihAorSfkTyU3U/dm4MrNf/7m
Tff3b94WhmUJxzUNx9YNx/n1mw9NCY7PD+1vFTauJ0tP8+u+VZNr3C2mc9jbNfmNqaZcmxJnMmAb
A9Ih0+F7dVS5yAaWtXdSSG6uUqGaCN4M9Y0b2hUSCtQNnmUCJ1W7AFbfX+WirV7LpGpxnwkeS+D6
55Bs+KOqPyZx0z4YkKZuY7Dcc63TNtFJ86AYzsVEI6kyGAri+dMYE+7B2k/qCvJ+az6CtUiWo50l
x7k1y+Ofrj8UP11fMdR931YQLT0N11PPaxDrqLsT0ef//EW7xr990Zamcp/bwtGgfAnx6xfdOpnD
gtXP3oiI9OjF8P3N37CfunypJlIWEPtQy5u/44/mPkcWtc6yw3u/oG5hCqMjegjEWF0R1oEPG3PD
pZZsMc2cKjtnwg/Pp54nplNb/96rMK23rmTdVfqFu0ezylh3TjO+NM1C1sTDRwxiNmqqt/s2Fc69
6WmXuT1ll0PEXC9gcnrWdYW88bLunPHFq+P7gRjzPXPAbxdMgB/cqq4B0HA5JOiWjuZw6Ww7uGr7
4jSXEAmUl+/13QWfZxT4uiLzFp2B8iMwF2PliY8uDG1E9j5UV0S1Glmf7PIIlEeAdAgS9uFwq3rl
vRw0DYO3jliS00yfxVc+2/Zatqb6rKL+vwMsZL0XLRleZ3BY7wwHk6AwN1MMUxn9d1edhlcGWgjz
rfHfv0x/9TwdvuaFrEI/aH4r/mv7ll+/pG/1/0yjfvT6dcy/7vOUf/+xyyl8rfIaJMHvvX65Lq/+
/d2tXpqXXwrrrAkbedO+VfL2rW6T5q9pfOr5f238x9t8lXtZvP3x6QX9LMKsmLOGr82n703TtI8s
tKH+9CuaXuF78/Rd/PHpHIT53wx4e6mbPz4pjvpPUxNYsOq492nMXzxU+rf3JvFPR7N1WqH16aqh
6Z/+kaF+FvzxSWj/dNHDAFJGFpv/TH6nNUQdmgznn4Zrq5ojDHZEtsZc+NeH//4Me/+r/f0zTfz6
gzcFakOao5umrSHopgvntx+81yt+F2SmiQcpexpHyLOHc/GiM6EJpb7JzkouI+er02m3hZuTxXDh
q3S187kkzbsxheiWWEAR5BfQyH3onSxn2SdG4wa5mkuSs1cFp+odctsedxmoCxNzomLy/Cg6In9a
D1xh9PR4ZaTlGmS/ux8JSjR6PHEoQaqqz+CVg7WdEYyq7zNonXIMdmSv/OVY6wetJoz+01/vbx7z
+t98JbrKd863ovPUmf4sPz/m3dapPK13xX5UbHfn66GxBFZyDdUF9QtFwVAJMnkAWX49jMa1ikmq
PsZfFA16QlTgJi35pA3Kmzz8Mz6Nf+UWKmJPEauuGLMPVuPILbrWZ2lbxf4/v3eNP98vM7gpHMMw
HU1YJpoKDtG13x6VXgAQ0WrDEmys9zkFOr0sjPQGqjFaNI2bb4Gdn7P+KSPKsZRFiWqFjeO0qJyn
PFL6rVaxfhh8jKn7Hp0kO2fn0ksIyPHaQjRgymqv9Dokl1t+7YrCZoMCJ3yCged+gAaVmUD/Rp8j
jcatpo83oQbeOFMqXNPimphtg6gXWh5FzgOi8yH5jCf2zx3Cyc5nvfMf7AInVQJgeygrCPBYey2O
wqPlXHzIKlBvWpgMbvwwXiWdN+6UTt+nCoDP0BmtJRDgDvdQYIjsXELcH0bxFWwl8qhW9yoRTC4h
uaWMW/bB2VG0al37Ckly4mULq/mmQ82EhhwjUeDJPTS/eh3o6S4RFrlm9LNQfkNCDKcIS3ksSvgM
na68EqNCyhvS8TlIWuh4tiQy7qJd6KEl5bfqVdlzt6DijNCoau+lsO4zHA6XJMUKNFx407lfLsNW
3Ig0e4UUgUx7323tyYDHldpLLO8xtRWLeBAvDvoYDitAr2zQHnfg2xaYMFTgveK0PsapsyFl/DyO
1tr1EgzrKoFujgCsG6Y16eHR2Khwj7DC0Ld2xmM0lg7841RdjrCR2q76DMSGvyXRU8iRw4B4gs6y
x1nBCTimLgDRtIENY0ZIuYSJY5x1ryVkAPDX0xBELdubWLlzDCfeJZVO8NFB1gMiTIIWQ2o3XxGU
QGZlHCdZx00QZi+KlQ5cElgbS65sM+bjje9kMWBQ+Zx2D1CCyHiX2WMhxZeqqb/aCahm5F5sZ0BE
rMm+1VF4o0NhWyB2eK7iBop42z1ZZfEMnlYRKJNBr2SJhWKJjwcCxI9jMaqQ/VXx2WY1MuBxWKpj
tcwjGLoSnmlcwTsoNH9rF9C/1bEFt5E7kuCG3KtBuRkh78ZNd5a4MAR6czURKxolWjpDv6/j6tXW
bwy3O7Ru+lCzDFz76vCiYL0zwaZjI1qPFX8Wp+dAag9oDL80YLxo7CM6h74q2I49YnHgjQGhCVU8
ObF9n8ThQSjjVVQE6joYonQVRL6KgxLqbymcljC/jSzS6Hr9HCTdVvjJxuSXtMiC9kvj7IwMRR/w
y1APnV2taej6uBChkLNf2a7HxEpuFuV6gIJfa8f50+O9VMiI4AH2okzrKb1hQrfraFkPLgZb5ueI
vycIjXPshUdQQ9umKh+GScMYRS7bNF89kw+QiRc2rNXW1uKVl3m3+JieIlfJl6of5ag63iaiWhOh
h7yqu7APPQDDI/Zjqa+9ZfzyFk4wIH8kkoc2lqhhQTOPrIknqkLa1sccXO2Ac2wNB7i281ubLZEW
x1wDaiazhkzRozTOeWatiLxBxe1upO1cwiG+iSx5TRxzhzPFCsg/EuvmJBqBK2Xr4qqNZo8MYwNN
c4Q2jFzfA/HbR1WALJX3VTfTKyUL7lzZVEtLDg9FYmHPS/B84fXq5f1142aET0JUv/MJOEUvCf53
0+9b1vBoK35KSGbugcetjUhda5KMpfCfuzJHBbAb3qCDEEvzcHdVDFTOtAuEuJupIXLtzwiHLqzB
/ao33q1vJau6rwzMpeslO6YvDqlI3zl68d6uAXF74O/HPQlgDzaXi/oOeIhkHNahq0L5a1EdVoBT
qIW1xX6jRlIQInAYmOWmtYJ7rzc1ELTtXkcKfBk0lruskVnRBIJObrUn3PxkoOMYVckqtu1ry85R
h62OcWh+bhKmMGcU4CtfVBuSSxkOV2OYIU1N0CxDGy+ArLSy4RcjNOgIJCbs+7pCCMnUAI3LMdoj
UGAtbR5vS3IaHs+vR4PUK/jzfg1rtkck2DgnRfXokTq1bBJWfmY/ajXqz3H9LQiRaXBb4xv7EcQ1
oB9nnECIQdsyRZh3akJh4rYQ7lWGvgRb7wZgkvFFH0BIIha8iip/haJOwhSiIHOXzjx3VO7jEcLG
2P05GO2NhZLV4KdfLXVQD8jP9Tssfq/cHvUjPxyqTU4Ef6NL8+w3yBzJNN3nSXs/KDCAfVUyv/Ds
keBUzFh7TcuqA1qWoy+KDpptmEiDsp2NUM0rFO+pCsDxeK2LaExO+s9Xt4YgvQcGILVDTIB1YgvI
UhAthXXhulKcCj3e9tK5i8xhhTXr59TBUgUbrWD1JSrCF5mSKrFM48VkIRI15KoUAMmeGCDMhE22
jivgCY6eIjHDrVg01gXzkH6nGsB0CbD4bOWwS26qiwjZ0sAhgQ3gIVJTGM050AHDOqlbnKwsVI9N
7X8bHfW+HLoRlQoXNj43vFJD54DF1WH9uSIFmqxwDn8jGIqFpJaTKzXqdSqjra+5+8Yv+fM0hrd2
zPtm8pbvvL09JBiupfZFFT1/bNF/G0F7L0pdIgOkPyCwlG0F6Q4mFxIhtn3fQ/jE5u6go5eMGLII
CviAeO55aMU4zFve2LwkljVuTW6J08ZMolPvtU8jMhnMxam1UPSrHj/SZDBXNsITz9NXh+ipzwSu
bnvT/OyX7bdR4Uecoj3R2/3CxN4JpLP95GvpXWpbATe6tq5z7TNWMKBwsEaHnv+tyzpIoKy2m9BE
zwBALyymS992XwQPRFRXjEXvoa1ITnbZJVVOHiB/dHy4z0ZyHVjlvpXWraL356ioRoi59yw/D0o7
3HsB9HhTEE3yRnevob3JKNQLzIf50/F4hMKeL9JEJvvpZQ1LbPTYvXMi662OBrQdBvuxsMObjk8I
YnvdxwIFzmvMZc6KW/HGBQp2SDx6MKubyiFYTjzj0nZfx46sux+39RblFFe1jLVVQJwy0TJuUmnv
m8HCgqNPb4wcLy2mek3q6zIrHvqGrB35gEPba7tBEcPSSCQMFCI6SzJS9pLN22HARmUpQrjTSKOi
V1Xlm8ISk9Q5PpxF2hxzt78kNjJICqJKSNDqaLnrBv4KQbjGY2FlovB5BTL5XmucDitTdjCxMF6d
JtKOPZKZEnFLFD3TB4SpWCtMuZ6AKEMUIzudkfpqCcsvvVi901qcXtDP88xoixIoP3+t37MuaXdu
5r6FfoVk5aj6S4e0ySLuSalJfdRXcV31C36HGbov1TWa2OptlqF5pPkhUhagnmNXwWkGkBwTVksg
XSNPWu8Hv3ZWuBmhd4bvbeFY2mrQNSzlCsD4eMPtS1tBWQh9RdlBl8l8nJMTLz3ZaXkHoDpeVSNI
3C4Ijm2iK9saX0zoQGnHlAbfKPECpG5DHd9EQ4b4NdVI9TR9VRy66aA6OHp8FOczTSJmYfUgF6ZG
KMgodGRZuZob3wdANoIsy8pI/fkSc5tUx25jd8oFh5vikPequ5IAzBe6sQ3QItgrra2N0J2D8hAU
OepXOtwhZbph5oM+veZ8oblYDPoliyKYp5M1ydBVNpig6TRWgaH3XgEL1nkeZuOIwPCWGSoXazsC
JlcQzUwrRG8NmxxIOGRiT/5ZIDnu+iCuszsb6jiGdt69MAu+luny02Xms/klfM3h1ebKZPJEcYRG
qp30JZKdMfQTadWI1KYqf6+yvwpr3953Ni4eqV8tikjDZLZSVWRLWn+BZNF4HbnTjskwC7LR9c4J
xXjklgnOlaIF58EJAJtKG9GQss7WCXxXnA7r6DoApbceer1aFb7r8qsc7/qBh8LgNfqt7fvJqoog
lbCCYTWXQEwgOA+d3sqLlaYIkzSVFh70NNYQHygR/STChTkgSUZik4s0R0gI0cSSdfskjRlH6jnG
P8Tq8i+sR/K98MnqhwHImlQZWCVm6zLRNxKIzUnFEfCiQCzXnBTcwSjdjaIV5ibWeP3ahMLad+Yz
8YXXsRrjfZqySgWjdGiVTYLoJ+4gaCAKpRC3gRYdXNm2CxPjuyurZn7ICh4VTYpGQx2YyZeRB5IT
GfA4i646ltM8K5zOWJd+dZMKUR11rQLB1ld3QtPhII1sptRU1iANMu1oEeoIrMo/a3gj4Gs52fl6
Yl93XnQD8R+fCn4yLDWyr11zNcaoauaCB1itpCjea6zEotKvH3xQoIsATYmVZk8E86BLiOr5N/lE
YtZjYA152Pn3/Zj9iQlvue9rZE+Hqtm7vWccZNc/l3E6oCBmjyduEWflIJ7NZtz3d5besca0nWNv
KfYRK1jXjG5lA1SALTciTRD3a8gCZ2F1lziO3C05869m3mCslIuvCZaEcNW7eA3CtVwVTRhdN14T
XitGLxaeP/HSdetA3lreK5aireKsY7ZM9FvTdZ17X8FRA1HOdDnxJdnVw1yVFcKhcYG4UhexYs0i
R78qpkOnigtypN0ywH4eGl2jP4S2dYmLPsW1dTjVUikwufKu+0hLgF419dFHhzixk/zAuhw/NPvi
rLKsjW4rzXCvwsTawaZdYLkrb6XE0AGtZO3QF+JzaFUWf8QYBjHJg30w+JANLV9fZy5PVbX87LEa
WfEQM/Y1edt9AltVID19XSBQsxA4NO4t4r6haVz8PoYBUE/8fReBhKSeAtL3Wk3gYRQQQPPAPyNG
gRYvpnPbofMPociyTZB635ouLshfApvKOnsrAxHDiDT5wrTxuauGeBc2W2VQ832bwQ3u1PxocudW
tbVRyBmlYXcIAiRU7X6oN3aQPXnwKW9tJG41r0JpqGALqqbhqrC5ITr4ySzn/KNPVIbEF/oViybz
+mtzIF7iWMNNKDV3k0MWRPA6NnfqyD4enIG5amrdeEeDeeLYdA5CDVXhL/22fUMOJTgjt/LspcZj
57KSGUYwQb2sbiru3KAkBaf5OfpwEEsmg+wC5MEylSgdsZZAj7AKvxhh3t2WPizyBqnGdMqDo8qI
Yle3JuWWsQFJUTBMVnDPj4Uj+XRGGq3F+DiqibtxMX7ahlFyIFpK6KWxBwIKMyHkKPq4PS7I21U3
ZpheQpY02tJzxLC1JFgXpwWJHAyZegwUeWY9HW3yKnP23uQl0rpnVYWykWWJsvZtee3Fo37Auznl
ttHdLS681rVp9cwyFfYSquodRGtlD6bSf246TT1VTyWomvsWHw9kkNqLNxPaWTCmqnmr+mgzowkl
1pnQ1qU+gBCcTESrvGKR3cer1Kj19WB6YLUHBxJ6Krdj35ZHNHBWtomJStEg9s9KpPAdQmuWeEDF
tdl1Zsf2iAjckJBDKtQW19Qmu6rih0qPTigh+ZN2jXeQ7tJpMKnOMRAak/qoQ4G9IWaJkSc3J2p7
gE4Wbum6B3s6zGchQkjwTA5KCfFiUU2nQ3XFFtg7ZBNIE27prpcd8npuIdeeSixJqQZ3gmxidCEN
pBLTCdGJxvqf6GXKda0q+iEiXkxy3cX6LJZIw2ttbhzeT8NiMIgolMkhLfdO1qvwy5LEWI0OengW
6xLii9GmH/BJEy4b+CZFZQLiojwEtVgFE9qTHQYwl6lqPsjafRxaQh0osvUpOhW4q3W2jt/FfBrn
ZbhXScWrqQmnfjrMZ2icj+wDUf16LzcyCVdqhENFPJlAiWoy/ZrOMvbhrPAFtCtrQHyGeNVybmhD
H0L1EFmLalq4gLUrwLtbAIXyCnbkVOfNS5ePZth1IKbr+AvTvIV8nIuK74+x8wXmw291H0VVjdIE
PnakLyufPejHEOAmCRqH6vj7BTUg1sl7x/dTrSBkawZ+uvoY/VOnudJRLJQLa2Tbf/8Ef/f+XEcj
2eYHaC1PHyYoyfE1+mAvP17g4yP8r3UfXbSBX27YqJtiWi0yESKDKAZkwHKobEvFwpWlzoMIyXOa
wcfztfcuHzKqbkMIJnsrtxo2dRxsL2wPBE+H72VnqhwwG13EXpKvC1wDEpQX0m5ldS1PUancJRnq
fW6KoMl0B/C7egVIXK/NXObqmlscy9/pVmj8ig2+h8rQxtGTOxeHv9Qbyq1ipIE8ktglKEBigRBA
kR8ioX4ZsnFfdf23IM37jY6ine+dWr04YFSWLFhY8ICUJsagtgFel3sqTFinm92DiFFnqOLiLgzt
P4O8OLv/n70z2W5b2bbsr+QP4AzUCDSTYE2KokrL6mDIso0aCNTF1+cEdJ7l53tv5rsjG5mN1xAH
CJIgKaKI2HutuSyoUGQiFlrwZqOMQXeQXKjE/qxaZJ3RlZAhdTW0kbNG139g2v3SRTMe1MI4nhnf
bOSPc8GHQK1KeWs1vv8EtiOe5B513jvJWhCQ5DCQ8ETWk0Oi2apqxhujUH76S9qc9pD35lOc9I8h
mg2QOeK6dBByP6LCm/bvBiAyGFINTHX5pTJ/iIFKriW62wzMqp5heqYCpFZ9vA7DBpG/4oUGfdSQ
fGcFeCvabX3+zgrtitrwSI06OVbsM0AMebd+3TD+i2EgDW1h4VzNH5QkP/WD6zVwOdCQrXLLvNUt
YucphoUU09PyGaLzPXm2CawOc9dEyvdamOraraNbeBgPQpuekqIb9pqZI6pwi3NT1URnVceUsVuS
+MlRNn4AHGS8x6AMoRC2ZzEyLCppK4c9E2S/rmfrwE0ZoPCJbKBGnNSA7GKtq8yJqFeN2YCbPg0G
Xuqyn7biVDHY8mQiXBDvhDKVk+E5nJNg6DD8D5TyvimfxmTsf+pMTWmkJcJ4HRX43YN/QCd6Ka1+
73YkceRkvTWgLiP9gp7p0dTQmDuF++DMmueb0oLm13Q3qOUJnB/XbvPa9bVJeVN5xzR8JvEo2RWB
+SzjZ6nHXwY4NxRhW2MnZIx9rIZQ1ZPEQBHhXui6vxa2/FYYGR+5djcdJ5KdERvAUFpjTlEjM5W9
B7ikXhLMRVwloS+xMre8kPDRhMiMAoChtIa9oXEUCtAPJniXVTBPZOyi8Ndl9r0ib8Kb9K7w6r2R
mi6D6JyWQ1L7BE3zD5Q9fDJ3ZC7ITP1IGps33rtKpHpyEt+dNr01HcSS+kAUkl9m7Iz+nT4HwGQ5
sTKUFB+FYY8bx/KfosLZ5Wr9zKTswFzCXmUdv52puuRFmcS6klK7loMFRaOaTkWY/iiibRImD0Xq
/hS9Ws4wzaObpMTLTyT9wUl/rVXDXpmEmE3JjE+kourpaY66wy4J/TFxCFG/178UaUVRMnMoBKUR
HYkaTiJJD3IGlyX7RKYZQRurwWwFUbPlqXf4v7lB8oKD4NASekyhaM4ijomQJSVyyF9TLnJbfT7W
pJ0xaTlKS7vMf5DwSYpi6EqB09gAB4+3IAIe2eE509ghu1bVdKtkDuYqKNmVSFXQCXFxLIjKM0k2
9gbVCL2IjJmCTD1KDMU66snQaSYbxrYeXDJaBVzNUCz4RGoYIDRttPzqqECXCrhyp31OofhrTbnn
VBdJuJ1I+OXbVsOa3DeX9i3sNpG8VJRHNkaGFdaoygc/hQVcmeltglJX+MpLNkBOnXqOK9uhYGe/
Yp8F3jn/I7W4o/9lZYAP0aZM/gMiudfact8r6iH8Gtqr2AXVoG98ki/xNv9o6EOiR7+P3GLj9GCM
fDt4mhvSdLtK/ONhsxN2uqv6MtqQewMXOAHmi4J28NCoEMKXTMPKsUgcH/v4YIgQhFOWEYLdzF+/
AT0hSkbqlWFRySNJtvSZMZvMBwfD5g0tw6st9dooSr9BHf2ul2G9i/UxAHJzqGmkVWnGLqib9PzM
n51gNlxaJ6tTboe5YI9pJfbAk4EmCtY6kcNe7hNV5irvehifk7R4r+Z6ut7FmGMoFZ5uhBt4Vkce
pzSUaOfYe3dosMjq43vJEYSmd6Vo2nMXUbppxuirTzgyJi2PRIN1XVQXLPZI3id46Ox0KqVT1f6Z
UDLYSjmDAWnBN/gOQmvK98ycKi9jMkPkpyCXagqzZGtSg121kfU10ugax8m7kergsNKJimCML9QN
+rupEu8J51CpWE9Oop3AecHS0fRbJeugaWnmW1O3YObbtMLhyGeCabbOFWLQ/Ny+jZOs9ey8Jnto
aNYc7fz3beI4GSLE5fJTmI801qTnu1XGiWpkh/DVapu5yr3gsITq12heQzphkfuEUhkuTEAF59EP
OIEpdQM6O62lDFxEA46BoXxO0tu0cKf1OPUQ5QMPzpN+07bQUQfpbJL2ohJIs5HtuMmNlizjmdwa
M0gqJwYHehp8CLb+LVXO/43g5j/peP6VvOf/Q1WOBmPrN2nEP4hy/mcVkQDz9rsu5+Mlf8tymIf8
BbhdMy04jICmZqHb37IcTZt1OSbeK8hGgvr0pyzHcP5SVaHaQqXwT0KE63zKcrS/DF0I1XXQ0Vho
av4dVY5mG3yb37SmluoKC9YhPCMd/CpI3T+0plnpAHVI7P4s/jtM+v9JmHRNoVfd9nTjj9boM/af
Z3qfd9M0pH2fK2F8LBnSFE1zzKfEUr1lEbQKHetlcblRSOo5iqE04dflLdezAo3pUkL+vNEYQCZk
4c7V5GSO8SbdhMC8DI1Nq3FaDSXFb6eLpUqgNf7mlRXYGqffefXyhM9n9ZX+bPUkX0+MyLdAEKiZ
ETGNrLcGMMeS9mspag3QwH88jALbJ+LZiDmjD9qjL4jUThpJ4vbyxOU+l5mSb/P50OfWf9smlJj5
VU1ZrmCAw0v5z+8uPx7+tXLZxsc7LYufn3N5YSZ3ciQkOlES/dilQvtYUsxGPxpWmhm0bFlcHl5u
yil9ZdCPv3x+xedN9uuuVSrjPi/ij2d8rv98rlUTwV2Ar5mngRjO+M/XyzzwY3lZ/XkDIZie1vL4
svKf3v9tU8tiBEJ2m1jG4+dLlqWP7fy5id/e9x8WY/e7kfUFoqhfH/bPLaX2SABTB1T3t1f/83f6
r73z54f+7Xv/tu3Px5el5ea3h39bXB6KbBQiZmpsHcK5vaXR87l7L0v/ct3HcfHnw1Fq5Ps/Vi5d
o+XQYXjQTriGOMI+byTDH3WjTHOaEYNhe4figownjrQ/Drc/NrtswZ7uwkhapAqyK6RzaviypOWc
Sj7v/rGuwKU/z8p5yT8sLk9dHlqWlptlQ8smP+9aS/D4cj9bNrcsWn3Dlv/37748cblZ3sYyibhp
e2Kj58+jkw3UvSyLHVRxdRPXk7ZTe2dnpAy0ELdKugZLLYaCJUnqrFxuREryrvfx0PKsZW0T9RaJ
1RNdrrqM+7WJgIrgyflVk0oE38OySL5tVtz+thndDqhwSPREcJML2pTzCxqFeUF8qoB/bRNk0WtE
ozeuUoHTt4dvZEh99SeJfgAuQB6iNB2q9luSmpiuGvRtXfp9xP2V4TnfZEqNplrmUPdFdCLMFqD4
wFQIk2qbHcnBfTemDnJ/MxB7miAO86vSAbj661N+fI3RxBc6RujC27kX2M3ncUIp0R7Od//luvrX
ox9PmV+xvPZf3nXrENHWH5v+L2zGEBaBoqbYL1sGhco1Z3mnj8Vl7bIZkfUgM5c3+JefBPDjkSiY
Yvf7p4F7ByeQoslyJVPnZqmbDdlxWWrmb/a57s/nfD78+ZzPdXjZyV37vP/PNqsvvd/l1Z+b+Pfe
Ztns57t8bmZZ58bJV+hSOZV3tToO86VLn6+my9KybrnLFfyqxeq4/VzfhXXPtXB+2cfi8lC8XFeX
1/yxxeVutlwhl4c/nrm8iC7q3+/98fjn/Y9thqayHhUrXU9EmVIXUi6WLi38aK/hoGSncMrOtNw7
Rhfg+Ia2H3Y1/CO43vSNEg3+uEhUdG0GNl7TxhAfym9JR0ydGN3I4/oMkzAk8xlnhLvDy3quXbfY
d40Gihapc5KIV8MMkrWMjkn9aivioCUyAwtEZ7nwqYOazv2YUw0IVDrvSl2+xxMMsY4RxiYyLsIO
pmtQ+rtaDgL2OSCQNCofVUcB6lrUL2kEqDSDmTBqLZK9yboE2JG9WJ88LIg16oudGyHms2bVSRLu
TEjVbarO2ck5egfw5HUZvic+iehjb++Nmj6t5fekLyXbTA6oiIe03+aOSTx4ecXt+5M4JtSGE9qk
GJkXUwREuL1LckGSvI2pQNsrqEdG01BQKXOOqa5+yYxkuGSRPKtjjecZAvNoOw8dJrYDIjsXaphX
FqW7YSo6bMxmTJDERPc2cPO1HRDa+tblBVLPtgj5JdW5YBbFUHKnlyKN3pyGObTWf1XrhzaQ19Kk
KFrui0zNNtKZz3NWuJsqMOJyJK4liVQyJgQ9mdaPyTeaQLnfmTaB0pjNjrpe6Z7RFJCvRPEKdRIp
FzRCTou+QTCwcacb37GvG5S6w44WrUOJKhzvs8Y+51H51bL8Yd0Kf9WOd0EWHGNdnmI5/IQRmNNh
qtBsyrLlt5DNVmso5qXhiBYsDylTjzyajGRKjcmxbziplqqRb8269rLWJQYIi49H2+o91qiD6bUu
zqORrV27DLARFNEByxCpp3d+hXZRRlFLu5P+KIDEnearKGEtZ2MQfEsoSWxFkpRrvpY99YehF1/z
UI9vu1ZOd+2LeIDLjeg6wrRo1coPJdz7CJK2aag+M9kvdrCHVinROEQ2G1cjbUDqbgNLOpR5JDVo
izwGjSifToYQ4PIq9xqyZhHBGtswR7tTxrTQIrje61JUzjokRk6hsr/26eL1VlbuyYv8imLqJ8j8
AeoiQTwkaHVI68jCrK1bSzuFkDgR7l4Q2dknEfhkPaaRN8jvCj2Fbe+m4NoAmJSF2npNqx3dWv7M
S/Nqtb5GvYbdYQPJr6bZGsmdm1zLuOtwluupZ9dznHtIa9bIpLvO/Ig0HZrH/OOY2ZhzRpYIOg6e
SbuXU1+DuAMgbNJkWcX9V+La7uzGRs4YTVwq9fa4vGKUYbgO1ZG4sPqa+4H8Kggwj7QJdL2zzTg+
6iSrZt/UqiZwo2W0v5J1Kk5QNvu1Lyjqqzg1Xd08oozVTnqMQ5zvE2zMQHsfrDkfpjdTEpJHeR1y
G5eYO+6r1EVMJwxvGNL2Dn4wBswomzun6Kktjc7xGPFLmCQK07kWTxO0k41aodECmtpsHSPQdpTO
H/UWV2sZNw+VEYr9RJdnimLiUSpJYG1hMSFjCF2S5HmjiiO4SovKUXodeqZ/XWKOm6Kwnuik5Ntq
GvddTzjuYE7IHWtqTUFVb5Ccbqe4ezNxSQG9IAW85sD3CEoriGdE7kjum6X4u9YKBkR5sMXYUZ8o
y8ORbQzzjLYX0Nj4ajAYsdG5cj6VyFUFSlW7YgNRV1mbgMiZ2izR3Zxg0xOphj6whR83WpwSLCLe
YHGkXwqVEPm+xY7DJ1sbJkYBrC8rcifKlRqqSGIh56xUbXhpmi7zLISgkh+XKmP4Y+rgeBXhTdRN
ezseHvy8vNY+oEvRQGdSSmcrNagRDNKUFQGmjwUcGhITEG+rCnm9tC8eOiCr6ylyD3BjCWBVhvHa
x6QlGJGy6xBuEZeVJtsmsyiIF3MklCO3ja+32yIjdyRtNmU5IDCwX4g50Tx6dGRQ4r4oiunresz1
e4JKnzn64hUjP7nqXfLo07nBDNe36E3mowmN3WAKTrFe7oaq1gmQJ51wyOCZcZjCcnnTCm3YErCF
1aEEVU3h6WHwqRM6XYh6uIHnGzfOCuzjOQm0R5o0DFHc7qxar27q5zuph3sXuglqP+LitCp7MHxQ
iAAFCLvPk9ILVUiubmM9UKbsOqGf2lubzN5TzwHGkWbsyjgaV8KlszpSf68zYmHGTl9ZjhCbwL7r
pgEuoeSY7OeGVF4q+mGwrlhRL+VACFTpsO+hnyByo04OSfOlYhQFndtTfU53TZO8MkEovLEj27Rx
0Y34LfuHjarITIDSN0D9NoykD5UaIxAa62sios0Ym/FdEqAgg9SymsbRPAGSJ/WYPJWWduxcNO+R
acY3xrSD1UEjqEM20DomsHn/ebKRdJqD+0y49ETYKoCrtE29ZvTfqtY6dTo+kz6hH5sn9o+sAupL
dl8Exj/I9z4zAeI/9Id8mIEWZIhsUudET4OSf0lmMomF2rYJAVLGWoRr2ta/lqLVPCrApDoKVlWQ
vPejo8jVkBdfhyHJDmhWz0VrRzRJ7Kehw3KgZU/5NCAEJCWPNFZn5QDooNo+nXERNczWcaO1JuVh
gxBQfNkXosAo648WykMN1XotYNNMfbAxcuJh7lV64xcB7IcsgOZYcGw4id9vOZE066Z769oIqBp9
IvIEr8acP8kEz2KHVo9lgia7onyBg3ZEPWUmO4wvz36GUmaKlYvTmt9M0khDbQqQRIJst0gHMXXK
3NNoX6CppDuT7n9hj2d//k9LrbsUORX5UXLm6xtPgx+4yUUlVoaIvkstor9hMlAgshCEoGpCqyzQ
ZpPUQxRqJ3dtnD8KCkQt5+OjHbjbsNb6G3JaupVv6e3G7PNLS+DZBuotUkK1eKgZOZSQqNZN01xd
o6TZ2Ble2ujy1rL1Z71ST/AaB5vIEdsgpdiJZb2mow1W9KFNtDNP4mcz7gYLVOKUBedI777JnrdS
Y0GcWjLSRnWOVeeXZ00P7xEOdOyjzbaPw+9zOlufHEd9+Jn2ChGQjkJCYaAd6pyOo2GioYrNrJ2T
YPEA/zTQ36AbS5HWO+aTcEOIvmp48TtBzxrXGIY5uNp5jp+vzYE2R0nuH0qG0GpVnKWcAOqpJhEW
nZc6ghaSYhxavGGrNjk7vKM3tSSVRlpar80SX3fpDFifTGPPOY6geBf4VR7fC7N7bx0iHRLyAiLB
Py4ERxK3SsXIpz2VoW0f/dI+lXKfp2N0cA11HdQHWGXaqXGnnPH8jAsdCAxPFM8tpLFj+uDp5ivk
e+O21uZTZ5onO5umf9Z277naczKBUF4m/noKxCMzNsm0bkcm1W4MTJuJS3Y/mDkiZDLMAkO913s8
8oaaP1ht+x07Omobqa6kE74gWZJ0ZEL9THTBhljadg+zk9jogVNzGIcnvLKXpDuOsDdW6GVfyBTA
30CdgXxeeeY6yHDLFvy7aaa2c7R2xEBBItv3TKM2dyQ6eIRuSQoIfQFe7LVrxlfF6raBgb1cM4r7
zBXRjoAvfw2Ebt+m07gmTFVyzpscWlLAotROv43t6poGXIxDsIpt4sQ3Mu4uVvS9Evql6nX7i5ED
rY+OUmG8PSQBgvz4xzgZBT0jYpFN1wrxJUzso7NhB+zjVqTmiiGasuohd3thobXrstc4+AhbVwgp
HYY7Te9JsPP1iyLZRtHQyQx83OGxYhsIKX1cPymVhj6Wq1ZNTlHTzn6RadMH441fheo2D9IvRCkH
uxzFLAFB1kWnXvHUFCdTB5zM4cXoAILeOu0pdwz4keokfGvH6FENCnuNVPCnTvSE43baQRu7nzRB
O5N+XV+PP1HAG88WBiEvUeQ8sByMDX1AUFhF3d7Y6xi/1j7ASafUwVk2AA3cVg12QrnJ3P6bO9bJ
DZWjLXJKSFtDfYMHv/RAJR0CqsJ76FdvSDIgujSTtepQ7YT+tHPc9ocUciQFfROq0XunJ9WqNAHX
5W5Ed7Un0jZtvleZ7yKEGE4CjnMEaGmt4Yv3MHK92/CeihhBe+XeWE69M9GEoryAseTDSq+SZzxO
+14TT2aN17Njkozee3ys/JJftX3SgoGN+XiQHDW5dGp95iwdeSVaIFHFG9SezxA43sKiPysw0sai
S70R97JMoulSIMrHFKiF+0439V0FfzdStLuqSZSrGlv+lU5+ei39k0kwGpzheVU/dIdqSJObj3Wa
g7Z1Qsh2+HxVoPshAHBQcnLe0vIAys+3ZkLiUTbd2ginh7p8qFOzv/Zav2vwlRAVhLmwn5IODWwc
80GCJwXLjoIJZKIl2jpQ9Bt6ldHJQmERUSK4dNoQ3DXzzZhCFe89kWfFyQl6i1wAbihHTiDxJkai
hfP3Org45W5qAZurv9a1uIRWOvK7XSkUXI6Wf5vNNy07o3TKKweFzikfOu6QAeub5htKs3KP/RHv
23yXDrxxjSsnuu3pdy+rPtfXtvklYvh7XFYJpdSvqRwm4lDrgvSx/9gk4g1MewGh68tTfnvAWCFA
qD/eeFlt6eStRWORH5Y3Xtb5Ia4d+vlrJqdyvaxaHoxAAZ4se3z4eGUmo4vjKOs+COM7aoUFSoEr
COvori/pokelf+g140Yd4/Q8DJZ5XW5I/Ws98hCs7ee6dOzynV+TZ5XgycT4QdnlbEDRTawELcp8
szyZfj/tHD+Zmcc1YlYR8qOmBM1PlhS7j/sV3phtVaQE3S6Ph9LSGRkN17gWt5PLOaQjjIVjpzVR
XyfKrRWdMC6ZV4PpzccNU6uvhLZMx9FMeYc0mGp0JgYXh1/PI7UWauWkEis8r3PUwj4FWXTNiG+9
yGJcf+xRk4wCb0Ar66ZZfQvyLLgDERbc6XHxABpkOC1PW25snMYkg+Vyv9xdnquJvFlbZa9ullct
6zB3YZIFRZQi2PBcNXCvaY4qjoyp6WgY7StcWve6rNedrLu1ezQ8sSATdXma36KEd3QwnfMrmQWC
jtYMyjbsfwWy/b0SuPa1lIVzlXlYbjTsGGvmWM51eUBr4vqgkuC4Wu4uDwSJapKEWHpGnAARJ8ML
UD3ZojhXRkZunXX+fG5YolNzkxphiF7GWzHGwZoou3AGgok1EKdkYzh+HngO0RZbw6X6VpdldNfO
N5DrGsi/xHSFA8qxpTf+3yqC/xPbw7A1eBy/IFD/ICNgdNyE/8N745jBkP67mgAyxPzSv+UEjvWX
aek21BzbwloGfOGXnECYCAM021QRG0AwMmcgw9+UD8P+y0LrRsldqIbOy3jVf1A+jL94qkbiqeFa
6swN+Xf0BKBEZmjFJ7uKk7kGxwRwCCNloamGM0MvfmNXwbYumUfV8T5SLZNRn3yyxOjv1LjbEJve
3qHmC++CuEeaqqU7FZTy2pCqcQ8vi8TLbGqPFsCCBA3evVQoWwLfyLfRpOTnfi4H9BPCOXIiRSC7
q92S6R7k8QMDOTSRUU+BuJXyi1HdYFbwKEdOr37LFC93+/KCvUWeEuKrANMzMmgQC92V7oS8D9H8
g5Ogug/swBs130CLqIzbBnnQCWewe6JK0W6JMvKhO5bEnRMux4FcD++Nq9yEQlP45HYKappa5zT4
2a7Txv5FrSg8QW7+GgmJBa6xNrJKm12c2cWXkVkCkQ5OdzCwolAGaPG2M9/EVyBv2mZqngj4hgIx
i/YZshAWp2rhEwOydUaya5pN2Yn+x2Wc7kY/NA+dKAF9IouLCfPW4GBuyQ0X5OJN4a7C4dT3kDAg
DhpG9MWV4bDBJ0rYTdad3QxCUjKeanB2Pv+sZ7Wp1pA9jEPsTo+FDROJAW+1hpr1Q+kFJSfeTq05
WydYKOfY8n5FmTEPZbjPp/6eEaq7cfSH3tG9KIBzmataTWwBybVKcY7r1n1WT/Gd6lqAftvhxe+z
fpst06gs7r2xaos9hqI+ABzcY6h2kR4MQ6ddibC5z6tOu2Qt0w1QvuHO5Svo9lkRMNmpoMMaw2bb
VGq2HxtoZ7WDvYqpc/zsIz9kappfFQEYwSy1Yi/N7xxH5T6JM3PvjDahecAs0JMaj3Wi+NXGqTeY
4OpboVPnRs0pD3iSybSz9IFaSzNsLX6cLSfinamO3dam3XKA9614INPIMc9GriAMhPZNQk1ZkVZ4
0nrlJ66Jb1JRxz0AcONOnT0QPjYXPXfPVuvKw8BGMUlGxqZR7QDcIpo0SgnpuqNStVV8zFaNLXIv
plB+Nbj6rtyOJCjfSF8rQ03Ocr5xpgZ7fhftw7yVJzVJ2e+hlLj1XFtHXg4CccK5eiPISrsB84Jl
JAW+EJnxQ0L5OmLPOgp/FKSbjtgM/RipKgXtUth3gwHmQwuRVePtIkgoA1jGx0g3rkpuNFDznunT
yEAAA8o6Uxw8wh0RR0x7MVVSiQ4npV03xficj7qyRjKIsTeayl3sz79pT6mXBMCdjpAXf6iNc5Og
dk0y4n7sh7w9DVX4zfCb9FCVU0HxiIwvEZO4qVbCEyUuHKeqwKve9xH8FyIhGDSQtJFp89cfMRhi
ba9w/JYTkeWi2TXzzgorJiKz0zbXtSYZ9nSJOEV98kUNzerqFvqDHSTHyDeMGz0Qz6HiF6e0D9d1
zZyoA9/wkhEc4mAF93LOwDccO18sDOScuTSS2tLpjrCb8cBMlJ07gvfpk4oI4DfchHkxu4R9e4e/
Sq7jOGTKqGJgV2n1rP004UAzOU1QFLHXfToQiBRF5U1shOAq81fTLEsaaEV8ZApeD0+Km0K6IMau
0OHnjFUlDm4bb/B9NcdQIM623Ok5H3J565gFtnggSzXzg6M6uS/CbaLdlDvZKrayr5rvrwvb9LcM
sIuv0PdWo+ps29JgPg6a5WK7w3AvI/ooqSPDszN7s0oRNgRDag4yyTm9W4E7P88U7igtoYNv8lui
pO6miSoBo0cGzbPUvUQymonS+dZ3IRQY6xCgEw96dLoiI4M6XxdoTA9j7VurVksi/KxOTSKZ427S
Kop2URhGAPCwaMdS+WbFBRxLX78l6GBrhqgibehLXoxCFaSQLIg4Ne7ysf2ijpz5tR+qE+q3kr1/
nguqlxqTI+gSZk7BAHWFYGkdvxo5YVFn+kcqtp5ZOm9B5LvP5JT7F7PSjlVi9MSi+/2+jSF+9jFR
j3am4EiFNrC1p3ibOepwnUIaXrHVm7eOoTyNqnHKKrt9Isai1n2M95oj1joi4y0k1p9x5LboW3HS
JfhQzlaOTlVRJ3J7qfifSoTMaaQ9AH9QTsz8112Szl78d0mWcBvq4ilW0DI77QlmUoxK3A6PCflE
Kz1sdU+3+NdmmcOVdiqrix5mx2BEnT314yvAmtfR5pkdCXIkJpbkSUApwAQxEk8RNdHeZY9fNyhc
71zlABvje1CE7nMZlNYe+/k1mqMq4G+HD/GYIG8Yo/tBTUqKB/zlMRP30Fgz6ydHCoDzyawpWEdl
/uIDA/HmIuxRJmHndWLKdtRr4l3ny3ZLLi3wxVDf15NVPLZpa3h5jW/V1gr3VhjdXtVo9DiVQ2u1
s+asI3QYhdKIHaSmfuMM2XTAudSvRWhqq2rMg0uvuOYNhKxXXVPXC1ez14rhGMXadYoyQmZN27o3
2YeCvt/ahTbHlWkEWwLy2nGllms9Vdx1X+o/9XF8y6gbPtM5Ai1EmTnt7xkYvU05PbwS89jGTLDq
dm4454m29XkqFZxF4i2EWnMscP7J+qjgPF1DE8KQ4MrkRje108eFhCiPQ0gSpTfGKPnNslL3Vc01
sW0bnTFAg0ekKiXt5JoOVgpoeNLf9FK17pJe1Q6pWhpnMp4p580TgtCcu2w1cJ6qoeJZaWHxSKuX
ugoRARht8BVjv672qVFDW9YN0oSA5FBNHI8qHQV6ahnhwqTnpPepP/knnCIweTTm4lWZaPdJGkCs
6NyTURa7rq/cY2311dExboPWVO+b5jLUMjiZuL+rsSgOMmmMVVsop27wJ6KkbBhstazvatc/uZyA
znSFWy9MMqrQVW2fuzw82qXaeKDPqJGn6Y9yKhkVgMnx2h6gAXu2DMh4DtT2oakV67HSGgJjbNXL
tVLd0mreKWQEnrP4NaWYeBDN+L1SQVeTvdjgAtW8kBCSm2GiHYIAXPJ5kiDfUVVuV51IaZIlkESS
IHvtTVts6Sd4ZOcBtkp09RKlc0yLrJBJkmmw5Zc2NiL4ii6+5tRYtPXGaAhi6yeaRxOmnK4Q7W1n
twwe4/7sj6W293uMY3VlmWtTlGJVdXp4tq3iR1sN9JAGjajCBkWgaVJF6EV1NRTlS1+E1cksHxpH
KR7i3TKMSJgme7RQMblqW7UsExocbf7SlSSJcGpTkItYybtDGvvBBFlRmtK5gfWG5zeQ1Q6KWbhy
3K+5da+EUHhM33xDpdXusmmvEgngqVpcU1m0V0PTOCeRptuSGcyZBh6UkfyUduNPgnJAU/oBZqlg
4qLgALZzo4ZkzTxLTo0m123ko1vXSJSn69NcM4ZaA0FHmyBur4xZs3PGf5EeHG1HE87UPqRW7yHh
GFcdrdNt6tjPmU4PSkkmdZ/NPWTdIZV26NTmlFip1xkFJW3sC/tRjNTi2mhHuebRQbC1b0o12tFe
vA0Zu62obB5ymrIAnTjmGz6RrSuPMdlCvqheHMreDIMkEtRbSRaLgZHA1WHeJaRutXGxVxPTX7va
qB4t/VjMI+wyBpjBQGZaV5XM8ZF0w31myueQMhjcaHkQXca1U073ydzvjMLxpiC9dQiG4VoEaCMI
3T3Ug2kclMHdkMZAAU5hEF5BLN90EC62YMW/5zmXXF8xonOSjym1JcgEGJnNSyO6lqsdhBlmXZh8
FAO0Tqg425rUTPKJuKLUSfclIwvnsAyG+Lx0PAeiKhv5UEetnGcB+u0U4GXoJ/fsABRZtTAJd1AO
cH35AT2FKN6WYXqXZGYM9aI/UkPX1nZS0BtOdPBO1lShGukMlAmw1ZZBGaia4RyHQcG/hB6LbGL3
pPbZa1zA9amUPD2XbVweupzOqUMB+2z1+SZnTrRxHYyAwi7Hjau7xr4dsJ3Y0AWgIPBWQ2rRPZ9T
NovR3eCJkIB5/Y1O/7y/NyDbXSqH2dP8YNSJkI9FBTST4y73FYJorOw+cBWOXU7Hoa02hyJw5x4l
DVDSH91ta+XQbvQyZVTpHhQM5XT6GVMrM5Egyor9gCNzVSpmtAsNfe804gb8FDQnoABrTe02gvrt
pmhfO50RlsU8YGWTrx6bw09HSLGuXa6ppIG/00fjgDRkt3IkaEEoMGSDmzaJtbUBhAfX+w46QoV/
OOm8UslwD3YHWCW0eOpGvxRSIzmb5F9/byi0xrhilkSxxy9xIoKNX4uUSyynAX46LGHPsV1Ot/Wk
49SfRHVoiC4HORczg+r7vV3RK9dxXrl9nj9qMn9xK0bAxf9i7Mya20bSLPpf5h0RWBIJ4GFeuIEE
RVGidr0gbMvGviOx/fo5UE9Md1RUdM9DK+xqu0qkwMxvufdcpnERBePOnDjrw3mKz2KangpdDn7V
666fh9ZAc8VNN9GwENLtHAuVPC8dW7MkQ3JgO7jUgDNB5SIWitx0swb2V2ckNTstU/hBhpDcNG3w
83R+89IGe1nv5NjLwnHnrY9la+JIHa0hKLLsgj7gjX2O5PErycopLfSU5fzRQT/eDjCHzunKjXc7
mDfjir1vkuxdeTiXBm+Nc1FLdxhcebFNDQ086yp+4pVzyGUaBWLKyOETzclo7C/DbYc9+Uoh6ElZ
bsok144TccHcq+Cz5qEidrPbfTfciYu+inwEcjwy3vHB+FNRv+yRs6b7OBp+zTbr7hyQkY2z+K6n
+dziPOfFgd8+shb27vSRj1pS6GozEsV4QPyJ0iTD05oB7dpVcWEdZtPttnG78kvq8ogjMyYukOzv
rDYp7Ax5yQhbvWjCCiTzfhpfYkINcsgwNtu/EguPmd5Ue3MkmGwO+/Yofc/oIj9GVsCaPgTpJpof
0p5/dQu8eys5LiD5LvWAHbUqS+/ShOBspqw7thMZiMqxphuUE8nPcB6hMXe05T2HMDKbTUnewGUK
h086V/7A6vxf3P7NdQBI1LDhH9oKf+/oc4v315D7CJwWyqqm5n1haIUsYmctuXe3Cmi2veSzaNsg
+IhQMHZ6NMHj7JbfLiFcu6khM3WqacLS2b2DPGQ8y0hadwA7cz9x6oZEPoLDI6O8xWF7smyzv+aE
yWLSj2JfuhgVyf87teU9tEZxZ5J7e0rKEOiDQ6AnJXoHF3Zeuv0aHbupSLX3izBNfE3koBgIOYHv
Vxr3el8fNLCgfRGHr7HR+YoESijq3sqgoNqpyo7QluUOGbOfZHV2T0fQ+8rLTax0EY6LZAHXObtg
/yxT3xrrFQhpWr8LvfRFtv10Vxvcc3N2XOb2YS76+QyUiW1h2D1LoGAdcdNO7NkX+g42saX70E/6
rc5ZDqfeKzs6a6NLV54Um0BqooJDNTbyHWLT5g2ZYs1yast1ufhNaKt91eEETFpzODq0mUUZjydt
cR8NMqEfKvdz6Ng262P1AMTyYHTE6FVLYQOPkggxmU1juj+LpdSO5ByN24IFwSGrGVI5bKP4GCen
2bgo2uELxsD3vCcCg8wXBgblT6yLyZPIk/cwHYoztNLP7xsLgMIm7ErQOkZTHqpFe2HJdFgM2T7F
GeeL1VqXzFz0Taz6weeQM08cK5Tsj1bU56+xRe4fsVKjBTyC3JEefFjhA0UxryOEN4wyYeRXPOTs
86Fw4vKHi+QZxvNC9BuNiH70NB5q7up7c321E7x0umbBWjwdSRuOneaUzL4zUe9FozEfx7C3NyKi
nGvQ/RwzI/qDH35+yMHM6FCXbigRLkiYC1vVH6mGqLNnM1NaWXRwp5zZlIDfUqZ/UtHqF5t8ZWLA
GiQXpnkC6MTGcjIZYnSoBuRewBMmz3ANmYOhGTbEG4/aCbUca8LJQnyUef0hmhoHqVylHZGqPEEw
4/tvM/00FO0RSDHZ4LEXMkRMq52Y4+SSj7bp1znm42ie5q03CfFTQeZrxKm2x+7dwBEpDKaarJOW
qygm8IlpSInfOTu30ryLXn3hmPSxvZJX0PUuWj3vI9Z4t1zmM1uKPTQ23G4PXWHc9CXD6owp/IHK
ZnxosNQs1WHErrtrLagZYVjdkfZp32JEf2mnvxG2YX1CMyduXZ0Tyw48Q4YnaTrorNwc9bM3XuE3
nRjktr5gQXPME855bnFtp2kaw5hCf9RSkA914gz4UIdTinRjkwGXfSpV46NwAPlk12j4Q57Zah3W
WmN3sxM0GKmL5SgtY2e/pGa5rUTJYaGXr132OEm0p6ktf5lWPAYD+JOrEBXTyPE5iTLnSsxPxAz9
zuNeNo0xJCJvInVIzrQ2HjiVhUUzjfiU7gvXJZLaVEyxIEJtqzRXwRTCiwQiNG21iESTRKO2LtUc
HcosJLd7WDM5QDMc7HrAJr9OLIYFxFwxOoWvJZXYMNDv92xri0PTttmhTioPEFSKXYxZuVPED5U2
3yqLbjyX4h4gzfCKEHw5cT/fj8L9NdgQALLU8J5qwYRgYjbhigdoUcgWDQ2pttJS1lMrXQ3lj+aG
oOHsHmybXl7GKHvrctpejstkWzBneGQ+AuqkItl3mYrTRK3HWB/FQjVbR6JfdxoLgmA2kJCvAIxN
0hS+O5ofJlPzTarkHm578iYdNrxZ+9rYv4ZhGdcJBwgjXf8jMw/o3Tr+cCMq53jyTo7MGqxWzb1c
uXKM7vLHdKqe5NI7PtXXdMpncU+pg5pAz5DVxXG6iYeqQ9dEWlAOAhfrvylPg2YiOEMFa0dVyyy4
hW9F1iu46E3rOiX1EXdFarKL6Mru51BjpR5rjTtnNh5IGygOrlb+cFEJxUsW+QkOHm6cmXKYI9lc
8TD95Mwr5RgmDPeRlAwVImf008i5d/SmCwaEREq30LYyNs7yG/KRjZV5U2CsX/QvFsTbrsjmowln
LQD9+KQzQkHZGH7C49D2ouKYVAZqQ0qxrWyZuGr8Ia1M9cBV8XEuXH3b4hoDIgKKbXCtwyhaFTgd
IU4uKqFt12nV0VbNXvZcX84KtfKYXqFC9qj8pbqqiKp6it0DUKyZsRE4ZKsaA0UsfDD1TLd525jd
ArVxWrLfocO3ja35ViFAnnv2AavOfackpNGleQQARcObY8uB9Fbtv7/P1TDA67XpsfM+3+oW779X
vTiquqSIeLdTI3f54E5HSmoO1wq5mwEDEzkP3IFfPYd2IDu4wkgPRr+Ys1PTLF3w/SWiXM8qoC9z
w3BwJP1jX0T7AV7HAXHrW9XmX3WFTzxFo0LgHtbMhNYRhyAEDwX8NFrd9MJ1mNOwZI77rEGGTmLr
1CAt5rJmcVRp2R2RIR9L+B6nYRGYC3YApBBwPZ0ucNYvUQY/M4pnANirtUvXXBxNBZQo8c0SWr8w
8mX/zf5lp3nzEAi7yvxQDXcZobuon0zS0OLxZx977SEys6dVgLyl3OvwWa57CQFZD2NDVBYjTcNA
R2gY/KTL7Fau0nmZlCD0En0jlQyYDlYEdqz5mxgyZmjAPqWuBWA6WIMMabI2k5mN+wRL10ErvZ9R
k39VYvH72nle0vx3qGsHvRoiljcsMrglJc/KadbiLjCsKAZfo7+GujMEJrLlzTzMn3bMkBLJOFVg
7neT9gDhyjjN9bhZXNNgcFNowYyyfoXLgSJD6hg05YtuLWKndL3bJFIoXLEPPLlcgZV9+XYfSYHt
VHThuRpVvDXSevGZT/DwRNHrIAbzBTmpsYkz52hzCJwcgKGHqK5CECTzi5db1u57R7J0VXu2yvW/
dX9nJLN+r7kq+3CrfofQioxXp9OC2rCfY20yD8TvWoFezq8m+c8o1tjlT+4KUXEjP9NGzmwVifdZ
mjHdYxAZodhZGVNuJlYzBBLWJ/QyKNZE7CE6Kupob9gTSeBVZG0a5vQJ2TwIeptg7ur2QKt5+8dz
aSIGnZkzwlCTL4JQPPCtzwWx6P0rmribNsfQT1Tzw4EtyuTCUwgP5dWFPIaOMPsz6fNOeP28kxqo
BQ0zOwocAv7W77/reokHOURfusoL69IxA42/HJvozQXyVDYCvbNexlu4bRRFPJS4HZkhHkgS2slf
lCke8Fav69AXa+JuzMWNieMWpW4TaML74Zr1p54MfHjLM/w7YyOfpu5hiaZP1tEcBU5NgzMO7wgG
37pfbnxfGFLttfBO7yDnImmnqTZfiFl+InU40EbGMvNwq0G1FyYoIq4EuA0xT7fa6QYg26bwXjKs
daHmvsT80cAhmW5EeXG0PXCgU1iPx3HBuTLdR01jndhuKOT5Jm+xLAVDOsVGSFHxLkzImsaPSyba
LJm3sk/A0EL4pR1sjBk7z1w9utlkIHeVMLNss/B2NKwIUrMDNJSI2R3apyqJbuQGMo0oYcEWXXYv
NODkXOFz8hQxfqJ8icTW49qJrHHZxdbA6njx9HWkoQcOCdj1LIt9p6avFLNrUB7ruN8B5mBkoJW8
+jja1VheTu0ijnFre35EQ4RRfDxagO1VHInjP42deioC1dQTUzSTPDVQSpGZHySpungQuLdrkKF7
nrWvIiYpwUTZk28KRJxgWIsb8wEgWylNpeddEum8r4AoEpGa67fxU9Wr73mCCh61ke4jm+mCPJw/
2EzQYqQgN+w54rMR6rgx2f8DOkYfNBSjCLy6KVAi64CbxWainmSGp3Q/sqpgseMwQHEaHaYVs4oW
9Q0F7HCw3Pm1Xv9aGHVceA0/nU57pEJQTJjDK0Lbzfd19/2FGCpMJwlB1qntPjR6fJ7MmNcX4q1o
BVg8tFVPjW1zxIZAomvSoXYDRhLOuoZexaQvzIcA+1O/frdNyPsOgZaPdllcUS00CPcp+ioVgfbg
XwEWthbqWvcL4tmMD3pWzT9ccLJRwh6tL1ua5vWWXr/z71+N+Y8hAZDodBPGrEp7Z4EJB78sXqdH
i5QHyRtb111zmCl8a8oZxrNuuDXLDoBMu60Jx0gL58Z9BS+nb25elYoDTekS2LpiCYDojMmZc/Em
A0R0OrwhffqhIig92Jkgp+WUv6jjBB2y9dNbqxN7T+6MsUXbuqpvvZ1GeRpkRJ0HoTOUp3b0IBgZ
lq+M8dW2uTM4zisyYjPm8R7SzG92YlE3Yp8TwLmFJx3tckIFqHTA5cTa4AW5Yf5phH0SMMoASWJi
WC9vBljqpHU/LF17Fsl0jdcnxbXCcxTJY2OIW4cOx3c6B+h7ny1My9giOMN8VV0++WF6mHTJchJm
vbCa13lIIx7v9j7rp7PFROgsSIqZrVbcrLZo2EiEHMVyuuMn2SMEGMnNHq9Uto90a3BV7bbFfUec
pEjKP4T4ME3o+p2nY6ZzlvzN5ZPUKIgy4TBfRlEf+zc8SeZp6eAelSOCPRkBuhX6727lBU0V6DFO
utBPBoZ5Yxg+tbSA0K669spEFAI9LUvn4l/A6+QhXQxGNfk5LN6Nsw7mLKciw/y5STW40nH8yDkR
MlZkjGGz2cZjbdSIiQsDmbdqRxJtM6zPveOSKlWRaVfoOh9gzW8tjJNkreTHyACZzcRObE1NO6jC
1k/kmqMeBsStFe4HGR7ZSTcoYpz5OrASObcJdqYSxY1KxmsfIQKgMCH77EeYlj91fsQb6c4zTiqF
eL1l/zwOzWcpzU8iMHKrt896jdVHT3+WBhKWau5RC7gafjuSllGMGOgW6ay3ZU7A2nCrzBEq/oyP
oNqknj4cBOStPfdjCfdsQt0IhJgcbOvVG8V8NNSXbmhHMEnhyarRwsApLD3DfkhT3rzeyVrfKJx0
EzXps8PC9tjN6pgNIZRY+zdWT1JaRHRCH48dTOLg86o/bRXm7x5BXnVXnMwuzj49v/FyuHhUkMdR
lOKwWPZvr+7QpXeYr/oZ6FsRnhMyMPHqTy4yv/pkdUa15wVEB10yIBM4QBguk0LpONm290Bsikkn
0lDIVx6CrVgYCBEfZNIfIQyI0p29buZDj8jOEUCQ2d/0YXUIYiPEnkSBJ8hMYOqsRz8sCtZ1nfJL
ehnISX4zps5mSaIZsTs21CHE5QSKCaxsNPIBL06eLUc2REbI2zlGTJqeWoBbJyRY8xYlQ3ev0uEh
csC5Zuam8IwvxverecjB4d5cevzDuyGqNZ9kAz9RHUP3PL8aNNh2IeWuiyKfAyo9ulWNW0UgulCn
Ote/wharc2RNqY8RF02SDkCDYBA/ZDDEaUWVgpsoXy6ugZPWc4a9s8znaWopQBBjov/vttPqULUE
sjETB0rVhkTPuHLZ9rbTH03L+T1clv2UMP9DGA6NTwhjW8mUZfmym/Y6C7RDmIpPs322HKs9qRGN
QjKlYt1frQnqcMH0TsIpZchVWchcsvIRcYWLMSdvWSgjYYBFnQmN6yjbM3ykg7IXMhKqiTZesXTs
Z6CO2IphEYozcF+6NRQ6VeKnDjHZUq/enUnuCkl2A6egg2mPkj2N6Tqg8FYWh4YmWDbhhPzpjS1s
tPUbs2vsJ80835llKI4JClBiOcwvl3lwo581Iq/3UZw9r+Tv8wzezWo0+ruBcKVGo0jmmnOQzCAH
awGyxds0hRBZRs2NLo9LWkeqCgp0bwjU9gl6WJGjA2o7A78h7qYCujeJoY8Fg4IdGc0/ndZ+Wvp2
2DLm39V1egqv0sWDa1isjZg7kgemTnobH2DxtkDRSYua9ewITxuKMwjwFFt1lNr1JhdWd5gy3jvi
vm9aG3lbsmz8OrMDFqP5tglrPxWa4YcQ0e1Jhz5ukgoWOSYu8c74xeoXK2/tQCZLCwYx5oS4niyc
6UaH0wZ2gkY9NBN438tnk6xAL1KSGHpN77K6RF7Xsr+BgT1azc4dHR0vMJ9zoj0+EP8U644OQlzu
nVkEa37eFnuXv3LI3enWluRiVMmEDGn9t4yYew5NhdNWoHLqq9xhFHRKLa1+lEX5kOa9F7C/kTvi
h/5UegzysJQXy/XKDS1ER+HYEZmFstrNKgIXInJ0cAqT6CiOCnlekQ93UekaG0sMGIh5WuumHne6
VrFoZm+xixbuXwYp4BCLfaRFH635CFp5eakLf+GJEiOl9WiaxiFJq3rbOdxFdqEz63VG+Bm6d4du
zNqxE5/2xWJuhlK+4yBSW7dTCF2mp6hIae5tTPpTh19FL9anoXPYwucmLnmUdng39rqePitpvLms
jwrRM19BJupi0+Yz90L++HJAokGbzvOBiMzqHjHSxmfWVJcR4eGmybHaeaTsujJ8iz0AkKTAHFJs
GGcp2iArbBzYTPH7TiKMUZG1Tan/F9xPi8HGiHDZivMhzvboshBs59fQAZxtGDw2rmhDxH2NdmiK
JCjaMb7HtvuR3k9KAKDj4wrl46XuG7a8g/eZCM88xF5Dbkc+I4Mz1jFkcc4XWosSUPBmVYMNsPdg
ykYkONXNuWcVn5jcyx6rMOp5vHi2TCk8AOLlEXNO3e6DsVw/iRM1NGdfzCp45cA0YJz7cy1fXMfp
T/o6NXBWwsr3l3/81lnZrKSE7TCsk3UwNxlDDui/wJVX5gkzhe8vxv/96v/7zwqmGJuexnPxcpjK
LoPbsCLKc0h1rKATfeYslXHABfik0xJmVTijNur9sM3GIE37Mfj+Vfx/v/r+7d/9s+8/8s+/8Xd/
RIiJZiGxgdcKiC5W0pibdA05iIkN20cGhAK96lHmzeGygw+xQeCf7su4fRGj+IpU1F6x04/7UGLe
E417xu7AdETq0AOQI28lf0oMyEx7wLrUSmiI6sA1BwaC0BZD1TMtHIf0jifP54g1oXRQkygvnq4j
cXZ9XAiMYzNuNrNnU8mYw2ZVuxEKvwT/PxYMdUDHslULHJU2/Pw0MsO7iPwPZ+a0rXSOOdXN9l42
vW8Lb9yYxo8otdQOZmy0IxjG1oyUUxKw+khPyPDdCABjfLgcHacQi9ZkfdZm+DBHoeM7tPDrEhtf
1U+zlsY5TPqd0bMElQ5zoXmceXuurZfi8VMW4scBRZEpXfyLVJQy1F5V8UfvvOJpND56Y/7NcDXe
LXr4QraOZKg++1bXE8JBZsBGTehqltYU29b1s1qJQzjS2Y9T9bXM6YXahWtQ717RQzOXXjgKZje/
p1zYu3REm9hwsn1iqFsREqyj3VARgfk27ZexlT5desKfgBRpmsmvjgHFBkopUF8P1rjZus/g1KwV
cznvDJX0EIKHq7UUH64an6aCwkG3EyqegtjcqhYMW6Lo7MZAa5NlIQLdauxgUK4diMp9zjVDUfPS
0U3FRCBDhmsKD7F7mNr2PldKCxrPUZCu5chi+Kux+eD2oOvPVWdpAYBvBlmPERPYxunbc0WKM7vq
DYemwm7MRbNLigzST+WRaTEVj8usnmLP7Vivm6RBDxjmNGNygm+KqDuTbdnZRIukrFtIJnzAY5/7
Gacg3x2z9BUK77XAdT3PPLmxl59nCKV9VoxHsfZ48GYz9gd9uCUQIt57Fe+FERXmWTjLG43iBoM1
iHFvjI912AZ1naH5nozj9+s32qslHUYok37PtpxJ5izpvIs3J8se7AnD1YjuLX4VISogFwsnsgQG
ywylbyql3jEZP33/izz7zpK8Jm1c0z+kduiZGQxxK4/oNuZNvjCL9RwjQs3nhqCZTL+YvPHYxMRa
44v2LVufWVqZbNWrNSqM4+w+LdOgKhT/3YGZ/rxxIodIRDuEVq/x4FAPo3Gl+8+8A0XeRxvTCwoS
GAp3hFVeU77lpB+kycW1jbd+ssut5YU/utq4s1Lp97nzsZT5+9QOaBqn6uiM4YcVxiFb7FQBHyD+
Y9HjQMUFXQ0rM2ERzo5JmlFR+G40SocJkTLcT+aPrMagWGfMo4ZUy/ZhGlYbODD6U2U3v/XC8ds4
S28KIcNGb+Q2HXOfxKTkVsZsttSSvzqu4120nHqd9mHvsJFiNe2m1yJLjzo2IPhiIr6kvfROgKd0
3ysCVY/irpo87aiSlo0jCNEQowMa7/hqKIN25oc08+yuXH6U6IvmxrlNjHIiNo41oo5DN8eP+dpF
ARLGzrygW3DZPLB3THcs1J7dnDlHrlIHoxFbh6r2fqa4D1BzqXJvuMQAmuvj19uM6r2Otz0iAGnL
evkcm7AJo4zplk5Fug2pM/yw7O7jSLK3qtO3tK7JfB/TcoebgmgCp+cWgza0cPqZnH+GLLZphA5Y
SbYO87TPMa9s4Rh5tDR2xPHPLRsP48fgJVNgqWn8xxevBjMymswN6gRwjDEMvsEmwrUQBeUNbNwl
DYi8wQ2t14+DYRMgxkLj+4uqEajYuqajGwxfp2wiucIlPdKxE7W3humrwMy4dT2kzo1azpRMVbbe
IFm/E2b0XBYUijgnIKEwsA6k0hk7rV+AOTIi7NksqpVuZZjJK943IlA7KA2pNNXZLNemp/0y8Yoz
XOXvoACgsVrPNKmbf8CA9tsxEa+inTYJj8bRayx2nkN7cdE3fdQ1G7waoVkZTm/tusEG0JTt9DH7
Qi4FgcKt9evQoX4HBgBjLtFe0SsWS5g8IDLut5MmRrqLTGDxhRMRyok9gA70oXaJGGEcF58X7c/M
vJ5OQpxll8irB0KBvCuj/e3W+5LohSHaCiy0G9N6HxWLYkI1iOIZ3eSaieaO+Xnuo8goqcvUpeC7
b72yuoWO/ZMwu6dIxMuHVlVnzxmn34WVXLwHMHDxR1uw0140m2zwCFjA6Kbdjq3dqxmTO7zYZJCn
TPBnLANLzBLVM+vk3VTeB7z59mvu3hzAOHmpP6w5e3RL40qksP6EDmLUtML3mrZuug8Hk96wRLAF
50jbGXEUM/MOf2eLQEdNGms8IwOMqqW8zA4S0dZYvCdnlYB7Vet+EuvV191Dr9s32azY7jbKTp3r
HtyieWFGxeIqX90CxXJAGffDTh/ElMTPZWswRk/sXcJSn08GJ5vTpD/MvI3Odoiasu8tdaDKrk92
hKgkq6qnCo1cHeod+uJOp51tbiOyUeFZAwFlLmQm9r3PdQzemMp2Y5e3NVD9LiQHrJnhLaWJEaIV
QNg1N3WEAwb2z8TPEVpXfYpcZrDm/Nuz8rsySv2K4N0/MKhPbovkm+ZdHpKRN8pTln1VrmGcOAqB
xaGweMLzRZ+Lp+k3dnoYVfVxocLdOdGizlFs45hRxkNrI9WeWtaKDpQsUxE2XI3NZYhJgFJSxX5m
xoyAGbddXKk/kqNmIl/uykvUZGxXU4apQ6u7nOnK+OjMJTkkmekEzrqm+P5S0BMG2dsY9/WlzIgU
LVpcsW7NdPUfv2WQ73e9AGlDrTKLZXxw+/g9nvF4FS4bHlWbt9QN7R0prWtEZgLlT2tWmwhoiywm
rkmzHc67idCiiYzPLJT9qXc6EpyW7C6y1/e8ZnIDlkHcNZn2YivT2zMHKPd9/Ics7/WKnF9ZBw30
qMB5BoFa2mYdrELWTZSsMAvqDJFrvgREVoX3A3oAKx+DJJ6zB/dplBkSIrsklrBSCCS8Kd+2Jbj4
ETkm5g1KYlMwS4IqA7J66Y6ET7l7OOn59l98jn+Tgm2Tcf5Xw6CNnxHLumU6mAf/kiOt4jBPajKi
jtLsMPEsnXkZej1IzN575O2CXEIubSasErr51O6lmDtucTb/S4kphVIKMTtkCiBjbvo6dLBaqyI3
CYRJ4GsDvSq2riyyzVhb/2uFsvIYOlxLDG5Ud0c5JSlpWAm1c5bL5z73OrwfyjhbGTr8yjB1Bgmw
Y5gnkb9dhx84fMdL5zXpyVTWtQ6X6PLPL25RdlBc1HNkNOy1BHXSgAJOnx1JJqLq6n2tGzdFIO5/
eBtXKvVf30YXhhH2S8e1eCv/kq8+xhgiFrOPjv3ofOHENz7Af4DIs4hHxnQjmXAMyfvyXs8dmh+H
UBzG+NYNtaONHCQnMAoU6o39a3eF43NAs4CBhahoXGF6/MQHFzOOcp71udNOmddu0JdED1OWyh3v
PeA5KX/lRtsFiINjrNewVYw4/szbHE3RtBSvBpF3O1EJBqcC0gnyz/DeMdTJnWaiKCd0aiY+PdE1
p569M/VZZ7y6gv35v3/cLLyzf32fPMulBCThSArHWf2r/+JPBZYeQgYRsDoIX5hKEqNk2BE/VfFy
QeRTStrpGhDQnwcdKWtMPAbPgD9aKjkxHr4PS0+/i9lQOHPeHr8NbKndN0c7smHssW/cftl1EV3d
fTMt80sxJQSBFtMuzNAyamHxoREf+KSN4oyG59+/Nv67f/viJC9QIhc2xPr//+uLm3GxlsOC7F3m
+Ql5KePTw1hZyWdck+oooqrho8QPgu2VOFhNB7dFS7SfbmNwd1UUwW1eH0Hy5GB6WLayPx02WKb0
l9azx53TFoy6eaw23VIhXmFje42ACP3LrzI7vndMq7+fgfeA7s/6XwNHpIR29Sb7kPhMH/HPFODK
Ne6Xqit3UaQ7HyHUxkKwjSsn/VXv0w+4O8kL1Y3yySp0j8JR5i1HCL5Bi4QQc5wlEnXtjamPfMIq
AZ0kTcS+pecgSJvMroa9yXHO5UlaOwNb2tmMH4CtLJsmMtwnLj04mmwIxiaP72pPxvc0sxwIIV7K
Np3Cc9eUb0Mnh9+AArah6D8rNZPJIpGCmvatH9AxZI7dkHZGWmvNLN+vi4kUFhrqnUYi965okPM5
apDvzVRdjXaxf3O0Hpl+hmcpycCTSRhueuVGz2kochIIbHmPzQ7HhVYcMV3Cv8RkmMYH7m0ISxoW
lfHQLXX3ge0N4Xh34rOLf3f0+jszxeUihpWw1tbvpSO9DYlaL2ixRJDGdnHsrXb27R4p5pCaa9Rs
b+1zygwgacbHv38K/0qU5wiyHYf/WZ6p647x108YC54EEJubHz0Gpsc1jsditHlxhrd8MB8SB26Z
iFq5Z5honnMD9nKcZNERCT0dvzv2+3bdOSa6+bOwmfMKdnc+7IdHVwfHMhTzvFtgMm7NDqeAWlX1
C6EqTg9Wlyzfvd217t4Cprjtw/gDYRuiDaajW1EsF71fo3Pc0T4W7Cr/w8te7ym2RhHUjq///i+G
KwZqClxv0hKOZejGXw4WzW60RZlOfFyc6kocmXk1Z8AUMteS+8hW56I0iyNcMeh0HjL5QVfPdDRX
bSRxbW479dAJPJZki7H9saOLFuZyHVZayGTwLNcD6u8I1ATMK4SQy/TDwP23sQDdDVGavvAhqnce
O7Gs7e6lFQdmZR8ZR2eHfCJ1u3UaKD1mYR8a2+/Yf+0W1ln/4S3gBf/NeyCF7Un8Hkwfjb+ECTiD
XuMIblZCTU14Pciji2ot9mXmu3T6/nGB/ATGPvnlCLQbIqnfxiTctQ70QenoDOSIUPzIsytxeE/5
nKFiLkxg5U4kyNfNmfsm09kmxfrNI0QEmcLDMA4/m0nXj2Yz43PThP5qpc4ORQqftC7FrzJX1zXU
GZNZYMdV/lqyeLsuSfumRT1MrTBLg05r1ZPnBGFY1s+KidCuKab6qFQF+EUfry0r5Lspmj9dvRuQ
mRaHribMOLHlazen9rU3hbhyXr7nItF30jR4TPukv6Efsu5gDdybjbJpDQvsIaN2UbiKtgsBQHso
q/W1Y1Wz62fz8q0t4cw+dTkt/6BPLvKQZrnVtnFzVV2dVdPeLKt376CuohmmGay9BcUxekmfXetZ
q4CZGX2Z+K6ycVMsrq8W79zrDauCEYQyY6lH21CZr8mecPY+EvtRQ5CKTTGqBQp0p3bvTLvTEC0h
f5nQlx2Yf3w5EIL3uKmzDRYwMkJVHj7khXFl4pD7KWnR+9pFSdyVUbtPaN/3ulE0u8l1EN8ZWnZI
QEs+6Ik6IjlFvpfQl4cLw27biIivjMf0jKa720iNobkdu+HeaAzTF33GUfBKcUX9lzPR02KMz91P
26iZfP0Pe+eRJLmSZdmt9AZQoiAKMjXOnbtH+ATiHhEfnHOsvo7Cs/JHRrVkSs97YmKcwACF6nv3
njtPSLnm/rtwzGY/h4hQcEYy9+swOJY5JIU+Zt1Qz+FfJMTeo9u86ki27oaM4qiFw9RFmLOqWHbd
1ylwX9uRgLcmCi7RRGQVybJoAR3UFlMknvGZFw9pCKlpsHll6NvM1Wf3FaXYynRY96EwtS9ZN9Hg
KX3t5d+PLICt/vdh5cCAs3XX0i3bs/6YIofALaOpd7Q93dRxrUyEd6nj+2sU3cZqmq2fPYvox7wk
x2zSm3RbOlZ+GkL9vc+dAHoChTuNgMwrgLPxvtGM8Nh5nNay0HuW8MsONciCXe8Qhm2a9lubC3iv
U3aVhWzu2klDulf1zcqEjXXzfChv0i1Y4N2PYRLeq3bfAxNSvBW64RC/ierXpznvCiPeu32rQtV7
XhdQThmdPOUsZCZEnCJ+6OXQbQas0ldpZbTNC12nM1x80DanUu0W1y4MS9T97I+R1B3gYy38Gztq
diEhhatJx7qdTe1bNhjOPdDCrYnbTPn0dll4yqCY/nCm5hh5qG917d4wPilf9AfAWiiq4h2xUNPN
YYbLmWQYDsBD0J/Y8WZgQN4OPZ8SGLakL+XPB9MO7ts8RnLDEozW3HSEeyE3iw9eOkSaU9ZL/XI+
ZFRsIMoN3is22ispntAprAcCOzA3T+AXQulhB2yd6oB9nrzjwDO3Fjbs1Vzl5l2SMzVHmHRBh7nW
Sb5UMlcSRFHGDFiTznYeiB0ydiVqU0oIBUSrKvkc47yh8uVmm95HixknxXzw3KS6RehBZrAVwGwx
46GSjIM4++ElCAO82AAS6oNtcvAqLnvs/8f8/AfMjySg+Ldj+39RftYfaYThK4/+hfDz9ar/yQsi
FAhQDzlVnm2ZUlok//xPXpBh/ZclJMk/ns06WTp/A34s47+E7hqepwtDLf+E+Tfgx/gvaZouq0Lh
ugxGnv7/Avj5cygCW2DrUIZc2zGZ7BjLMvS3FQY4cGTzXTfeECZ5WxgSu7IdLXKYETEFiMpeCpYX
rCUjTFwQaBCXcCbSW1jQkU8h3C+y50ykP0gzuPSjRxfXzG+RYtFg6JBGToqjp518a3qPNJeo3Trt
j6NnHTDGvwyuO97h7hopGbr27rc/4v5rnvZ/YAjdk93bNmq+9q9jrPphBO8ZjuNYgmqErdaNv/0w
K59Uzb3rb4FhZvvBi9dGa/2YrVoeOFHml8Jx6CTCnoFnoAED6Br3Ug8jIXih9asN55JFbH9X2OV4
NXTSysxOo6OHrPNKvOZWDHV370QhIk1rSA5A8JRDwE+vvuv/hD8cHcSYPxZOpz87WVGvdaPpKf2X
TDfAk+3pN/4FWnpA8ugy4lstyvcKC0mfx2ez4/yZtLgpRwRte4yHAQZg3T/jPIEpr7FU8HvzpRtp
GHiOFZ7DrczxoueTq+F4KGkLWajpAqJk/sM2tdlXf58SL9vUdmzgUp5k+rYsV3/fppETurY3tbdA
na37LqQX31sdgcJO8NwHYi3LeTppM5RH6DbRnjPYe1sMP10raNDzVMaZduEu9SGI9H1nHtqi7ba5
TbW7ivf1iGQkttPkUSfgng1tvGCQhd7qy28Am3tye2xK6GWfE/kttgGCDaVimvFviuE5KUBihnb8
NKZhbtPcCcB4hjQgHSMrbtaoh/tK+jWh6J6+0go3veulv1Ft9XhTgVFcTcagI/hhW3rzPU3h7HUK
5KZ3UNC3Ektbohd3U49TokTcEE1zewhZOCbYEQ9x2GavBtRkbBMXE9FolNkU5v55sXQipimO/tP8
/I95BP+HY5nCYS9nEop/8I8akYOhdNDKtLnl8hPGaHHGL0NMN32mQx12CFPoN557S9rXsbeivZJA
236+rYwQLUIdkz8hb11riUsEKdgMtb2HjLGqxOu/PxbVKuG3lZRaMzpkdrB+ZIzhQu1Wv+02UoyB
VTZBfhOG1pxilgG5neF9C4dIAdG9//BxS4Xxz8/zhCGoQtq657h/HPol+/9c1WFx2zSaHt5p+q+q
pU6saYbc6khJb1Ob5ORFUKvH+soay2o49Xf0GMi5DRTdwnkE5hu8tqbIjmLAZAjSBvbTCl+S9ooq
A14xmYH7whf5tvEm54pPsia8hO5tI3z7+h+23x81LjYgx5ohDbqItq3OJv+6AR1SfkO8HNFNWua7
k4Yh+bfs/JgmaoaroFrTPEPL5ch+2/SldjEZic41q9cdlsnHKDICjFMheFheZE6MhvQ575eLxPJ+
6ZTJjygpYmIxMK8PAqr5OOftugnrndFhjOt1fp2DG2U3dGhH/Wo4VS7RCSDy9dOsmfpJRJW1a6jB
3oTjI0uaY+eNbi0g2xCbgh/eaJs6uJFTpdFv18B4GoaAkjlZObjAn5Pxqg3pWm9ZmOSYj0+6UxLK
1XR/IYUNb1oNKMTXDTo6UaRfXCDSKOCT+RDYRJf7BcKI0gJk9O+3u/yjBKC2u6NOj6ZNXgAnEnX8
/bbjChtaADEV2nVyqT6MTLA0OTyg//02hBoDL7WX9VC7AxS56Weiu/Evk6gyOJXDR5WwWKoJvbwL
tVgckwETfGs4/mM8kagcqef2SBVNbfrZdej/E/OItywGn+Di+nUn5F3hNN1XKaXuWqaMRACtPizd
hwRZIron8j2tWedN/eysWSzfg1EZLnMy02WywPkEuf40GDTuJqPCAjC7/XquRI7OT1S73BpRCOb2
VtPy4QAhpaIqk6eUNVqUoPX3PhnLOwir9avlPNRGM765jWyvpJH/+w1s0MX/c2ygwsKIYKNQoNhN
kelfN7FNXxkVYGteQS4DztVT/ewBXadSOeIDCCJ9n2KPQePNA8vF6GIOxYLIc2oNmdPu79fovvaj
nCmu/X3Xb0+RToxGa3nzv9+tb8hk7alDsrpV77s87GN5/cfVr2fi3kRGG7l4d6jVrpY7taHOjho+
id9euDzw9ZHLFwwz4e88y3r9us9cvsHfHz55CX+G73SEuGLf+L/+pr+f/Y/31X9mgQsiVG2Q5RXL
tT9+1td3Wh75+tCuzO5ifaPXfceCzYWa/s8N6ls1gPLlucsjy8W0bP7lqsUhy9IDpWOw13sahiiR
Lhra+0gRnWlSKr5zr0jPvQfzOVb057bvqMUyj33t5fzXDA9jN7Uv5FH/1ReWDjHbvMTW/JcYW3uD
5+W5BTOdKt50mIyfJSalTdyRVDE4rgJfnztPlC9+59zihspw2tgBLuf8zYiYrgKLuZKMSNKAHuw7
FHic8OFfKxJ2nGtbMDHmiqooIq+Fl10xTUhAaBuKpT2ND4NiawesPlEpoiCyWcCSY7KeW3TfiWOt
Ahc2t+FjHHHF+IQGMdx2iuAduQ5eDJjeiu1NpdDcIhq0gH43iv7duMbNjn6SlXLrFR0c3N6Rvw36
v13fE6GHidLDWxcPzkpAsVxnNlYsp9P22UIeVwxyAxg5zDNOSHg4OXzfLRIJs7rYyIm4Flx5a7kQ
zRXbPAZy3i+0c8U9z7CTlSihIUyARE9gozeKku5Z+rd5xG/mmqfEdG5B0IRnrRV0TYtp60KHP9Qq
jiWvjYsEAsbdybfEx3uvCO16qqxG5RMevg6WHN3QAChnhQEc8sEj1S82MMD3yoP8jitGy/1n3yv9
DcpMZG2kBICKd0DG0z9KoExBkR8VT9603kmFWvuKM99O5RLuvsL4gPLAzvcw5WjZCUZGfcMEIDrW
KnbePteKYs8Z+5wgotsAyadUCEpFKuZ9D/x+jscfMBYfM1APV8NllFyMbADzA10Tx8mpmo02soOR
XaBUXJR6EK/lvcTXGpQrsueiOmgPeiw5vYckushpbxM/ceyqmAi4JIeA3c5wE0cW3ej/wfF2MbOb
jKE4cV50lQEwG0GOFor867Fea0bToVQviEAyBSnYvXGsVZhApmIFkCT/5ZAzkI6vuF5+2gUhJQiP
ttKKH3NK7heX1nKhogpoiru7ivSC2Og/4a5eUg0uhxY9tpznYVnpl5zcg16s3JjKYWTRd9OHySAU
8eBr8P1T+TrGYXU3lMiDw67mL+vv60rFK7DSm8lbCE20FB3Nv21QlzdNQp4pVDxDpIIaHBIbehXd
gGUHBEr+bJLpINwo2DTIgledCnxoVfTDNOZy1VoMrfGc/pwtOjyGiooY2/WsoiOwFEpm3f2ty0gZ
swZxCUyEySpwQpA8IQ0iKGyyKHQ3NAAfu8Fp0KddHjufvRaAFanTk9skr1On4SKmMXLIDfzk/pRv
JbkX2RKAgZIen2jwYBXETDlwE0P/I7O1dmMy2YCb4O5YrbcnMZU7YsOmW//sxOmdOYRbwYBIvhd4
mHkm5K5BRUhTP751jWWQL0V0R0yGR9WzHtRnHQFLMVAJ41AGxXiYmV/CAS9emGzt4th7Gewg3pG8
fdEFZpHWqL6zDymtMF0wM8mwDGL6XFXDDEiskt/ps1TY5cAhIcYzVHgXRMUuRYGdXFy7AGNKoRZT
mfVkMENdcdrGpCcM2idapW1iz/01NBVgKEknToucM8uhT0lEU6G2NBVuQlNc7VWLSCKY7OCtd6w9
S7FxXaIExGGylySvjCqCpQ8IY5lIZYlVPItQQS3oyGLA3pJegxU/pKS5oApp7hscGTE5L/SnI/4A
ol9sFQJTqjgYXwXDzBQbRxUVAxbzPemJhGJDNipMJm3fQrJlQOljxlBxM7UKnvFIoJngx1cagTQq
miamu6xYAvomtB/a2aAhpIJsWhJtahVt46EAm0Q6rcZUmHtLx+1XEYTT3w0qFgf8sKNiciLycgLG
Q1A7ROigWpxXRp095VhT+Z4E7bAuOvgqekeX7x1JPIaK5CHT/Fka7sXx+YdnUnvcJb5HBfnA4ngy
VLTPCCBpbai4n9784ACDd9RFLwkDp+oEAdcnIwj35xkcRg5kjvigETxAptKFPJpeMHJLVCzcrB1S
hxLxiNlw/p57Gcg6golyD8qcZtrfajKLKNpuSzKMOp8wI4dUo0rFG2HScpEHEnk0qPAjixSkMSYO
yVfBSAU1B6zJ3nGgxbzpTPNJVzFKkQpUKlW00kTGUqfClioVu5SpACYSfc6tTyQThYl7Qg2eYrKa
MIdcBdlNXZ78wsoVkgY7HuQ8Z2udnCehAp90Ff0UWVgTojKUq5hGYaUCoiwVFRUQmNpKGsc1IVIz
O/mqJ1fKxrWKpKU6huCe8Y0xwESlaf0YIu+Ajlv/Zkit32KvG849bK9bjkV0vTxjuVhugoEO7oQd
jmdfzj3hZ7xMvV5nw/xwAz67n2ftsR27EQVH6uyRIMbPUSv+Wt6D0vFVK/ruraqscGdlgtAcz9Hu
JqVLm9V75O5Dn6Xtpx3jrCqkHt7GFn4E+EofTVCtfYe4sl3ey5kz5Ki55z4Y2lgcWYplKLwG6FVh
LlYoNT4c8jt+Gpl+pvTdflNWni186uJC2WW4ajQ38RJ22TsBbbvlqWz6FG5jQHkk7CdWb0NyDOe5
fqhp6Ky+3q2/xlOT/jAcVAipEOJOIBQ8wfrvdzqllhe/9L5BK6t/ii659j5ZK6gAwPSJILwMXSuv
QcIpA/oH4NAg3Q66Xf0cnQq/fld1T0x5ziOr5u3kAw3re11/EB2u3OVpwnrDbWV9oiQRqOPy+m4K
RhAaTVvtBlFHr47hvi7PlLN1i/FVv3WBO24jZ7TOxKcGN5xNmpVvcPBq72RIbIoKjZ4bgNETthk/
eXWt7UFzKhybrT1YlaGjg+e3WGA8agGJYywIZqtnN7zrnMI72ZNP/0PULSt493nZQHpa3XO6qt5S
iU6P42A4V0lV3ySYFHDDRv1RFKQbqnctbYiRFlFsj2XipwdaG/0h76LqEaci/6x6isds1w1d/wP9
obd2acvfPNNOzpqWatvKLeQr/vOn5al4Dh6HWJUNKhqidYknM2O/u9VmhuHc7qwPJEr/2JBYHlFO
5v2j7qPQcoOwPOhDKx7xW+D1VB88EKVWdi7gmYD3kLhUN50+lRdSe2AFKqRPKLLix2C9aXNqfPR+
KDYV2rhLkRbtzaA6+PWEXDvXppV+xoTEQM6p/UuvaeFt4juu/cnMf3gF68tB/8zsEOKYNRSo4gbz
2he6iufjI7L12LPDCVvHj4eE/+rbTnMdOjvbVPHkfKI5/PoqNTBG+t7e1W3r6KqXHWi1wuWcjL36
4veH5VlM+eS65bNuBRCmy/IEgaXjY9Iel++DqAdJBM27GzG87cVrpAlEb24+euhFX18onHulFfFv
E+y8i6gcb5O30n1Hgvf1DOoQkEnQXt4xeMozAA4FyJva9wbKxPIp0huyNYtO+nEspwlEcqCxMuJ9
D9krl09p6iBas4HC+8CV2TlTQ5Na3H+3o4KnsmFQL3grw/PJOwtM9zSnwtiqTIzv6G52y6f4YKVX
RoHsNNYi1gbVfOqj3IPLHk3f4pGsUvU+rSbxOzl28iCnujoFnHN3tq3F3/ogPy7vE46UEsK4Hh8a
QwtOEykhQFk4vJgenJZnJAGJkBGHxMNclagCMzHuYnSh6BpIptGDtRxRHkQunlAppuhcycJ4lJX4
MWjJ+MHBg+TZt/07N2S2L0JKGvDLxg9hpBfqkvIlNUz/IGwWNn5oDO96c15eaMh43LbUNU6cz9Ot
KcJmZ7v5y/JgWbghBdTSvg3ShSJbyuzrXeNkfhwGZBQxfFiyTlNrW5Bc9oHRwmAs/GjHOtt1IiyO
HijcF4MC3/L1hd1iWZ0y85oH/ninpzgElq/Z9+M7ps/kCXqrCe+Qxu5yP2x7FpHt8L3EhrGb87g9
DKM0XhWpZfmKhTlBaggm/RK3kXkvA8JIllfaRNgx10vdhyi2jXM/MVZ/PeB7AH668BtwLB05cz3v
hWcn30RkbZa37Mdw2rhzxKJd1P5DOxER7dks0oC/eKSGwLatmkq/L5vIvMzICtbLbx/L8EiZZ34t
csn6DGfILh69+XspmNp3RAXT5uhWuE+T7VjWqCRjK3vqXO3717cy2NGwjw93IpLW1dXoCywPNOF8
SwInf+lnuzy2XsIad+ySj1aslm/bzYPcVk0kyU8qADcZPjVio3j82joN8KoarSVjue/cZNjgtVe7
Ra13LwOF0SdHH9ITyZZQatQfmGpngxP9uxtU3c40c3aZscDLVkcsT3lc0zV9vexiXTD4yDvY7SaX
pSEdZ2GEP8aeU3egJ+PJs4x6a3Jub30X1VNJOloLy/RYx/Y7xqjykJmyuhbItMktN/u9bRXOtUzI
zXGBmjMS9pxVu0cPTPAxdoA6DILFqm7pe3hx4QpMCnAMr3fv4nZ+nNraosWO+sEtPYjX6Hrq+dOe
CFUyImvemgPtZMTz1sYb7WlD++X9CwGqEy+YDW7xUrjeMYqHcZX5lXkae1DNOWvAyGmdq2Oyqg4s
KFZEDm/12UBEmFrvlDEwn7rytTPCALsTFpjObnEaOhyjC7gs7DERzBgVzz4hlV8XWHpizPheov60
/OS4EdqO5eooidHueuNcj1W4dyOIRH/f/+fzlicvF6ae5aevm50V7rFvnJeXLW+w3D/3NZ+xXP37
ToZxb02wk0VMA2aXVUOw5inpcSBCJV73GprFGVfclffCh4n4btsn+SuBydRfIlZAodaS+ui2r1GI
IXzEM+pk8KNsWFdNZ5UnYoPKU9IJ5rolAMkJmNhJx3V0GtqIjSu0jXRnuXLZRHA/P5xWTEfN08lN
VEi72SJwqYeXxUlgjLdujzK2g2mmngCBsQVl0banTF0s1xIY4FN0MEfjKYHJKBuIRq34VYDMQdCg
bJbLxYQJdJb4e+jGGDsPwVvYwWGMqv5b1AQkYkUsAHwoMk4zbC1Z3WWOeXGCukG4xebhKAM6kuCc
KhLFZtJYMMRV/7L8OKqjJYSmVSZKRo6hmE+t9Zm0vCt6Mn+XO9GL3uOowRL3LGJkcQCF4YKhGqRC
KEBax61+ifQCz5W6b3k0b5ii22a5CZFib/KRIr1TY9nInQ0ThaBskd6oLxZijdkUJau4IlUmUjIj
yWUCLlrXRGpwN/nX9yHuKjzu/c2KI/IAWVo6SCB0FWzuul2DSsJsTkXAibfISfj27c4/+TBwNlSv
CIpUn/P17pKs3dNyO4t0KP+jxN5otUfdjw8IqBC363iLAoYqWiyCMEe61htbUnKI4beu5OwQYdHH
uIza+qGz8m4vlBAp7gCAGI1zgWVXE9qV4NemC01DpPS03VwPr5EV7ZwCXCukYO/EYtFqJen0AtCW
7on6VPcjRcge1Jt0Rx2kCr29siwYf5EXE/VkQiAa/R9D0/yMHZhAblcDxa7Mm9Xn5b4u7Lt0Jnfa
GAfU7BycSyx8o1X/uFbTg6DED8SI7FGrx7xnz4e8Nl8Jt7WvfnqxYSrca7iazrNBkGgel+6x402u
zUASc9p41q6uNNbpsbS2MbbtDZLtbu879QHM2hCsyD1dG32CXlQnHcPs9e6mkbl8RG312koMS21s
pue8scrHGdvwJpoC+yrtwtzhTievrgtRzTieswOGYWKU1M2TjzPSmwB0RaPP0phTA6nCmrlHTUAu
RCd3eaXgLAkz67KKyL94DqzBv08KLwbqlhZbeALzowZeAJKzWZ7qToUFAcc46RMdjlhW8yoddP1Q
Kul/aHlX2J4OAQx4npHpYovuqgJ0mJmcF/7RckEUwb3XCLJ5C+PiqgFsAbD9fZFoOmK3AjydcLQf
QRK9CA//FBMw/6QV3asdasBRRpoNFEQWHB+Icpht/Tsp7foO7Np9aBoVsDzJEtyND6HJQmdbMfPn
uO4xDIcJG8jQ6/1gQrZEBHj6+6KA+qIMsiMaoOLTDzOCK4spX4e2e1q+/9BwBIx9Cka/7MPNgida
Lig5dafIefWKfiShrmxPbRvfRTmxGKkBB2y5K//ntd5DZIx/6nVGMkVVEYsylgcOwwW+ZEymtgUY
8S1I6IlTrbnPdEhwjQVZOCXmnXJwQ6b3135OgmnNaLgw6CSSvDaYxXFQ8UKSZAyoot5KGD6TI0jA
pwqkw9fFclOgYUlRKPCI4i7h1isQ3PNLlovM1OTGz3NV7ILltACdyqBPt1newdMRIbEQc3ErevEM
rBqWt8J2LReuQskt1/x/XuPNYJNX9PKTGMN5a+vDablmjf7vN5cHROlsstguD0FlF6flwlQYsKTK
XgLLiHeh7tWn5SKrGMd8ZmxfN5f7XNKEVoDPrbVWNfUJRjYngzhrVqHr4C8w7RcYSgTVzybhy+ql
C7MPK1OxJrEdxKfljMe5ZyWpl+VZhxiKCD4DFkbXjdKoy9gOG4QyNC1QYzcPxavVzxRqLPHgtzmq
Lx/p6KATR95OjBdoiPWT1iKbTmvVKGVbLRc4t6gTiij72iRdlhB9mnpUKdVesfwSEN4pNv27CcoD
UTdYyqLkQ3QyPuPZ2+ALIwZFjVPLsNVxdG4KaoY0Qvx7ymuEZs5mClNkGE8SX/4JoQsJsDDGv1Bl
QDaCY9I0a5ZIDNqZw6Fm5IIo8OU2UTakl3bp0VBeT0FVDUm3SYysV55IacHW6XMuVgy2tjPMdJU6
Qb4L/e6ZfOPiNKljZRkOlmt/3BfY7IheW9FxZb/o2oJQINQG13jOCOUM6xDLXJJf6BV6DUVmEljx
JKzIPBn3TiZaurssxozCek6Ilt2JMXbvRtvYdSxzP+jBEITkWZLCdDvzb/jDcag0wp194Mcjoti5
DrjfDA628n6ZqHhI3G12EX66dy8zSD336+dM1uPZ7c10k4BSRUSYN7N3y9EYFKbWn2LyAAnqpLdk
0RJf2QHkadTn091QlRPYOS0n6942KBB6NhZxA0QHqoSQWqwhL7os9hlBMffZkGQus/cMDkAWUFKO
1XLFkTcUL8ODQYWXSKxKbPp0GB4cKVlG6cI/hPa0M2Ytv88USci2zXtfyYQNj9ZNjajfofjyTfcs
pKCVGq1j+GQy6ZOLjk5spU9msVvcxU6Ja7cLXQPDauA9p338sxZ+eV1uUYtnClgwqKSxUnR60nob
c2s9aY7+3lmajfpTR31hZNHbSBjwcr9T9nQRjFDHBpLUr2jT90URy0dvKL7XU4BDPDGpKVXIxY0J
AYwxy+dSyPoNTqB+RKKpQsbz5q3QZ7kZgxy6oXrUTcS6koA5TGjWcG6DyVqleqgdBdrSldNP9Ztj
+yem895nZen8H+a8JeAmwcvaggkxd1E2jI/tLbHj5m65MJsyQjwBmzauEpQSZaF/tFqNeCCTz0Hn
dywMmHg0Mp3uO9rtrD1eq1ZzX0kajQ75kFxppMA8LELjPlDXJvA621B50WsLCwat+oTpnDU9hGlN
ura0sW7Ok8I89y2bGs75CMIL1bRA5kY2KKwQRqC0m+qjCCXxO3n6i7Avserysnz1ehJ+sqih2GbN
2saAWL11XavfMW9oV4Jz5WcfPHlJfwhKU7yObnRqRkK4Yjuonh0CBI75iFkRBRf1ZLKXGk3yJVT8
lA5PzrMgz4/e2F5DsGRbO0n9VRonnAq9tnmoK3z8o174v3BMAzVskBJt9aY7DnVVvtY0OLqgSO8s
QB6BNZqkVeWPdKaM5yg022fykVMHa1I0tTHRuF1zl/MrbGdSJpk2vyxHegR76BzlO2ei1TXxGv41
TnX5Y5qn3dU06utyCzo7by0qOjcOAfCY59amP4d3B21MrTdnTPc1PqlPso2ntQ9E7tan4/cKbfWF
tii1b2k6R8eVxoNUF3M/X2RMHT0TVsKKhUQjcif4zbB+7tE+rTukFWh262ET+fb0YMq5PPYh3Tbf
TAiuQyySTzS0DZ+5p9/n5jeDYiUxnmLtlHr4CVdyRbDdir529x3dlb0Zm0aeAA0Wzx5pctKu3PdA
lRIoVZYXGkTd2oFbB7FLClof0/TDTXHBzjisPQ8iXZSG2SZwEdSXolAZf1P71GZQSLtqjn6MQbRx
S8f+RQremOy0flAeqdSFuwy4EhPmdwSQwS5zw+w0dMJ76KaYddH4pnuB+VJJEdFA5ERghMJ4kVho
v24uj9LhpEkqmSqCbK+e7JHBeZysb7CfFLk+QLKiblb1+K3HY32IjeGvRor51ofgxnscIBNigLMb
e0xwLSrAEoso1poCRGcd0CuNJuomlHeF/cPLaN8j8QifLZ9GAF2S6RAI13mcdaHaMFAXLHMenvO9
lIH1l2j7z4Jm8lueT/0G8U52RwwHKwkv11bYiOnjTElMs6HeoU2MX/CWfBdJAWB5JBbKaNyHyjWq
X4MN+DzxsfjMBfj8yI9gUziYgiXDcpGqNKrEByYcNCe8pfazPxOfEzMjIORoNjB7avrWHMEQRqn+
PY2C+WjNTXu1ZgesZ1y+lozsWWy99LY9PGUc87lptXfEOOdrbXL1IzuRxb/hFttaJNmmazrgppYt
z9BBnrB9POuV2W5jc34ntBqYimuwrmna6LHRoLjWXa8dgrns33jNt6TGSdxWHBg1reJ1BYVoPbXU
tyavZIlmWe7bTALNymrWSWPa30w6/Fl+HCuh3+FR3KcBWeSV5XcUTMODSSnpQJkJyBj0nUNOYow6
vwKDbhO5DRU+zfTT5o6uMAvG3sD6BZt2W+SG81Qr+31D1t8pTUx6erLAhJ10wZHq0bw3U3mNExF+
JwkFX0qqfeK8oEcXj6xdg0nbTIzIP5rxpzUO9GAHs7yaGojNJZWyibvXUTNIJi0yeYm75r2u9fop
Dcry5Kv6pu3W8sP9Phb45ZtW6s+DbqRnr830x5yT54rRNGXmm5sv8+x8xKW+0cKiXdm2bWxn3wgI
iQT/3cRxvG9mCnNuUbXHXpou6AGP1VnrQnrRAEcbIpguSGWoK0SFs6f7VVytziM6w9KuMSLtLf3i
8rGsTdyYbUFW9tc/2JJ5bAbGs50148YlP/ijIecHNbK2l0OYHt1CbRVhPlVJZB6XVEkgMNYR3OLG
7OX4GM6jdtMJXlhuSZuYVs4pzbWBfV3YRKKtaG5tJHFQP5O5+FlL3YLpZWH7IiSVZYTzMSCJnVfY
WlTqRljd2pZGBkTPl2ZEeKG7kfXd61/yMJ4u9uBOCCob7WoKKztPU6OkROLcZPP/XNTF3tG6X3Qy
7ofYR1iomUwtonnEKTVdUtAsL5E2OciiJhAgeezdTUnn3XFUToi/dbCuaLZ+jTIV6zi0ZiI7x/gp
BZJbN+6pnmznFAjtqTGB4+akQXI2N0hpz5NrLiHFNiNM0dlvw13SpRiqQ9BTy2K6yTriOVPjOAyN
95QqDlwfRfddhuxhtL3mxhDlFO4tHVhWleoXon/SSF1hglUN23h4ycREuGEfu7emhZ+oVb18rTFH
ZR5skNHXyyNNY0LFKwLLo5zXAlbxTrzdSyKGt4hF1asxAoz2wQlA3i2/q87jRxRWOLTjwd5OzcQM
jXCnHb8mvVrlAJiM+gJEngnOVJn/oMJ716aR8TAkgbtLKI9tyiYW+84lD10ONlgfuznlVtW82oJa
epCFoP4Jb+0bAhWMqBofkkl+ijKz1RJ+eEBin51hyoF4CfVoExTNvoVKwi+HHmWOqIvQsf7w1YxS
Gw84pYxtEVnrwn0Ax+QoUl3/6XJigYEYbqkXpciD9Oh+7lX/3tc2wpi7F0JosGgXEac6n4rSXATY
iexhFwJ1uMjGBA9Nl8WOtPnO0KJ0MyDCxkRJ/lpK74MWfvOB1ygGzZT9RY2GrpruZJcBcPHJsKPH
yi2jTWoRCybdfiANlAF7tiW5wFkxrTozcI6aSItDA/KCbd8hF5u1QcVLjebBCq1N6RTpm8wFJRbq
9XlL4A7FXO9TcLIQYZA9lU58VzuN2Fi97d1FhtnuSyfs4TNGwRliq73XC/qp/83eeS1Hjm3b9VcU
9x1H8OaGpAilt0xDXy8IVrEuvPf4eg3srHOymt06HXpXRDcC2wAki0xg77XmGlNtyGWZ7XuSFR7J
2yTe95ayrpyad1jgvRlYCPANu6i+pUWm5NUxCEU5MIxXcDDpWQ2NZs63QP5JYSvEj803pT0DMKnR
N3iXPIyUJd96vCSApVyTIpSvfIBLjHBqMqM6WMhBLw9CKo5pTLmUgipamCNYQdvx3bWfy+2a9wey
qAaev1bU5T4PeMtn5bD1EOCvWXG4M5x2Yhy9YvAYjOxLuy/37JUfJBNNllt3z2A8jwV19VvWJhhX
6CphvtDX9iyzeLtV735dhOe+MYq9HElHsA/Rgx2BZJUGAEhEvhKQD7J/gH271pO62iuBu1XkRDq7
3ji57PBRBsFlvpYROcq0eam9VRAHCSZrEKUwkVW2teGfRVcSKchpcQqGVzQ85Gr05AWy9dTKtYK8
1Hltg9K8BMVr2697QifXMJhcgc1CXbc9vJ1cj5Z2RpzEUja1n/GByUcsf8t07UksdRJjrZKu+KaZ
ZHzDzPhmmA2kzZynfZUk5ne5gLKced4j7gLqXKspo/GCb2HTOtT7mumm9ur+tUaXFKa9M08SPd5K
WDI/RgZ/sKQ/cLnxMCrMDI/QX6IVqF3SR/41CErhW75HCYP/y/e6mba72rfeg70V9q676UYH30zM
2oaWdQ4IGwh/VFZ81MiKWzkCpBpZ6r7x+5HCD/4lwqHpXyk8wRsFPQUJJqt/Zc2CkNItr42uLdTc
iy7sIdJFB4RqaWZmucF6mR33qFETPR2ASnFfgEwLx6vnpV5bT+IQEdodVMCZQdK/dgliqIJqt3WA
yQPUZ6zhOkneuX4THyuX17GeooBR+jraxLUv7yK3UxdJUuXfiFSdqRh+kwxpw168ZWnFoyBs2L7a
jR0/pN/Ugcdd2HgBcio7W1WkcxCkxBKyLfwJhgS7EYm0z1M9kqgBgvjaFtKMtxRuZjmEb1PS2asH
yZPkRNleJlobeki3azY0TiQNO+i33dzOy3yvAnwF6CijIe8wBKwR7aW1ohyHim0mRNCCtcnkk8ru
lL9J9m19F18aU6+P2EMfPLPHTKHJEJklJJwlRC0WbPDXGuD5Tibw7eDJjauYttOjgNU1ZjvQbCvn
aldQi2PvW6VZzkuTWfkuZjmCRjRzX0bQZ6sXNvkp1S1xekJgsqRmvTv4a0XOvJPnF9Gz4QeLVpG7
Y6FO2UB8Lk6lp1vbghpppfSVEzqWfVrjo6g1ZvpsUbeb9kVIQqbwqL/t8SC0w+B7DxEsXHc2zo1F
N3RPKtw/tYw+yWPVR8nwqgs74IT8HpZFWOIQXkgAP/GSLo5WR+JVrjpqz42GFIRcg9KGHbYBog6v
1q3jTY3vCAsMDmYFYa/W+j2VQcnBAHCxYQ2kgAnuCZ9lBunhTsa/oa5PXqonH45qa4i/EKSU3mOO
P9m8baLsPc09EjiW8VMjzW6m2KzPNINVPDT9ApfqXWJkypEwlXxMSLUckeNB7yylQ50Wy5Sw1LvV
Iqwtaj/YZ577WhMT3pDBI9zH9p2Y8zkoKWMqtOQJ7lhzAbEwMxJYfyrr0EQu5Y9GwowV3ICybxQQ
dz1Z061hw7khUqm9yDZOsMEgEf6PDPWF2lYecYMVP3aJQqjerj6DMX62cmQ6LQZgbF+rfEVSW8da
gUyy6h4qpbUfEys/+lGyJGhl7PqMINlQDpvA4Ek3I+jB6k32tJVKVOcEP9pjT1C9mlWmn0SX71fY
OmdtvjHyjJghb804kN0lr1UQ1nlHVBOZ5WFQjR86Ia151kivSTH2O7cpujOA6v6sGLm3cigBJHPT
ICIimxwaNrr/Xo5f2PE9UKqEX1TQRBvyMbC0EV5uyL5rRD488xCqxclCAlHbqnfsKNe61sQzqGiU
cIypqQo2dNxN5HClSZp1NAFxInDOr6bBhykF6aFKVC6rTkxSZCA4mRJU3QCXdnArzlSsz7JndTKs
88bkXFCZstR1h2esrTybQVBsPC9iwaBkaBmGfENWDDFiiXF6NmGEYt35dQgc/HOjFIMVnlP5B55X
5l4cpKpGDEFdICEXB4P5GrifkhWPiP2Vi9Vk0UaGmz3LvRhiYck+FAFEwKq9t/ULVpE+DnKXcDoU
sJ8lHQWSBXKvJqu6UJS938nRO75iDTxUBTDOMCq7mtUKoW5AfuTzQjQ3DTXvSZhuyEUrcPmhBJZ9
rp6CElA91X71ppUIGw6d1K2robeWJZFUCnhSe5d2uAApQfHYmJa9J6Rt7x3PDxdVOBZLycyogsby
+hBI6fhYhU/69NyFLW+vsXcon5CGsJGvanUu1dUnUHD3hEXZuMi7Pt8ZMWIN066SDSp1nCAmFUz6
UbmJdxxaIQYdmlMX8MF05WetbeojhdLSMipUaSsp3nUYJQvjv8Z8Gmo+7yAVlNu+uvWHcU5Gmhg1
Gri6/OYU7fjegxzmvaSFK9FEIHIwMwCyPSGCmZxhVaz2in7KtaFAXjpi72Lkb1pVa+eu++w6pTmP
lUcpQ4YaqCEEe2QvuYoUK6OcCmjNDqzNwkZdgvOu+xrqfbvC0VneqkFz5oNGJl+V24XboBc1S8Ct
yvSn6sOKJqcz7roW+w23nRLYgQsvXBz6B6I+xa4mtYpTLHIeAJ6wBSO8i5MOzGvZpS94dFBfn9ra
u1lQyj5q5qUwKRzArTnLNPMTDCq64ibsr51VHFgdOJsukJHbZlH4TDrQeQgmObmtgckuWVvbuqNf
U0jOeUlMLwJKkhCOKkN3ZrkhWkgtb9bpgBvoqKafQeGx5QmqhzjsMLbz/HarEFDZgdCZabrqXNFN
h3Ml8nVY7TQRe7ULi9Lc82grhz5P0ay1oLsjm8+KJslH1MzZkkipOW+HWD5mcitjZ6fyRIdXvcFp
qHrsm3fM2oOralXVY8YSWfLU99SU5efA5J/Cw6/sdib6pNYGDZ1oa6uWkE9SdPWoxc6RMEr7Pg6E
uPKhRdiklPO0Lx0TzB+PDAUNEsWoDSlEb/hGYPQRRE//GBRVRxg9ogDARLDcdEl5Mio1gA0+avOx
ao1n3UasOWRm/caPRGIMzPZHU9vPpeddAj7qa98YiS/K9bkZKT8hzcK2vXYB1xt+b3+fqmTV0EKh
7XvxNpbRPMkp4h2ice6TXqGdVn0TY5u4f8Alo137QTVVDmTxliLbcqfKirsDHqPp3SGM2xRnwsb9
qI0QbXxuvrWhYa2y2vzsLCK/ShOjfFERYBWxLF0JIedzeUyjd4SLrx7JyX06couO3fjWrJEnZI7k
XXh+IrePKOOLkRsRoyRVEBe9/ygO0pClM28Ey4JzTLEYLQcX3NwKDuIQNCQ4Cl/7EBFcH52lAoxj
kTfNT5VH5LaA18DTaxNJfbMJib+ST29tgJSkmTHOXmZk2pBXK1RBBkWIml3Boaem3qtwYVNWbd2S
z4okNngYuNi1BYUylIg/6ZKxNsl9QZeRcRQtSeMVvsMWiMzkxv5ODZpzqQlwzavYTtakA6oljzRt
nhkElBVtwjH6p0Lv1BvW7P8TF/6GuKDIE+Psv/+v//Gj/0/vZ/Yn4sL/jj+q6OM//ttPVpP1MIGa
blf8k7agOv9wkBObDjkCmdU6FZ032oJiqf/QwVaCBDBUhNQmtZxpxmbnf/6HpfxD06m70S3dNjRD
MahfrrJmGjIYAtDAqKbBEVA1/f8FtqBZf+S5Td8P1aSGrhDP4Ae1talS+reCUptUUpJQJ/NzrOr/
KvvBO/ijETygScKylcD2B7LCWaTU4WeRNir0TUW7lGEVbqmwxpS5JGPmd/2Fh+m4bJqkXzqGkWHM
0VaXJlBnLrnkR3HwkHTPm5h9pu8N+aNX5PqxMewzhdohfrTtZDYWye3uNpmA2a7Re3DQaL/ZqsT5
Ch65dxxz3Fnj7Hg/kIDLjrZf+z3WZJJDtVuRLO7D4kzMEWdta0kHaFX37lR1X9B0NYj8pW5BbZXy
FlvKg1GUzU8EfvtBaZr3oYRo1/bw02ISBrtIBuBAvgsDWRn/gsJSJ9cPivxTOSuPieoWR51ShQ3y
lOd7l+gXh3tfYcfLqjBQ+UwXSYFZoX2/SFpmuvMYA6w9buP9voq8fi+a/KXFG6dM/tRvqzj/degP
AT5Ps8Xh1s76iDFxo8DutmXcNRtLzDduV6Vpv00NjRqVsgIakVXVxcNla67jmDdPYmKfUtsYvNQj
nHJJCJh/PnWDhOAaOJktFmxw08vU7o5mmvRHcYZmgHJ3u6qASTAqBuoi89YpBZ0rHnwoHaOyeMfR
T124CKh3LFTtN1DhgtfluES0+wytrwMXBEj5MOsGK3/HL8ohNq6D62T3/KIg+rG6vHinbjnd4JTi
rcQ0lhCXjHq7qxWa3W+XF16LZIKcGiGuxrAWqaQEaMSK863pBpH+QAwLQwXXRLmZytTH6faJcDmw
UxQx/EVQ4VTojn2ylMw5GdMBusne56G+v/c3fkqyU/UuoksceKE6Jx2jdeDr3a97+BCMZpnXA/9K
w+7QTIdWNlqCPqhQpJ6/ry8DYsq9rwooINJ8QrJE8ax9paGTVKriVbSaUa/RbEwDX9u+FDOExam1
j2Now+kUJ7nPTMsEr0CjVX9dKUZ4Fi7dwqNeZuKQiYMc1+sSO8kHBDP1tcmVeg+ohn2AE362SgV6
0E8+NFLeszh3vOehSjRKdS0odpgOrgGKJHs37HLUiagesH8FxyvnUvfssy4ol66aSA8+RL6ZhA5k
06ODPN8O1G8e0lhBqPSvrulMmjYORuRhovyvgQDwxflT7Xv/17XTSBJWLmGrWJ+HKjuEoi7sZag4
RNZifrLpoKv8nhvT15f3vsAdD04oaUdUofWVupfmINvS7SI3wJfICjB3QfilH5xmJOubgBCmEYQj
+dTfTv2h0g/kqUhSlLjbi5FumhmSuAbj57s9hhwKEeiJO2APXiLPCv1I6A18VVz4D4JHYHgK/S5c
E2iakb6+zWtGQAdiPKnkT1AAcGj9GsaULl+rMh6uFhs8zm+HTs2hvGEJVhSRcusbLZ6OkVsesqmr
95L0gD/V2/2i2qdM4stN3dsNMq89wcLU+DX66dmmSmyU1ebI+iQ937qiplpRcQwaZpoRK1V6dgY1
uc+99xtDWq0SSWoBUA7WLhlRq1PG6R67EINcvzeSH3ZG3Ug8fpeJYi0k5EVHe4iZYPx6K/z9BNae
mD95fwOEJbTyB6SAbjqyo6kgjfgfHgZ5yj++ZLMKcm5dwec0MWogLATfpNdKBRCe006e9Ya5LpL6
WVIVGUcYPY+WdTBm63z6N0c6v0DnZ5wEBkTBF3kL6VSfldOg6PM9pProBHwQfIFxVJJwCyQssrdp
GH7HygCHMrlc56P3Ean8hcYtqZF8SFeiJQ5dC+mzSZ5ujTw4yP4YnGsfdJ9RG+w3Hac5iEG4s6Qd
0rLciqaM9UxlormzQjvF7N6Qdto4SEt8s8LXkQInz0/CT0UO3qKoUZ4zM9BWKYrX1aDYh8RvTWoP
Q/mM8ATTgVgLdm7VKkdAmjlYGDl9VlCCUO3dR+sBiyciomrEYh1Os9+2+lVqOABbaWc8tdwtMdOp
2cYPyegdREtMs6u4WMQ5X5qopn69Tds2ClELX9XgOdmVvu7NcILNBNazYcknkaJ30SNirQx8ZyzK
kZJ/z13YSY9S8qGDK7xUEizIx5jowAWJ7N+QPtQvHCz+aCycUA1LR5lhYqr0J9JlqPZJVpUeGyAU
pHFbRtcWO5mLhk8j1dbRvIBuQP1ncTZx5Vhhx1IvtbBPnkh51QcrJYrSeWFP7mPyqJsISDxPpD1r
UQeLI0lZFFnr7u8D4kz0iXmi+aXvfu2Xgb+afO9jhYk7U29tSeelmB3oxpFshMTuG+PxqNXbMwWe
9pytj/42WIAyNWjuJTrhnMznDxwtFKQsnmYchJrVoEyLqKYMXF20yVpRlkrcGfadOBW9Zm1Ua9UP
DrfpkwxW9DsqxQ9R0MSHLjTDTaECqM9xfDrhOQNSN9KcNzurT8Mk/iFMBF+iyLdIVCgoxcr+IVYx
Xe5CQClVm9CsJ+MpcdrHxYmq4AiJNvNE1+Ca6IoTPKr4k094NWAgUETOAVZ+8oRsx19WWasB4ZKj
ixdxkPNapo9VQaln0UVrpehi636yjgKrIBFBn5inU1m9SUAf4lvxz2s7u5B2TTigov1nF1Gd5GiN
Gigd3VioZaduGAsh00Tac1QigehNon7TQdfI+7rgtWfptEK4D4gz0VcFDcVBfzWMvFydoYGTFl+u
q1UPnzGz0j7GuCsPpuP91GOAZj2C7Bcrxtdd84InZfS6R3/Ilth1Sddcpu40d9BOKLWvfDeJUbme
rb5SxGqsfAo3th1ijUdeLj/EBDWKf+aGUT06BtF+fdDhxUma9Fo29pq0svLdcT1w2xSynqiVyg+8
fcaFGKD2mmSvN6rEWIHuzkWElMSQf8QcOcO7wSeBXqneA0tjHy5TfSajJh8L3fQfqV9wNqGFRFQM
ikMrleehVOSjaN1nFLCSHsVV/7qHmKGm1B2Je9ShR+WqmqjLwi0gItmTi+ntNJy8TCVtIov9dtqf
x26Q1laj+UsEDdKL2xKnZBtnbHAnk15kappYqvI2EKNm2S8kCxibH6XStUsgrkyz2nQs1r/tfc9/
htypE4P4TrrSLZkXnaGDQZMNxTHZ1/7xVeeCSwmkKE5/RjCIz5Rh5DOUEdX3PPL3bVQig4gelCCB
N9x6LcVslvpsN5lOGkY6+LFN4Xag9fLCzeNsJd5upFO1He4v8Q5iKsVxqKmH1Yix4eRy2P0N/mfa
jX/59jUNabBDasLmoWt/wZsPMWrf0ezdT6kLjwW2Hy89gvgmtrW3imDiNu08e2Fqmv4WyuxY27Zg
Q8GG+anIku3o5vobZPhgE2SajaSGpttkn4A6yzPuodLFMrzH29UAJ1Z6jaJC3BtK7KWSjzrObGn3
LegxmPWSvNrLpQqQXJze2rVV7cVZZBR5sjJAfu5rUhhLdPstVolZ2GI81swrwzdnYWPwTejNNrKN
tiTbHNn7ILas2yHsq64EMkO7C23iXzlFzG0C/kO8/XSXRFld22+6Qq1kr2b91sny8pHP0KeYUPLp
nlmyZF/HMba2lO5Hq6p3qvfYwM8qcKIPEifRKup5xBljrT7jAiuv0irXlnILSu/e1CcNN5UdZH50
7xiC9z+KM3Hwc7abNpU7UPL/MBCMXrL793+95h8RjdNfr8aeV5N580wEKDH+WzSEkO0gO31ofraV
XYL9oOwar/ry2CfyqQqC4ao5NQfLwXYuUP2VMTXFQCyhVVPN4TbNqzp3S1SUQsiOwKoib+Gs1qp9
oQTNvUC9c8jKJi9tZrsXrD3cy6Dk0drAaHvexpkVEkjtCDRjYr0WV4iJmHW/8qw29uIK0W8iV+Wu
oiP1dFvcVbTEFeKuiYIZxf0u/kAIm3KWYC3mBZQ7FV61QuNi7JSojvT57XRqizNx6Gzf2AEOYUsj
TrHTwrNVMzZNhA/Qv/8tAEn706eQwJeOibNOPAOzpC8PEZVCkigPDPUzzgHvBG4R4XUcX4EQxdAO
vegkDi0Y5VMYaOE8y+18JfrEXHFWAjYHGuBQXzpdcR/oiw5Vmz+8fekf+jJ6yLvHL93R9NVVLzzU
2YBOYWqJGeJQSTgHq7Em3b76fWCqpVyiaJRuX/0+UJF6whc34aPzrx9EnKWVFx099jf3/vsXk5R8
baeKtBeDoj/Q62Tn22W8hjTfsvT3OdSRQ12DaH89FRNc6ISUzU1zfzv97TJfyxB6/Olm0wW1lEsL
M5ecRVP25C3leEKvc4Y+TNWb/ogk7THovUcNZ7dDkWF1aHdNtjKInbcUl/v2QYwASbUPoon1ZU4V
YIAnYgjWxpH87rlSldfRqbwrEaj+wcoseWZJo/weJ041Vyag0OjZ6RPea3vRz2Y6XHW1TaGtHyjv
qnkd1LZ8M4lSbXMF9ZGY9Rd3VdLiF5T4Fvj9q5ef+efXh6PAxrVNQ+UdwvPsj2+/MMuw4G3V5JOg
B79h0+1x0mpU+xh15QpvimgvWlmI5Hjhq0m8JOKK9+I05beRLtz0WLfduupBhvmuA41iCap3i/vk
fvSc2xyMeJLDQNqrph5lLePwOVOjZh2gPnlQxs6+OKbN+sey5ng4OxfRhdVqtdMNjBJ1yD8XdTrk
o1muklBKsJ6iKeZFtU1uyTSxT5r68LHbJ7yPsVpKjX2qdMZenN0Pos/0/XTFI5rinGmehc68vJ3+
1XW/DWPSPmwkh83slFX8cv8vzb+6VVHxShzwnfyL78ypa2uHGMfdj3IvAdxNpYM4C4LqpY0Maf2l
H4HDrxlirlayAnYyfVqaEEe+X/9lXof+al5SjL34MpBlBf7O4otAH20WNt8tyc9/dYo7moTINg5x
NL8x9L2LtdWeEFW4B7TvVZgvrKSafjFo9xFIEjzIjNu8+xVE3y6ui0vhvet+mbinr8PbeSS6Kx9s
vpelLNXdC+VJ79oU+sZSjrqEVP9ABAqo0fCLtUvk8tyDYgERXHyz0Vjh2Fmyw2gK6+AjS1mgDTbf
HQI1YttvQrudUXsRP/YqRGIMw+pNimd0FxfuSYV5nlOe9iJVlXfK4/o9cbPiJQT6cmgKatFEswl8
a5tEpUoV2jQ3adR12VB2EU2Tu3IrWYckyBBgpk131vqw3A6yOa5zQwoecaUBoWbF1qfsvIc2RI0Y
6D8AomC82sVob5G3NsSdtemN3ozXHODmzAxLRItTnxFW43kIIDFNF4gugv3NCtVwg6VMOF7FgOtp
FycHQyRmILXjByTEtfRgks5NJyRKPJTghm5PvN7o4aa4RIEGpWArz5NSHMTo/cl4H0CXuzJU4tL3
LsgQ3OT+QL1/pXufmA21+Nft3Y1CkSSvcG9EU9PVDqov8V6/taeRQTHIaSju8d51f/0rf7EaEPPu
i4Mvt7tfyz9B/Our6Urn/81iQfsjrpMlm6GZtjEVsigYMRhfDYmQVpC2jy3th6dJe5P6QXsGD7nd
UGeWz25tBzubc1XoML/COtvcOm20tMd+BF9WD9TC+L7mn0d5xGxqIDYiLqkjxZ2XGeIK9s4hSdWk
XSDVGRaaZIYn0ScOZuyY64q6eMxSGDCmg1Wq3rpFtwvN/98vj7Q/bbEMNlfm9B+wDDKL00vot0Wq
VsYwDcKo+qGX3hZVcH6IsY1bQQL8iSpglFdGUeWH26nnIMaTrB3vBvmHJ7lPGe+tF0rEsUbtDWdf
OSByWNJjsVgiLiojirpBhJswBE1M6XvNQayvrgJftt+AaUF2w0Ri2Vu+8waf7APtuHmGxxFfPMd7
J6x/+fc/65QD/eN+DF2V4egWlV2KDFD6S+RUcSJb7VU5/WGGPTylsDevLlUpI6atZ9GSZVtdA0xT
5jHo1RR+UXbxFH61YjTpzHKHKU05cwFXr6IipNDSHV3QUYW7F2e51p1aeSQQNfWT8TTBVE6n4mAM
gJjHQd51nuGSlKDmrpBAT9VRLa/bDL0eBXAsMohCPNl+4cHqyEFNlAjz0aFJfF0j8NBJciCSKu3F
megbqevdNpa7vnfdp4m5DaIgfEqna6VyulcQwI4fguKZZaexApWRrsawkF7qIZHnse5WO9HUNeVV
khzjJFqyusAmrH5xelk7UzZ1YQUabv79r0n5mkbmUwihxFRNG1ciXVW+BithOcp9XhrS90AycqCn
0jcNScdFHFyjx6UxDs98mw5hnSCRjwHgX0Db6SUwwvRSNl5yiqDuOBKlVYCNPfMcoL4L2mAgq/xh
dJJ7EvcCopoSEmtIJejlw/1rGAG/U4rKDuJ+ol8KymdPSRd1pI6XJvcafv2us29cA4InNBWo70BD
Y+hf86Bru4+uVjZJnOn/ZcfdOo1NSqU6XK4wXfMeh3CELq+k7l6OLGrLyhKrMzN7uKeD9LHgW9WU
6PcUUWleHccAHjWliAYnbY6xUvzlRUFTQ5BAwX21pgvEfSUbVN30VWo/VuJ5PkS/fwVDKs6B0XXz
vMjqa5IUzbEMyocgkuur6OJDgdbT16jmmmYorZOtCKN4fYbwxDIPulv+TKM8O3da4Fx6zX7s+FS9
lSaO9w2VwXyqGqzF/ObYUr+Pa7Ufn8rOTikYob/Fdm6pY5i9TV0ck0PscxZE7rK9PsQr8EfS8X7w
ZfNXs6z7ZzdqibE/+mqr7Ylj/zqoWJTu48aAXOJ6lb6NjRg3V/rElKFOtD1UH2UdycQKKIlrXtUf
pdVqr3JdDMekkElcT01JyvtVqQ3myiwD7bVkSTDr2tR7+HVN5hU6OH/fXPsd5T+2VujzmB/jR2Ue
RzmXvwVJNutMqT1AbMkezYHwhhym34rBGBZGgNuZ1dXDM+KHTULO5RsV0cpSApu5zQCBvwE8YXnH
/MRXLD6duc6SkqZjzKaL31ONZyiB3ObvwPsK8qgvz0o+dZYh3oGOrdq3LNRv7wXD6/IyAY5OGeYk
1s9t86RMB8ri+nmdTILTqdk1eUkyUVY3pc174j6PksyOqiH3gLNdvbcJ/swaq1fW3tBQXeAh7W/V
8SN0kgoiu+0d4JgOO21It56klufUMHkhpebWQud1Fl21HiJaNSosD/7VJwaM0eQDHLdH1+XKonSC
WZlkygpLRTaDiYbsgnRBt1d8ANdGi45END0vh1NqlkO3v52KXtOsVHf+2wRxmufkfKgD34pWPd3t
Nnu6Gl4M9QFuZO5bnbo4XXLzR733A+SyNiuHIZWvXmnWkO+okDVCi1LNKvMP4uAy8TDkuLuRyEgX
9z5xZk+j/9c+LeqivWs+3WeJqeTIhrktt87Cz6m8AXBjwUEv5HCuo8CfNaarbo1p7+VOmzczr1eV
qyBRmbqQV2cnKcEOeGqJrqpN4x2JiZiyHzc8qziFP2VsRLWsGt4LSDMbHbH3CpHd8O4H/l5lAfnk
xpFO2o/CDDGNX4wxS+0oeIA6q13bUr+KftQw3bIcLG8rmhRD2CG29gYWoAiYKCTOJv4JekNAZP5T
PR1aZdmj7nm89fiJNvNi9LQIhQ3siJJ87xv1Xu2bkl8BB0nndxMDytmNilk+gjKWd2WoVDMxClEP
dQOI3K3EwmExhF7wgEylpBYuztZ1GjVXdZRhgNim+70rQKnUuvvTNAs4mlH52lWdsZCniwpfquam
Z4YrPKabdFL9szUUp8Kf93aQyMNTJ8iuUZNdd52HFCARwy4oIzF0myyUg0i5juR1Tg3/zMZWUeR2
0paMI6rIYS0SP3KSdlsEMBMi2HtlERHP+9HBmcW3x0dCuA/pFLrw3NRYRrXUYx6Glh+QnHUGN+QA
T5C2olXkmXUWZ7YM3kbOMAuPA7ISdr+K5AFlvHjm2jh5bWo1eBfPXQN57K8B0U7GfjEOubr/8nwO
DO3aNb2BeDXIeUcl7tJ3MiAMGa7WXqkGz7FDoreOEv9dz8xPC6zTjz4bdq2duB7+6BcpAnfYRDTM
unUfxMEuzOQQuuZStigkvQ1IEmbBWaq8BcB5trcBqXHUhxxMrTOZn7rDyMFOlINo2nU8NmgbaMPh
qzZAxs63eVPXbVS0+XjIt0vEPP7EzuJWfRWjHo8z7LJDnQIuuX0UB4WFPrKvq5mRgXJD7Dk7MyrX
YszL/OyYK0Cop+mNm7aPRRlCLvbluaIR9Mxtwz2Jg1Pg9G0jQ1ne+xozkk6d66y8pDIP934rsqZd
a0v5NRNUmJAQuKkIA2xsKCvRKSbLaQs8IEwfIiurtwhB4rdBcza1kZD7Iqh8bprwu+jGlTRaR0nd
rESz5Q+d0ik/OJmpaz85tUSVL1fXtgWkJA6iharY8VvU+8p8iIJuZSseG10zU75lUg4rLedBQG27
AwIQFjQR1PLDjUjDI9/xLmifkC1oHeXVfdutQDsEojBmP1XH7CMViBfloZzeDtKYzr0O1lQ79SVi
2AtzMOmmWu+V3Iq3TawCKA1he1iOlMyrUgo+sTG3IBj/IMdLbbUbNKcsrCjjhNCy0qLYeukTCJPT
zECVX8LOsZ8NZRhWUuzGO8eXv9wLYn5EMD0/WzCt912sUNYkTvU+0gpKb+jFynud59RpY90EBrf9
0eDjNKscs91anlk8F4lSL8wYGyW8hstn2Q1qHNMic8WytXzOBpt/SL8CQj6NOknHe9815IUYtewS
k3UTlIhoQvOQd7rSg/OfrvVbOT3gLcC2Y2qm/MKsWDev3lj4hOZa/6fjoM5yu8qbyVAPyYVY30I3
9eZ4dqSPY1VJS8NVXD4bbbaToBZuOmWuNrB1IuuhGKjG7pxMfdIp7JrVVj58VLW8b0pN+hap+pac
iPdkVr59HrVhyX4bYFkmRe+uWSVHVQJKALIH9HujewDT9HRLCnbYZ7hNJgO+79NBId93OxPNW8nq
VLd6nyK5Zr9UjJTgV+0NKyUNgZr3JLimA5Hveg85l1QXtlsktBJbWkul3mw0AgYnccicJNi2af1x
7xJno1QqKz3IlI2UAJUJdG34lqjOCSEO5XFIr/ei35v6Q1k6SdHw2KPi33dIdhalF7lzf4DbSUA5
exBnslVmD3E7/BodpqboE6MOSKkDtYTjm16hQVfxFnzQzL46YuHpzKW8Kr630E/G3EzeB68pV5Wa
tFsjL1TquLwPdWQFjFx04zt1+ZANYfkgzlTifeBcbXNOrIzfk2QzLEZsMySd5xnl/2HszJbcxoFt
+0WMIMH5VVOpNKvm8gvDbrc5zzO//ixCbsvt2+fEfTCCSCQgqSyRQObOvbkdY7sPyMljbcLcbo/Z
gxyQttsKpgifbbZoD4ao4XE2liB0w3PUg5VfllSXye5Y+/2tS7EwjFhKcaB2AF6ZqRr3TdGj+qnZ
8QWahZ4ItMpb57i8sNqhvVAXDreVBrMpjGD6a+ZQAxvAS72o/t1VKsqfvZGwXvrVc3K+xGWqv6gi
Dz873UAiMgNRbDSJtRnKxtjniVrv3XaEPMpRiytwDYoVSosAeBjkD/xykclyjbcszNRHfe5JU5j5
yTmBU39ptVG1gZlUNfizMJwGcbl2tPkPW5VHp7CCJ63v0Ju0bBgfMrC9QZoAJ7PaFy3s7ENB+TQF
qmX32diQ+A1tOBxDYU3PjTCObuq0nyJDmHoIBeCReTr4nYXSZdG1pE5SJu4JUMCfNuftZWMHmXu7
kgO5zPDffYzEgxrDLNeaMlPoUxHfJV3znvD7hCc+pSjcCJr3SO8plQsU5zbKf6W2qMvePshRCKep
BU+dF6OhiC8rwfVF41yQQjU6iXTvQlo2OuYW+eu5J02yybLPcbD0swFQ8DIpboHqpHuhrBaBWpHm
j7BE1W9o+hqLJq1smD3pQvD2FY1K8yR7mSe2qlpGT7LnKGvfHtpnNbXCZVSWK72wrEM99tZhztHB
tDBfyr5swn7wFmWFoOjdUQ780YVDWwcbVvy23n2RP3z/a82mJAeq9i1SCqDtzq3wQ1g+wmYREliJ
1wn75mVoROlajd9Hq7W+Nx0/K0MPoRoo63MJn+MnfFDVctJ1yLPnb2vXq+N+TAoi73mvbbRRjbfe
QJx7gGpyD4MBIB7uIl98k4J6XylepD2ETOdmz7TkbLJPehLd1yYNg0s5EHYriqH6BpfCCYJ7/830
ajbrGWewenRGiIe8vXRQrGS++xvDORwj7WBNbcHvw6+/ZeZMBqy1XyjnQ6s8cvKdFiT9kzVE0W1t
J4q+U/9ePA9+rT8aLdLqNd/xzynvlnJtfdYepMirIBlp2KdCB1Sdze+qT1BtykNUWDtyRkoEFlwC
wmUj8d8SKi6v7gN/+P3Rlc5lGMTU9Q0+Wjssel/gj/XuryHY0IPMm4pVaKnxxszHYVuXY/PpVJuc
StkvNRLaD07Cf1OkOfEXgjxLGOZHYqH6BIajLNfSDWLVg0sQ5cWzknAHjYWKisoIsXxvV5Skx/X+
3u1mG3VSLRuc+VL2b46/ptxtRT70kj119V/OAbzj28oMAZXlOQygOt8CVABf2jr6KyjM7Ej5mfZS
jY65jHtz2jYKkkFKyCMrWOQNmi4yoMSfx1yZiLz/FnJyBiizUbu8BZkcl8hbVIfvtwjSfcKtHyn+
vp6dVTRQqKc0g53SqUsyfG3A2XH6eTXbFCMqfxh6sQQE4R50pFAORCPcg+zem9wH+N5of98tf3hN
xmAiZQQP83xcLKq8fopnbNwIlgg4X9PuZFdrKCI2RgiGIe/LXqzKycBdKZ9RT3i/RCZvGeaJdlS0
WF0puZt9JiWEiLFnface9A0t3f4t8y1zbVS12EeprR5hy1dXNWLri75ApVbYUAHanoaUhW4pZ8vo
fjYDbDGLnlPLg6Ul/kUONErfnNV2IztjZMAwB21XvyFot6uR8cyQk4C+R0WCotkVgZv86MLg71B1
yFgpMacCpBGOAcm4XTX16cPk9MUT0ES4W3hAf0sG5JTnSeyRLk3hWh9qbUQrNzPHc2sBJNcHY63B
zxF4br0KlKn5VnYbiXgOS+gQhrQMT9aM6tMoyxnzKb8aCrSswsjEt2ZSzkETe68IpBoPpmqwf421
itI/76mmWO8L3HuvE+TuT3bcZU8qJfpLjrfJg+zKAaWqt1DqdidpUuyU7D2JwEZ/57QM7kErvmtx
/V7BO/ia2XWz0V1/2KkIv505Gg7LKByyvwyosKa4/J52JUlqV4uviaeUj7z1+sElYU7pexQupEs9
Wg96o/WflHJYK7+0vcNEPfyh53G3arup+TQ7dM7n1yUgzheVPepTYVaISmVefxqs6WeTA+/ap35H
OcU/dteZ9ZG6CIR/ybEJ7uB/nO8+I5WSixyJQAQuzGvoqdFDNJTBG1s9dVUMQbq9dZ3aWSYBH0J2
Jw1imchLpp3sIjoDUX2tunuCacGb2YBvKLW4OsrRsPE+CEjbJ26l4RvH4FMx2O3lthCJdh9qxCc5
UdMteFyaFOoyFHHkwzslhdVDHLuQD21pQ5+VrGllQcLEc/z+eAck15dEkxsL3sshiKhkqNrgAbjm
V0iUgI+WY1I+5sn0F8DhaYv8BhQbJT+UMtfLt3bUIhS7avf7SJJZjDmglVKvTy2R5C9hZmZUYJbt
k+fNB0EFqK0F28/eJXjxUKDgeCWqri5VAKerZHK8leWNYHlKsNaFa0ZPsnFh21RBQp1uvRDljcpS
Hq0JzVVpchRKUPWI6la7mdVaxE4xZ2XGufFEg8COvBzdj26aBbd97y1HSmTf1xSVGfHkvoWoEm1E
ZkNUMXfd3oNCttHcRzlKSfn3IjOck5xqIqPZqoTLCHwUT5B13ZwspxCHQo+nhZyTI/G4zdLMX6uN
v/YMtiYTDLKHPh9dOHkLu0RJLNEWekRhO6fCsD6ocLilKzmUu7m2kP66/C9I0YZY+Qm8LjUbobPW
OnBt6ulV9qBLac7/tquiH2Edm31FkvTSVw9EfXMDs/rbGtIuTUM49gdCVa+5msKHxmGILJZYdy05
dFsSWk4Qp8rDkzoIWFHy6tGd7f/2l/auyvOXyufIMde6tl0Liny+EinwcpFQq6PEBMuRukefp5y4
Mf3adJoGyY2pL/fS5KAlfZFf2cqDIZdgbVmUSkV6pX//X7d3ckA05t9FDVvw3U1e3beCbdxrxJ5h
7q2tD4Im/ScR8G4LT5q7tuduEMJcJzw2QkkkjnDTUMQw2/XY5YtdTTzbVCt76djnV5w3fKG/KkEa
UuRmUF2SqspnLJQvldeZV93V4xOEChwEZrvlsJHjaF4Q0HK7tcg7a9errrfjq0eg+1fdRq3ZFCbD
ZrmVQFf2G9ACCSQmWypyZO1HESE7NvViWElbapsQtUH8ttbKbg0YRVxuEsWJXaxMt4IJgGrSZ4Lm
6r6EjnThF4rxLF1+TRiAc3JUjoBoumr6Moh6PQk7vIq5F1fcE/M0eolm0qi6tnedNc08xs3gnVI7
9U6mn14GE7pbcA67LEmafedbC/YPzRFCh/gsGzEfvGLT/vD6rn6Upmg+oAVzYxHUWoL4jEnQkMJT
JmQNJ8UfkUbJW22ne8Px1pXxQyMujmFhiZ3sVZPghuogwUye8IFNkPcsGyCd7/pglZQVuN4zRddI
IRgoJ1dzt/XYsRiF8sWIG4iOYMvbsLsaL9I3D12Y3acWncN5NT2c4852ZFJLWirPuujE8/TX0KsW
ZJBjDs2qEXa7oenNDfwZ1qMRvUH4DyWjR62KazYfCOT4KzuzviOkZKxElHK8DuOGJIZhnVQtqq9V
ZlRXLUAUdTZlWcd5fPZohsaGQYFB6Tab4O/dUdtRwNw1Q+goB3YOtpUH1cyn/gwfS75lQzOBBZmB
HnL45llq07QadL1e/jZTOpm+/z3uW2UJj0T4VNX6FXq88WNSOeoTPuo2sku9wJeEm9cFPbGbl9YQ
U3MaYOchB8W5YU/Dl3HqAA7/smV+FjySIS0pY2wMZIwTJDih9o+GiG1pX4d7b7CCvezKBn60jLQS
4oRlXrAVlkYtUYJgIy9jMDjWUl7Kmc2G/GaxbWqr3CZBVz/5ZUD9rWF334FGcYEKoZqogAEqvT43
XtvvfI3Hk9dbQAvRciI10X0XkYDxX7umyFKhzZe2yHR2Jin0kGy/k1XBkVgdG6qunS56j1SkqOBM
7KhgSBNTvUimsoFePPfkWE/FjRyT7IrzWFHF2m3s/50nx7QZA/1rnuFCptEF8NfWcVEv9SEjozbC
yQvKvH/gMVA85zrU0PkMZ7IUZPaICUZWs27T0PjWg4tCFisVF2WqoOKOy3ytgYf5UrI3Kyb9W+vP
/+UqsYyuC+MTMFOxlAMa3FWWxomp6vnRVHUAk56JXIFW2jwK57UhyzgPvhK+BRphEwGzzFZrYgX1
ORiiICY0d1GZmrs66X5eDVa+9ZQeGs08nYE/s8t9VF7dpwVGgYhS5kUntuuLAeL6D98W40MRx9CY
uYn3MSAuGGRwIvGYatZCS+Odxe35hT/TxeLGt/ADGFHKaIJGqwoApyHGsYH6v3tRICslcl5nSzna
qTX1iIQj9Mz2GmJg9bJv9fjJpLz2hTp5AsGqgajIr5VqG7x6PnfxX1CeBkGcF7eHFCrbpQ8v1rKQ
3drmP39uOsdCwEVe3hxnY6xEbxrfpAdpvzfl5F9B21FqX1Rv3PbrH9Ucc6Cy4Ttb3m7RhW7yUli2
D4C2RU5rCNW9ESL2WSjDKa7s4QqZ8XgdkootEUABaZKNOUv/BXV7lj0i2MP1NionBFD8AnhpoJb4
Z43K5fYNJcbuvkZoOOPeDao3aUq5lZy0ogckNJcCA1C3YcCjXLiZm3s3Vfz3UIX43ZcVxXIAXL/a
bIy5elj2ZVPHXkyxUrmUC/y56m/9KPSfSmE4FKSb6VYDRLzSbEV9MwQwDKvRugfPb7S3TitLoDeD
uYMyL3kc5+C6L0AqBVmYb5IsSF8D6D0QQbRmxcYseY2yUjxaQVUvRxR3XjszDg7QbsDcJbsBVUoC
zUzZKxXQu25ZoRXqxuW+ivRyL6/ujRI6pEhkHxYP17l51n5b7iOkERZhAZWRpbRI0Jpop8CB/Aq1
db2rBvSEZTeaaRwzgUxpqabDax5AxeAZBvWgs7M9KM6hGyBeSiyzf+1DxzxCKfFXNvcywh2nKBrf
5FhTJvrZDYuLnBj7nn4Z/WAvxxIjNK+lrWzkWF4U9pPnwzQwr+JmPPGa7G85NBhB/KpxN/KjcFxG
8TazU+NF+iEatogqIqLytW3EhkizO0i3QOYlyda8fnyETtG+UC2Qv05B866iWXSSY04EDFhAd3uQ
g/zM02XqVtFOjip2CF04O+qt7OawwK+zYVA3RqSR9y+cfeYV4bH4dzOOMAH22kGap7YqiFDD7HRz
izTisFA4wLIeCuQE56kqNK49iYhp2iaC5+2tKyfKcTk7aiMVDTEjXRCRcXeF1as7tgPEnHhkA+kx
E/2gtw7qCSTTYcXRXf6rZmNfVt4s3Ts7OYgdGOpEcLEX0/HeTIOvHkVkoBprikdt7slBaY9H4t/U
gbuIdkxwDUtjplHFvrg7ET8P13XVzhsa5UdXgG4j5QtSt9fQOBms5CCbwAcY3t2wj7J12ia9DaVl
9hSO9szH8ctHXipKlB5s/ti5PQ7n2IYJWMAWuSuNqH4LS57ug2v6xGPoVqJ8mmI1usie0SarSe/G
Z3YvHDXyQ+yXUDVUZb7yBAnycFL0+Y5lXOHwGzdjmPoIxEZBtGSrk0Hxm+eb2OA7t0xtMu2+St7s
1tcq9xykznRIDWFc5TpOwQM80y/TvB6SwM3JHD0g57yENFFwNe3GuPkhTTf7lMBZEsACLd+EtHUO
GhFO50O902n5RnN7g10T98h48uuzP1Etanj6Ecq3+lzNjbQrUFAEmqofpatR9r2JOPdP291Nzvrl
K+2QOpUHTfC9b4tw/OJ5EBpoufoxwMa+HVq32UTU9km7D9XSh1NNzdZU0SlzDdjI2agEB6OM+mVT
lsZDm3bd0zhzzAXaNnAa4yotcKkKKPshhbQn10uWUaaq5JTM+lHx7e7JAMR30Tj/30YBBFF8hCL3
Uk4O0vjvDijxykKN6a0dyschS8VVb5OYwkKLwhVuFFoaOq/BV2msQ6d9rlC/khOygXBFbjV7OWax
3z+7yvgux3zCtUch6gwJjFA8OZ355k8ojyIn+RKVvvVcWJtaaVxYNzv7VXE95WjMY1ZS20sHCayt
dIUAbHqArKTmZsFoOnkudHg/1xFjLdeJYvarkKBToa6Jsz6fjMqhMp+LDLXZqNePsuerDbGgZugR
NuCw5IZedZr95SCi1+azWpt/+hO/RUhuHvT0qTrZo3G20wDQUuJBMO8Mzs6CRX1R9IXxxEPKeIKu
AOXZ0c0fmyown2Dt889jEW7loHQLtMFY1T7h+Psss3/OKVa7yjmi0NuHCUpjtDZYUXoNWvXkeCI6
yp6n5M7OmV/YmD3+eGHZ9aPoEFfhq2V1EGaaVb1S48CDqTH74Vb69Hegv6B/gU51QeUxDMjTZxP6
LWgVHfARj5lNWZnTPs49AmsKh6AchCRUYWOz7FEZePMK2PGyDvqHIX2u56bye2pOFBAyGaJaz67D
RkKE5kH2pIdd1jZyyehqyVlul0aHanS/2YZt5iyL2jCo5Baklt0/Ug0MBR3ky6fOGcRjandnEBGD
uqhkG6I0cNTUT+lxM1F6GZ9kvyTLBDJO3WuzSdqticNJFpXDSs3b7pzrNUeQJC4/p1qvVqWqjbu6
1r33vnpxUlF8Tj1aJD2kkGszjEtikAlFMfFUcwtFaBadmOIpnxvDQ7YwmILiUdp0TSPgyzGodfwn
CgDzJ48gLOiOHOK5eUx6FRA9UJhRHs2+08/63JiZ2S17s4k20lZrsX6GTEI/24F95eAidndTqbfG
KdSuomZfsJDTC6Di/ODTJb9oSmq+T1ZsHmSjOC6hLnmZdyWXueGPq5TT0fLuVA/tT3fyvSY70H+6
gd+inSH6R8OL/uK+8fcAWQ9xz2k6IGiKhAjCxc8U/MKMiTLP18yCP1Doyg8TsmDFV8tvs4LLIm1S
83kMYheeZxvWTL3WdiF8SjOs2r9CuYAGlQ9Oy1zpQ21/ogAFtWNkDg/a3FVI3sGSZL47umc/Rp3m
o+xIkj2HYnyRTJ6+NRNFf3f97JUSQ/Mihix6mciuSjN0rNFeCbJhKbs+BK+rtEuhQ/w/JulFnC3N
qQK9RXB61ruwAlOsiqbR+TWMMNNm8Aw3evHBufLTUEHVdIZpPpWld5DmSqMuYYTbfd0ipfKRxdaw
KIbeIsE8hG9kYm6zByEII9ppe4HhbTeQjPkkFAODBzihTVKM/qc+BhevB5OncBs9E8aHvHy2w3YD
//Ug5uCmH3yiGtJH0EIGmWax0ZiiVZAPHkcXQ1uDtzyoHiEPlJzyY6eh167M2e2qJwQ0dnp0BDkb
v/B42cs0Nyo73WZyGmii5+Q49W3LnizPG6TA5X4sKphW52y4TvUPdW9VdjZg8riOo/khly1zCF2h
QALKNL9Ku3Zar/yEwq5/tK0mWsvMejd5n2S2e2Kfdc0ddYIsb150KpRwZYIOeKzHb2anIiKj6eNz
FAeo5ZCbhKhQOME2o+bpMJnkEeK2cR/QwYEmPG265tR0lDAMUb8nuAox+k9bHh4bRATz2cM0um7D
fjh+hFdZ2VcFmht1n7ovYTkqZ9NNDrIXI+LwMnOezENO17f7HBn7OWxBNREleoe8Ik8PvbL/5GmG
yrcrDz5Sx/2r6Ezlu+fVS5IVkBA2bHScvhr/QgokgY6iN9/gjglngFEJNHfo1n04VM8TWulQaZVQ
Tszdjsrki4uSxqhpCFgYOmjNjIKFdaB7HozgTvfsA63iRv4UDj2dmdYw1iE5kGNKUAzHwCgp0mQw
qGM8Yu177I7xIaakAFkpQiVkI5tl0XG+mMrUOBetqt1AYGIof2TqmMIfQFLNZoO7kuAwrRvQQrHy
d62qC5gzTTBvg259Vjkh17r+yq94QOKKcnJurT+EF4zUxZQolHXwHa1qNMkyFMzZBA32TjaUbwDI
lJc4conGl70r5+bP8d9c7/P1pu1+zpdGOf02XDXEC8pMXJ2WuNFQxN1XWwUWYqtwpUPdXsItAVA7
OIeuEnwVfiYWZWe4L1VJxTdIGBXac7LxLhWzMLBV9V6J0JzXVSvZVanpXaGcgufSDdgxD413lbae
aogl32V902UqgeGk43uYwL+TFVP50AJ5/hgr66uTl/GlooThOYMANOAGwWkVdfp4skAic9+z1u1A
kAgUQ3vwRN07x7EAxuAG/cocSUBmYD+eGkASWzUQ+RbcjfIU9PyGCvZNr3qsQUau1ym5Na96n4ph
WAjLjI/m3FVcZVE6efgK5Q8Q085+kuYGLvfHuEiDlcde4Z1nvAcoX++2ctRxzR+U5bonOShNstvk
/d6g4v91GPpp6/axszb6VvskInZsO898FpnmH+2gfokHx0YRrotmkAMvDgP9ps0Hdy3mLhi7alsh
yEAxKl0KE5Sd4pEJh+AqfNXDwj9pAXF9xfzM8uBdNUfzpa4zsQErlq9r/gAvOizfO9NGXq2b9Z8c
khMno4hek75GEbvph41S6YfWtNvnbkZ4ZhDUAPCN4v04oz5hk/IfkcuOQQ8wKv3QX15WbACvsteP
Aj6IFMilAy8nIOFiB87OugRAAfje1sNfWgvRbpelXzwjCtbs7dneCEc9tYUpltKjgFVOyaO/GqJW
y9ohH+9NoDrsyharyYW2qW7tRa9MJ6sMD15VZx92JDXP43Zn6l760RvOsucx9NraVnfqi4AcAn+I
jy4xvTU7UfGgV2O1CHziI5B++YtJA+KSd8E6Kfmah4IyN9vQlVMEsnM3FDxm+P2bL2Jm4dfLorgi
Fh5tU2hNj26v/WzUpHwy4eR4vNvhir4kxtA8jlmPSADfsU9lys8tGOcfXhojm6smf2UhET2rAuxE
1WW86VrOieqg9nsLuaONKlILvmxUbhAs97/ZCA5Gwhx/6L63G4nGfKlFjlrm6LsH04z8hRJX7UKl
vPot1LNoBzXPiEAA3SqwrAcwK2Tp5q6IYeRAGtbcgE+r3kjc5itbs53tOI9agoCRZZQEd+ZRNkPU
LSP+flIITrxNQoP/rIivcqWinSVC6/4FmM74grTcjHjjBXSRbdERsM7tMHwF0NX+8JxHQ23qv0kG
p4sh1opXi3KadT0aGQTtBPfNIM0eRuK8xPypoh8DM/8aO9WWGr3mR1qajz2Bli8oO0L4G1bTNYae
+SFU0maXFcF4NFBCgOCjFa/6nKp1KFb922qX7P+aH9wCYLCO1bcmSWzABG7ON46a+ITi24cB5oYL
+sDARCN7Y9b8HYHxdzslewE0qoWPpY1eBmw1NTGt0Y5IkRhxtZeNHLp3LRECqnLgLfttTpZQVaGV
rrLl8ZGf0HTL0ZEJkpVW9fCKE54+EV8CwiaHtdqJfxsJOdOxY8dHjlLV8upykmiGx9zhWXxrzNxn
d9Q3m7JPwKvOA33pAczIavEJYZb32MpuFUUOLIQAVmcX1ZwM6DG9juSLFu7JiCMDKi9HX5svp6xG
8ac73UbKzgv3XeeVwUZe/uYfOOeRAMsVHblNSHTkHdWi7EhOEUjZ3A0bv97qOjcHzev8dxXByBVB
k2krR3lSI9Cct/1RjpJUh7lLUZ/NsSyRu4NupdGUN7lk2KKIIrtyyZ7s10p2fbY3tyVlF3aIB9Mo
7S2/QXVXN0SrfMqxIClTw8XdJq9625t2Zl8N6W1EGv/w+S8bG5YtEi9HMjwGZAKvTZFSEK53zqX1
befiUMuVQFJ+uNuNYRCLFBE3BPPw4HzrXJIZldgQiSVD9c9UAdf/Vlhdv5B+w87QScpyf44f+qB1
jtV8pTnRzytp46j0c/QPv/8aBZTg3NbLE//oweYax8LeNQP1hDARUSHruIZhLOWlYUzsOuTlzUH6
kswTi8Dp6ttUaavkfHn52yTSJfau0MxmNQZ2SqGAUm3DDqBumlSQiae+T82GxrayAqZTZi7Jx18D
Y2z7J8rnl9LtbndjOGa5XwC3J1TtLORwY4gjqOJ+f/dTIhHu6nD8GEzTfmw8V93YtTrsRIyOSmca
GVRpc39yEnRA1Nwz1vdxo8gYl67SePO/9YXhC3CBgEBhfVpE6jlzsumrn1vVWk2yBuHxsH8WWvMh
7V5VLMxxHGpBaT7bvETAKY7ihXLJHBjU+LJDCF9bCtuOQK+3pB5V2OoGSGcnpDL3oCxv3nIKm0v3
HBcvskPuj1m9qWxcUlxHaZONnoAtBsLLXUUNvEXn1HPwdK6SXfR1BnE4jCj8sjJl1/Uxpan++Orp
aXMtVFFekyJ+M4pi/IAzAXbCTYmA0GvzCvV991p7nc61iLvuVWKdf15bOsSTqY+SkwPjUWTlYgPJ
vuB8BVEUkKW/K721DyJMhpewAqEZqJyewsgbXtjq+tuWHfhKjip1jmTM5H6Tg0mpa2yR9uAS0IUP
p2qj6f5ZHzsQjUbpHmWTtiS5F6aHWFanoAZz69/H5ZVdtlvVQK66bWO1fWiU0FsVGdFVNyo6FHWJ
VSw8T2n3sm/PRnn1h81JBKX0RCbZiOlQiAgDvI+jh4ems/1z6/Q/G9OGLnhAaWHzxwAFA/BclY6K
UsY/M4jv+ecU3dAj35flH3a5phfkz2j4cSefXwG12/5QeQSS59ogWe0zaeg3I7e+u5f9SLvJIY1S
tHshET6PaDDu7qbblUP10H05aZNr/vKVpj9WF4G/16yy3hrDFCtUM0PWYXrt1o3TqKASoR1J0/UI
GnSzKLXsy6sMptSFnoQHERTcfWxPh2O6ME6GmNBJg1RA65TiZI0eRMRamGkrtDAQS5OjBvuHvkNX
cOKLAlZ5lvQYw/dR8DXKjC5dy27mmTky0iDSwA1H77oW/S1maJMcjM0nfiX2Kz5oJdv805TwHSyj
u7M66Aylkz+UFberUoBuYH1+1skSPGS9l85D4B0r0tFXx7LIp/GdkOYa4WBoaVE9lZMEgruK8uUG
fSiyzzK24ouENLBHqa9YqOBJLnekAxj0Pyy59hkh3nsBLFzf8BL/+zq316nNj/saPSrwHuXKuzYb
wRQQaA72qPyO1hIAPdCwuaGysVllE6qvXVa0lCsqbYQ8uhEd5FUjjdNkcTgX6OvdnOR4WIvmp//N
S06IUzLqUJ0Bzf1jETl8mxTZQXxodzknon3stvVD17ovBHiVfWAMZnWUl2Gf+VRYYRz5QXLToKgB
tJ/dgbGj0JHvAUqdKzPylH1IdGSRZ6fB/d44XrSaw4jFQiYdZSbyv5OScghAQEndDY2iB5umr7Kd
4Q4QpFCgWooZTVpxPr/RsN36v4ZrFeGV06/uEMJTjagu3Gwa/Ef1KomHZV+aMQK6UeM/3JncGn28
vUBkkmU5/ereVoDBaIAuJ+0p6pz6q/ZpmaZ+lU1lifYYGQFwe3Qzl11QK4+hXaX837X6NasT4xqX
PhUjiqcu7zaXe/Cqjm0Sr/NSciC3K28xCjKMd5uqWh9uPKEXNa8k7dxXVzX4ccqImKlreXRR7Or2
etJUOUZGerZ9knMim4LbrhGPIWcsiveL4aA33K86z+3YoZbRIoOwo+WF+4hWrUySXbPD6PkrBQ3s
nT9PLKSTvPR8Eo9a5NTr+0asmnd29+7/x4bt/3ap47pZAOhCZb3j4DOBb/Bbvzp7wJlhG54bq7/4
oznsWh7zJsA0bGVuvxGBNR5lz46r6pzpGopHbvl9MEtQ1b9M0mMUSKW3MPpuRxMq4rgrlCMsq+HC
C7rxPZkopxxar3ka+tRaJ4XiHd2m07aGhlapgMD5UDuT/6DnTXVBF6lfRWmYol+K1KXRmc5b0g7d
XmlV8FEkSBxgmjR+OqSHotxrWegehOcz2HbGz0HpIcQYHQwRLFQOxmpiRpd8TixGYWSfHKtby55s
FO4Cu0RvvnejH0fAUMP+oXDLmooFz1rVVmLsap9icz8MlAdjnJyXTqk4tGZi35hgCklpX9zwhJZ5
DP0jDYpM8bWBujd17OYseze77+44CyoHEhDTXGtXf/Gs0NxJDzVJkqsD+fKC1LW5NWxf9VGPMYAk
1FXwcF9dTSEC7TMS53dbXiNENOlJupLLyAXbsh0fSKvzieY3Zc7NkMXNYxEg33N7C66qszewtBfE
skd/acFMcQya7uH+nltLzy454dN/f7p+GCGQSQHNz29busPDfvt0d9OvT3h/B5HhkBKJfGt7e8mM
4wZAFbYP99eMbBsGnowM3P1Vu1Dx1pTC/fyEcsEqzH5+wttfKwwcqH7nT3dbW5g++x0+nfSW68tP
iGTWw/1N9vMnTJvb/9/tz9IXFIHHw89PJ2ertrlTfAdU1PyHkLPzNPsSicrc3Ze3STsuhkqJVsDw
ymdwR3O9q1ocC6t1nkiVPdfCdj8pvoFjL0NONtO88j3XsmVhKekpF66xdmfd9MbOz9yYzOdMEJEL
Jo+7TBiT9UwMcVA0/asclE0JGEM33fHmjz6quWoIgG5kPrSPgvbgFPH3u7+rET/kmc+G01FXra6w
1ytnmvZ0GJDRcrSnwM/FE5RYB2doZrVfemOJ3GcQzbpPc1e6WR6U9ey2A3gwsaFSCx2FA+XxvIZs
RFMM67Szi99sXlxvXMuuz7dXGaOamL8nFvJl5KzGCFEFsYp0J7uDNtYnwM23npw1NNAZlVYJHemv
9xuIHvSBxhF0NkUQPiAbH+XL+/uFM/xHriZUo84eSRMFR1vUt3cqTXC7EwdFYp5s3z8fUv+M/a69
/UkA+xdo+KTA+BGwdI+6l2WnWtEoYB398CyvzAR9KtBECLPNA7aZwOReChAIodEgU/ZvbzdWh8eK
asf7AtJDNrzC/7B2XstxI9uafiJEwJvb8t7QirpBUBIF7z2e/nzIUqt0ON3bzMwNAmkBFguFzLV+
46bDryvcq80oDyHj/3WFe0NcNL+ukkFCQT+e9ZDcopEs+8kSKDOhbRYdK9WQNCj1XrRlOY+YNfab
uBgNNun2sjg5DlYJvezXVw10wYJ8jvkk+bY3b7W0/2JUnY/hpTZ8C7P6WNqt+9MZydWkfs+aEIcz
pNJRJY9tFfiU7H+3dOWjtjzpi584NnpkTfqMZzoq3OirXqEusTXVNPnE7Spr02+tvYVB1haft3Lb
S3xztcwSNiysvBT3Ow/XcACqlTezShwVlvy11iZb0dJrzsQ4Ssklz9Q2GQ63WktzZj0vAkyP4fGE
i5r/cjrHPZJ4v6TEq0ZheTIv0imdrVzTqNIx4dWJwlX5NiiVgJip451lBzwI+GIJAco2nkdqUh/H
ypQfQrl6FvW2F2mLcCxrnO5GBU6ltkhzS3oDz6qsHNU1SSQzvO9wuWoQ3e10f8ujoSxFNTvEfVf0
8lN4NUbfhgZmxjXirw48yxXLRIKQZHzjfdfr8b6q8hqO8nQ6qqhW2Iay6xQvI77oLwK7zZfjkCbP
jkn6DFNCZ25bZvyc41O9MzFhm4li20C5CjP5pyiNUm2jkO4cxUg0X4wHVNLnaCPzLp4OdroBWVI/
iUIX5WuU2+urGJuE47PuBfJJlPhLUCJ2/fAgusYdIMCGUP2W8IH0lLD/3PIo5PJMz6uAWD0HrVcC
zM1SbTkGwa+6MYHPhcJ1BVDYIOwnOoa9+lfz1NFsRozRhwy88e/63JgCDa0c8UM6vkS4rQCrLuLX
VhpU5P9584uilhPz1ELd23mAtF5ZA7zIBk6/0NXHl8ZYiE5K6sRnLW/5HjODrYbwmUyFlcA0JLYN
0vmSC0pgah0Ufhw7a7SPonUk/w0OyXseQFddDa0+lXWcvOr4j+/HOigJxzMoa8dsZYKxWIlBRi5L
oHwDNg84rOxR73dX3sSYFIdQ+PI4AT488WTZIyo1sIRER5GCGb2yfAwJa2FArl6bSCtRWw6iZcYn
vBKN3WC7GBj2t5KoKpvOm6fxwCM0DXdIae8VDIlnWp+TgEQI9VlqvJBtAjMRCHa2IeQCEMw/FaP6
hrIDsJ9goonrVn6J9AJnM3ecOHM9uoQSr2ynMavHWtWdGdLe+XtlQZ9SpjS60mAWBXTpu4l5+CxK
Mvk5901SLbqqEsjW8QVEIWrrSOOEJ8mDJVqy2XMVszXjS9l9J762uM1UpBFe5a3+HukwFUyI4Y9N
TdQLb/HkqMkZmTv8gTeBbLln39Kyha1EyWtgSj8SC6fVuL/e5sH06ootpPzWGF0N+KqVrg6qDwt3
HHFp6uPnEVurJwxO86e2wgkqstIHURVOTniwNkBWT41FkxSrjHD6UrTy2xgdWmzJeT3RmqOn/FTv
73ORj5uiWlF9EO2Wg2FnY/Elk95Sp2mfhjZZFAg4vzYGJoWKG2gzUdRy7PNMvymQ7q6rV3ZiWDlF
PfSJqbOWuCsSH+2j4iblA9SqW3VvJv4+zSZ09NQrznjmoI/060FujH0n1fFMN6TuOOlTLOQK103d
HPujqBMHoAj9MZ4OY1ibCyyd6DKN6JDuHcCu0iLKqoxE671Z1IlW5OBAT6XmXq7icN50o3uqTM86
1pnVzwdttN8Jwe283h1f8hEDh8ytijWczOCLh7lwHsT2uwSheZGqI147rRJeUtI30HpV6z0Nh1cF
8wmPzMbMd9MOXGMXXO4Hq3aPFQudPWTGwp5FthNtR8n0sZOnXxxYvzp7AarLupweIxNq08wkVDcr
jLri+RdldherIuHjCYx0uFQImu3GDiiPYAfgFfm9HFFWEsyBmhKQHh81J/zPByf4LuMIexLsgKmt
nnr+X4wTs+hGv7WVMjjLI1QBqSIR7xqR8+AbnfNgV8BHbPMqagaZoA8yOfVCtIk6065XvVOPZ1GK
jSjaVB3KZT4mcOncdKsLMr39MZwmy1zVXo24SAWqYT74eKwgoZmwMdFq80HNRvsaW8BcaBM1lWlI
Sxc+O97gFaqNYRQuNQggRwVUtl2W4TwMo/IFq/lfZ6IOmlXzOPT5HAxF8NXpfmpmVn6xcjPdWhDc
lqLa9YK9YzU6yV5+rbCOQcoA/9Gv4Sh/h7LfXv2oyU6DNlgz0b9KNaQiMqs7OZqcXF1V/xD1hpO7
rAMKE9kanjPHLg6int/WGu3MpNmGRuJ9CTHtFvVSJ8XrGAm2tShyd8bvu+s6u19m012gMLMvGuvX
3bUspead6q4qVFTCoss+Cks5E5HNvox4sC/MqJePbu0U+yJD7LHrguh5bIEoEKfJPmCDz6O618+N
piaLRtdcpC49TECms/shaaRhbbbRwTGbP+tFX13WXzzd9p/bVt8rsal+cfsCHbI08o+F0kCPl91s
qSau9dqr8dkNbOVHqGUPoOKSV83jz+rKTNqH2tgdUaeAOar71RtY+a3HMvqH4uZfsebSn+VSSld2
TvBdw7Hz1HljMIlmul8jyVuKrsgh4ejk5NVTBvt71eqNt5Ohsp9Rj+rnqjLwEA96i/j44IJqGzH7
1kJnwwYjEmJBr2Na1rNuHOKvRh58y5PK/UYk4ZQh0PFRqBiP87Pvz5wWb3MvC2eNifwNjJEZ1I+V
niXlh+PLF8zUmm9aG3yMrW9sJNPpVjLOI48u4L0sf0QuIntsy4IN6OBiNj/VtaNeniGObdKsy249
kCv08DfXCWPgMDdkwYOfhs4ZSXtQzNMZTPxq0cRZsKxt5ESWPgpj/AecfamSlOb1yr7RKKKHW2vt
wksK7TpYRhbiRaS7G+b5a8itjk/1NkTM7yuZsgz7oF7FdivNQimWzq7dqft4ACgXeVn53oYv4I+t
b3HZuHPExpUj/zDzqCO0PC+nhmb4nsBDfg/NLlx6JfsAcwCikssd8mpRaH0bdUxus8b/kndRuwrs
UN5KuSE/2KGPZdTUo2/NJw0O5nOQ6t4GfVAb8J5ZPjeJ8ig6IEmUzBD1A3JWVeValQKVj4B8EVBM
4HXVFwtM9kaKk3xVYgRjNZH/guK/usXIulvavWx8NYdmEVjp8OqWvb6xVXxDRH0pf6v7IH5rsHNb
N8CP1ooTmF/jJDG+ajYRhT6WrXXRdPHbEH8TbREc5xXbam2DZcv4OmjVQtQrBhvVsEpUYl69/0JA
eSMuQXzHWgRSsNbMWJrjQo3VGXuJvTjLp+K9TjTofvl/dOmwMIZP0eiLT2N7kPY7dOxxtETiTxzK
EJxyEeTaH3Vp0mVnbiJck0fAi+h353hqwJ/ARmfb+PGpXq2h3PpeffxU73pZemxA/LeROcwrWMvz
ruteU6Mqr8VETrTR8Nn/roL1Xl0xp7lVkWUrCSLBipXY1vr6oCxyHPWuXmZoy1rvETxpHWeVa3p+
dNjpbWDF9nu55v9JWtzdeqaT75PMbzcVKp9Hw0VRp45yMhgSLn5YytsXP6zQBHBL7zFR8I3GJNhH
CEQ+AQPIzqWpyStTad1ZmhqYzIvKih/9DRoJ7ExNMz2LOnHmxo6xgxl0EiXNCT2kjBK/OFYkpIK4
S8+3urBMsBBM5HjhD4P8CBnc29VjCYDV1QccelV/DgC6u4pWI66LhRVgDyqKWmR3h3zIvmVlIj9W
etmcEFs8xJ6Laq8aBmR0jWgjirqudLM0D91ba9CNa92J3Aeyp95TrTYL0cseWb+UOut4GbYiwC+0
ZgZjJE/YueHBL/X6JdDLeTRoyDFbRApHvW2WotjU0Q+48cPFTtromrL3NOoYkKija8vcLGp0LxmU
4FaVkTHZyBn+rpZpVA+lTRRYj4NjI+OFGNVGcGx5+Ys2cfC6ulw2ql8uTVMZY4DQzUU3THntgSDZ
poGbnMVB0YtoIRcmhnZalt7qgnpMYCt5Pi6gJnDGqbOoE2cwOMuN3JDgvNe5ku8uUHtRZiAP83HZ
xpiX65MGT+I0yS6E1LSOKV8Yh5xd2zT8QDnPjqq5P4N4xwvD/sCh+qfa9PJLUkojsKTKP9dZZW9Q
hA/QWjT1U6fA3821vHhRwhzTbAjUH2B5DU1zfmpl+BQ+paWs84YazNuhTiwU6trkWkQZlqb/u76d
Gj/VEdvAcaWZxYb/szC8Sj054JmhZMjjUgdYcMxGTQEbGX4gcD6g6jIMe3F2P1gGptJK1MCixt7N
mQ4+6xBYj9NpqJVPrUqG+G70JupVCZ6+qLt1/t1PtN4796VSLGNZdzcSbLQ1ZqsDaCMzeFUVSUI7
UDa2YeUFr36UvAemU515cQev+pQFj6sXz7V6QsPJoxgyFpW6I2XYzUWnmB0syC/YHkRheacMvDZG
LN9nRm9pz2aoK4skGqpzrKjxRpGLBPyCZh6KMI5XftkrDxYksXkHneStG60HguwTkJ/lF0mrmQuT
PXBZhvi6Vs6hO9YPesUbJCkU+aCgVbtLbcnbjIU8nnM/HRYDRqYvXccuOf/Cb05y0I2cFEBYdTMC
XHK0AN4aH7yJJuU0UCFnoiwOQPJCEA7NiEdj9FeLmEN0F31uY0RZlVBs7dq3odKTqz9JXyt9lx36
tDiLqnCqAoFgHMOuXosqceh0tTkTK5iJMfd6caZOmti3Onrcuv6eH2mw9W1COSFOl0TV2fbT7CD6
y2MgrVxjrABiac7aILC1H4uw2NVZ5xCCb/yjXWnaCnxbdEEX316wcRkes8GoSRhrxfTOzTFn0ryF
3cA70yNd2aPYgohBMqmFKGUdrURlqKR2cTu1PRSaXaJpw14eVCBoCvvpzGuqx7aLQYLrLsHqRMbb
vOkQRuxzfTskZbFNp8hkiCLjanTK+JJLIpStek+6nCVzU66KL/gI++iEElpsESaFzZmyVB7W7rSJ
mgEsXLZdgdSYm1lryx5mxgT4aAsp2LEBx+9tKlp+487gS0h40ifty+9ujQW60O5hzGS+9qubW5ku
pmV0c5hN1IvZzKkbuJY/u7EKMcEJjPEhqutyLcU2yf1oUB8D0yyvPr/gZu0bxdxVIQW0KBLsSidW
Hy0zVTeZZ8DknzrbmNs8plB7pq56nmRzBazbRnRV5DreNRJwbVHUrRrDS6dQN51FSgjZIPkx8VHW
NBwjesk9dj3NqJpf6pDFMP9+5T0ajcfQr5UfUtqy5ooR2iZWMbMJc4Uzr1yzzcB0FTzNsoqS4ipJ
lT6vGqjmZdii0dQkhA5JArxDIj9mfkPcIrQ3XpnZP8nPPbt9WLzliZHPLanQHzRQcqsaHdWjGUba
thkSbYMFQ3sSMyL1kyLK5aKa3fb+e5mxOuXdNcWObzMWCeidaUa9dfL5MIkU6sCitmKP83e7oE91
ZMSKnZ8Q2h6NjQ9JMcz0PsVhZ0iWCfpDqHRLWp5cgzrPnoumeM46TT0Nbps+c5cZ4EaDiMzUOEoZ
Une2Vu5Eq9VUIfqdRrsRrWQ9CtSdXBN/TsYShjVWFbHuvmpOYGgK8O9a/GYH8sGYXFdMi+2J5zpf
Ut2c5EaD5uSEFcDMVnHZntcQwqKinVWaVX+MK9eT8o8yjvuZriGJJefdG9QO5+BK5a9D3VTDMs5i
bfap4VPRLCt2W5AjRf0YZGiHOFgIJqPuHPyaMDTi62xaQ4MdfhH0P1iRIcjcdz9RPnzBUNz/4iTo
BMMr6s5h3BubCl4OXBc7PyckhBfIbJtrUx+cOa83Pvbp0EAw2JuKjY5cr2EvLiozXFExlh4iMtOG
y/trDGaB7umHrqrcJ9frpgdFrTFmpJi0TrksGwPLi6kzLgHmetR05Damot841s7CDPk2lZU7zcmX
mmcxdGRX/IDg0dyaupp1081Z+gSrmP0EvEhvjBZ5zMYz06Ree20Sfn6qBfuG3p8BSe5xfggQHTAW
eTR0H3KuPKZkGd/d1qxmqmU6LziYDXM8d5NHuZGDJcLTeyex0An0BzRbwzHb9iBxUD5RpGxel+2O
pYYNnp1WxdLjtWTY8SKL3PQxmQ4DmQUyDVdRI7vewbHGrUzT0fdN56gqmTHi2w19WjbdZAFEqJMX
or0ciAhnLXrFVeMeQ+Ly80Lv7Vnqy0+RBfvKRJJhPZB+WpluWs6FspAQDgonAmyd5ZN1PLBWeazw
V4nVF0vnz7Mj9SxKMiF0kNdPeKpWFwXN4V2ZpeXCSy3jbWizH1ZiJNfcqaQT8tAkvY2O5wifhyka
eSWbXH1L/OaHwWf2xsulwfsSWECoNcEcxeYLbvPdKYPEtAxsGySxY2GZqXTVtvSgW7voTQ64BWEw
JI8HnpavysgPJD4gON7VrbcyHRCW6L0FPxz+MVopKZtICaUNAcBvQ4mweaIjQF6gh/6Ly4JCZKrm
1qs+6O4aq5N0bRZ5c/XN/Bi7g4oNmcbWv0y+yzXKLgSd/YsVFtdO8sNt3wfmHhFvFCGngxGfvfw9
K/zam3kdfNEsaH926krW5HUfFM4XP3O7Za3J5d5mA3H2uMV52LDI0lBwWOG6rZ/LsfHmHbFI2EJF
iFK040ezuoksaJ/yWVOa8V2ZLFYRT0lnrpXnfKOGVSbbrz5au99sO0BZpYNwxgslXJslyiiubHSv
jglcq9T99rtnDOvSK0jcNdpTm+oOLD3p6pnpptYRWxgsREeGSJ3XNSbTXeLb6whN8n3WV/3GtKWd
O2bpUhmc/RhX7Uwm6EEgpulXbaCZq8xtvvhWWuPwbgezKh2Cb+gyXWyjsD5yHh6knPGARQZ95Uh1
vUP6defAbz7RYTIzh6FwSgdw6REwkN7zw6s4IFCm7KUIVfqpKpIkZMUS21iS21GOnTUoR7nLv/R2
finMlGh8Vj5BH4/PCDvLz5mkvKBSaJ3UMK+Og1FeuhAoT56E4T5wPkK5SQ8yohNO2A9bz0IBBXh/
ph+kk9vAVPTN5K0DlbEGm44001SUBvM8RbYeTLXtTo1ZQ1yXALXpUhgsSrnx96rTHJW6sdGsnxCH
EzDRdzhjifAjyn0wUgPyBaJeHCBjgacXXUTZ8auvLPpTVLSH5x43pXMRh8+1klUnAq08SWNHhq+r
2hfZTsMZJItkXQbtD5tMyBWbYO3Y9xbURt0P5qw2sgNnV9GIaHx3bXsLuPIYfSOsT49OMYatE0T5
7FYOVKufDZUaA6pL22Xe28VLoYXNEhvMfC2Kpmby+nEU9GW9Ef6bkw/zroYGSpRNS/e3U4td697V
YfrNJ1DFPvL0B1LB0tzvsF30nV1aDZdiCI2znYBq7eql7mg/2NcVMzmsv3W60V7GOiHtlCHzWQZv
Y8lzGErqfGjC6menP3a2hcpP5DuHgjTTDBWqdtFHkGeaECvyQGrcDdZ4BJx4nC8JSp6XdDojDX1J
1LiAxEmVaGwziFJdx2+lKMqqnpwkpfwWgerJcDp7KiO55R2ELJQoWoE3HgebYBnvuScwoN1D0mRz
aBDmU57JySwAJkDivP/TTW6cinGk8db1zfe/M5MTPUSDw+thqw1c/bdnnYVS9hDEPws3t3d9gfaj
3eBvA+sm2QQ6DCv4mTCTS7TJ2HIPKy3XivNolxZkS7khhuNdnLrINhlL9X1qk5fzefw3vENIzmVI
KSB4OJ4RZc6WbhDID80YWfNY7+SnPL6WJQvQya732rZhuGl1HOFDz6nPQzAlX5y4fFPd9CgXPOlR
3OO2DpyJKJc2Ny0s17XG0DeNO8obsNI4mWdqvFQMq9gqJrMB7p5eGV1BZpp1KazlpSqX5oedJ4/K
gE1QlckytjXSsjPC/Ce7vJPPb+Gb13KHnR9lSDQFzaYc6pPNo7SOVLtb94Y9XNC39BZoQKuvMglK
1UzCn6l5JJMFdJyH+WL2tfVm+eicFq1SPZBgalZFXGdgXUqw0YSxWHNVl6zSm3laWdG3IuvnflbG
H7JfYoKQBvGzCTRw1SJ9sh9HDZUWAyyv73QKOf3hqNa6/WQ7jsJP9oooV/Ee+Ab0Tlsudq7eWeAJ
uw/Fi/ihtC2g+EZlAoRvwj1SxOGSyM1wShwzn7WG8S1Ucu8JKuKwURBOXSN66jyzR0cqMvW+I2MB
gDBNhoch0TtoP6W8KtO2eUUXdSd6BGY9wlojPqd2VbZu+mojW168RRPC3CrkHw78LyNSf7V5RnrC
WQQI+S+bnqD7oAbDISXsO+sDx30ydJ1wUNnvJuxJp6EQXPSgBfs6PgYA9WDUlPWyNLCp9vgsFyaO
n1teLtJLE47+zG5t0t9Ta9XYOM4Y+pMsT1qkbsaiqOZFWgKp0PS22zYN0evRVtI3J7Y+OpCml8IJ
9Uum+T8wa08hQDuzHBz1HB4fCguObG4xkRrWfRulD546Ra6zpvpuIp6VBI3ywS7no5AD67lA+mmp
KNGbPZT5grync0mmA5hllFTJHW1cU1IlND8qZTGWYJZ8t3QuoqPjmEDzQ5LY97pc6k2iv/ywTLOI
bjFxpYt9m/s2WWxirtOc+7Yj2Cx5/tLO8vQoeRUGBGOM8FOrxQdQF18tAJPHQDOWmV89IkEdzNVR
PYyVs9cT4riWYyvHHFP3+Tj4ysKo637jxJW6xYdkOOfTIdikAyEXUAbBJvecYKGbjfpqDujpl33/
EzLc6Hfs2JG1ei6Jt8+q2smWHQJJ/FzG3rgjgzD3dcnAKCrXNvIAiC0uTIVYjWdt3EhK53zleV6V
+IvvqMjA2JjAaHI+HEbIqvNEIx0dmlq/6IyICL08WFDqmqadRXXziFhQshF19wOssL+6VLbaLTur
02asRo46qYJXu+oIw1h68DKpUS7axNAukeM7Kx9ytpsYazJS4wGCUbrxDBxvOrVA8Seoj12pJY8o
KrCuxmUP7JXeb0WdkgB9QV0WOKhkX9gKWB+KShhqnOzI7AdPY5WM28S7LEnDztezcQcem0/HJYMR
QOrHtVLqWAhGX6SKtEMHCXfZIsC8SYrevsoYmsqW2rLpwWke3iux0oA9jh8089hLggOY4XQbjAQs
bGAei8Ia1YXmOy7iLt2DRzTcMUxS+GMomccahKILX+0qZV52ZS09sZ2xjRhNVk0e6N1nEyMAzA19
FnlxXT7j8kUQPdKf+P6YYHTmKLynF7uZnJSbZwsy8oXIZ3I7FOSlFwUKYcth6iUawqJyT3X+XRSw
dpWXJEyjhWWV4wWFKWemKXVPlkUbL7c62TDXamzr4F/pIhrYLehnA4jkVJN3YTSXDQzca6kpD71j
FYemiX+dxUgtoNCNDCOi14CURZ/bKb9EfK9iuV3FvAmPpYGfsSQb+TpRHBdWJQe+Bs62qS3i9+l4
NEqTF0ASXutCinj8+VlkBWvhbYtCN8YmUEhKw7qKutrOCDRWyJaGtso2qXJJ0hHVBfW3HuU0XWTF
cGqQA7rIKBvMNdf3rj53vSY0F5Mt7FDN98aLDZjowENXdcoCXUGd17Sr751cTdZ1qL+1fhsd/fYH
QfDyFDdDvnJsF7WYAAeiykV0U5yhqYxMjji9H2rr1Bf9QOgU+5HelE2MJiz0qqX4zUUV5auBvcXM
0KX6hd97ZV6HrvdY2CVObWHpnk2ZL0UQIdoTRHuzwY1YbQxeLVNRHDpEPWBBOlmfzUST2hO3TruF
1MXqRaseAiHOJJsx9jx8wDftJplw3BZWGOmLEVIJu151CvVh4CYElsSh8BWWBb7ZrBRP1m4CTmXd
YL/aq+gLTRJOol+HrxV60eYhytARyEMvXjSWou/qAL6+A5jrSfHN6oHt9Ezuk+wJ5cclMEnpOi3U
3aZSXrXYKQ5lEri3opEnyTwcunCFgAseK2nbS0vsWqV1DEz3odKz71AnwIilXbfjWQtmHZmqq5FF
4OWceFwbjgvgqpRefLytHrohmetNWT15w1A+ZYl9yRETPuWeVD45WmfM22Fo+IWlaNuKuyZFES7c
2j0ZWd4d23xwTyn28uhzhq9eEpbbQPZziBte9GpGxCaJQwYb0RrBowYjT6pMtLoSxlVpJD3Kti4/
8P7YiOreatND7Gcgm9hoApAcfcQbyGAaWhUv4EOYz0YcIeCtoh0Oo8p8Tipi3wDN5IU9FY1BVtZ5
xutdiizjOYGlBCRUiZdirOq03hql7WZ5G9uAHOZtr6HwS2dWeNUqG10PnTSmito+QLQd/pcoqphU
LlHml1eic9qBSdeRHb21yl6UErrx8/VtbN+7CwR/5LXorEGmWJS+7d5aY7NqFhY0+43oLAcdoKd2
SsOK646+NNfrOlqDG90YltOeW2+wVkkw5gc72mdE6J5w+2oVuXuamDRPSdm/kJ9zjhnKAhsUHlDX
1/ru3NTxFkq7s7c0CTUWUVcr78UIM+tW1WpddNJBKrhyrgZIl6b6nuzIzu7w1xb90zKIF+yfAwzb
cTex0o4lXkCeWA5jbOvIXSRK/z3NjfY9z30VH1/NOMNLDzcBulE16bBLY0TPjYxVmOmk6o6YejsP
nd57LQkdrzR0DlaiVamw/aiLGHeRqTXTgfRVWXvxAlt7ad6rIvE2qp8hWt4RtgsTs1xUUlGuQTPz
3rK9cdg52FQYy9Cw/jqNp1NdSQp1/keHP071RMlX0cT28owHzG29F5M/D9LysJCQAXrR+LZd3Rgj
oqkkGZ1+Dr3hQZTCMc1OBeg8UQJjZRw0HHpmwSSvPpaIPNl9j975NCsGndpqUtdahKaknQdX/nXQ
pa0lQQi8V7Pgz3exC5hy6nSvj3U0F/0hMOefGjIvlGeFmwzre2fRhXgEex0Trfnfl3NbNoxGqSjP
GBOs4HcPb/ZououxdrrDoKTyUVYJdzUqwMGQPbI/IDYRTI5C4lBMtkLiLNaMSQcDY9jRwlFI1Cm/
z+JsSjK32NN+ahCdRSuqvZh+TDOLYXj+eugoIGSxHAFR32atiC0DeyIp1cxAMi+iYUx3WRX8OsAN
THdEvtOdOLs33PvdGz71+w+63KcHbobgvZj/Pk4U733uV/oPunya6j72H+/yH692v4N7l0/TV570
1+3/45Xu09y7fJrm3uW/+zz+cZp/fSUxTHweSjvg7+gHD6Lqfhv34j9e4h+73Bs+feT//VT3P+PT
VH93p5+6/N3VPtX9f7zTf5zqX9+p7fklq0Mtw7R3YGkXTI+hOPyL8h9NUeUzKiVHeBt1Kzd6lP1Z
vg34Y9jfXkFUiqlus/y7/ver3u9a7nChWd5b/pzp3833767PZoatd6eHrM7vV7zN+vlz+LP2//W6
tyv++ZeIq9fDeDGKrl3d/9r7XX2quxc/3+g/DhENf9z6fQrREk//8k91ouE/qPsPuvz3U9lOiXRu
qb0PkhHsG6mdFBIBm+3j3wfREg1DsVO1i6gWNeKsEgPufU23DPeiuSSBtHVibNm0znvItEafe5UB
t6o2pGsWxAio1f0Tu2CEbKdSnMMkbMG3TO1izBjo5o7s+0/RLupddKJWY4kilqgTh6pHLcPUAYHV
iO0fkIs+I+oRnwtbired7WD43MHztc3odkChMj7mKQqkUy8tinCSE62BJQFn8+TDrU40q5H+0QKg
InLWIC0jpsr9Hp5zrsrLW0cXVclFZQQ2OskG/JJsxGKHnT04TMxUV36El6uN3o0Bf74rzjpBA/L2
IeyeqTgEVnEulLg4K0qjrT29ALouRrdaNWzcAmTDH6Ot3gGYnDZviAsyoxhYmTm2REZ9vc8lpvY7
rSKo6e1v8wVJ0RzCNEaW969Lim5p3/VHlYXFrZs+skWz1I0jlz0kZvyCvMmh/mZWjzwyFPU/jOsb
Gf7VOHRrg//bHlCud/CrycveNRgkKsXwe3MBTsSRHH2XdA2oCjsvIJ2mKH1k1jYvLP9WcJTAAQ0z
1efAcRG4Inh1GyEq78Mka4zmJD3q5R9jbj2roVx2cZLuPw8clcHfNqF0/TSXKBqZeSTSbWyVysCr
PsZobZQ77xQ0iXcSZ4C9PHxbS2/tApklr03rvUH065wxOo4wS6eu95G3ibT2wbajmLhpoO/EYSR0
tsMZWd+JMwzThm0iJTPRmPzuJoqurnsphBNGZJCjMZuVZq0jAy/DbcxHeKwp1FMrScpJ1LaYyS3B
1Gpz0XBrnbqLs26UCXmr3kH0vfcg42SupBxJD/Aav/reWyPFf8RkSCVg+78atTHTN7pqv9/rTfCE
KnpaaUaWx5XXouV+MQcPQ1B1HRIm013/vq9bMYWqB9XQXoqbMCxP5RMpExS2bHcnDkaW4Vh/O95r
u8ikNoMTQrRw6puAbMH4esD5bow76Y8J9CInYBB3sXSb8DbojwnLHq1XCYWGhYoy+l6fDmGYN3tR
FGf3w6c6eHrIxrIRm98b/qsJ7sNu11B7Z5UhbZey8Sn7Q8IWEQdkNbn4sp9eQiNldxViKCEaiLdF
eFBjUjt5VaJLa++gAozpTJTBnv6qtAz/CaMFeSXqQY85u/uI/yHtvbal5plo7SvyGM7htHNcgZWA
Ew/gBeecffX7kRrwgs3374OfAw2pqqRuenXbsmrWnEtsLYUt5TJy7hLz17AMRqoxvPY4q8knpcvJ
ZJQWTG5mnDxFANSOrsOhgco37K3qjYOMoIDL45nbCx8cAWPPC6rrSjutgVQ5UPgLOEkv4CTdBKin
nEub1KPoSmMrPLK3xMgpzbhzRuSbllBp/tcwkhCVZaVUne/8vp0eZ896MNtseK544D6Vpl5vpzrN
vwSmRUoJgBVHZxMkbyIFpSb+x8oCuJpU0K/FbeuvlHY6SrCxRCHLpm1cf21ZXrZdbBK2nFNVt83A
b62l4wZP9j0/3hsuX/13oOeg7ZMjzItfb4EdVdxNBGMuAlf+yas878STq5mvZFc2cLFbQAgaNO1v
1poq6LHSrZ2xREJ26iPDKWLIGyETKxo53a3aCIAlxwKl3YwwhuYQqqtz0CKbEzV3dQnvs+zJppwy
qm1zE1SH3/x0JL97aQDIASZncy+DVcNADjoJ4URtneZ+zNPX2PccyIdTIKdKOqEb8ssWk8q6l45Q
9P6XPRvz1/T3Gkn/zLFleWm9MrnC/Z9cu9rZNB5Hn5B6/TRJ51wNM3iSRiuPkNBe1NmdhpWMaQYQ
1OQ9UYbPvYT6QLFW1rdNtJfdtLO+u5Fe7N/Z5EvFP0p4wS+yr3BkOo5GBtGd6Z0y0Yy2BiPlMpY9
dILRJbGbw992pfdO/7KNVuifFESf0HQXMbdVpVWO5RzZ9BOlJ2vpqapJPZBV7i1bezDNsHxtOW8O
VYDsdhqaL5x6tHZXvgZBrqKgPoDrV4tXDQn5e2uwn+SMuHTTa12yaSxNTmvtjguNScn1OcxD/yx7
2VB+ngLX3snRMFX+OWiAJHNz/xUS/+4ttgGYKWo4PuoTwrs4bpPlOnLFv16upVpnk7eZ4MT/Y94S
/HNupKJC4UQ7NYyKfTWbwaOi1rDQV176kdO7T9Zoaj8Q1/Ysk9SvG8RPqZO0n7w+IaUT9+GHMHa5
ZlqxcrZbOz3/tU4H6dc5HGr4bvgSXzS1cY6DUnL+BO3AqkU85xIhLzFdO1gBd30M9BIsgl2/xYni
bVPYulYOB+UkTLNkC+9Yd+lEQ7LufbPYZIimatukdpXjYpcTlqEMk7a8NOzDnHhotf2xpFXO719h
mW/EpCPaLHvwLYtCqBRxBwdW8r0cpmqZ3XlZegfANinXXY6aRRCithUaLTxfIwpcmhGNK0i1BhLn
fzQFer3ovVpwe6+kKx40eKxltwwyVGArjtXeGf2qsLfGEINy85puF2mJJkoOwifZdCYEEmjdP8pR
UEGAs0QMImwgInLmXxHsmsA/ash7a1XebEg7BtdakiRVbcq23S/GrTRCnRleJ0mIlIogafzfMcuc
JaYRtEvSEcdGcFDB6sEgVBovcIUkvla+9A1KdL8GvzyVUim7nOooimHEdc8Iim0MlcNaXgaXq2Ix
wYwbCsdiu11HhcOcfA7SxWVVNstSi2OZtiy1BBcINnFem+Vc19v5iVr/ceWScT/NCXoxeuYE5Fop
KUodv6vWDVwlYad/GIUTYgx33Wkgs2XsqNjWOWqE3m1h9BVplejs1np0L71RyV8kz6Axl0OHzPyd
GYxnhIPUp3ra9tTHNCDpgCwIuXO3MDZ+Z4fHHKGLS+bAwsUzUZlsZBdi8alZuQXITspQ61075WOz
qgz1Z+jNv0yVvSESHAwTzypyyCk71UwjILxEKT64VBvf+a2hPU8kPddG4phHUFPac1g7Lmz3gY/i
dAlVmGoOa1tkXy0kX4+WUX2rZtXlcVXYwDQGgMC6+jiLPKxszEAzj1HbfpOjTuRsZWxE6c4/Y8Wa
y3TZk+tqhVIfYelKz2MyVNSvs5/S+BzuzRrAjLT1GtWared7+7kqlLuSOt3t1PaozY1BuR6bTDvN
skkbAE6FkBNcScM7l/AXcH2cgqz/2ZMh76KNJPqYF2p9AL1Tn3QVYsnfaoNSclAOi6g4kxYJz9LU
SlXCJiN1Zqu5oOD/pU8og2ubyjll1IEeI1n4bsaolWfLdoLzbQHpWVaZc+iuN7/fxtQ3JMrnIF1b
UfmdVGr5RAaqelKU9DO5/v5iipGmWuMByCRSViKirPTqqYi6DdTn84OM16oZIeKREinpVCy7edRb
ju7FdDnJ91MNwBFa37cXcNPsmuUWtf1GWa4HjkpWduIVZxkMimA+6hOVQvL1UYhQj5NLWhLiaqc3
3rqmNq6OAjxWDp0AUuW5pSpHDivPaVaqmTjXPFDUt59z+l4zrkoGz7hfecbbModNbPyg66j9hXBa
Rk76NQODc1+IhhSmdh/qmbUdhXrpYpOOzCzQSUhQ+ZFD2ciQ0IyeRtCJp8Uke9SMjjaHM8s65A7d
k59D+fv75W6ROrXm/uiBdRVvQTajY8Kgnof7wVfas8WzZwnbgN6e9bE+2EMwHVytbaGnxZTqtkHV
ihzLrrTe5sjpdkMSEShu1WzDGfxz1xb/mFCo1HwmkXLQOh4hZJP2gQ/qSowbVdFvRspdfrqXwL9s
s5jR2Z33c7J0m0aq7zVw+X8vbaWem6Ht+ceyJaUvB2OCvxFekHSToDjzUeu8gTutiUinHRQfNfcF
UmTnFaKz+trESAY6Y5p/zP2p3LoB5eU8YkP0XKsrp1C1jSeQ+UhB52dLIDdlT9pmgOjAioVHNsXv
nhxCk4bbs1JoeQZx4y2Go8qe+QIvdfeghVn/oGuWvxkGFG8Wm61WwbUp/b00DRRdwjIrKF2NyR2P
0iibGGKIvQ2gQ/Bcdw9LYz/FrV88gM50eFS0KOIsmtoDcM8LVrGtXjMLNBslppsYes1DSbb6tWv4
hJrYQnJYKDFT/0t1td+1Z1MMhxYEKxXC/kV6bTf8MkzedCengoC9z2q9epA+1yz3nWmnH6QvUtoV
CJz0WfM072VAfhiGF89WniOY8h4AbDbnwgeRKkYZ1Aa3XueliBBofXOUjtEK6gevdrsDTFrsR0Tw
4uhC5ahqZofgBWEyFhxbsOsCgClLrFwdEbkqCcPb7JsvrIFjKIa2VYLA33lDCA9BGhT3slEtpKHm
FgFdOUTQ+KejKRuoaVQ12C3BufAiOTFswqSEeu73KsmoFfdBqHvboSsRCPrtkDOsgVO7WHEgYzKV
nQ3T9pHXsY+5hmqM4KVUhdQeslxoBUtay2W8uBEuhPBSjqe2rQ6NSfFymMz7gvw/LE9B/+AbOt83
0TOSa4wG4D055Z+W2C8GcerDH0gGCEdftjUVDIBJOS3e+kpKnX7swRMIAe1x8FrnYRINVbmoANec
jqVa5DyEmeU8WJrv7NsxcVaLzdQU7UKF01ma5FQZC43Nqs31EIwiq0mnFgTR7WUW2/IyXk/FcQ83
zdkLnf5IYTbF6Wk5v9lsuTeZ2XEeKYYubFSU7ZuPY680T4np7ANVn8Ga9ME5BWG6juTQdJJt2gXN
QXqjavwS+yJVDzrnpeLbK6PgVoH4ngdCRCtYumq0fActR7SXwzmuQFFqoXeVQ60G8ankb7kRdnfc
qdLbJPRZYB6GqWEro0rDUlZ1DZ5fDnMHwk4dwW2z4mtrlwVKC9ABHZvSyfdcdI0nkg1cySES+C+y
od+GEP8rHIHj2kHq+/6vWBOeALRYiM1TVN7ZPm4o3vU2rTob5140siebCCmqs1OFfgUHOh4FuNWq
N5IWwk2GSd18MLw2fhuS1oufy7xr30q1+6510c51quqxHFT9mbJ04JF1w04xCo3nEbTHJrAGfy+9
kcnzPqolBgAMgieUv8+JD0wqEcE1Z4gPlICfpFPOj6tvqcvTkLSEZfwpqBUYrkW0UkLsP0Msr1qW
ukn5qX2QDcVXqhV+GKy+/EAx58xZkgrZ5ewn6dpNeVzNTRNi1N/xbV/sjdCy7nRH/+5nCJKNg5be
DwVXSraTsOODRrzvRCMdY57bx2DMXlq7+mUSE/LcLa+1Ha9v8Z0dnOJwvnaSolSQz8ve0rT/sE2Z
9f+KW6bFMd//QmnHjZkGCVhpH8adyaRiWNSc6k2owxhEI3t9SZ5kJcd/ucGCRocw8i/SfltBTvkr
brG9iynh6tjxe/iuqZXOJoMXfvdKyxTZ+/vd5CZnQyPbutX/DJQrLmvLOCNUrG3FVQWmbjQC1oML
qzTf2qTcWYJrWo6hNokADwNoXGzDaKBh9G4sJnbSKOcsTe068aksB+UR4KD11Df5N6WwhoscceSq
73g2szY935snhEMOUVKMl7xzNVRyqNSY7FhH3zTX76VNNn1uQXLp6sVWDktlBrtb9fORM1u+/10d
voKGjqhQ0zq0Aot8Z3pTd02SxqNOJQpOimB+ZVEOrgEIhXMdgEEPwnvZs3TuNoXWwY78pwOVMU6P
fetN2u05i6GhECFa+qMZSCTJNbLCDSGHGHUuc4qNgiy1obeFZWw9kTDwv6UIk5yzNi3Ozhg/RqaV
7ePfJmmv7DosV393RyrasfJB32ZL/7ug36tJ2/9esvS9X6u3ZbAH5ORutcHLr00a9RAtUGlQUmOy
iuw+/J4D86SI6Ad/mY8G3Fhvs1a0G19z0/uigEkQcj/9MNmVdm+zR9vYfVeuKd33SD608yU0gWfv
6pBSIqdxxs07o+zKxggAqPet4QPXArMNtlufL4t7guK+W3U+HxO6yV8WRwQ9LKJqaF6qWfGBuy2X
Y+hI5YhKCfPcFPMnOZLNUJriSzPUW72Zig/SpkYQwdSzy48bk49oNqnaaCt9pjBBf6LvZ8Xo1ost
y1p3NfWA1ZeFxuSrr6FdfluVcrATZXLxSq4hbbkHt6yfjvFO2tgcRetKj9oDPCP3RTkh8YHM0ofe
s8crvJnXWIwok68+TLDw7yBNmzdyKBvO8L8DlI85nSQsbSzv3ifjLSdJU0u19R5mg35dQwxNnfA4
gSTzkWYcS/0+BR1vlnN014qRtOuhbZ7ZO5zkyFVnE5SiPlV7B8mtlTTemkbV730dqTCjg2lO2sJB
Ne7MKV41WR1vbU+p7qLSIjsLNe8hdTTjjv+3C+DZ0V56mwSK2pvhf1OprTPIUCjm7s1TbkbFl7Ci
cNWFlQqyI0XZJnPlXEwYSk5eo5p7h0ORh556yA0ULOqbVURfyXDVP5x4j6JGsOM6U+8dquceOk+3
10UVYLO7zlsV7M0vXeudpNdWEhjv04mvOFqj9kEFC3lMkbjZGHptXyib/w6lQkgBhYaktzAtzWKz
4Wg/FGpHvTkR0q6MU9nDZf1rGrWb/3+W+9erSpt4hzx36dsApHwt0petaDqReZUNxUabGMDvZTHJ
iECftF2nq/xBRay0yflySCHoB/Du1lGOlnWpksnhAtkXlEudOmDlQmY5e676lGJR5zNU9t59Q4Zt
avLqUOhqdJcPLdW/lmE/chqE8pTnQ66EDukKWQzr82h1T0PCN1gZm7U1kOPkKf9841d9R7Uqu5OX
6du6MimVEcyqumHRyJ5oZMgs2Fk7cWodzdmPWS+ne65o0FyPYf+VYpVTRVnlWwC50Z768v5QRX6M
jI361eI7dshdB/qdwileRwqQ9p47T1s5bMa23yLUlO/l0J+HeKNaRnyUQ08X5FcIXZwnLpWvAUxW
lBtBvVWpqnJF/xlccw79WqW6+suo5T+HtThvlUMv8XyoyPqfXjnMHkpzOwXq936ePZhfbRXVodQE
69vmCejogScYW0OxhP/MJlN69SpHssnCTBBZ6N/jwciz7egcdZuDfo4NDMphVOPWE5t1CmOqgSQQ
hWbSYeq5efPyUzMpURLRaW3p21If4J797fYqyyg3csXbslTWrqbcV7YtUjHrPu2Lk5Vk6AQiF7uZ
wZ9/VS1IGHTvszIP1nbWwujU1W7+ZCTGV0Q8s30ZBOB0uqC4ysb1x/YyuPdyMDVV1W0Wp6EE2tqq
kVgau2o4QGj46ucVxYRera883VHuWiHnQTYguM9T2JYszXhnL6s8MFeDC/lk1HacGxAmZ8FA2x/n
HqVL0hfxp06Ho9K23C/tEHCjS0p44nvqMrqh7eGMKLwv0AR90cq+fjKNKTmxVdK2UDwPXxK2x6nh
fTE5qSNTW6pgYXXtgzm73+U8ngO4fVN28jhS8Ug+ojO570bWjZJMHZ9MzdY+U1GKdicQkaN8dJRN
xqNQ6JTcpsTTpGyiirJPta0QCM8dF6bhcnaupWdv5EOoGwu5tjxYa36r3jdJrN4Xjf+pjgLtKEey
kc448VcDtXHXxW7ounnpSmOukKpUG+/Vno35avvRtOpVRAVnSOa2nj66eznMFOsFVec1aqxoYgja
GlOLQz41PbzIXjKHWbOS3SBwk2a1uFS35aGl1kCGM+Vd4M8usn8rs7U92Bzn8RKLJuAUJt/UxvDR
KexuLx2ob/lIn0TFm23mVByWddjwtx5AD8luKGh3YiFqIW44l1sjmHxu41tQR8pNQ+sLQiyBmZao
6AY+N43Hz9BBYxReaoWjYvRcZ/3QCu2eBrg8d/XYOLSZrr+ovf/TC/VdfJoGlOHYJ7graumCr7OT
7OvYNH/AsH9s4o5DPkgaeHz0j3bjFA/yID/Vq3mlBnl4lsNAC8NtpUJN5ibOSzPO6CMl82fbd8td
2o4cPnpO/VHYi0qfPlMyCy0rX2HSO+sKhNSpUMfoo+kmkBl7zXM3wQKZRf13aXazIdyXxriysoPN
M9oJ5m6YmkXP/HM4KeMg5Atx37q38BC4FdLhkOf+nvPXOrdoDXmBfLWsGXjOo0MdxL7OneGiBMWA
4D1SVtag3XdomZuI+WKT3kQdh4tsijp/VsbA2SdNbPtXaYMaBAyNXtYrOQOQScTxtFi1yufkoJH/
KRF/ReubmqQyHXbJ72Iu/oDOvJJeK4o/FY3aHeZW06lqEDOisCUTVNoRVXq/A2UVGJQ+NgCzLzzG
JgnUlj0bmpJNSN2SxNgrdWLvSvjMYLvWNXUTBO2PsuQoX0krdAKpe6Gy4pfYO/9XZN+74adDCsDf
bIIh4y+HmzsUvy7LyGipEn8Tjv9z/X8ts9hu8vG/Z+QWzCr8dnk3kXg3kZCHltHLe7VC/UNg5sZK
U5pqwxlD8YDCWP7giB74AgqY7Htpkc0coiJXD7bzLtRL24nnocNtyu8VxmrKuIz53VbOlEubrtrf
TZxlSZOZ9SGKF5bJMXIUxrs5tgJvpXFfvZbusNXkUM7LyrQgnamaOzWgbJwyv767RCBCl3cmX516
X4cL/tzvF4fXdv254dDx9jZMVYiAKRuUm53HjGOnzuOgVLcq9zFtPPMK7uUkfaowFYMDUYcxsTsS
Q+loy27Y1prnbfSYffiaJzh/1eAXatDOLYY/6r0Nec9FrsJVoXtEzWbxg/1rj7C6XB03ObhRZ921
VpFyf81IgWqNCkQHZoO7eDatO9lzg9o4Bm37dIuTU4Ih/S/38/mQ8c/g4JsZDj+JQ9sY0coWq8q4
ZSmBC52csjjdXlKDKyOiKmsziGzj0HcBJXhleZBDtM4RArYoRZJDN4Pqo+6eEAxwz+hLOLfmr6F0
SFvvxdGunMIY5kGwf0Y8pCv0bepHNObqxygm52WWOhVfw1TzMdNQZ/LeJoO5C7abdICtQw5lnJzb
xuw9TA6Yb3P/Wq9pwnZfNtRia6ien82i/9l4nXMe2DRQAg/TEsVUvxxCsrxCCAE6TituinoHdzmc
E9AMVloVbOQK77pyWRktPT4MIvzQkEaaVcSjEN9EErPM0IRvY+9CyTSHbIOFWno5ZOrmNqYK1b3c
oiYvgMHCDr++81hyUiHmw3rO4zd1gmzDU/YrZu0r55mqQvZXNFZSKsgwk/WD0EfXTslYRpeIOlfY
541TnKW7gDPOQ+xQVjWXlXUiZ2sfAnP4oBgDVdawIq+MuW93PEBNnxNOEag/nT7qAZwIfEPaXZ32
N3tu1/PNPmT6O7uMn4GT3OLNtFOuqCpCyTJCnzRU1V0t1HXThMfjtpyi0yy0dwcHaQENAb1dI8R2
DR5cDvyiwo30BlCzXnw74QYl5lb5ZD+oSnToRCzSB+7JDfxXKEznx8bujVVTw9oDF9wKxm7ji6F1
yGMEfQSduUmJq97oqzT2krs+KtMnFJfuK9jEPwGzynd20CgQrHnlJ49KZs6PSor90Ggn4Y9qYnal
RLO+Ql2NgFCFCNDg1jdTYIcQFJHJr69arXCWlgHPlsEyRjrkUDalQx27H6DIE4SC82UJlD1FUDoX
w7dleWmWiyy2IYw+d86ndCzmXW00gbarZpuiRYXHtQ1CpNWa62jDNkq4rDipLmNncBXPvDjdcYCU
rf6vWWCp4pPhGZvbInK9W5CZ9G+aYtSH2Iiju6WxC1DUw7ReLNAjRXfwWKKVMEfWM0eSwVHalhDZ
a0p3XvuapmwWhza5TOPUNNhbfUbdoXixm1F2ixpkB+xNGyM1378Lw+Eoriu7L26dDKfAn/qTpzo/
G2mTQ+lYhu9C4kpJV+/Gv5dRZt9c+8hqraV3mfw/13LECyttGR7QbD5C7THvo9EJV7Wg0Gph9ocK
wC03peIZ5zz0oN6SVFsJpFHXhPzOerIiDnv9elJRuWSOWvBHmWb9LEOgH4hgVkKAKQhK6zCmjsPu
sVY+DYN2pHIONm41HEl+Ce5yYa/m6ruRwNQRxaF+V7bmqQm73aD0p7ixiq9h5jbcJQ3lJYrNajM2
yvBgq1a0d+DWOLtIT6y7dCqRttMhv2/bL1njxC9GqTgPBYXEOXRvLz75mOciOEmXbKB+ANKsNugG
Es2+4rFpzBWau98qtIKfE0Pn/mkoazmyEDN6dkZ+ZG7SbSb22hvHWNlKlDwFYdc/JWMWb9zMb/dp
ZvdPalHEV66Ar9IpmzHwP7vsFi9yBB2Hs29MajdjlWOhNYu5YjHPCX8uNjdpt+cg+Dp1LQm/uWAP
I0h8ehiywZyIIcwnW6fV91UKG1AUKQM34V9KPFIYR0sbiJ0t8KWLo2rKL8i8OFAscwqgZCFZpjF5
kEgrUIb3VZslDxKEJXyNGElfEMf3jZqqq6ll1+FYbUm6MFFXYPXLD05hFh/YS1Mskc/5Xg6lwyio
E45j506aGquvL3rrPN/ixaRAEXKpAQ896dTH6Xow26+xF3RnGUImw71vZ3u9TNDUdq1ykbw0mrlK
HDbBSRn1FlTBqX/0MuU+rgOFhyWAn3dIlvV32dCQ/1dTilZ8qDz3hkPNAhpF9d73NYMP0W/WlRWS
IhM301RP4DaOkf0RI9lIZyEilrD/b9vUo8I3NhT3Jsq2sF3YCXmmdqEb2U5x5p7HMazu0Sip1qi0
Zt/+3xEZa4x/rtFpFZokRhEcqiRtn5pJ+ejzHi+FGNV5Fx7mYdTWimI2T0Yxtk9J+lE30+SDtFho
jKBkaA076Ysmz7kzR3iSgqZ9TGMdWHNl3vFsijJ31vdfB27ZoaXEH1vHM3aNZ0THIlHtu46LgT24
/rnmNldTrkt3nD1l65YAIFF9d6HDnBFbmlv9ZYJ66TbUe1t/6XrfeTdcvDL4X3Nzzv4OcN5ms95e
ZOOpMB9w0y2gcvxlkz21g/GCo2CfLEguAJ5ThqyuCrPk5mbsBJo07pxDZhvzaS5hx5ak7B0KSNyT
nOdem5XD1HdA9XM9+qRWxhrSz/ArwEngYJH7ojsxEoklGJykh9jViO6sQdHvEhhkKG7iZ3LJgnJ7
c9px6xztQH0LKWkg1eO/Fg2XCM+eu32PgM2m8GbjuQrN5kz6o1/JoQ45+EPUJIj01Eq3Now3TS+7
J+mrIVhIlCq8kyOtnMq1ezdHXMof4MBxz1OiJGsAAMiLTPZ07avZWCO3FH51DGfHTsl669sSVhEd
hix7UsLXUgiCiQA5MxHCJPUIo5OcydY6+jpX1i6fHOttGIZy3yfbMID6ewYxXP8XVegcTq2mvNr9
8LW26uRejlT9tela9QVIXfdIcu2apgXK351PJlNPg7Uc6vmQ7YEC21tweh8z6uOPVW3nMyh7ZT6U
oK71lKMhVTRWOMI59bs3ZjBl8DAw7KRDNlqZ2rc4B8KPM6Rh62V+2pBEQf6oa2CA8MOdk6OiNbod
T8b1lNx5napzxUy1DzA1D+ukbFw+9DlYNU5tQsdljOvSDYqz3VWVe+tmflmcNdfiCNopYWRUvnUG
7NwcuBVIDY3AwCfuUoUxIIvTtcOT7gvN8MyMv6W+v+bosfuRxf2DCRnVp3niB2MaVfnQekl56Aeb
M0It0++MuFI3oUbCHs7uL3LS5B5LWIi+O9aQrUI1r1/yHqH12vH7VR2gAE5+sIdRlN9cM5n1oU3s
7pkzCaE1BrZdeusiDEjymN+k0ykC74kPRrpkg9z5K/rd3lWODLtx14Y7gDgTS0Nd/M+1pLNSZvfP
tSIET0xD866mmCzXivXnIM3MjTx2660uRd0oan+e170b96PirrMOxqFG7K1bHe6PGT6YA1wR1nOq
xc6u6vNk24q9dh/XUN8qXIF7MVRHY77j1Jq8LyNFK/WnMXmUE+VijlUeUfAYuOfhRyCoolor885y
LdUY//1KwUsZRNx6jMC/NYHeWkBHwyTadX3TraTH66ufbjm8xahZox3BeRyXyXHJk0UAf9BKmwwu
ozUYt7Nuo20GjJVcYMr1VZh8QXuuhtoUIctE9xadRYBrFS0+zVDkqa72yVJDYMZt5++GoJg+GzPc
U7/MXQXTrjSrzj/Nf0TLRXJxpvdHtDSHcfyfV8BtPKpuf+DJydonsNE/m1Pwrbfr6RskIR8UCIhe
TT22KK6yVCo3ax5/unleyQhoFndD71HN6YclgPbuzYi1cW2Qgb+ym4R5VVXa4irHHbjxQfBCecM3
ttbIdhXmjzwo79CVcT8Neo3aUcWptsN56r6GZ+fkNJ1y6XtP387F0DxDbD7AK9eM34raEBce8wcH
Q3tYh1dd7s3PPcAW+ElUMF7iU7Nq4B7/sKOhdm3NUn0OXLhgB8v6GR8hFLXEL3YR34t43yFeri8/
0D/jl9cNWOevePl+/oz/x/ry/dfi/TtTsR1JoDwbnvU9NLrhWwcL9Jyk6MO4KyrpIgj/rfzAkYH+
Df30/8bYdE6Q3PZsOC3rAHtQvPNdf/oMXxtUbLXy5uhwHlfCjnjx9BlGnrX5255TaHezi/jZNfsD
pyftKkNw5dyYSV2v0kyxz9VgOAh49PpGemQjHctQ9urGYMpf7iLuTl04jofFPmmDxUlZqD4h6wwv
U5bon8q+eXHJqv6AbzdTHPjGunk4jGjUrEdoWHZp6dVQ+9Ggp1Vf5FD2ZKMMpMsDs21gQuGWpFCi
Vc7tVTZJ6bXXSDRy6FujtYbipd0sttrsOMeW40CZ451hBvNKzpNTpGMqYZWlprOG3t9RP/WzgdRb
HbwUrhVd+sHRbvYphuJkTG3kNFUUSXg2MO/6AfqXJM1OldOhop6C5tp7OerecLcrFw56qZtzKEWe
DcF/l89PY8TjjVfwuOVMT6iDzE8u2gWUlPaILwobZTcTwq5sOCKbMj9bf6C4bXpqRw8KXGAZMB97
dbUORpeKglS/k147EnVWoMS2mhHOTx1EXOJpmM1kuzZUw/sYh9ObBi/hjzR5cGAyDFa2DT5iFnWC
0Opvu5R9i14AO+jV7rNOhduwR3kuvIMCSjxiGgNSvjBxjQfVCUEGaBC7qVV5kqORo5F72avum74a
b32Fe+zG0lM+sxEgEDX8VA1lAaXnFZWJ1zovx2Jf9xNbZgj11iQnx6tF2VYOFxRMP0b/1W+K9VhO
Jny3pbIN1Cw6Jdowf2isGMpZiOUOo2p5W7cNm507ohirKcH42iaC8LHNw6Med+Pr5MbaigfAHB0G
vHOVcEdBAM/MohGVkoo7xu8GEcifQ56P4pPiVfDRwwV0RxlU/9I43Zq9CFmTWOOykQRo4oghdfaQ
3vX5Jh4N/kuGI9g1C7DEHMFv7bLRP5aK0BBvEu+ehFt9NkGXoA2l9NRLhuGOxdtV1VIdkbuu/igb
Nvf3hqpBZRjAXXazQztgKuVDA3L7sUgpTIn0GdrtX1PMqBo4Nww/LqYZks6DanCgvSxDnhRhG+6M
t6kNxJTrdO7yjeYjhFwDxrkms268QcVfBWr7Vlh6cOdC5rmSZjXRUdAw7Y8arJbk+90dEuzgphIO
FDeKLuDKan6sk9pTNl1c84xU5OZu7rXs3k2C/NZkSJ0gDA0Ftg0U5a4AWblXDXTYrKab7rOgt6m+
0ZzPUDTvSjMovhdD+7GotfHVdNRhq+hxc0HhbbgUbVFtBr1rn/sq8zekyKNDo0XzK+cLwGiCmuKL
QZteQ7f7rIA1oUyQkRpY7G+y4cnMW/NZBTvFn3d+zVHmeQhn74MMqsRXhpoHbeVEMC3rebdX1DHZ
VSb8fdS+jC9G710U7rtfbBceTGMEnBNFqE5Skgkv3Ti0X6qJErrCSd3HEWax86CBA5hAan+pOHwz
PKd8g3k/PQROEO2b1mo/iZSRDEClFw7cKe9Pda/rT3pUvXacu+4DzgIOtSB+bT1NexaIo11SO9EJ
GV+KICGzWiP2pX8dlR+Vrkz/ASjl6ke9+IfQc6KDUUbGwW189bEN4PaGeGz+D/wQBFrKtzpwU3A3
jf4QOMhWN72D5CxQh7xo4rMnGKRl40+zegH7k+0mAa1YbLeeC8m02/KFunksERhqfMSOYWJ0fq/D
Z2MjhIq8WlXm4ymYHY4W/+7KsWx00xxPKmUk/3eQ2v4fws6rOW4ka9N/5Yu5XsTCJczGzl6Ud6wq
WpG8QUgtNrz3+PX7IKtHlDQTPX2BRp7MRIllgMxzXqOolJ39fjiIqOQqABgDMEJIJaiAzIxQ685+
FYr7ohq6a+R+jUwDW/UkDbKTP3oPss92G3EfFJ26qzIwqT2UgmgZi8Bcd7mlUcOa2z4qs0tuzTmy
bwx3TTQeC2eblqj8jYWu7aaKkjRkdpt1sEbFp57Af2Ng2bXXug6B/av9WbYQvG2vheWQYc5ifS1j
8jDrKeBVoJ0xMuFSMtZ4+muqKc3hNkK86ql/IEMxoSXawd3KwVrgHTPjH0vdvqd6H10S1cVkJnDu
U6O077NUNAc8tcOFbPr2oF9wUySF1znT11rrD4MO0kVx42nXKKa5YdGhvgFARP5U2deDck/mqbsf
7DI+OEJ3F77n/2kW8bzkmz2sxaNVsjZpqJstBhSUn/U4Sla1V9a8foIRACjBO7tmwWLbUNbVtHKO
baDWVGzz7uLNdgVIxI6PbQtKcDSV9NX3sW22bYTqLAt1AXje94VXx99w8fMXXWpi7NEjqRY7tY4Z
RAQ0w+7SJ+Ri8cJqI/u+JfG3Hgfgh9DGtU1T1rAxAB7srEw3jh2L3r3f8TY66nyPUK1mZ059fAf9
m1uRNcQXrBZ5LLILuB9nM5PSL6ZH7M1U0iMYsg22I9BeGbRX/BNiGIf8qG2EbJvALr+b6rgvslmE
3xMwhtsJi4M0GBdWp9nPk4U9bthWbKr9Coa0Hq/c2q9eQSDhDGHkiA8bdvVaJAv2Qv7rqFr5CSmR
ZClHJTacbyNxsB2ZJyH5snKSDFlUve7OovYqftNWhRVqqbw4gQsp0iU7kevdo/CVpTqeAnHukiLE
s2bIDjoWSn8YRfZdqCJ6UzXgi2Hk4CurWdRdk2QCKGshdZH61Vna9eiI9tuWUxbGQu3r7uLMNDLJ
pJWMW7CYHXL43YMz03FlqI991FmSTj+4TlI8TnAXD5hMd4uyirvdACZugz2SeombMES/QjvLFkhZ
gCnzAeXCZhujT8wT0jejdWn0+kIpUusBORZ9MQ6W99615QUXCMdf8Ki1ZkFbXvUuzGKYI2UWbjIj
50nZG7ECOCrB01WPbIgZjX1HmsqYVj6EK9aJ7enWLDtP3zQCQSaHsjQfQxRtnFhT1YMa1/hsITO6
SHSvvJOHdC7eVLzzwy0YZzvUa8yT7FRTE/URcmTrUmDmkTigQhrTj86JkW4sBen7ERwYP+PcvEad
a1yDvCvPEAxRdf1XqJ7PGhQmvWG0j5/xIVbMpVV3xUYLYx+daAw7d7fLcUcEuzOK26XkhbEcbU91
1f+p1RPa+kOQf6TnuneaDyUW7cJ0yvHRqSaXv9TsD+xs3VXf5N9YAVi4aFBC7tQsoBIGxU42Pztu
TYpXsVtnd7/FB7NVVxG62is57POQ56QwzOwqI6aTFs5qGLV2qZtuth68g6r73YM8BA5vrad36l42
USrXUPxFiWeouweFb+EDMpfZ1ncc3OXnWTKGmibsdS1yD3Jc30B8iSdvc5swD8v1INvUkzeu5Ky+
MruHqlJfsCTNTzI0OHjNdnV0lpPA7uW4jQS7ggrFWetJxI0azpVG1ZOMRZafu6f+pvipvzEtwz+Q
VtYetAl5VzlisOtvZLfUx1p1qn0l6n7jNXgFq3m0r/NCGJi86N65bOD7t644oUqChCteAithziJV
WBOukIGt9uQtnVeLh0tY2OZLEGrRqQeDtiw8y3k1gppboVpF7LJz8SI87E9SJ1g2OYh5TXPifZ0a
2gl8WriNoqi/5E1TrFEbVR/I1ltLs66jl7IMNfRlUnTprfFdwRDij7qL9kVsGDzbnHEbepMHr4RD
G3BzdrNRZ3dDNt7yENZPxjdPJM6ymdzpWMad/Rwm1jooJuLor2y1Cd1UkRnDW6aTle6QdfXIROBC
blACmaePObCwoBiKS1tM1b0X9F/l9MLRrVUqkGXXqV7HYXpHstnYuy5Q87YYurNh29k6wG33SZSa
gMKahV9rC/doueWp+n3Y9dafiBw8CyvO38I8L5dqrekP2TD6G3nFnq3H7Yo2uq1nJe0xnxqs/Kkc
BgG0Xwu/iqC702OdTRRXzEBVfNeoeI1/zN4zhh44b1Zo8Hn0lnEy0sB8DHpgGH1iv/UGUBYF9YG9
iYr0o+on7CIRKJgKNcPQK7uh6PzMbI/cOdqlRNGBam2XY/bNc8oQAyrPWVZape98l2bfJYgl9T2u
yeRrwFA35jZUsAiXvUPMDi0Akr2UvUYJqd2GWoi3nzgqru6s0Cz2vyXBmoe/9q1stQbTrlQ9ibBO
LqNiZjNVbXiaEWZFru+r2hqf2esXB1+PgrUElv0aD+e4BKL9Gi9YL/ynuByvDEVFRTIVOzWJ/E3q
agEW9Eb0HHSGsm1j9A9sL4qfe10pDpaO+aXszbVEYd8x8kSae11Xx019SO4mbS7iNPU3CfcwlS45
9D0yBZ/oDxmj3kk5/gf6QxnM5CBjEiAiO2pBXaAGHGobCB27OLTdOZNBGVmJ9LfS4c5e6xaWJ8Vb
g+P1SzUL6JMEROFsHpp8iHjT5qAaZabAHFvzLM/0+QxB/8ugTMlBhj7jeWY12/7HLNlBQfyvqV4j
fpqlB9P3aqrNna5p0aVNY3uVQ/dZiQKVdRmTBx9qw04vXFytIPFc6qprWeDC/YPnZS67Ke74C39M
wR1s65atc7yNk9fyPEiTzUxc+SmoqJ61sifwDq2oQ2XVmXm1qxC6XSRuHWC4Ob9CzCvIa8vr3GbP
r2AWnb1KPY28k9G699akwbTThuq7a3wUeTR8E0VmLHkb0gulZXEIMAjb6NjtXgItFnik1fZaSV12
llqXvVhqBzun1NvdMDczUSG9HDvVQfYi5tABZQr606iG2Yto03c36q0znO7sxYzYyvOrOjQBXxs1
4VXrSS3ewPAhbxSY0TlS3PQR5tBFxoWT5yA0IA1POCq92X2xGl0re8H23TwWffjXdC9FYixERf1s
WMl/nO4Danmzpvw2HRF28+jbrr60UwM0hhF6y9gl2xMbI3sBp42+1O2ri6jRc1PVytVPKKSnTvSl
NQLnQIqnwdOmiL8M7Fo3ql2DluIzWbiKVW/10cNhzqiC89Dgzj6gD72rRyySFH/sVk1QiJcptP4s
EtwpyuQeajJL7JmEAV9jEVn52THM4SSddqUf7xzi+44dh/iXRe+PUFXiWdinkQeEtWr3VVI+RKhT
q1s4Ac1PTbxj2j1WUQ9lq+bnIK5gGHpuujJMEwXE+ZCm7XuCXMp+7EqMA8cmSi8aiuPLyLbbjWzK
cerckY46RcTKyG4XqIZq5RoJKLzOGJ8GjyxCZNSvOBCWVMhHsQKNNCcUENxGkzu5G3iovYgmWcQi
bl5Nw1IP3uAoSznL9/V2mQpsomWv+joi7/dKoiU8pQlOanC8G1bvUboaa6841KFqrUhrBpsu4QmO
xkBnwWNkB2abt9Mcoe4aQO4J/BBZko7qfxzU6d6YZXJWrL2dRdNXPN/RKFuSfYyenSYGmYVX6kda
g9TzrO8RMATSxvb0aGTY0A6D6R9NAZ8NqYhwrdhw7kWV41c0kW6mmo4+ovjWcxemNOgjbYltwnbw
CnsPd9s616Fbrtwx0V8rXVzkC5lhsIvhQmINx4O0UCegBrkXXeSZVZffFSWwKQT+Ei+rxsXAHnfx
lNTnblDYcHaq6E6dVfcnedZm0V9ndi+UoxoCFWfAZ/i3obij97fetpt1VayCxGRM2Sxug3TnYmV1
K5v1fEB3pR69ys5ihovk4WJMnORJFr9sxfzKUim7k134B2QrHX+LrexkCZLcrlWGrnJIB8rJQaz7
V0zsxAqjJqBNIWx2GfPmM/Lua0XVKRfjUniLl55e7zqqtws54nNCEiIt5dpDCUrzXxcJU/4pTojI
z/wyMi5nxZ1jrtwYO3LZ8dPVeUHzEkZqcc9Won2uM+cuHDuQIHPL0dJnRQ3ds2zZdf7dS2dNjjHt
nm0c3fGaLKaTmJsFeOZFaTo90AlmqojWLHXf7Q5tPXXPcReMyxSfvL2cS8Yba8nInHZy7qBywx77
wNze/g0aCiNeh2uCnOtQ5Nq0hppsZG8fewLo4+yvV2LBWaUWFopdX7x4VrSbVN1+t0zFWiWAHyAP
BcUT/MHrLY4qxypmP39Sh6x5cEz9q4zL64RjjTqn20xXK4N73TWT8z60psbdtqkuQRi7Z0sXFmkI
DQ3BJh1W9YCtZOkE/RUWZn9VZnp+xWNyUl0gZz/iQhfBisKlYIXGCNnhCw2zigwFljnkF6riIuw6
XjLMSo4ylppxtOCOKVblvokAf2us4telq4/7mMLmU59P903V4xPUkAsc7bp7smzIiDgEnPq5dQsF
qJlUaM7KVgRfDS/zpD/K5uhF2dpPgnHjxWAQnba1Nplk7qiB1y6K+RTz+I1ZdcG8hCHWzuweDVxv
sWqiABDOjMPVpnibutMhK2zlreGWKlJW5Gytd4iM8u0CEfnWpO4OE7X8mYdEfUQhdnbYJY5G0B8j
rjeq9ij6LA9W4zUoS+0Yssw+GvBknJYMuc5NeyH6oXrIlMzdBWM0bIcoGZ9SffiD1L/1R2RxH0Ev
4UtemMnGAXlxIJkeXpHARU7Giq0/nOzBUof2W6Nj8Wt7VnJ2NUABdQ3qVbFT84g2Qr3wWPdwm6Mp
D17cm8c5MQPcfw7+dOrKqNGW6Yb6MJqPc38jtHjpzltNlvdLDAm8E/lr01n1thquQkWxV23a2Gcc
vFv2PBG/lqAod51h2OBr6PBFDWC0EwMkRW7WOxmkouXcukUQQDZxrW4xoNS1ajX0TlTDmh7wzhXb
2VgKC6+xSbkbDx+Yu1TYNETTg++y4URk5SxbcgLVQ3U1zFtVVSnalIVtuyyTurrKIR7PsP2Ua9bC
QA34QcwHX0d8w89idy+bRucn50DdwXi+QrknrV+9CNQX/AXE+QeVf/Jb4Mcxdklh/qjCXVmrKRYD
Baose9ubgj27Jf+cuCF+SOReHgO/VBb88Jv3rkz+uqJODeRfV6zRzdq6U6ausQrVd6YWo2lRVd4r
QswflWVU1wAmAXaP7osMj4ZKeiWd3K0zjypsYyv0UHtitz1h+q4LPmviHfq4qwEs9wFnqvo1S1fy
/2Fy6gfLYMsLnc7OC7jYyfBzE3dLZUERylqm44TRUm9Wp0iBcLoZ59NutgKSh1orbbxDGFMggNIs
ZPBzjIFy71YUqboMM9KO0hlY08dd1lCoivhNLgQYzefRTnTqQBM8YD/3133VOC+NNX+D8i8Yi7ln
vw//vLUAbe5qVnurwGzzL2OZNtxavWzve0q4cjyv2ygluGvdxakr7XhSeX235Subv2aInrRz4taE
ArOKixj7T4Ro74VvxwuszaavLUhSnmBpcq/HcUL51Iet+EOqUZ5JwcWbKuOth402q1xv8zmui/p0
GVqpsczw5uvbrL+O8yEpHfLofvHRpmiAyJaMG34Ii7QcWYuiv3wb5iZVeSnEqxz1GW5GFjhCz9Pd
Z0dZkMCKbACM8mry9Wq108C7Gln8tej9tcmt4ZzUAz5X7Rg+ZGB5lroFCnWsADD0QV6+a1rzgull
+JEZVEP1lruuq22zVivYApr+QXdqTKUU8WGMgfHqlmNABicdnvQ+HlZZUZrXDgmYjV5H9V2rwyjR
e3MmdPbd6hMv3wVDu3QKF4oeBTMqLH1Q38nuGj4ozjD9R80GcVuSDkaKJ4+xicvvp9bCR0cDxpUp
Bbn3WMf8DaNJPu2wObTg8V5h5snhEXmWfdzVwbKq+3zHXQrZxToyV8F8w5WHpomK4NaORZVVC6OG
Sf6P//nf/+///jH8H/8jv5JK8fPsf7I2veZh1tT//Ifl/ON/ilt4//2f/zBtjdUm9WHXUF3dFpqp
0v/H14cQ0OE//6H9L4eVce/haPst0VjdDBn3J3kQDtKKulLv/bwa7hRhmP1Ky7XhTsujc+1mzf5z
rIyrhf7MF5XcvePxuYhShXg22E94oiQ7CsjJSjZbTejHCvMd3nJ6QSZ4F8OLTrLV1579BO0dvNGt
12BlieTlRXbk+gC1qszRNXMQ6jK7ZN02RvHqO6Gzd6akWckmWoPZsnLS6DSYRfHarkBUp6+xQTEo
mbRkKQepcdetXFKhezMLnzMnO0/NUF010yt2rp93C83IoY/LYFY60NUC7yRbpFSra6Up4zqr3Xjl
lGl1ze3u699/LvJ9//1zcZD5dBxT0x3b1n/9XMYCNRRSs823BuUcMHX5fTFW3X2v5M/SFN7IwBRl
k7A20mI+6tQXOYrdRMJmmh2Br2UfxcyZkQfRaS2ePvEH0Lzqno+ceBS3hx+jxJwp+RFSfctElVdt
l4UfDS8JuhWTR7lAtsAGQ0YJX4ImaR+yyYHMyxhf8epzJEyyIte/fzMs+9++pLbm6LprOJquOYY6
f4l/+pLqgB6njq3it6mqm41mtunGZG24J42ZPEd9fnHMSP2aOSkFllaE5LOD6BK4ibKQHYVjPqOt
6z1CN44OXeqO63gosdmrmkfMR7GsnJLgoWuiZH9rBnPpQNYPVBKy21aJMJ4JkhYO5o8eWWMY0XOP
e6zKPisO8kxXDPvuc66c9XnRnwYzX76uHPEZ9wbgrEgH8n0HynEsstE/2jDN81s7MLCx5N3ayl5r
HvI5DoG84DbDlTM+u5MozawlpvP+f7mL6Pp8m/j16+oatmYI3Z43z45h/foJ1apWo2cOubtTwnLT
p6qLexD6P44LoZI0A/tSrNHOkVd1p6JxIel3efNq13p4NJIuuw9FlN1rCe6fSe+aexm7HTqYH35Q
YEg6j5MxxG1Tchddu5XNdrSy+77QHZKoSbMZ5Yt7XkFRNy+7NZQQDxkMaMqxaWTNYqgUdJmNmNMS
RD0pUqdexrZWnNykgAfz02mD4PAumryrp9ag3aOMd7xPxI7fpnWahjLeDr0RXvIo0dfARvv7iF/E
CiPG+MnvSFGxS/delKKHYjZMylsSBN8UFfC5ojsn9KanJ7hYD5WpNbsJYBRpzja+6uQ6r/IMrsx3
LoAy449Q3iByGDXpi+lOg3ObUJQ+zMwUXOjn/KaDVuiRhgsVfo35LPg2WXkZfyWtAjHZRmTJV0t7
aYoen19dQPudz2J7QqpdntZT6N6CsgnQ3Dw0f4qY2q+/BKsdz+nAZO02ARBmefDjnemMyp7iZoyC
tVIbS80JsACARH9CAt87JUrTHck3Q4CnJeOWX7GG/ukUUPMaNfbp8Dkmd1m0rWTb0q1vkenXWy9v
9qFaBM+B2hYrQe79lE+mc3apDy+NOdndprOhZCJeecTkG6qH5h5DbuqjXku9srLGG0xfIvMHz8ei
z4HKOQP5x84lz1oDN5KdgG+jS1/B9xfeVCzNKh0XoxphfzUPNhqXMmsWvoPxbk6T26tn0JJ/HbIM
Axr2uvaWfeqkL+ouVc+RBiwP2faNHGdpH+rYBBe7iZ27McOaffCs4N3tYX3Eo2C70dXiag/ouLm5
Eb5XXQ7xyHMS8DGm8kiZ6Wx2nvdMTqZbuNGBGtF4VrxK9dcd3pGUNYGRuWVxMRR4A0jSYp2dTuVR
xjKwnGhdasWFTMVzX6AdUbED9dds8UjsgO3cjYgU++tCsGhTMnARcp6cIs/cIIJIk/DXfF5rchCE
T/ixrJMg4Y2NwJatzckLVjbL5bXW6Dy5UY0/w3LIj8KrrEtt69ZljEDT/f2TwzR+vy8Zhq5qpqup
hqnB4DZ/vS8NlZc2fm+Lr4PnrY3ZR0GbD2TeWrb9nAnE7Tywaf8Kls4QrCrK4z/F5OgWdNgxzhUT
tZF5tmzLs2BAVl6dUopPk4G0YNNuyH4nbCGt+FwF3PbkoRuyCL8MeY6sgqoixMMo2fYrF1aR3x3l
HBm/DQFC9IyelY+iTq2pi1xk8NkMjK7//n2Sy4lf7t+GZRuuIyzH1XTTkcvEn56wooxwN1as4qti
RtnSJiu0zcsCb1GATG+dQMEOXbuX3HHaI/lk9AvmuBOhlKgWYrokk+JdfWF+7wtrxKeW/QvLifog
9EH9EpXFQsYDzwh3ZEOLjWxqGRahIDieyNoZJzMYqttlS61gQd6o6XkSQbpJdK3HeCEJN7rjO9x7
Y/tLj7xRPINif4un/tIs2vzdH2Nn3WMMtE/QXfwSqvkNYByhVXqL42befknIJ0ug72/jM+ISMOyG
SoSOwzGsnPxxrkuuiiw0N7KpjE1+gZW6i8l3FQgv6zC8gy7fR21ePGKQTYWlqT/GUdHWf/9pOf+2
HuJZa1MIE3xeQqeM8eu3uiprw6GKGXztghYnaC3/Mlm1dx+lpX3u86pfNKLt34Y2AD/guxZsZUd7
RiNngyV2/ya6Idk6rR5uhZk26zoA6WKALzlq88GhsnaUTXkmY4HQqdXY9iHS4+zKegdJF5WfTYkX
8hWxQOxiB24ufakWJ08b+1OBWcZzM4pLUEXTBVGi/NnVxQf1juZOtoI5SdkUQX2UzbQN+2Xl2v2+
mmeWPls1fzLsrewNwY2vjbSqN76rp4dghpyBgWxP3cwnsmbt+HbZ1H19ArUH1FJGZN/nqLLXkRF3
2C1kNUpTbdR/56ZvzfW9VLeoj5HbfOA5VuziqCaZkqikMGKVoUbczUPrxt/ZHuTM2h3tOxspt2kh
zNy+yyvzXOVi3Jdzh+yVca2x7P/ywcsP9uefqU6OUmiqbagmmzXt94VwjxR117u+8T7qfrXKrQJE
rVD62yHmC48aifuSV5G1YUsR3VmlY92nE8K7NgKLskUdPLmIzgQOyhZ4NpXq1rlnhousBlcz9kiZ
yQNaUdnZsbn3+42psBjFc9xBdYpUy3DuWBLv//5L/W+3al0YKl9nQ4UJaxiG9tsSMjZF6RhapL3b
mvelhtR813CX+ekw9KjzwXfUWMhN9iJFXPoO1Ei/MjPPvZapnm9itvcYKaFBKrLcO5ROaB1UIDS7
LpmmO68bqk2BNfMV+lm/6I2xORahRi7eLOodoGtQQsm0drzU25vg9w7yrFCj7naW/Tj7T72fsc9x
FNbi//JI+7cfvy5cS3c00zGEO2/ef3uksYCb2LOP1XuUph9ZdiE9790NUWSdwxnLI/E5Qk/jFYpH
YvUZk2dx6+gnDYOt24QSjZqFPI2mGURslONGXkAOlh0o2czZD+84UrQe/4J6dygMlMEYoLXi9Hc3
+Lc8VYd6lmoak3VPDhTcAYRRHUAP3DC9vthSx2SO2WGr3d2GgPq6NY15iI/mygKt2REZ2Dq7VnX6
pDvCPEizIZyIs6uvimYnENGFgEVTHuTYPI1vY1Pw/s5ClEG785Vh00d6Dd3XabVFO5R3IOWd90BN
sKd3AOORIbHZxIpXs/Hdd6u3myXMBdRFtN65VglirPrcgdgQ6eA8yC4ga/xLMXmIbs4d2cgar/FG
zMBFkN+1gzqnh+iIpuKLCSDy738mtvwd/HIPsFjTuABbbdsBhGj8nhlAsjLR0LJ9twaQ42UdkvzC
XWAdKb39UppevxJ1be2Cuan0YLhVo8nuZC+Pbtx7yQqPhRBPGUtMGR4tsFM83L6hBmq/tBr4Dyc3
1aXsdHVsWDx+KhzmXie/D/r+CXei8ixKYd8JP9SXLcrK34C5w6gyxtepLkD94Zqyz0K/eKqU6osc
0ClZvbDasblH7jE+Bv6UrBNvUL424UIOyPXMXRVuMB69InPxifd49M+Xxk/viX2A9cQqxtgNhoIb
mSReOqlF2s/v+XyROdqqWlTfj/MB+s9fsSozq3t5QCrl55gc/DlXibr6Nu4zpkcoJbGm+OVav1+/
tEEFsZ3UqZ4/2rZ6DuCEvCUG9kJxOWT7vFbs1z5CN76237oGDl3SqRVqTZ71ZpfYgUNZZAHfgSvB
YASRM+LQK6Em1Jl17bIBzesEaqjrlvuuoPCHUEjCz8TwsYuG7h9Bn6vG/sjCow9e3Lx5dHSwL3pe
v7gQBO4ms3EegbMZ695F3C3Ejfhx9KsOmzt8jyKkK5YsXECYD+1Fjh0mHLySSvFgrTLW1yiGVfmU
LGTv7ZA3S9ONpvuEjeNJDJqx1X8IpUi9k9/kTz5FVjDSnrZYMV8/Q3LCb/N/a/52uRZG36oUurWQ
c6XMyuf1UizHDmqBpVFuN+uuz42rKLSGAgcva8xnwxyTvWrh6rezvx+Xoxm+cVVqbN6Mcbck3F2e
+rn3bLSWeesgN62dXImQl73OPFqeFYMPOIVxMTWiyYAEMbEWA0WtRvfykHsNYgZemC5nNM0t1ghz
2tvZDBeex7XzQW1a+C2xfvmcGtmtctandtlHo75G3ejZdNzx3laneqn1Xb2VTXkYMq1d9J2T7rum
mO5lTEuBByuQnmRLxovR3edOMd59hloRoZ/fRtfMEM1VZB+eRqm4TnA0ItU6vmLr9UG90b+6imY+
DFpwbkZ7eBWlZYCmQb0Jh5SfR/UxdxqolecxLcDlwxhcRqORlsvEP3tImz24qjI81n5EtoGS4dbv
puFRL0fjNPMPHbfLSvKTeECBcwEpyNguVxzIKDyctPhR5xmBLv94z3a5eFSHtF1bWq+vZXN04/A+
G8ulbN1GjKW2NH1d2cJYJsXok0tA2MuuNoZnGsdQ71j99dkOm0h7J0yrr/eyQx6SHtjnxhXGrGXV
Vws5WvY0tnoXJEX5oLmIZ5eN6O9i29HOXgsgCRBp+S1BgCxF1vFLnqbZNkNPcSfUvHjG+uteDngP
dd8+BHathKjRwetwG/NucJyB3NM4XKDApmfIAIvbCI2VzFGJzdPnCDnMLzJc1KwGZLKpOiyWK4cs
QoA1+SCG+T1LqqPmIyIfpDQTq/H2WdYba9QaSpQ1SejYg5d+MxDQKWNr+I5REcBiLDUfuslHHidt
rJ0XqSP3Xse+DUn4zbmW/YdFUVmyK65Zlo57nscpihVfWphemPQNCADW+V8Hd25+xorU5GOciZYb
EG7uIqCW+4pV31IqB6SVje6eChAzKnP7Eqg8lqViwDQmD3Za6qei512eih7FZ1Qb3ydnpixpynBO
VVJ6JmYiuskmFeT3smi08h3eEOijwM3h0rTtG9RcK8nK9wmQ/9arp2Irm4l+KAYPeNgwlrtpNOuN
nIwk5DKH5/alVxTknbx4XMt4UIe7JtLEczGp3SHpTbGSl9Eq+6wmpAu9rEc6oEV3MhGWCVvQG95M
bIwXpS0NiqbxHiP3dxnXfLDb4LulscHwGg/HYB6uN4q6czHsW8tRhSouZm1R8gUBfWdYhYJiZz+8
jaJBAqBcxPitLfvYEc+W2tqLoamn18avY9yewvGriHx465X+3YiyHWUSHxCm8mcONzIioXMp2bEH
C8rcmz5Pq4/YT++VoTPuJz/MYEyL4ZoBm19CmPA2cazP2r5K6+1GvclZ6w1BvfaiZFGhn3hxhZJ5
C0ODIVjxlm7izEclP3rTA9Vlh1VWyp3Xa8rdYKMDFuvlUYY+4/JM7b2eP4oF528dZmAo64kX21aD
hUPXFF+cJES2x1S85zEzEhDNrnJ188K/Z4fjLAwoHFRiiVl+n52FHtxTojxFqtEfjUEzL2rjiwt+
IfEsy7aWIXlIAdpg0zK0B0qRZLBblgyuqgXPfQzgFuhLDIqkDZ9R6rAvcVdyv6LT8uLh0Tc+8jIM
nwtVr1bOmOJ55A7N3TAfCj1C3iGrdqqXNXeqY3OYz2SnHFaaRrEUkPjWMvbbuDIZsL20niDtaKdK
V6dj76YlBjp19DQNlMF9wBcfIb4Zjel9dCIIFx7SU9Rb/Wntgxi7TYLAV26iRFsIoNJHW0c4VoOR
1iFYaXQ7xWyutyaq8uZprFGHWdhrE77dc5NhYFAV/EwikVbPJUTBNcZgwdbxrfI5M5Cz5K5u4xZD
Uy9NjESdHNHLuRnatr0L0JJeyqbTduWBBWZ0a6Ko6B7hJYI/mgenk6Xe6YX/PdGfvHhSvwIF/yMC
ovk21KW38CthPyWVXq9yxwruYf/lm6gf1LtBKQeS/KN6SEY+pMQqkFjBz2dpqXp7hWEb71T+21va
2Jwh5YmVX40am+zuu6YF/Z/8NJQqSf6MWNktYqwRXspwDNZVAUT4TyfT01VsJfwC1MhyT32p77BZ
5AdQmNZLVmbGofDG8Tq3yqbgnfKD7BkUcLJQNGNCxFRNn23fBBLtK9VB9rra/+fsvHrj1tJt+1cO
+p19mRYDcM55ICtHJVuSXwjLlphz5q+/g5S7vS03vC8uYBSKqaqsYpFrfd+cY2YwF+HaI4lnq9oN
PZQ7e9osi3SNo21PQW89jVn6CR6V7qStFJ/svA6uqqq8cTHsHsMgzXcFPpu1AZjy0c9thbJfIUNl
YavdBSc1aPK7JuMKInzANvNqs9SrI27m5YLaPTbwbtfFUMvbZSsnC5T7pErQZ/GSfb+qkCl91sHo
Xc1e/8v7YgpM18sxWjtsVOIZDbmr70gcy5Eml0R2xUZ48UEtrqwqrR/BpT/iTOL8jHqXjrf9Yk0e
Qq35IIH3ZDsEgqjw+aDAQqmlEWv8OAXJ+0GG1btWVVgvfp8CqDCj+s6f3ylVg7++EyK4+jGr/EdD
8qXXtOz+8k64eneTZDhcSwUq0bkZv7Tol4cqbTZ/M8mbax350qx/78rTRlN12aBwhgDp9zpPm3lF
IMn4Kcwo0AB/tvFRrTL1c6pGz5Mf1VfAf+rnQItRsNbVw1Ay9OlHb7XshBebWGOk1u+HBM14iHRU
RcviLJjcQqHT+OJ4CWuQ+hVsEm23vCKISFQWRUyTbt46htE1JoLmRmFWfqD6E17y3Mt2QULOAqM1
wB9iCk++neROEDGlzMMBd2k6kIyVGA/LHv7wCPOtu1+2B8SO8N7NZVkKFW5F6Sgnh9EOPlu1bQBM
0ZiNy8bWqzRpFhJaJ7yl2IPmxVrKol0cRxF6IxbtpBzAa9rmblnUGwNnaNGox8Aa77kQf1YtI7sz
4y67i5lyoMSkk9EV/BZcP+LHG2bpcdmKYqQ9//kbVLSPnYe5E2rbsqBWY+ASEh/KWZHJ1aSsrZ4Z
3jBuKRBOGt3biQujlwLHagjTjs6tkPWjUWWcVPxfMdp5NJqNUdx42YsqW9FdUeXxXUmI9d6KRUMb
McJYbsMSlQETb2s5lNZjXnRPcseNuU215urXFrSVYtonkto9TV0/7SaBjDMADvdUapA3JkpgF0Mn
IQd9+Pvh2EOavVXz0+nnVytaHLK2ZZTnnniSzyPy7OXwupjyQ0EXnQAuditnOUWmp9UpRX36aP14
T9uu46NlZ7q77OULgH4KV8fj8howkWhqjivJigZ3oBJ4o0KYuykIX/C5vF1+rrIFmhhtANq2rFse
PKJ4Njp03fdDwTkrJ700HmVCdE8++Yq7XEvhvc3Pfq77T8/+vJ8Z2T9ez/73sw+vEoe22CKdptcq
39ad5G2jIAxdJmjTPEubbpU0SDai7fLVz3W+0k6rrlW09XLYsqHT1dLVU7Pb/lxnCgtg2qiWG9FP
39GBg8esFcEvz5f3QqOMNYkeUnUdWnfw33PXyIL2We3EA/qxABGOtGYFBibZKi9a2dVf/nx+/9bw
1zTmCLTVDFzolG2X7X9pGGUGk5xQbYJnQDVhfDDMXa1lDxi8mlfDardirJUvsm8JN1BN7VrC1N9X
wWRsMfvnpxz6vZMjHHRQWHGSzw8SWP+VEaMEXRbVurn8+SNrH7smmmkLU6O4aWiWbuniQ+HMUGQ/
DOhKfZnGYRXZU41EhAc9Kch8Ns1mxzQ5dnrZ+7FOHkwivsmzc9RU757NrD5i7UNurmCxoo2AeSpN
+2cfvb6TilQ+9zDD7qUxvRqp3D8XFV+QSqTMLg1W2KYLP1PPY1NR2hx08rXzhJu8YVsKsYlsWZ4t
D8uOKBV6cqvC/G+kGpr14cLEf9wyDSDKhqnTFaXP+GvzCBc9Soxsjh8wuGCKpMxP9Gf8Ocibp+b8
kKp+fvIKPOcUsPcf1i+Lyx4/913WJSKH1ZroZP3NL/Jhv5+LP4/NbYw7uJoimLB6f6cBNz8Gwn7G
OEANpNZHAhpMX2wsvWbrvAtOUHfAOX+zrEKtNey5kk6wadm4vEgvE+NUW6G+A0c33MlF2QPTuBFR
zktKHeemX7VQW+YDlheRvDJwkE/4x+VFcJiNl5jouGWjqNt47RW9vjRKjgk1QoacyBji+WF51tR6
7oBZbtcfNmQprHZn2dHgp+KqCiDZqi1McHrx5AZa2D2YiTFe+IPctWkH3Wt+KIdnHFPx/ft2g9Io
g+T6tGxDxKJmWXPKEzJvjLKB5eoHCpkNmnxKlPLHs2Xd8hDPWz/svKxbttaNbu6FD52mn/ziKNst
xYcxuRVKUVAX/9fDsnGyAN5vcn0sjsvyz81yBNKYpsFAk9Ymb1eapI0233mV+UFGvxIpbXqx5vsw
Mpr4PDXZtX+/DSOS3xDW2qJTmLfOaT4gODM6iagqlhfpylS+Fe1m2bbsFaZTtYe6OjJQme/l/+ld
lW7ch57+412jdJBdaxBINtJpgqBLQGMCcu+5RvGDK62wrxg3reuy2Kuj9Kz2VPE1AAynblCza5o1
X8kX1i5Q5fXL8szwdGaApGQYZaEzTZwQ4SwbIub5xEjU5XpZ/PmwHFHBdf25Sqb54LRKDCal6aUz
QiBgbGpmbQLZkM7Lup8PgeEHrl+EyYHqcXyE4UUC4Pxseaglb8yd5Sldq2QDG/UatUFyivwMApZV
ZGuLr2FVRUW1TsFsQJWAB02Ra8D41r75ZQ4/o++y+7qhbt2Pqrx+X6zb9tYmNkjVdC93RVZReimL
jjw6dg7svr1k0XSi+JOcfXp4YE+F5XiNrj0Og2qsW1FP22UxJxzQ0acxvpZB7X+uGLEodqI/JtPY
YVj+5Siju0kxyTDcbCLqAmr9wq/5MCLue/SMvNrmPdOfPA8KiJbh3bIDpLfRMQPPuBlCuzuKIgch
PNjFC2rQ+QWsQrJWGcKpI2Ah9aYd9clZNiAVu6VS0nzqPL+ALgNQNs5Qr4eWelh2ECVMaomiS2eR
p1q4cerp3UNvM2n1YLQxc642swnn67ACnIjIKsbAxpBZ23mhqn/Wa6RZ8+bIilFzG8xX0r4y1lYg
hsMsLsb3BXpOCqRjuRDnBnmVmcCzFmOGX8T7oC5SfLl2cxxy/4dhQx267/QTilsy0MZLVZa0p5Bg
Ptf6tFbCRrrCWxjvRpu6UoGGdBdn6nCnQlm8bfXTsm1ZUylmgTopMNxlkdrFra7rxoFMxWBfh5q2
iWUlfxqzerP8LYyh7dygmepLmpS08EYh3v+8gJhXWZZnz4rGj5pUHnk/BEN5Lwh8Wo7MlBgEWiHw
JNQIlSTdt9f2MAZf8Gq8fxGqB2Svt2B0amR1XOWkzFyjAowgdSAvMx22aV3ik8PcWtrvT8blCUlC
70/+vWmU/3/2+f0teJ2sbqt5WPDzLSRfFX9zW1Z/vyuTTKXJiFx1UzPsj3dlIfzGTo12+KTrk3WN
k/ZKfEf5rLTkY3YwWrbLYga2w6hUCmYVnUG3bylBjv3Ky32pi/nzmIWbAcTDJChFSOL/9UzSTZtR
xhhtl2fvW0vjb1qTYEp+nbbOIyvakoZJQC4SIu3jnIe5Q10WaKgf9KoHvAl1V640ZWfqwDiXZz/X
2f9h3bKfnV9JDXVGKaUrBTMm2YcUpw/dVFJ5TGzv0KnFfsymSNsqg2duxpY7z/sy6TQbeMYwUYbk
uWubZKXVlXkobYCior6PTClhVGZk+zAIUy7PLEZj9530ReUGK5OG6S/8vuxFBSBdaxZJZsti5T2Y
SFoeC2SVm662KuOSDFkJay4sHtWW8UcdNOQ/zothka98zase/HTSb/n9MeabBTqjSfJSbpO4GTDT
s2Iv2QaQnK49Xd6T6Q2bZWmMW/u6PKtaS4YyRp5ebIKfdpaVkpE+Q9Dy9j93Xo6nSrWR50Pf912O
TVruxsvKbiB1PPQ1XLKa4m39UC4Zq/TFIyVgEyVAkRyW/0lk23d0LnWKt2H3qWsyKrz8jwzyClw8
5QPErcwUz0Uafg2iKf0WTtGzXuU6w/7B4wS1UIASDvkw7xByn/gUipJLXW8jmZuHS+9PlzGUOsZ8
s8rY1q6u8SF+DqwqpS089+dQCkIpmQu447ZTq6cbK5zKPeNx64E28a2mhdrXQngxxERfu2haUFz8
suYmNG9og+lS8MP6ZMuZvzfDqtuUPRecOvq2bKf1HKynhEh6vZHnbAavX2sM/y9JwriiV+ziq2pH
j7i8OrB+qjjQyJVWy3r+6m5EPPDTzFLd9q1Zb83Clp4C4DXLDgn5UWu116oDfPXoIQsp0MwvKPt6
5VrjZJ1xD2vXuuhoycwbWo+GLyQr6Vb1au84pWm5MlJh30Q9Dhe4pJ/rKq/BlxX+J8HcoPCV8bEz
zeI0Vjr8pDEbH7F5hJsm1DIU+WwNC8CqEtFPl2VrhefJ1LNHKEvDpSI2gSkJe8XhNG1HXwKG1IbT
YxO1sSsTf3NcDjJtf92CbnuQ6l66MTOSZJc3xveyN+2gWy0HEbqYrBrPMvYgzepzFcFmmcYJYUc9
z5rCSPv0c5GcqB+LZeFVR0pLf11ctoYVJYfl2GZOVwpLn5JuSu/R1mn8i8A7hH4nfjzl1tfN+dSl
d1CwcUvr37YtR0ieWGuxIaMJ2ceZ54mncqgrkB0A5xCqUrKPadB0qrFP8hlN5xUyuVJmdCxGT9zH
k3X3vj6xDapuKImtZvBuGU2/LutrhiRuWgMEwLSU3KRN0TjBLDWRRuJa0sDSr8ZU9hd0suRBRGB1
uxZhDXDetZk15uH9KXk15mFZ9mjGbIndhJHDTRYYjn7ORjCWdUlUz/u6sjTOoTxJh7+Ia+Z1vnI7
Imn3uFgwfEXl1kXhS9X7d2bkha9dX25JKs4Dp0hfUgLCI6dor8yMReDkcQTRwp9e69G7GpXVv5C+
832qcuVZnfQBKhiAu4GytwMlHsyuZ5ogBRNmEBjYbO5DsgdPs7Mocs1Pl52WZ7XWkBVlWam7rJMq
LDOOFPAa6fIadBDCLfzOt2Xzz+OsnuixIJjydeelg2ODOcdrGvtrySj1C3NcGTerouwzO2rP6LbA
xImgvpcCxsrWVHVfIMVdPR+1oiOt/Kzr3t1N4WxqWpxNi4vJ91PlGEwof2b/UzMSTWFoae501WAi
QOOBYh82kYLMOtuPGIhgZlV5+RsIat3BD+onZc5nWx7s2Unc+umZgHjpuKxadjUCoJAenNPVz33N
gORBRQS7JKrESlVH/6qmzUR6lTGSTJfo5yaSu7Vq59kDuVgq3lvNf9EGJDA1Y2ini4tVDNbnWz7E
M4FP0T/ZIfDD5ZUqX/nxSvkc0KoZkro1pEqcKW3lIgzO1ryQMAw9p/2UAHbry3BTm9Kci8AWM9Ej
fIjkc7ooIamaRM2OJ+lpmJ9FSpme/KJqdjkJhO/Pgn+v+7A19+t+LWPlRx0gH2xqo7hv5qeBIcsH
SfCwLC4PQrMyY/2+E2RDoRK0wa5WbChurhThTQd6M7G05BHJj3qw9LZeqQZWZ3gZkMECqgPY1dIb
K9HIYZ03wEMrVr3dWofSD+zPVdK6iaEPZKRgkcj6btwsi+i+9iTJiQeyfSLaxRjAEujbLXmu/KkZ
fedh7X0htD1003wGlElatcmSMDuB5UXLDHZ3W05+d6vY0+gGAe51OaH5oM0VJn+uNTV9qO+trHr8
uWp5ZpW9vgrnNEOZwB8lTq0TieQWk358c5DmhKvOi8u65WEqGLk4eA6JiLSA80EMuq0ogLkK/TBA
ugUohWV5mpeH2kfFtCxzF//Xsp9Wj7qcwfzK5CcZ/XBaydkbE0SgnZlgvoTQIIh14w6tsLEJrCI8
Gmbqn1trbjhJTfWpzTPoF5B9X9uXJInzt0xFQ1pVqvVJ4rKHcCBpzn5fqYfcTONtUrblHbNOEB9p
mbx0BG4uRyldcfVHrlYI9zyXS+v2z5U/VfxqT6JLqNumKlMWtoXQZE6nX2te1CiDzpIL75vIZ/zB
pPnHlFofHpg3tfbrlzSe1k+iBXMdEbDuxuF5VInGU2psxZJQwmurDnuSkIj8Kz2NEVl+CaOq3rf2
SjOLcJsWeXAXZHdJ3FxzzdcPsiS0A9UCAl3yInHDrkUBo2PKYNakr3J5hPo1JDKXDl4OBy2Mz037
qOiSvmpG+G3U7Zot9hPKyVqFpaYJiLVQDsYsvjFl3FMApZ9UBbhWpj1FryhntZsp/0QYnY3SB4Kx
Sn+T5CgrO8mKp2zTqv0k2RNBRT4NTLz2Ykc3NXUxVkpHM7qn6AHVW+3rqxhJ4vI67EghFOmjJJu0
3CGkOhk5rZsUZeqq98insoLE9YSSb7C6yZveS7TNJL61uprtO0ota5P6uCsAmW6ogA+uWRWMvUW7
96Yw2eHFRSszoRuKRe6A6MXQSYaaFPKR65weTyxgOKelM8jhdN8DjY4k0hvHgHs+9l6YImpsrtEx
SWuEd8Vm1CzViYOe1n3clCsZIBvJD7BkpF79Gucg+zojK9eZ72WOJJXpKvXV4i5CDYikQD0DsVbP
DV6wWAlbEhkCF8LNcEBwbB9JMAR8XmMko2cY3MeYJt1kUCk5kuuGCLGs9nD4VvAwaeZHzX6CYw+s
oXCMgYpBNLXfUrnUTshnXvxA25oBYyajzKPM8bqxPFAN9xs/PaWa/nmIDO3gN7K5igX4XkYtvhsp
dkN2pFHTY3lgVpeeMPOnp5KL9BgAfW1xZFSRV9wHevEgRJMeREir2tOPlK+vYLGMJ669+8Ai3J3c
cSvIzrlmRI+VlGwVs+8JtQprN6cdeasjpusq3UkCE/VDERAAR4IeTtnI6bquObfGYUIGsZ5pnhtC
fc9tYk3nIEegIpl0xbGwnQqPlFkZ59rGHHRxKMroc556/dkbKcrGMDMspfJ27ajeWsxHHS7J1h5s
KVBodbhXoqq9LA+qCTlxKDMi+IIK0VUpa0dtrJHKaeapoBt77VGirEYjAN9vEkOL2Nbtvclp5LNf
WuIzNk3HCoJjSRX7IKXSsB/t7jnFP37W1QFttMbXqCFwdVWNYGFm9Igb0U+uugpAgjdZ6nZgJLtK
VdMNJe2b3JdrNVS5vYzDcJaz9KbBu0g6PfpaTPLgMUatWcVZSxB6GqwpWNjbxDfzFRDllTH4Xw1V
6/7msqb8Ot3mqiYUYQpssVQNiID5qASGRJaZdmVn35EdqY/5iJ6K7BizkzDkNKbEpAvTMgypdeFF
WOs7UbyRm2FuA+5o5KTExKfH8SGmy96G3YhrmN/2n6+8H8TKfEQAvzrWXZPSgA0S6INYvZU9W1Vl
0/tuVGHAN91lTmxK9iamO7pR5LClIN51F8MQ3UX3FbLHIv+YJ9gT+Y9tBr277+YwJFwVDyky97/5
dL8WXZY/IDpqRaCmx+Pxm2uV0qSdxxj6vqfwyQ4gFI0jApwVsfARGUsJeCuyVzwnw+brUH31CDJP
SChXLQyXwnL//Gls5ZfqyfJpiFmHeGvbCr3jj1b8Ac2+2nF9+G4zqQBj0lbkceevnRXMHqSxWU26
HTtGBHjFGqw3TYq/tU0znNrenva5bm1L2WQKQhVwx1BvOHhSgH6sCc2NEpRg4ifgkG0XPCHpki/1
FFzi2lTQanThOW3VZNsSrCHWSzWD5MlHKQ89Ry2ih7At77kp2Wu/6FMCyhKxrWTtMUzIbYx0IGy6
EQOBm/sFUWu3/LlgCrWlIa8Vv9unaa26gZA7d/SViugtE1fQvFgZRrKue/Po4+QixiF10oFwR7ib
b3YTBlsRNs9qNkFKLPK73NLtg+orhz6U7kF9RZ9jfoSOYtkvaQ77Txtb+YjMRt9lPveDXEqirfDU
6siJX80y5bZ9E6N+5eeNqa1K1mMPDrby4vakyk2DRNYmg0Eujk3ZNuckJV3Z8PPWBT8cO7FshZR9
lBuyECTaMSHBo/U4vf35+1d+G6RwJtKRE/yQddU0rQ+DlBzwqVkKP/uemfJw01V2QVqWp/cubZr7
OlCZ5RQUydX57CzKPLgV/LT//BnU387BuZWL5IQTUaND+rGtq0hmPeDinb4refKNkLbmhBgjARaX
+ohOAb8svWY1rs7oNrZMqPx9MCrDmgo1auY+tzahUF/IGWjPA9m3kF5G6ZiACIjGTF71faeepp6U
zz9/bOVD5fH9OiPj87RUxZ5bmx/UFkrM7BCZkvk9rDj55Fh8tdteXZEjCPPD88t9ZhooXqbmswjW
1OL3sNC1L7k17LkT49ElVpAxRdFfpK5wKKbah9ocEyeyiBogm8BV+M4Y2VrKQ1gq8noM8h24J3nV
1P5RsUBJeCQSGnW6Ig7F2A/+VK8ohFrb3qJ01zcJ2JSU+E+ylmZqd/LoSUO2MXvgygGt52OJGnRd
eh5gFT/sTqYx0p6hK4wDmYTRNo9qp4zGl0ynVRlgcHRjaWzXoz+Ym1xYAdPKvFvVUVdibhztjd9q
myAX1a3WNynIgMRcD8RwbTxdjxhg2Aw+hd9TrJsa7Gtauap0v3G9gnGoHX3F5xfU5Yuk6+JcJgwX
JYk0XsUiB7TEne+YUThS2vIecL7Z+14P31qGcVydl6HwMO4h6ha7om4QB1NE2TIAUA4gcUMYwN9k
jZReeB9a1RGTlTfB3phbZzqzZ8IsQwIjA31f9/6w7iGSubYhsnsbyPrO7tpXARkxZYyiKjsFf9tN
UTPwvKInYromI4M9eOPJVot4F5S94oydHk4UPzJXlIk7kmR+o5kSKbElaMpetoPMoREh3YbZU6aj
RyBYQkmPxGcy1MuUld+/wQ5P7+tcN3Z6V09uQ0VZFsoNvPo5tQhzYD419d/cBtRftV/LqUwBHYeP
otK8N/UP5k5FVpMqLYvodSBMkRQMYnp7Ob/lm8iJeR/7nWoSPFbQOnELyq2bRKkdrUecvJD3iwmQ
VTSSw6ElG00x6g0aBSp9YZPe5nJmr+UpUDfTPD3J4j7kD5xoaz0VxOblwWPDj/rPP83frygmzQVh
IzhQDNX8DTCjqf00xUMfv/Zhe0U2rNwrNnL3CoWx63GhX41tldw00NDQSXSuoo440hRLcRvBEEbS
SPWuayX/MlgtCtrY1BBBRt292T/YufUy+mPx4NPz/zuxiP3xZswfXlPpxGiaZev8VH+dMRpKWKc1
kQWvkg/4ZgKp2OfmpyaJuNOBL90Ygzo4geTlezw7tIeQxd5DG74xE/uQKYbYL5OpTtbOUj2g18v2
ak9aVt4y31HIp3B81JVm09dnTSn2EYXDrWL5M7AEYw3ENPtQ9ZPsaF69JRro24hS7FmLLYQrTXWO
Uq/aUhuOH9KuomzG5apph8c/f3MfFGzLiWjpTN4sWahoXe0PepkpbSEnDHH0aqVqvbZjw+cG5GH7
rq1bLSziozEoxhqv1OsoERTVDgdprMUxHao17iUAxH1w1ga5Ook0KOBbK08mwfU3miXtSSzspEb/
jNmXNEjMGivUi6FT1knnUlSBfRL55WXKvC+t3HIV9JhU4XP95OHrOVYtLPI//185f377vtH/cM9V
LU5SQzE+DFSrPhW15WfZayKEvEJJ219wA9sEbXe+uQ8ZJV3TMF6hk8nO9uTf603w5pWT6sayKjaJ
bvvn5SG3Ke1C7gH2IFBWYreK2ja+5drm7QurfiaCeThJlHutJl2HUnUhUHkAVEF5FHfjReez3egA
h0LOrZ2t+2TaJ5J+M9Duu8TZc2juGXEnpFmS4wDVILM1RxQWdldZ+1Qa7dqjR6/FunIklBwtf9PJ
kHZJCWvRzWTY4wuTmw91r53nR4HbEhri1H42Nz+YYk13Is2cUTckQk1SUCkYdK5gH7JTM1OP/NQu
ibAHCI6Whg8mWumzNCblihbFFf1iflGHh6aZwh1TTp86vYGpO80KUoa7xEUIrrqT9okRDRLPun9t
jfZolxVZPlzegYE7NBXja8Io0JkQtK4jEk+cdObwG6IiqrjMLgw57aNl5OGRJlbuNLEudkrgDYfR
Gt+GsFXpOmTKwZsTXT01ew3aEtQFdUyH0IDhVJDS4ZXkUjaw/QamGxvBuAaLHAUPGbjPXArVxVyB
6zrTIXrmOHQVULEo+WzoFZmWcwKvalFzQzOEN0Y51sFYn/XujQZ9c00YbjhgRPaw3vqt7lXxZ4T+
B6+iRpyPL1Yi+Seu4OVm8KF6V0jrnGiEHUFtXD6K+QGHtENCa3HyveIFRtFrhQ98p+TiAthZv9Pb
dtiZ0FR7uLRXNURSOYj0W9ZWZ92ASt9Y/k1PztYNsFS3VtI7kiPyN9Pn5mlcqO2bj5kyGc5I6+GY
yeplEIp6PyrBdrSK+KZnigTzbGx2XJaob/dBT4RQgJMWvd7OCCn9gyfl7l2k9jri3n9E8T6e/ZZS
1WTZ9Y1P/tnfDEjN3wbFpqEITXAzNG0FveGH63BHMiVnnd6+GsTHuHEwMk5K8WVZdss1lDHG1bJK
Tsh6o5LlXjiRD/DEUPxVQDDj1ginb+kQim0SA5yPBODxL1Q9TAdMlr2Po7lCxcCfOeaJhEjMIKDw
uMT5Z7wZTmxkPekvnuGoGjZpvx+tleKP4PvTfjzJ9Zc4yXYaos87EAE5AYJZe4ZBIjZRrrwt1Bxc
I1uyS7S9GOgBgS+Ln9O6S1ZYx7iLtAETc96rT0OxwROjbjEP4A31w/zYA9WK57zPrK7a+zZSFXfq
HlI6X3DXhmgtZyCUgil7HSyURsbQNVvfo6EUz6ewV4WXLurGc2iIm2YqqvdZ/f/5hRpXLxS5bzlY
McRgzYfF/33IU/7993zMv/f59Yj/PYff6Ejmb80f99q+5pev6Wv9cadfXpl3//HpVl+br78srLMm
bMbb9rUa717rNmn+Rb+b9/x/3fhfr8urPIzF6//84+v3NMxWYd1U4bfmHz82zbp807Q5/f6N15vf
4MfW+X/wP//A2pW9fmtCpt2/H/b6tW7+5x+SqfwTUT9jIZPBBXHWCndVWIHLJu2fpipMWdZMoG+m
bTAmyfKqCeD0qf+UAT9opqHNU0O41//4r5rk0nmT/E/bYhiM3EKYoOIoK/zrL/CD//f+1f1nHiDC
9F9uhEK3kFzbzAF1ZiYUyj/OAJmwGTYX2G5XJfIOVYPvtn550kMznM83fjBN89RIb4iz7ixU507B
GHidtQM6BaqUTmaRqBlKtE06K3ss8tkwZT3QvCBRl9HDsSvfhjY5QUEmQk+CWZAnvSOH+0TG0m2S
ZOICz6fR59ssdqRbMKdHlGghPYAv6mTTp9BuI2dUposSSLf03Akh1Myv9RB/Mm31NlE0GVNSf9al
inCjG3ktvL5ZqZDW4X/SwWRI7FRpeupnV7vyNVIyAonyeCUP8+gictVQv7XHuy6xH6qeuc+UPVRT
8Bag+TBE9EKx5VobwbmvgFo12SGWuYUrU4fIKp2cFgCkW3TV0wTuOPDyuw6BTp1U21Ee1jW23RXt
zs+6Fty0ZvzWVXx4QxRPSR6+MbLgnpTzZ4b8cmsUBNoL5YTRqnZin8/sm9WTnq9J9tloqUplAMc/
BrXGrtZMjLeWIKvQjp6SDoEHJlfwOLVMx/O7hhOoqixoWfzZCNyLHI1DIk+AVra9td+kGnpdnGzG
SOaFxF2YdrGjxztLJ+sbbbkrl3yGZCZFoL7dyXq28tXeGQKCgwrZ2uuD8cUzm29exXHkjRVOEiER
7NMjBgv032BGZqcOZ4pUY1SfvtAWWQGfLTZxMEOuBpqtpRHC89dvGXBPfJ3qbn7hSPdAT8zftldL
3/XikR5R7RSJ1qzLwXqMWpXsnmiwiPdJbvGnHUQ5dG4aQTTt5wjITOxFX676bnBqvU6dsO4vSKJK
xMLZuqWNvtIKgy9+8j/FNSM9z2ytFZ3Wt1qj2AXAapcjnSDwjZyqwt82Vi0chB7MTHLzEe5rd7QT
/5uXkHzeVPZDZIIcD/2zj8+jJoTIDNreqeUocoM0At7MwIBa9Xgjdco3tfqGGk66U2tvpSR24PiM
OFdasCptElaEd9DJUdlUJolu9nBg7KU5Ws1n7YW5J8F7HzCpXX4snm0ProxgcyoV3Z3kt8Ls5JUy
ardpx2+mkm30xP5jOCUXmlpqrPAHksVtF1YqemT/tqSKsYmpSKz0+QZZZvw3iw0t7sAdZ3G1mnwb
Os8tioyuRabe2U1TOf6d3LckwtsmiZIp5qoyIQHKfiWQC2HVXaFqayhbW5Tgb4ZnDM6kzj+8Mt4n
oLKQyovLMMZvgx1rDmwjy6nU/FH0eBtyB1UtvwT5UTHyA+fo4HSKlK3g+Oo9p4jZ5YCWUr4rP6ty
Z+p9Ugpra9XkRsdpWkPXqitICwbpNvuUsFinS/iJSfzoXEveArQCisfpEGoPFM5pa1AqoEl+mOKX
uPQ3MfIEteRv3fIpZIUAtEpZtf1Gn8IHomA3CsFENBVASED1JVmNIWuQEpuYp/tSHwhoSr1jo5kx
chK2k/32oikm/YEBX2lfek9ZFYy7lq+QKfODioXJpXe9ZkuGDwJrM4jleJUYXE+1zKPpHmBaBm1H
K7x+MmPe1zBReXKt3QY18hOunrFhRm5f3AAM5outLWXDyBPAcZy+SFzIkCiV+7TgwpKZqe3mgZuo
tYDoU8rO/2XvPJbkNtZt/So3zhwMeDO4k0KhqrrasMkmKZETBKWm4L3H058vs1pEsTe3dHTjTk7E
nmSkgzf527V0FUIiNbYPLcTbA950H5WLXAWEKB9DGMF27TL6ni6+2aFudkviPMwpP8uqbb/qlfeH
PueZr+Cf7mLysMJmIXoE1ozKVG7dTpmPfWQ8ZvF6bmNDDwjOwdYQf+o6fke4T3V/mYy7ZMINVg5V
t2/ADN+R1H4gdKhkMcjuDW7Ezirc+wj65YQoeC8xnggTCeYet6hLbBHI0+CVp9kfBhYmP1ZKeDtg
PwNbnVBY0+r8MrIH3NMlbuzF/agOWHhdLfbJ2Wnu1QKYrGoAUVMtcNF4TsXvrZisnRMNQQS193Ei
aNmfAbceNUyXsI1U/mR6j1gCD6bxVil4FDAn3el4lQnaAW5Vy/aYXp6HMn8yJp5WZv069fCEr062
Hqq69Y7NUv9WY7gmppTUORZf3zZiPr3cXXaKHvlEwnXyXxJ1+rulzdJ95PXvnTx+UtvheSY6tIUR
duf2PT8LO3p0smf5ls8eiXMgfqQgg/T2cTLx9hfdAj+WU71NiAlDYuV3Cw7KTWO4804uWMiSib8q
nGildKE/dg0uSQ9gtdRKfjNwyc8LlHdD+UdsFkf8mJ+J+m52mpY/qwrfIrlmnh/pxbEwdStIRvMm
JFEauVyxdrmK5y31UJ+68GjN1rHhb7+Ew40SEc4T6vbDOjn306RiCYQwDVBy3W/iMBgSQrQczNvQ
SH2Dsu+TS0L5Ls6Xd6sB6uJaNp+TAeinOmIxUrSMX/kMKp5j8y2vY0uStJk/KJ3HdZUu8kVafFWn
7Je2Vs8awJbJzDqZ8bGp6jfCkonCDOcvcC9CwmLmkW9HX3Fmjf5Y31nTZ7Jf833bWkDRaw2R4lBs
+hNk7JA32DfewNZO35cHQIpOUYEluAW8QkF2950IeJGh5uczOcqHbgQ3qHUxcYaD/m4cWr8Z5hlW
G36Q9iywazpWYhVSBT8fb5s53DUAxeMb5iKmAdNeGk/RcTGdXa7BfsVzzdX+UDg5ColYDvl4jF2F
xJEL6Yt0592saMcx4YdIEOuHFRqUOVuz81wNuLHBPmgt852qZPtEg8wBI/m6i417q6+E/IbYoFj1
kzJxLbF3bxALz98tVwGhVsu7TguiSokfhOiS1Pq9A/jdztG1BwhDf5VvjmdUFW8AAY4K7kTwBANn
VqrdwBIHYC8keZDBwbSudG+Bff4lSQEHJ2NgFz14jgF1gQkfFaDQPeAG4aO+TjHcBg7PH0NrCrp3
UBHg3yblN3fSGtA47frQqOHXfrCw6Y5xEA9huoOOsXE+FSjRQaYgZtnZAdP0jvxGGIXrMT30IJNw
y8uTbtv9bY9SdimapepvYXrrdtbSlohMAVqVdza07uj2tXZCAv8cN2jZGSANgqxACMfTuW09jTDd
/Jdcnfex0om9vbdi52vkWMDe17UucIbxLkYdxaUNB3i+L8cUxRIcqXNc5W/T1IRFwFCfgLXrzvVi
dGetLDriZg4o9WkAXBagP2Y7nC0sYuc6SYezbMpiEAPhYYm64Wybv01a1p8dXDlnUoRIDVym1Qdp
Nr4lruitSXrpISPdAb7G1sPfqhHiYgA9pLfuATpesqX1E5EZwdyZD6QwakcVNZJAIPA7TbMhuYUI
CI/k6fLYmb2R4w7jXHDf9+e5yD9arQc9iByAGcT0+6SFTaCJ+vPaa3DmkSUF/SLPM4r4kkgOSjAn
uUTY38blw5L1alDqQJDYkEvhBukx2cSD3+Zhg9DeRXdhn98pla4ejdiwzy6w/2fPNIKYaK6TDVJ2
W5bQUn6z4UN76lYDAcwbf6/I1b+LHWAcgCuK7Ye6MbIdHJvWmaN8BG21BkDgbAAdQuQoGNAAQQdN
ywvjdup87sdQ0XxZzRwdEcfO/5CtpM4zJH5n3Wlr+pQW9gTVRTufZS0HpKUEl5loedyi+MMIs3I+
w7wz7BvBcwNU/K8O0HSHSteM8xRnxtlWDdDGtrY+R9BLl/Fz0S/6WU1IR9xdqib+1sXJkB1DjqO0
tX7WFMI9Cd3wiLLukj1iTsb/zl3xvuh3pJUoRImY8LpZJQR+tHSA/iCtiezSn92x3o9Yp25lARDV
S01wucBTFULW1jsBigpcx0U/3fZer+EAApJIdWzCutUR3ZA0Z+IfkunODmNnZ+gWMfwtkcerauEh
86zbBvDpSy00W2dv9oSwyD45ZSB6t+xWYqZSM5A92OWtW7sk14HYoRkYYfUeAGrAQNLxW83JkqHe
foaVuty7lmo/TGGIa4hEpdupmez7RVHu0hUpnDy/J9jElIe+sG7LCas9DKP5beMMGjHNwI3plR0d
ZdPCAAufXx04E7JZPan6hzxJtTsINQn8GHFcLeAsH3Lgq/dEWU9f6jU6OrOTvcssPfPbbP5cDE7x
qR48KwA0BmKR0kI8t2EgGLjbsWN/uLIvvKjv1/D9r3zGltDWRTqrYdu8LC6RID+6KXJP0Vezagdw
H7vyCDGN0FXhzHP3Rul+GFqkGgOyUcI7qp2ZsHr9vxzf1LCb2y6wjeorn7W3mPri9fVwgiXho7WS
pewgTKLsGUn2jLCvQze5G2w8c9r6N54lYfnbMBJeLh3roK2beIzw+v546Qj/Cv69cjjlC3qiUBi7
wftA9ibk8ubiE213UomRvbjnXqxLP1hMvtu1/mP7+r//pRsItlcvx78Yvx6+Tf/n/tuc/F5d275e
Nnsxfmmq8QYKb9sCpE+1SSDH9/li/CI0ExMX7k5PxbAA3DNDL8YvwxEbgXjKVljgXIGK+mL8MrQ3
YCFq5BppnkN8J266f2L88n70+lkqgA0mkTsQrlqaDfvCq3eqSc2c96pM77oG/ashVW8HCtR6zPL5
LnXtMYdwT22h3PQa1Ydb2eCb1gASJwOc6O4maGLrd7OAycuwSDNlLehiVgVZkEpDSI7umtAaLl8K
TW/ORq00Z6/E68VRqJauN2qBrA5h2V7GZTNzwsZXMgSZboyqM0wY4DAYzWODj+6QukZ5loWGRIbT
R7RrzyHPqXh2YTg7e1rxUjjfa7JvKIwoWDQlhtIsLM6rZRVn6OaKcwWkBZl2otqvQF6XBdQjvdKU
52EBWg+icbJKvzdlzdPgPAqX9ZQQlsxCQ8EaSxrv98IazPg4mIBdRHp1nrv+pUhEc1Is5bAm3Z3s
r9H9CRjChEF2Yy6CjMHR3tlkuVGvqvc4vVucNgbxx+bIunapOoM+3ZD0bdUtixOMPs25MeuXQjbT
BKotLVH+aBV3mPAiAdu4ds64XywlnW8dt9rnMb8TKwz3az0+9wUGm8HAk7eWIlyguO/j4W2bqtEB
L8rRLXGdOQo6RTskQPfN44cwJqIf/PWT5hYfhhg/Qh23D4hk1nFxmkCt0+gRNJ+mb29XCKxvTVEb
iqg6jpr2NcyywIHaOGgBRyU1OsMFnq1FUBGgnxg6GTBddROlPCv5bFJwj/KVxKX1viTTVD6/aF0x
6XQEZvWPZjXZe83uXTzUQxpiXllMv1Ltb31VdoEdJsOZ9xmhUdS877WtzyD1HSii7yNyztbctpN9
qhciEDb5GLTLUJ+2eX+zm9fDcreRHguABHFml/Hstl3T9upcLXlyr85BNv95XwvqBCmwa3g5otwB
8fAvt2bbqewb83Q9KtDiIZ6/OtTlFry6Ta+aM5SHO3Xo+r3cOJ60+gjB+DkXX0oivi9ZlN+bWRcD
DLO15XBbpqAIyG3kyGXStiWL43Hp0RhjvW92P9vtq77t8DXeasTHn5zJNmc7m7JveswXc7/fDv6z
edv+lGjwDm3m3W1d26Zb33ZtW1/W6W9bsmN4w8U90W3nY9WW0SEmlOCsVBQ12RtqMGj8IltdGVB9
XlV1N6kJVYjIj9e0g243nYoJPdJ8gJ8iX+5j29urptxX5mSg18kRj48tJySL48LiZ576EIIhcbyf
bSf7LhvLOfJELnvY2tvWr/qqYtZvslatbqYJtNY6/GIGE971c2+P9Tnx8pl8UdGGjHteiWD/sWot
YcUbJn6jr4cQ3yCHO/bip5444mcBUiA8nwn50J34yY9ipJVLwtWkSE6VYzivivM2VTYBOoWDLYMZ
mwzOcy4K13IB/BRFp6E97TSF5JR16d7JPjlP1gCZqwi++76J3Hhrbrshpuhlr7FqefCU6xZRiNyd
AgLHs6zJwqq8EdaotfSvBnoBj50hGIPA0J+l0rwVP+vriTIk+mg3iHsyy3VQ1HTxncq+bBXfjRyJ
tPlUm6N2xOnr5bvENgeCFFz3oJXJw+vJl+1kryJfazgvD6meQz4jtUpRDGPI2dfR6PfoWmdbLG6y
SHTxUxRNOaBlsMrhlftFbefxRlXijmQUCt1RibssU90NLC/6dRa3yiAK2K87QzmTCTMF+JITrKoG
MAoTPydpadiMDJv1gdDC39Ry1gIzEUQtUNScR1GUFtdbjt1NF9X9WdoYZC3tgV0jquFmGdC5J1Fo
c4/9C+09xuiKGXDU2wMJBO/bsEJvTCvFl89cPt9FPOQc7pV8JzsH+e5YYhHMb6HkTtje0Fv+3nbt
h5A15iCYcovkjQlN92RqpXPEpGievcGD1krUYgtCG1lb7AFb0QCZLOCry+obHr8HtCpBq9fwXatz
SzuGhmgy1RR8xqY7geRM/o65Tk/cqOpsGRg929pxwGFsjTXAtxAFSYFHM4tVLNbKgEtIEOrkIPEF
iUvaAXiM0BaW604gsAWtkOpMKb1lQnqTbdCg/uyUbTkii5I0SGL69FyHvx2T4aW9jV9NkjuRbZKa
7YOu9/eX4wB+LsNWu92qGE+uNhWHWenX1VcdficGgs2lAIWAiI/JOGnFibgK60YX47IwhOQla52R
Fghcoi233Ob0isrIq+nbnNZuAIhf1dC3SZw/y2IdEv6psspbBr9yLcTdn44vdgQpSuWm+1dz5Oz/
QZ+ccjmK3CRMpufIizD+fT8dWdsuFbRFa2cSlOLLi5J3a7vcV015oZkCwve7XqwKW6GJRWhrRmIF
CcXyBW7IwQCslBdWLC0EWLCabRNlbXbgIgML5s9ttuHLbhOITU6vOp1O3NVXh5Vz/m2fjQxP8qJx
sNWo2uktb7os+gjG70v7qiqHSkV7mfR6ZmdZPMp/P361p9dTr9qX6tW+CcPkq1MGQgbFof9lXE6F
W7666bTnq2P8vPrzI20nnS3ah8Wr08PVGcjqNuVqF3LkdVt2Xm1+Gb86HSM/ghhTnFMl068KIAle
mkWVBmajLCc5Y+vfNnBMFcqzNf+ydZF4rJ+BfyHASVblCAlc2uUQ1YKGWCTHBVEVNEaKefHa8yqK
LDUHsqNEVXbK4byHvGi3zZS1OCeSc8HyReDh92Egc1CW5fjV7nRh3caGWKsgWlGV45cjyXbarh/W
Glsy8ENY2LfNZe1qn9spyb3LYR73e0UryTAqZiUgXvyT/Fa2L0I2zcjWytPluyDmoVZJcOGLkrPU
onb2IcEpO5bT8jyN4EyDFCWU4knIOlvhln3se+WgAo7dQJoQelp/Tqv+pVDGldQy2S7WzIJUQQx5
31qgjM6zJ/RZAgj4zwvxbBYy29Ys5kOani3XLY+Lglugc+MvyD5YEBZQjQGt/EaszDMMun5eNcc5
q6K9pT1FRdWeq2H81QHW7DbpFk34PL7Ei+lh0+cbJkbsS+Xder1RBK24Oqm+b4XU8NekjQMQ0EGV
gbr9lijcfZtFCLjSUm2wmNu942dNCiGzOuBytD/mXItlzbe4BQ4qMQlnXhitLfLAtUE9Uax92mZv
N91VmiKkFkvqxhQ0thntvGnUztIK9R+D3d8Fq9mChPGvgtXyqv36/IO1jvAytvlurCPozMTKDma9
jfFPhExfG+tsFYMv9FMY84Qd789INe2NqmGOZksVUx5RBJuxzn5DZpsObqhjYenD4vdPjHWcxo8G
YBX2E9fxPM9xydE0yTD40QCsYqlXQ9DmbvM2LnC7IiVOHVqG9b126aulMrEIhWOSdTnrX8bmsF/3
7bI0BPOzl21/simLSljtdDeaDtHkPQLPDtZWN+Xv4tHpAQJADbhopV3XESMsrFeblixV2ItifZl0
0d83vXdTmbe+1zr9pgfL2qwAUtEO0+cRf/RP9XU5bTL5218Nb/vf9nc5M4hK1B3xNVCkC/VGnn2p
db9AfOQFSt7f1E47HjthnCzXqT1j681wi2e45aCnoFcWjt390M5IRbqMwCuC0meRSCC2lpPzkbVO
+yDr28RtZ9vMy3Sx4dUBfjb8qi8qSUvrMvs+BgWEAL36ZtuTrBkeAB9qA8aBEPpmI2tAZxRVWeBT
f6nJpg7s/+qbgOBehnHaAizvdeQJi1u2PUV58141S2lYcSN9JXfZIereru3Vb0004kW8dKRTAsIy
431NY6LaRDAKKeIFCemtxkopJ8o+WbtsJ19p3VKMg9ZrD/I9XWSfHC407bYx4uwoW/lkg2eRQFh+
ta2s6pP5aA/OdJCt7eWXzctOxQmC+g95woPUBdH+SA3cFMRk0sabIf8qHcLwy7DuFcLPLBVB6SCW
TdNxe39RjMpPNNzcTpXH7UlW+6Un6w3wFS0uyj1ZekSqCG1IFkM3D+BvTy1OzyE5OS4kvmIw+T5D
zcKjXrbqsRX6QijWcgiPBc/A97aBQyzI7fKzLpU6UeDXR4kRNSNX67MmCtkElhDUrtoNLuaGKCXn
qjRPsyU+plAhhmLnJvF4hNTjJA0e0hJyZRS5VI3k3WwtfB4wHZJjlWNdiYXqWsiqK+zxE3GLN1bx
CFefdWgs9V5e2JVS51pDhJxAJpdfkWnol7qjFyTdRwQBpvYpNZF6gu30CW539nqjvihRUseReuCm
1IDr9aJSZUVz78IBSJiE0EicGgPRRfuVim9RsJr/xEQjj6YOSKEz8F3S7714eDjSFXyjGF4VGHac
pNiZwzydo6ShCjpBtq9xie5ygXLkrhDQAswCL0Xa9etFATQ1aU9LeUMrkt59eVLymRDPCxhGp59k
l3xC27MKDxjr+fikkSDLccF22ASvbAbSpCCNC52q74okjG4i8faFjvXJm4n9m2DZgUJkPK5C0pJj
sgY7d6CbeX7iibcYy5FpZM2bhYCrNF17bgj7CDRjeHY324MhrTCtMENIWwR4dU+awGCwhI6sSMeF
rIZpzIolOt0O+dtro7tcuEM0oYBnfYQlz14RDQG8x6mCCraD1Bk5CxOONOss3w08W9NdvRrC1fgP
2TUM0Wd3nO0grgZeCRkX4uYFWma03kszl+yKo14/JnZ1mjP3l9rM+d9/v1i3FBrA1gaVQ6QzKPV+
u8LLZRoxzixpjKp7Tb8BLCjKuMDtKmVTXm8tPDPmOB7gSw6PSa4tvmoSSSCvXF6uI909lixlBxFo
xEASn5KKWzTM4FsPepoFV++rfDsq4nkJkFuI8pCWxM1g6A3KsYgNjXjpP02RJjCxDVkg6HT44FKD
JX4rYCgjostKMLSLQ1YA9RB0ND6mwr0lbT8E7+F9E01yY9BwZdvSEGardUwDT9rzpGlPFqoLKpDS
NOMB3A2iv0cDwjMd6BFHvPNghkznwkHtTouR5Km6nM+yLyyXLyKG6aDDwXQrCzvPwLuoVHLn4sLc
G6C8Y8lkdZwBtjrLmuMSz7LDyzTftM6TRgLLzoG6GvzWlSCjogDamnWvw/NDMc746z1YkoJI1Vi/
M2FXlC/4pY2jKvRLD3DxONL2tnSxycffigcpi5U8Ivw/y0SWeoM/JVodbb3YSaQl5GIMIgTd66uE
FQ9lRL7csrY1+9bWgooYYyBrk52zEDgliyjSfrHGZPRX4dRUxa9TFo70XX7vk82KXIUMrhn+tHKO
3GRryj4jjeIj+Q63sgWEHf9mOe9Slb1X+7lUsZT5ds9/z15G5dB2DTH66K9SDdW72bpRu3cV6DsA
4znmnhhVYz8Kv0JleVgQS3gZdeHrzYUo2UuRSSuxWJqis5NVOc5P5W1YrOQ15yIdUhjgpc7ZRopw
5klHreiUI/X3moLUDGCB0Oq2bWRzfGcIlXPb8qLYih0t0kGY6fBm1Z1dI5oIH0AidrLtKQ6hmdMT
qyRsVnx4cri6OIrEzFh6i0QtFTXZzIqJh7C15TZb8zJcSLlZzpQb5fKLkVNlW87fmpfhV0dLt20s
L62O/VBfndDVWV4mXvbhNC20MKGrE7nDol/NwuTbTUgCsh3q5riPwr679MmBQYzKmixWlyVTTpa1
bVvZHNYmPufWTjbMyGFhlVXVsjGzysmwSdMrq5febT/boVgRVT/CdePLUXm87fCytk2+2uO2r1en
+GqTbd6c8KdwkxMY40hCws4ri/V77VXTEGZQFniLxAZhFBbLWCOEra0AIK8NQmt5ll2qNO16QjTb
prxqyoF/2wfmM7GrA3Tkcp4h5YVX+7oc5afjA+xhoHNjdL6c8fcLlecu+zppsZbVbY4cbqWV+9Ip
LnWbYwnD+NicPGEon7CYyzsoC3nzJmlZd4SRXcnsJ9IpoDTLobOtpCW/AJcwjgrnIKM7LCGbOVLk
k+2tuHS2JWG50OToLExCLtzGycpmjZK7lDuRbTl86ZRtdcln8jPgeREuiFg4Iwh1U1BkW9LIc/xh
gJeRYtMm8JUIR4YpfRqNcG+YwtExiv+2Kb0fGn4QRzhERuEaGbSW3CshQJtClhykLLlKSRsIxxUS
njYhc0utgJDCD+MJP4ysxU1hXWpmMjpHVP1TLFafTshPnpSqUuHcIf6t9Rfp8QFZURcmSynxkfnb
EG+c4/giSAKOKFHITlvpFH/UO5OEZu29HnvtIVcj4OCT2MWzgxNqFO6oWRSDcFEl+Kpa4b5Kheoi
awUerTRFZmjVUj33opiEu6trDRERbf1mipDcUcTgboXsgyGw3xNYBVS9cK0pK0424rWVsy4cb/hj
LF9r0l/X1nWDQi7HrliJZdGt1nhT4cbjF8wzFnfCEk4+eWNkTRZyIJduQeEgTISr8FII92GHHzG8
eBTln1n6Jyfxf05lVRr9VDySi5l6h0V4Tj0bUPYdwSYaRAnL6fVkTfyt5WZyRNYADq0NHga5jP1V
UfzYlKOyDwiVaqd4swVgOG7a0FvGM2GfJc83nnzZtw3I2ixulTeD+0gi+8vzlbWtGMU7IJ+57JPN
XnoKt/altg7v4nUBs+SiLYgdygG5sdwuiZyHXrivZUCNDHaShtKtqcglMpYe8E6svo20DW9TY+E8
D9XFIzJWrKZyUo6XPUkIIR5RVb21CrvTvAwwKzk5N153XPw9GllFEFkBsyowHCcHDLGRGLQL1/nQ
kDjcD+4JhKCORQFGSXQVCoAi8e6aprsfVSJv5J/nEjm1/cMKjSTEehzg2i3d5ZyD+zIZ1XQ2hIqm
iWJrDqsZF7utLWtyjpwtm3Wo5qf/GGv/J5nFRC6KROB/b629T0gtBg7n6w/BlZetXuy1rvcGyBID
26rpAexyHVzpOW/AksFM6xJDDsqUzbH+tNd6b2DDAbUdtCfyfmEc+26vNY03JojRsIwbKkiq7Pmf
2Gs5zCt7racJfA3gzEGsA8VGxjJfUQZhhPKK3ixVoAeUKm4GsChGwP0AFyCCf+ncHho4ctW+gcq9
4tDlowBnrQ2H2PnQpHoR/eFoxmQ9k7NWKR/N0G7cTxP4s90f0WLm1dfVMUbleUxdIq3TFb0cwJ8O
UNt6TLJd47q21gjJVUn3VW3n3VNrOYsOnk/XfUr0klT7tKthDJ9hVQFAKGqBtvRc0ml/t+JhhjLT
Ji/hto7H/G2muEa9Dycldg4QzgKxZKoDpKUDBM3VbVMmibZT3XgB1ZSwdgPGUNfSjzoRHBCnpnqU
7NUhL7+orqsou96JMnvfQvtZCbQjz9w1ZWQm6jFXeu2bvswQkxIYsECWhYgAXUkz97Y/hqDeYjIZ
OvtugR5ujN8C1ItKHgA25XUdR0sXtbuJCfgnayDNrUT76sS4cG6IaYB5AwZLFY5WaATTG/RHgR8U
AzAx2eUuNdamwqvuaD1kHmgjh7YKs9/0bhrIujK9PL7vo7HAogOTiS6SrsycNLA1hsoCTgAv/IxC
1CUHkNRJBu4sA5/jkmjL2ZtmSCJGr7BUcHmdxXsc1tiZPhqT2xhPTPTqZzue44+RN+W/q+u8dscu
a7oMz1Fbg2xumZAeLJbRf7HjbAgDw5vChwJl0tf10PhQgqSMUdEqo6BJnRUurlKtXJ/D6udMIFyW
gB0tO01tKniDtarMfJghnY8IKuF0KMe6n995IOEByqWkwEuCoqxqZPhwqRgaCMYEna7TTWFbwXD7
uM6dlQSJvUB72DYAoO0XQx8aspXTajnEoM93C2rSWD7CVKe4f1ikFXSseyuoKjsRFlTuIAQoZrTU
1olIXkiiRLktIttY9oWOzx3e8Xp1631p41/wBw+wvN0I1CJoau7UWKRC58BZhWpXRA9RDQbkKQW1
SD/Yut2pDzXQ8k/kfOjQQcIP0NzngJVF98oMatin0lI8/QRphuueQ/4oBkizZEuuWZCoBDzH027I
SJe2p2EO9IWcTQETeM6g+f21NovlaQRF4L3WdgBxh4nld5k5PULJE93xBWAo7S3rLQbrAmtxnyfP
ualnH5S2m45TqYPsR/LJb81I2sWs6AAGqW59qjozDDwX+mO9nvvAQY8JVpBe6t2qlrDX5b1xSzpu
c5+QvEp6X0kKZrYqey9RZmg9bf04JdBXF07j3M2xmh29ELDCSHPsc9iYxU0L4NmT3UThvu0tIIBT
LT1Fg4GJKoysT+rSCPZkL7EARjS+mQB8fB3I238wldF8Vw1T+G7CkeuXmla+Ixc64n50rM4xjPFu
FQ2/jTkoTuCiGk9xpiLqZYMDvnY+MzFv7GM3T9qvBRr5iXT87MYGRJRYpjg7EGwE3K0L/tOucMvw
1CVRdlK8dsEza0d3MIsn7q6ptPR9zh/yLQGw5ZdyNtOgGbzo0bZb5zgA/xo4Fh6oBGTCAHKz9tS1
encyh7p85wF5vyeor703eBWPo9KRio4j+nE0Q+Wrniwzu6rqT2NS94/ukALIWSrgYZNd/nZNo/zG
TtWcf4Pd+5aVmI+q1YOCapET+pC5pGbHaar+Uahp+dQigzxosxtDzKmxOu0GtdBvzG5VflHrtbuH
SDvv/GlZbBBi46x+jI3ceeeB635Yljna60bhwJzhjUEx1gDMVDoEPVhKu8BQx36np3zmg9bP71e7
GQi7NQjYBO1O3fVLvQBnpLu+DjzdkSQ3A+e4RdoZObq4xQYUl8lay98HTU95Q1R+t+oQwxUOpkM7
W91D1cToJDyfk57U1k1YZGS+w5pzMLNUOdSxYZybhIC+LAcRAjSs+V4hOo/VailJDiRhGHwqB5xB
y/m9nUyFNMcmuVONdDkUba0EQIHUIAHCamskICi55Ks+uG2v76eljj+GXb7cg+MLpp6upodmncmd
ThVMh1Vh4P0vwAMDIca3TVvf53xKxwHaDjAqFxfOzCE9zm5q3fZw7dz32age9XWa34UFuBTcAxLv
jRJC2GyqoFZV1WSf1potpHo98DB9HJe2AT1HX+uDWqTJvmzN+KBEWnnT6FCMaXbYPwA3N+ysfBnO
0IyT6JBDNkLIOZiCkWPs1WrUTqs9htiSoxEkZlCeWBDcI/mDIfRSa3hs6hrUIJOk7n6BUjoHEfzB
SpFfa8eaQAypiqOrxuB4EP+xVwoY6113Am87S8yAxOPUH1KjCQwytshlXMabWJmsU1kM5cEwDO0O
iGr1phhS7xfHKeyPWevqbxXAHEgjjZzj5KX5oeh7VE0ly/Z83vxE+yUM8p7VAtKD5dDgBSfLWQXK
MQF2AZdy+951F+herUEDZaMz99qoNXsYXYw9RBCCtNS2CReExmhY13afjsP01lXyOlCGYnzQBOIH
pNMAATjAOazzGB1T08iDMnFKyLfW4QC7EpjyYPvNJ4hZRj8po5Qw27oD4i9P9gXuhD1skvl+JqR+
b1Qrr8MwwkO05tN6G1V2LhZcNWgcb94XYH0HJLSsN0M6hQFYtuS9AVW3d7y0DWZAY/zCLJdDWoB5
AWQY73DStgeIguFXEsTjdUoIRzwVYgGZqtuF9Q6kI9Xy51rjLS3SaJ/PAvc8XT3QCK0+DdJRZQ1t
1ZwY7mF4DzK14lvFWp5WDWLyfkn6gwLqkY+zNPRRJIE/MTzl5HjgD5CQOwdJaQ/HNbNHj2i6rPta
tTVAYuoI2ks1w/6Rz8Pk+EpTx+9GO69vcteNSWBwu/YXADDXgzGt9YOZp1N+gHRZd/ZpNE06ft6u
C+/nxOy1vZpE+XCISR+yTrM2T+udy00CCK1Z7f4DBow6PiBftj0AE/UELx0Asr6hxQhxtrnkyw7+
+AGoa9PTGn1XtuNihTXWAbxe6t0AiM9v0Tqa+lpesur+f4es/C9CToIj9K+zx8Aeb5PnH7Sbl23+
1G7UNyrcnX/qL+gWL7EorvMGHCUEY0JLCCkRWsqfug3ZYYApuQSc6KqtWqYAVHpJHNPNN+g70GlK
sFidXK9/ottIGOvrXETPJgLFIHUMGRUWL6HL1VeqTTTNKoJaNZysLO/3TdECiZ5W6W1XN2/7ecRd
ksfxkYjg7C4JVc0fdChbqwbBtn406zXGozM8KH3W7VxoQ7HrteUdC63f5CBBQ8vY3fTaeN9ZjXvC
CNUcvXj8u1TOV6lvlkB8IsbH0PEQoCCKJLvrS2iaaPUgYu+PKo/K73jvM6XQgbjA81fqOk4XvoHB
c54dwJX/YRrp5eAeeboq6IU8klcHx7BK8lNhgXTfxAd3rI5NDhF1C416rmvIomH0trbxFGcwwoVA
gv4N5urrNFp5fB6bZ9gO75gpoqCuL54fZlYvptnDPd89GiY8D9qEn6eDgLhwIgUHwU2TTPxQio5w
APiYrnT5n6Xxmuz/6v25HJ+rN1HPCWZyX10/8G1DllvcfHzksGO04/uohUkDUkRtp5pA8BlGH+0d
F8Q1crSFEAWpO2AWZMsX6BRGDSnjX5/Sz88IwBHxcWneayq3HgiG0Kh7SCgq095pKUxZpWY2d399
lNc2AS7c0vlciORCejGQfH688V3kGt3YhMNxZt3YLy6hrcQ+p59QyPzM7qOzGpXhw9oBK6EjZwyT
Mj06bTv7udPod7VBQmE+2/ZtmqAV/fW5iXv+4zOxdI3/AymsOq+kgFy7fiesZtSNWOuHY9c8OyEA
HrYS/w5u+w6f14fEVEkADQEc/OuD/uttt3TQ/MmOB5Ne46/140HDGBAO16iGY0pIiV+GXu7XqlcF
f32UV5YYedd1U/dA5Fc9dGYxfvW7Ut1OTzXU2WMXAZ8FnjirWgV8SG5ozd+8Rz+7i9eHevWAMVMR
0GPlw9FdQDgaclxqQ/pcp6jAJAN3uwXQqwQUyb++wFd44EC08l4RH0imsWtDrPj6h7zEGTgWEx+0
7qgDOL19efIK9RYw/IJQEd0EKeBtnC7DfV1PH3oHhWppxhO/Bm8H6nK2H3PLCKZUOSqT/d+UnVlz
2krXhX+RqjS1hlsQk8Hg2U5uVI4TS615bA2//ntELs6bnFROfTcUJg5gCVq9917rWSb7fjfkfZtb
5bDuEpwyrOjLnGox6ivVU7GEmvxsIgtTYGiSdQGGrGiiz5bdxn5K7xqvnIhQEuSdTqY8eass6u6N
Xvtq10Lu/+MvXw7obx9bC680hEFBp+1fH1uvjRwTiTFmVLNLt8Yo762uwKcc8Vdpsbrv9Ia2D/ng
rvKfQKMiTranu6GAiT2OQgGceMxaDIO6Bp60d41V5ZVDYKHRCSIJSAqh9MpUSl+1zVyvyXw+e+68
ryAk1DXksdm0TsK0k9ux/ZB5oa0jb9D34RusGkJpkv6kmcl/gIoN49/XLkGL8opHNAUL1m9f1cTP
nHQWWbeD/ZJv+n6GAQE/m0QMZqvPc1Km8DY8jSpQjPti4nBo4nPy27PeyW01JxqF9veCWu+k619M
RDBBUxlf4nA2NtIiiNUXxtaB3Ly2OmcLWNt98nvovPq3RPPi53zsYLO4i0KmJlnaZDXrVD6t7VBn
HNblx9xvkWZo/Jud5Pej8u79snrueoKeIO2hlVp5lntrdjqEf7G2x2MyR/7ail2TgDhErb26J3rh
GeBcOgLXKfNeBqX9qOvi2RPZY5MIsfcdDW1M0W865YWAKm+ytEA1aGvudnYrKyjNgeuoLV+AwnlG
BUMKCJEXPVuJhEWo8FTC7ZOAG7xp+Jgqs1prVTFtjKjOOXZ0+lKEr3cu2oBc26uqf7LpBKyZa16i
QR6xG2Mfqp5rCQ2FbuyCJMpubB1jaDJ3+AlFY4IQ1B6M0qXc9D/iRnyUbnMn7CenhKuX1+KraThP
9my/uTkaE8ZDh5wYNKh8lgNUlydpVP/sRMD2E9FIuCYwoFivyGNoQO/G0398qv69cHksI0SrCNv2
HWjyv66RRGaJXgx8j3oEcFU+7jyVkgMgx6dwbGAOxkj9Mzzhf//6/vFVBVddoQt3uRD8+qo+nj3P
n1Muu/pLaw33fZl99rQpxll7buz0NfWdt7+/4h/2Pp4Aq+BC1/V9x/4d+NlGviq0rGfvZdNmKYhZ
nMbksdG6dtO8C1dhZ9OPeqfhwxLz3d9f/N9fXHRW5rI9932y6H+nbke9UAmQcf5ct3yrGnObTKZ2
oD9F1wW/it7tXe27NgC++fvrGqjQf1sleWGbsAuyWpbM2t+OM+x+AqsHjrPdu2efb9jGynOFyGsa
CYeU7zk91LVQXQdSZz63LJ70UbJ3R70k9AT+6938+6rPu/EMw2P+YsCA/e3dQIKcDafyyXsc2QXp
y7JB7PPGj+gk5t7EN3NojXPr6gq0SXlJgRMgLE42eTw8lYS17QSMrr8fIfNPp4b9MDQM+MsGDbtf
P4l1XYI9VOSamlgDsJlrm2qZiCK/eqmi6VO1g7Nq6zJcAWiJuO5lr7lVPhCXo5/azPiSjka02mMF
uUFhMNEPNQj0dCoooPS9Oj16MhIit6QOQjIx1G4ciAwPyUxcUKs27QEEdeF/HObrtubXSyNjLOi5
VISWT632214ksgk+DmOw0K49+zsUxhFxU26YbwpEAPDVkN2RlFmvlWUvWaNjup9bu15lYvni51Rr
re68mzNbF0IlCNhsA/xLmPj91t/MuRWQ55FtdQEtMI1C69ATUqubpbuJnHgORrocq8Y/+aPb7UXJ
HxzZh8jisjqiLo04RqXExvD3s2j/irVf9kH8yb5hMBckz4UK+tezGBqNT59waEFJtxiH433sovmL
ka8BDD2prl5H9HIP8aDhWy8QXJfxZyKX2C02/Kq3tT3bc+CE4egEFIDDimMzw9qbzPWQlG/5WPer
ZClmSRDfdtk3zRuemzjzbjJsAxvocux/HCvIK5iMpoBJJczKQvWY3uCiiOBfM6GL5fQ+t/kiCyYb
NwtbKzD19nEone9/PxrXXd+/PgD/czR++54xGhvsqJzaXYTuFSHJ1JDiaTQL7H5AmezlG9aFJUiM
mCVDJQv9EpGNK55V0l3+/l7En1Z6NuBcpFmFGEP8tmfxJmWT69q3Oz931W4gdOfIlOS1D/2NUxvT
SQq1yKP7RY6CyVXPjEs+lunF9auDT1jGzBs/ka3KIa38jlJ1Orr+giWdtXlJA7ZWSVGv0bR9EyZP
IuvyvTN6dfAjcC5h7XgBB+OJp31qaPsHswu5IFZlgUU0pUnpyc+s6KZ16JqXLhMhpHznLa9EsyKG
fgKhG447+L3s3/VDbLJEeZaXB0L3SO3ye2C7+qtlh++GWz47fcK1nZa+29WvPYEpFjnbJ1lba7uJ
vntGkv20fP2CJ/9fKta/yxv6RECPbfbADm6k307zUhmkYcJy6tnpOwq+Eoqzjq9iZk//97P4h0XS
odRg4A6yiGJqOcn/U0i1GYz4pgQRWEXFZ1LV69yt9iyddx4zVbAQ8arIQenahf309xf+w5aXvxHa
N3nxjErhrP36ynUIMdgNBctzQWaXIiCIWE77kHbth2nR9Z+9MHDNvls5ReqsRKTLTU6wA5IUDdJj
VgaV6323RS93czU66ylukk0pt6EDsObvb/UPH3TcYIA4LNjldOF+O0Yd4n8TzGe7K+LIh4N7LNvk
XenZ3aiJdS7lZ+uW/9XMum5afvum0/HDa2aYtOaI2fj18PjMuUbJdHxnqP4MXTNg7Q/AKQez454i
j6AlZqTVVvOtPV2GBzP0DmYL4xi9ariySvtutGgLx3Gn6BCz0Zzl9CQN0Hfaf22B/l2vcSIFl06m
QPhyf99+yb5TIlasSQyIukCvXId1EOumoxO3LuLk8+9n44+f2AU87xu02+j0/XpgHD9Jo7wf251V
3A6deWuTNxOYhXNmcbawmLio7OYxC7T/+sC6PPHvZwQ+HwTV5YTY3m/rXdIaUWnYVcvconsdJvve
cKkOw5jIunhsLpQra0SUapOOsQaKFRleItogVuSSD2GUE7rQOmsmgVsdlPw8owb8+4H5QysKCYhL
8ajzZfbE76vGQMTOHDM+2Jma/c6qoihkENynzGSoG38QC0V+uu0xXadec6fHyibOmBnCxm1IA2UV
+7QmDuHf35X9p/PFDpkzZbmOh0jn1/OF0CI0rUKHIN9HCTO6KT5ogM2zFokM2jH33Ha+v05kpG8j
pUcBG8cDfgKiXRIvv5vyHZwP+WiN448ekuwjM7r7OGzbc1Qcfc2aj7UXn2dWmlPt1z08IlHsJBvN
c8F1wU+M284zAOf60GDnissEIgkmqvqEm8Tx1Wtb3xYVFYIc6fAc2q57z0bxNvdZedCsxH0x6+g7
s9BNqggZGZZw7czgsmY1c3Uqq6Ct2QP8/YD94XiRhuA4LMYue+lrIOX/rMix5slJFE69UxF8k1km
G0yaajMUfbwmfOlJxv09IdifzI2Cv7+y8Ye9FsEOpF3peFvRE/220EGKpN3fuDVc38zdM1Kz91IL
8aSFVrpm+mschqa5USofMCrR37SsWqBSt/7/NRW1lGDCvkwj/nVlqGCBd5Vn17tUTpfGztWqTnV9
I4eihElvvI9eAbK3LE5EHbf/8XH9UzHJi9PNpYi5Zn/++nE1Z2KFIA3Xu84ltL5f/BVe+S2poojA
0dok8cgvsIXgtVIRg3USev9+Ev6wyuA6dnwbLqRhC/+35Y2dUtH5sah3ADJyDHsHi0Bpr21XwIZx
sOv/+RdTCv2hlmRPCTvQxYoM0f23r6iX2mUfzQavqXL/W2lekeydczfStNnKrnnMCjJfjLH2nzTh
6XwMw++QnOOji5V0FxETfJdo70Wix5s+n6LVIGW8Tgl6v+vNDuoyYnWiKLU1LC8ZZNDhnr2wXZPb
IoC4t+lJS0cXsHpH2AA5wGacvbaTmtZu2yTv3ehvCc7N7tssH5gilIIrIHk9djHKZ5KTh40k2nGP
pMF6ZYz6TTmx2ABJLfim97DXjeWJbCN8J7V1lyzxbLr+QDdHeyLaj97MIF4kHssD7a/wNpQZM20A
8Hfkezb3sxmSCzBY9ww26ucOTLvXw6RVzqtnvfSzkfxQ9PUbUu2B5z25VBD35SC0W6I1iNPIC2pu
Rr7+Q+L60yqKpmPcy7t5noyXtjBkzNbTf0NrVewst6RFZNr2pfCzF3YyBLcm0XweTWKVqp5k187/
ShGU3lbGmJy8mdgJrpDFC0H2Tzrz3CAfZn8LuGH6Qmo7u+dufLdLkbF2mGnQzYR+pno2rKepLx8T
6X6YcTV/6KlxT9zJly6X2hb8HqHhbi/JQeu+V1MLDLEfMvg+edlv8ookwshG5SvLggqsy1ANyLSZ
ACHnWPOkYmKf4Uecy4pdfZ+9dlrS74zlp+tDLuG86zm088DSXXnmyi7PXVl2NxNtkutDhleJmw5F
R7ZAeJPlpsRP9/Pe9bEwHYNWLV67EbpUCqKS1qNzut7752bII7WpBnpynqiQ5qAdQnRWSsC7k7yN
7JFeZ4S9MwrTkvgppJwwMTtkj27zdXRKqpc57G5kNIDOW+7NOQSILDNJ+lDRfNHKZr6Q5GeWYX25
PsLkb7pIgvX23pzu0eScOpQ0d//c1EW/luxVzm7exoFo05FAGIrzdipG9riV/TymVrzv3Hw3dD2e
uCG04ZZTUt34qn6ZOAPb2HWjDVmW4aPtlVuDkLBXLS7LI/ldK0tjm6xXlfYA51t7GMv6XmUuyZhJ
od0ZDb1jH7ZjOGpWICIRPkVxigy/BS17/TFni387QfTGoXxoFGHTq9FNhzu2Cc0wZSg8E9nfIWJ0
dZx7iPGJcvTFioiE7KCqOlwbKDK3ie4k96R4Jvc0mNRmnOQczJND+91RMblgUh2Rqydr8iX8l2xK
sl1VVu6mK8zwxUkwORR2t4gwvV0L/e1lsslSTiIFF1IL5xczzW802/DvkQU1L/nXbHnQbuPsMKKR
ZH7o7mrKl+cILf6j06FndI36uUYcFLRpVNAjt5AAluRjT5TEF6eV1uV6j63rQK2xcvE3bI2hY4+U
TFZzcuvZ3bp1+vWK2Xa9zrnJ44wAcfBedheWZzUSRsd4rdkRyhXk/C3PS49yZaYecQ0CJdE1K1LP
SWfV1B0SNSIIZ/5sBGP+s4oLh8Qez91ZKS+MaB+ljDFUt9pkzseRXNDWPBrNkOJo7MP7Tqn+azTa
b+h0jiQBFBdnMK3zojlE+0SoIllB3W07wEh2qvh77BA2YNqRoAeh19syEvlGgXynou7yR3IR7ydv
dL7kiVdsWlJADtqotW9ifBEC+rOFagloK43jIlG7MK+9L318U+Mz/Mr8d9yOzdztWy1K34TDoH15
3LHY5WYVJmg1sqxaXtk+O7Y2rc3GJDEkJsgB5d9LMcmvLCTZ18JCvlSlj4lZNneekTovcYKdV+Yv
iGb6e8uTt/H0Utm18QTjvbx4+fgc9U34jJE1PSed9nH9KbOlvC3aDB1qWKLzKTTOBr3Xey4yoAec
8BE+ePg4dXZKX2i2jxkj0KBK0PxaRU8eNc2lfWUa07MfOnYgZWUxbyunZ6j+i/ZJ/zYOYw5vPGkf
0Ucbt74tH5pWtY/dcmMsbK+xxH8XRWm3LpWg7Vz42BAKkxnV8mPSd8mjLKrAGfSvfg57ovZGdz84
/ttoFSn1msN30Uz5jNjungBl+a39wYke9kobei4+nn0XOi71uEBi3YozY7mcFN7U23l1x5hiaGqi
UpVzEppXbQS508Eoo+kSefV0ud5TMRuZMs3WYtaS7QQd4q4Z2/RuhMpwcbIXv46iba6gDyoLgbiu
LONYmXRsUKLOgaM55o1jcO31a3/e+1PuHhFiBmkVo6tzy2NkpNXRrnJ9Aynb3w0TardUFFtGtO29
iRwtsDDYH2vTq465Y/Mpdef4cr3YlSjq0F8OFPqhPp+vN4K5gZH6+k5vcZLbfr3xInzYdhi+z8QF
OjGpk0n9o9TUhxMaXHPos/EHHH08Tj0gBiTvhh+ULvosu0MPp4PpF4WRrIoyvzGB+zaUESthy42m
/J1lVd9lmj6kaUhoTjZto1n+0KZmB7B9RV6nTXydzbtg36fGlpRLbz/j1V4pAoDbuH3taqI+zOZ7
ok4213EKmPXY2V9Ir3jQCZYMaH/ds50PihFJipsiPJ2UiIKaPaSW2yev717Nqbubh2WqXF0yN1qu
ukyWQhslCQR+N331zHBvz+LDRHhsk7KKFpxwDZY17bNQGJ9M7/vcIcctAFJoBKAz8/RwXiMCH/Wu
WjMKlSszKtXG7edmreHAohhKboxyfukn56521EyEUwWZcz5YU3ZPwr3dUzJl1XAYMTWtktHYWsW8
a6W2mZS5I80rEBkjR3f6QcV5X+HBCSa3saE72nQg88nisLFlFfxZVcFeWU+PqlOQ9avnNK3V2knE
Q2LrkE1bG54KCtrAEvRrEX0GrfQ+PCMD+CpRX89Zd1/44YMzzXWgjZOxaxN2JjgclyYjsli6cXXp
XbKkRzk8Dx0G7/zQtRjrLGS6dqFd5Di+y9nZinJGUddMiz/A+FpU+plWCXkv3o4kycCdqT39dv4e
E9DO8M88EJtgrLkmwd3UZhgcDfESk1aTQYVTEEVIua4r605vSAFoRZaslZGQTvRm9t55ahH+KMFH
Nc3RVJpp0kLWrs/kqRRbfTSaLaMqBYNDpWR/mWehUUcUi0OgVaZ/nByWBNv9oXXkGpSe9akVlr72
BCz8dPYJXJ3v9danQjaEuQodZ2ObGonaRRftAdlIlIcwbaK4jlDka6RsuwwtnPnWjVV/M8boVGeL
wIChPJmGfIaY2JH0IG7oBH4WtJIj/BZtn//wkuTTaku82sTWrHp2FitXNds05xzbqn3B+f+1Bvyr
URSuxIN9kRrD6MgnZ2sYxmAEvrCSJhFRXqUjYBAEEiTd0fe2wA2qAHN8dqvCaDubzjsqjmjV1YLE
MEdEq7pXXHYNwM8JRvx66k4WXHO0leObMDRt5w7DpamUFUgmnyujHggY57pUKfeQm3IJkgblGOnz
oa37j4ILYFJN8h7p7kUlWbzqZYzWua7GYzpM4/F6r10CcCK/J/qbS8/Y2LthjioiGqzyKF3KXPqM
wqiqY+bZGlKQ+Aj2vFzVuttsSL4qglKnZ+wlRaDyqDl6fdSgMmiBnZaCFvz1wUUEfKy66GSNpGMy
u6mP8GPpKFZ6Heh+Wh9N6ptqRdQREmm9v3WXF6ztqfoZwpEbmPMRB2MCamiMl4SdXt97TODs1nKT
D0YD8phEozw61O7kmrR9oBplslxFekAmVXsUEOKR9y2yj2acN0p6xKqmezNq8M+G+TcVVcUGQ0+9
ylVfHvvlIKQJwwXIMYIpitYfY2xH+3ISu5hhO0jf4ZAT8MIQaPkFikCS0vHgWE6rBZ7f76cK2cgw
hPoaYXV7vN4wF9y6renvG+wfI9iQQ4M1BolanhXrLGb+XzdecZRCe200nC3t8tP1IUrwkyzcZDM3
oOHKujjOeVwcvXEGLMdmyeoRltGIqja949SrMpwBjiTLUa7btgyMaolfJpPjMId854kOPCQeF/5Y
z44QDLMjuNPsaAzxbhZxt0+L/s1TYYmNMg6By3NTzvgU7MJ4KbIoZzkRLjHBPJ5kPkvl9e4gEhDo
pruviyk6TmlKltRyz4/nvSYdqqDB3ra2MexlpXZuU9slZ6N+jat23P78UYv97MhHqsewLCC6xlR5
2FbJgkuO15tJE/I4lq9ZGQGRXR72OttbFU7SBOiKs2Lb2RaI15bw17zvtZumTr/B1kBcTV8Nx6TK
WMfV2UqJ54vd9raWsOAb2EqFPjDx5LpG8lsf4FrR9gZnfFWRHr03qOA25gAwZ860QHq6d5vRsbrN
xgpMgq8TaKRVJl9yoBFl64LEjX/MnhEeafI1myxtmjVB4kDf9a0IBcW15d1MGIogcBGjZzN70Gpq
1SzVPwZCstdgPJL1pPvfJ7MDsxKPm5SU7WHoijWxRTEQgsUVTDgYlIbr3VnaZXu8goyc66P+FTeh
Fsfw9dErw0TURrKxQloV2mRsZlh/++vjVky8MDtl7LC6Q6QcgpPl+a8316e/3tMHzEaAmbyf//rz
dX7eXv9rCblxDSe3Wf988Pqfquvb/efpqsZ1AnMh4fzz3hB98+avv/PznYBdehXm7P58S//8Yoyd
ZTOO9muJqYk99/KGU03sWzFymV7M31da1fVeZhJs9M+P13vXx377PaQc2bbvi+fr49ebIVoQWP/8
XzdqwTuN8eX6EFSHedPk5be2KyiVPaImMJHYwfXHf27mhEK6nGvO9vUua3qPvR7vtJdZxDSwF4/r
FnM0MYJBU9YnpWv2LRpKJ6hm0W7TLsl3Y26EQTW63kpfZoFjQgoA4rjPMcHiRw62WHzjH1yIKnyL
U7xLm/iAoXsO4IBZd91ktLCUivHW8ajEcZ1tcxg1q6b1jZ1dgYoZEFiZ6fCDDCx9N8c541OPOG3S
U3umvVL/5lG6XGJaHdTZj7n7hR1bHDQs5Ks6n911m+PT0ckmWDlp9qMdu3MjzHsEK8g+R0wQYRy+
lnTsV5oza1t9dr/67p0w9G051t9C0rRvwqnuN2SRUf2H3XOWUNL1BPwlypG7vJSHuJmdne6LR2id
Ebzkek9pdTdP1lb6ihjRKAzx6Js7y+hOWZN1a6/Xp7WP2s9yQkU+HD6agSGwLP2gUUWzVm7ekMVW
f5OPg6rvpR2aq8qy2D9FdzCZ78yEYGRbYOvXohXXzx9KGeEu7ig8PKsLVGtjwa+pKvBWED3tMeqd
aRbRY6Ej1rBD6ihKNbUxoBufcqv6MvaXXi8ewrQedk3kkUNHzvCdq8pvqkhiWGj19yrqn7Sunja9
PlRYSsYjGe/vebLV8sblzC6yxN4OzCZuNnnd79yy8I9RgzZBsjcyikHb9+YPpwiNfayeMcTUDziB
8lUlw5OGPuVoTIdJlaiRLP3k+121Sf1EriXs7ECvQbZB9zC4PJ+T6ntpR1g+KIG3hogI2BNltp6l
4ayUvhAeogbDGxCPbIrKtdFClmmblLaWkZ41rYn2bTj/QOOYnl0bpIXdeMdcjcAjhBruLYRnMq9e
8du0RxfAGLOOnt2OXZe3maz20KX0w5TKPa2nlyu9VND6WFVkvAdEyo6b2c7sbekm2O3M6p3qVgXM
cMpd5JrqIrH99Gz5Co2xfNV30boY3SZYDI8I0msmirlLQVhSu9MCg6BKd4B/kE8UNNNOMiZaEVza
HkN1j47JZ2fC3gCpwdFpnGdlEkuYTqtJg8Eh9CDpc+0wI6hfy7GwD7lTVKdCVlyJ8op9cErLNrQg
dNNJRBUVf3ET8rqy2ZKBlTTNqaM/1OI7Wtm51+BlilCnD97baFTZjfctLfvmUoe7JGyS9SzMcx/R
YWhHTe5TvTzrBuoPJQyW/jge18mk8q0jWn+H9tUP4tT+OmQEOrY28VWxZL/fM8ClrFjPhny18K/i
N+yBupYUTnHJJrWJCkIM62yraVlL90MCtSqHgTYWWYdl1d8JM8PJyZP49LkOfd/im24HPjWZt5kK
OPyZZ54zk7Fwqtts7R2gD2HJwpzp74sGrNJwdmscHeo6OvrZ/FkwStZK+UUrq89+GO2b3pi1FTt5
Z5c7yLVyfG2R8HO+Rvx/f+zMjWbEH7EMt2Mh6g1b7hKfFfzHeCA/Ez5Djf0aOadomEnT9zuhc/KC
CsE2l87Fz9aM074py3mXdDINQnP4LmU53bMCIoRRfb9q6rG/kWlSg9NQhILNuXPQqObILjKOeLYu
kYO/yFBswCzdfLHJDtrm+FoOpdELtkCav59UeKyxcpH+mcSP3Wh9D8VtWZ3bhDmOpvBAs49I7ubS
8G/j0lrns2Bv1gABu36LBqseDvVoXNyooYjzVc6M0t051oQsk43ybb3cDOsktsWNW3Qu1D/f3ml1
c2r9Kr39eWOyNnaW/xnWMRsshhAb3R8Y/a0Meqk7t45PZYFMRUiCMBkHuowAaQ6SISqGtD+2COeP
FJRjYHrML/IoJK/XKvCM56xUy27S3IkmOvgNnRVT5ugRtMJbddGwKVwXtlaB61zWhw571mos3m2D
4MHKqiRj8tgMXlpVONsMERatrXDdx168hXoWIXNltdamhMaQP+xtvX+fijk+uKHiufK1Fvqg+nyY
fjy68aAPbqqe4FVvyQzV8cwdpZWWqyKWW0dG7ceQqw9TH9fERHDV0KGeN2NhsE+cfpSmdZgcazel
k0Mv1FuNjVadUDnvFDvYO4NU0YRaZtUj3VyZPfm6XIPepBnZWyJuX+cuuY1DhhoR9jpcmELj44bR
I+9LfMnMnVFeNRNYVFbZLO4I7bWjLzQbxZrNLdodPOfaOJtMc/zmWGB3bsxd0ZmsUT3fTJ/ntFge
LzWHb4ovbFOHbdXDP3VcJ1nnqQFrKHmm5Y35yN/2uKn92fNR1roZLXWZrd1qOA9R2bJj8L3NkC81
lpfh4c+0tav1413cHjvoJqXZeZeUHWCUac19Y1UfMvX50NkqvQVd8AYhGqo4zZctSOqtoGu2YZ8c
BSC63U0DXnNbp8ZtbFOFlISnDuWQHuFXMjJg0Q4iMiG2Q6NuVDyaG6jXPSbDXl6I68ZPqB6MOUI/
l9QAaBZLjKokqPAvWDryB8UAKUjIvF27RVGsS1pe29JGwOZ129OIRvygovT7YETVeqFprPhOMODJ
rG9Z5ps7e2hYY+l17Y1mDjedOxAC3jYH+jLTQSxxlW3jrlVXhQcMqzOqqPEbgUDWse4S/wSoBvok
mkrUWCbDttEvV+QEdmdaAfopzeq1QVbpXW1Tw4aTeTH8cvQAbZfJ3T1oRcLLGa/uI5EsQZGGTg6y
M5p7nFvNnRU+AM3IH6sMTyYYxDs0CgXxDVa6hUTeBUb/penD6kkkSX87xvILX7f6qfN6tvUiLlZ+
+GmqJH+TvaqPeqURT7j8iDIuDzrHTG8sVY6HOKPHULtgMTGuf2oyO3pVt2nwmqpauG/51EaLCJAu
iUutOpXjxYM3gr2hoyaglSTCJNmbZj0EMK/mi8VhXokEG35WsIWceKKdr2XbqY6/CtinWeKp+8qJ
ozMz03M3VvmTzPo9LSgDOVr22YlOEaHYRFs71z/T7pIg4j/VwzcaEu1tChuKiRrSyrjwSd8kdVTg
7N8kcjzoRtvz7dKxb2hEQyYMswYUMLscUQ+zLbad08JJ9dXAkITipYhCPPpLLHzINkXwwb3RzQ/p
9RsxKRKis2hJPQkpcMPuq2mVZ8fMy7MwaBeGeTceRDsfCLXejhKzUjrNW62KnTuViJ09Wc6Boe1e
dcMDIIvuPCWNzhXEUNuqnMxVBGRCYiE/oN2Ld5au+6esZg87FG+NGcPbpHmJqtLf55X5ze106+An
1u1oLWGLo7UB1dDs9IUmlDFvAnxJjmXv2ad8jH5graMh6rrDBgevQzTlsMv0xaYLpWgbZR149h5G
uxvZXHDDKaOfMNp7q9y6CiwCc5Tkolh1Ddga91IKsdLD3F3lVWJvzWLxbDMCQ2gykZphW2t9aPv9
TGbrASnPYY4zbOtehqyKlWJonK1FqyoQJRzmJhUTeVvTS1wb4mjhWFjl5hI3POb+tvAarLqtrB6N
LN/AJUScirplVzl5ArYPI3KE3vHi0x6HNtlOATQz0qDbAyvSiPTDUTQ+VPzg2fFKR1bdCv+HYYfq
oHCAi9YSgAMkm74hqQKTKntdAcXdRh6XUT3HxG/a/S1hOnj4e+LSl/rzOFPOInclCXcU8qtJi/Vg
e/7XaAjVbSM2RpzEd9GIWSTrYX8zaM/ZXLh0VCqqOypaWCmIta2xLk7DdINwmsIvacFUxqLZWVLu
EGGiOHfGQ5g2uD9bd9oOcCyDIb1Lkto9N7WzRnwyPust0dmN9mqMTGXc5j4BYLHVrPFjYq94KkoK
T5prJy8JZ7JtsnLHiQn3jf0aliLcaDLUvjrD99AtnFcj+aimHPiGGKeT7Snv0ACHM5Ewc1FP49u4
wAFj2MVzXoztbdilxoManqrUxACBLOE2Trz0nHesJLTydymCk/s8Ji7AzaRzq7KzAH5zH8G+ZRQe
texs2+4eU3z4OWWNe9YIBDeUQLzqWKhGPY3Pb0V7AU5fs3Ix3J9wlVun1o66bePO7opto3/29XvG
Xqd80vdRU6b7Zp6fqrhLTowopofGnteY+Kk1+oTxk7Df6v9j70yWG0eydP0qbbVHGubBrOsuCM4U
KVFSMIYNTBEhYXAMDsAxPn1/UGRWR0dlVd0yu5tr1otUSiGRAEnA/Zz//ANGaNf3L8B2+0yYr7Ky
GN7pOZ52jUd8bTshBoqnZ2T745n9oH+0ex2zteTLAEwMat0zoSHxGf/coD3PXVTQF2jNGjYQb6tV
XitLkATpdQPQcMeMfc6tsMrhPvty8A9UDBJULmrItV53zjaAu7ixS2vaeK5ebrukyO6spN0o4c+n
EqB4k5q6tRp1ME8d3w69dRg3106yM6ZouAp4IwNDyjob/Tu0o+MxiCFvp3J4TeuhZmY025t6cY91
aFirFDuxHln7ri6wbu0SM94apKwPxknksXwqHWIWYUshWsJMCP2HVSKMd2S0+H1Sv0dJECotiu9S
v3wQiZXuEwYMIKAT+fXyE8N3VhG7TLdjlhVrN1XTvVVNONZMLoa1edRtyi5rwmRiGGQ4X+Giagcn
kVhEGBiSLoDv+xetIXRMjrwxskqLazFVGxfizXPPHX/M+rZDRaD3xyn1P5dR/Koh3nzILRzJ6ZoO
kKmq1RRZAyVjiXWMKIr1NOCiUDUmk+PajQ8FbsphU9Rk9s5dvXfkkAL/g9xhPwL2miwzftLGHQdn
hKjdqYHqsE79T7hInXMsB1azNTQnzNklQ5HyE8JYxSURpJtEM75Otk79O+XDUdET7zLDx83ALa7m
3DWXok/H+yjCWWHCT2EqLAe3Icvb4b2gr3uX8HqjTj5OrWawSOYYnmgQ+CI/oxTK8PyRIBL3TvwS
mG+111sfg2qA1+fmnysNfehoj9lncHWyr7jECOI40Fi7rN4I/obEqqEMWM0Wi6fnwsiac0VJ4eA0
3bnKXfmsowckMKADO6H6dI/G/rlMEtytAtPCfY54eEf57jYVqjtkAidChVnwpTvphffqd6QeJ3Xk
rE1nerbdwj50qlv5egtZwYSEXJQln6hS9B0+PIEOwhtUG0XONuY2jGvn764NC7diOE73KMkYwuFw
h6MWzseEhC9Zxiqu5DbK8gbBggdlna5IKHw8FCQ8cK2ZqPCScHCr6cq1wOOqjjYtzpBksjL2UzLY
5difr6Kg2kt7qiAaECcu4ZnuMAff96WU+OxBehdyPfgx00+5c+3Kfhv0A/qRlQDpd6LUetAMA6PC
WttXer4hDXZY4UAeFm7UnZtC+zwW47fYBAspurgLSzx4VnK2jUOlTfdz7wVnqYnmzqiUv4ZNVTDQ
ZIhakz5YWma6Yb9fbt0yFGPRbK3xE943lCnesVYF671dr4nJqtnqsd21g0zuLcqpdMJLcijHvbJQ
yLuRCeUSSIZaAn6dHEJVMc0tqsxfiSz5VHcaSC0YP00qfB450cqN/iVv5ukocUsS0eSdYmdrGC3c
cXKx114J+GU6gcKOKDUxmi6tXdQsGdvsUcfKUd/Bw/Wdb9XtCqH0sBkYsuWiemFM5u6m2ALW0pDW
UAVtiPK0VqmrnwqHqNSRMOzHGnAJ158h7FAvnLReYRVVqsdaJLgMiBg6RKfZT6p88XBfP0KD7Vdk
sRrrOpHOvlv6eg1grSeGez8h7w21FNWCAxSO5hYTHa2mciy8j4kW+MCLstzVejKuazkLyA6jt11M
PviwRnQNDb2JXlv3fWkckd9htmnrA7UsJPEGec0KIZQdJklr3dmwcg7FUDwEnqruyjID+Wmb5uJ5
1JyuGu9YhHGci0Rwn6fgICnYWprh1EXuzjMVVMPFakGWSdqD5ZvZ2kbLz/Az3sSqCXazXkCnGFd+
XXnY4NTNhWz5Z4NJ2YJIeUfDzIu13WHLY/q8cYOcaP9dLQLyNJ5rMasjK9zRnlyB6GZ46QbTCLOM
KL3WAt4jzScKko1ZU77FlfEVR62cKUf5vaVp342yjIi+fC1Fm9xBsfO3npN9H5wF6jLjfJ8huXf8
oVqTxhxsbT/6aprlfZS947YA2ZPJnKxNEP92XNWEJLsHo0wwkAmYvxB10IaxktqpdTIKWaSF4RyX
Nuts8cqclyaroHyJ5ox9uwcs8rUMYEGOZ5zewDDCjELkozccJtV4R2EoIzScjE/Hr5mKJkW9QcCP
naz10niZvk1xlzqO0lUQ+cmpT/vuUJdZR4POUkIdeS2jN8NrqqtuOxNsCL/ZlBKPJDfmzsRPZwXm
GCxO/FsZIBuJrWVjLYID7k+fVd6kp1hNmIB52NrU8i5HWRBmbsWEkAAqkARoWINj8R5TD6S42Bwn
YX+LDCAaWyg+ZbyLKm/oV64zYrLeB4vHk/Y1R0iso2ndAjmyH/STfxotXp494tdul7VaF5HdrGNG
jvfBlOwtD0oXCG28theLQY9hi0jcY1z41WqYjOrga3gEZcB+297+rE+af8I4MEDAOqQHz75UgCyE
3ItR066x4eApYQZcAWbLjZw3Hy0vGo4I+6qdnHUM4xk/jbbLQN+qJSwSybpvq+D0/gVTrO8SbA3s
L623gBfpgXnRQ+RL+y5prK/UlPq3vLGvTqQnl2SqCcFM0rPXD9iYpSReAwn12zKi/0FxxgfcRjm9
prsHb0k/ZkF1mYcOvzRAsEwu4zEVPyvorBRMeXbEff1QizYnwjJuDuXoXK3SG3dmzaI1i5rxXsiW
kcT9iqDk8ZuiXOsa/2OUNxTngyXIzbJFWATaSB1gfci8cl907YtZteJZAgntGJfB8Oit+lJ0zTNF
1XQY9QIqQZnfSmqkKVHWoQ8atUIIvok8QZsmk5YVabDDXgCYTj4C+xrzxwTvtGOjs4t2Y0RvWDsI
zFtBKzCjwjCwgKoxNLjDLnK7ENk35Rj71zap+lAbpY5NWvDFg7gW6m6McHxEe7A4tpH+pfbYdVmn
cYqdVUAvpjLgN4EtAkDDYGwbi55mrvRzMBvsg57cFTGzmElo2QpozDu7gdi1VUCrg76czzh6vORR
7m4z7BA39uKi1koThCYpo3Ohj3t9tAmzpJY+9NiSox1v4TuZ+QV3TG0/ko0dO/TlWvY4VV4J32ZK
LgGSwYR8m60ZG5hXMadkBDW2h1natMraOcMYOXR0O1vj6S0PqlTD1kfitfZ1XNoVfVs9up9y7pWH
wpgaSoXkUMKgui+kdimmhugZV7SXII6xPpBJfh64LxNrNI5OUUE2GSOMEODCJeKSKLsLWywx70Qk
+Xh6ki+aMme1KvUsfF/4/Z5u0tNIM6iUiUlgMl7SiVJRr+VDFWf3lgnoO2MQn2tZf+LD9LiEFAs5
gXZ7KbozqHwdNnXjPkXEnK6TxnyqSmqUaIB81AsmQ31qfC0zWT6kXrvpq9r+7AO0hEiBOCX0HZuy
Lqyb3u9V/6qksp9rS8eiL1PPZQt/in7YDIUV5zcnT14r1+1fqwp8z5mC1dzAh3U0WuF0nu56zbUO
rTmKs2/au5nkks9sgyUcRDPbCLdKjp3VgI53k3dJBJySKK6KcOw77BPr/KAxSo9S87lNg8ekmLmI
dLrzqbJkiEB6grJYWBfVsH9EmXLuezn3YYIRQQWUd18vXyYiQFHLNuODPQ4m+IBuf5hhja+S4YZO
Llh6XGw1hvxhkta4b0f5VkiBUV7m1eTA6BCK7Gl8GAIjvjS6XjBueCwjOl+gG+/kgHOufcQMwPdJ
Fpp6mWwImPbWtNbOoW6bFBEA2rZZUvc3cGkzilp4cBUeCoqmzhw0dLyx+GI4xj3qZG2HbDPZmg0k
N5b7L0RYOFTklTqk1RCvVdqIzWwKFwVVgskiWqcnUcxvkus79fvy2Q46a1/TR68E9/Ks9/r9MLL8
ZB5OjPo8oH9MRXXGiw1ii+13S0xNdMIokCnLnN4haBQX07iLG4bbFRl9EEiCq8rj6n5wK9IYe646
FEPtyXcj/dzbZXsx2/yAqemTRYj9rkeZc/CbhoJGOaHpUXEZQWx9IKHiEbBfHXs/WdtIBFZTFUdP
cIRv9uATSC5qcardKL+axLniTReka89KQchA886kKgD+mQh0x8Qs7pjR0mPJfl8ExrTtMmVeq/Fd
FOys6y5370Y3bi+drp8N1ox121XmJl92ES0HunXjFOYd3KaBAZaTzxW4YKceY63Sr0FybN0dYqv8
mwCeCt1Rbx/a/qFSeX6XIy6g8RTGJ4iJCLiNBoI5Y4aP9Iv9cI6k7X+2MIpk+sOmaAD/UB16TJcI
4ACz7F7KMYO66Er7WBjtFzoC/WQ27AlBam105ODeMFUnBZ+cT4XFSeR98oBr7TMRs7j8GgkIyfLF
Z0CF5UZ3zdi/H5BBXA0rXbl4hBztrIVFlBnpqZ8IMFI1eqN2sTmM4oGrli+xot/W5mHY512363th
HAhLyR4jiHGuXm881sWwsPr55AJg7Mm4HYBkyJzUkAXKwIpvDT6C4IVtdMenXqJgrAGgbVF+ySMK
Ecw60mtRduauZTp6Y7YNTe8Ksufa4t4sINwV6oi9srwV3dI94y7Q9HsN2dDZjvUP+KEWb5VVswV6
zoPbgfT1rc6zRr51YSp0FQPFEG7N02bCJWpddcWFqJuU+okWvRJSP+tg/atYdE8KgjLva5l+TGrg
ndpHLzZMzdY2JouO1ggditAev8+zFHmzLmBlMocKWIQzJ3poCvfFj91ql7j9k6nF900C4bYT5biL
3JamLeIwjZ1fHZK1T8zpMQjNhgycJI/2ZY7xT29P/XVAXTKgO/jkNgCfQqRXA7UhgxLTXXFPovKI
Dqj/tm5rut87dAputBEV2NT7l8wxvIsd2/oZN6Z1vNaYB33K7bo5uTkXvCFK/ZNq+g6SWuKfrAF6
X4cpP/bNfXGWaQZ323G6DwkXN2CvuEGmwrLTWVqqOfYOso0NYi8D+XViRDSlhn6XZFgfSD9wjqY1
dzRyLvzOllE9RsrffKhCH1ogHKoBpw49z2/gVAzjI76q1UlT0esIHPSYRtm8lSVEheAdryrhmJYY
mTK7Ab5ym7a486c3z9PGcW1ZMDsxlTFCHO66Xa0W1UGaWR8cstPD1Owtkvp660Nt6L//6Er2O9zi
pm2T991er6CF5+VYHKZhQixQxF+mzko/5PIxkEF1680ofhysAc5Fll2DgWgbjA92MomeQXWmO5wh
k1NhBN5VlFFyM95nEd0oj0uiQYDu8znJ5zsVOB5wipieRQXShsjs1OSQMGhzrNPgIYmKg6b+NEeM
sBAXEEJBJtiuacAcAthsGAt0wVZ0tNAOJOxyoZfPTjPu2mLw0Zfk5cWZ0EGWFpPcCar5psdYcMt0
F0al01YXsyregBr8XW3qMBjMwTpQkXNLUGysxoIBfzRpLDNUuqGuxnnbBfSy1NbT2aXgD2U19NR3
mrEPDFvd9zMtrxSxeZuYPeDp3z1yYm9T0wTrGXrIphPJsC+hoa0agufvoH2rDVNNBqxR494LGMW+
CFXfRac+puAt2u6NjxOAMG5bLqTO2hI2tGzFhvVAp2s/0FZ2SH4wXMaZc6PGSmzsj5NTiOc61ppn
6rd4pWs5/syS+mgo6bGHWc0XZwQoU5P3sbP07gMUW1pcr5iujHaMC7Fk60542RkJh8MEcvrSuMo4
v3/ReoNhDxpI8Av+jTHZHrfZfuenWJgGTX6ErWc8Rs4x7TpxlW1knaJiZE0zaGtcz3qejScVaOZH
41vedhd/DOJbopkxVqvTx9EN5Dp3vAp9WzLcd0073Bf+fIcCNgqOWN5k9moGN9iW05Kcg/CVMXGp
b9u6ad8dDU66IPAos1qcjWVqPnR2/pIFcC/HTFof4UklkOyeVE9HkhF8vq2svjknbXnv2b12T8MA
CSjpwXjmrDkZsXZsJZ88pikfMWDt9nbvYaHo9Z/pLIwDwjHrBGQX78fRKLbBiGamyedyE8ADBTgR
tovRNszajRlHNbEwZoTarLkloOIhw+4XfH+TD3P34Kqk2CD8HzYz+b+9VI+TNPz1aFfDGaeKY19Z
DuZxMR7qtX7qMNxfOZM2r9kn/N1g2v0PweX/a6/SM86ERJW/qf9cnvlbxaArjRP1f/7zf/z0/5Gj
KSwt9L//OLBh/Zq/DC/N6895DT8e87uhqeeQrhtYzJbxeloidJGN/m5pyq9IScC/DXgbGa+Jv8Xv
aQ1W8Jtv8Q8ehhOOh50LD2qrTiV//Yvl/0Y3ZDg6z4epEdOBf8fR1PZ+UdLaAaYEOBLZuoFdDqf3
i/+PYPacGXNQ73uBcbVPvNNs9PXWd30yxGDspoXTbmIQsZUFKEncj9a7G6KPyr3RQ/soakatcQsR
1jFQemUaVn8ZFGdYLojIhFefnAzHtK3usazJFq1JT92u+xUZZKJHjASx4NSyvOeCYIW20nCl/uLT
aK4ZBrthS611Sn3KOrBybOfq5EUPXMRvnnsZnKk4pJJy3LUduuB1mejcBbMfb9KpehVVMaMEcbKt
z0sMQWA2fdl+skfnUklelrFwKPIvtobLFykLeDIBvrC7EiSQeDf8TuKNSKKLb8HrInNObBr2g03U
JJKhFnYspYPoy3Geqiw/AUkMDMQhrDFIpZ6b4l052zvppfW5QY24mfyAsRihW50+7z1d1VsbbZEZ
x18oxI0nH27dSvh3EdbNxwJcLtSn566KxpXmQcVXSQP07ePDZ2eYnI91A3QU659nHSPZsgrC2UTD
NpgS8EaIpyj2PjPibPKzRct+QPyRbBrbeJ1LtqfMkxcDt9UwAMXCWaBdm4zXwDfTL121SWONgbrA
gLqCR8+irhQT5w09r4QMWugrl8xvl9k8PuOhJZ1x1WTqScYS20yDz36rm+pWgCSuSU3w184cnxL2
5N6PvzuawCYlQq1iJOYVvv3VEWRbBIFI1kOX9Ku0r1Zb+nbz0gjoZHos3ogrQgl9nHvdildGVZw7
+pTCdp+jiBmy17p1CHsG8W86b4Os/m5UoJ5OPXlr4eIc4WTFQ8KBXAt8H4HrWVU1AibTvJaAypPl
3UU9w9+IzTYZy6c+VbAcI90PGwVfdsACgQKS/immQ/Djq+kXd9VU3Dn610YWD7IGflwmxZBKSRXJ
+FCgD30J3OgwSfciNfILxYHJ1VVM4kvtMMD3quqpg0zo+YBKoo9CQHjoBDCekmQdCZ3S2IOcqU84
hdMTyWhJFrkf6WsjKIEUwrzyvqvp/jENbmGhSXJ/UaWZ5CzVs8SKn7HElO+tWJMbRAdhg6AS+koM
6Zh7fCX7cQ9Vz966tbfvZBNQNuLA3iMwI04+CQ3UdvS7uQy9uilXUp8OaRY/u4aPcEqpepXoxVvm
PwYqOUGYqzdVYNxHtgZwH2mrDrL2efKf3vdotynuCt2lF5dPrjapR6zDtuh0V6XRJDdL5hvKjTfG
ZFFRlAewxX3ks1n6jqrvWzfYZ9MTOF27yUdDbWzhP3fJ2cvdhR6P7+GIM6BCegWdh0FIy1TVjQQO
XBZc06zQS86/DtYueWCtYKkRTZ8e5NcGg6MH52JBtDoGlnbxWHS2zIuI7Ephb1WYGqwj4+M0jNU2
1vvHIvU0QHjI5x5tIcEbMNeObWmFwMrNmh5Mrm1taCnX6mtN3NqdNTNZNFWgVrWa4k1iEWkBP9KG
mxzTnk+sTn3+6NeBvS9SPdTF1G4jAabrdYq8hkS/p9oOttHin9Nhqp4mTyTozDDDyqdWJfUqU8Vb
nkXGjqai3E6J8c1LjzCTjOPwhEZ+38P900mkQoUUB8aDVxv5OpiGSz9dTSs7qRKXD0apLrr7aO1H
+rcs7bGhN53bbJZPaUxoFM0/ebxd5GKOXnqnbKT2Yay96Rnrb2NJOnM+Vh3ax7nYDpyAVavmlHZm
czKh3Gxwzvneo0BPoomKbbxlOM+xNmRi1Tv+zoqV2k9devXGFm6QURGNF2G0n3mNezJNEsNlhwFy
cWuWhd80RiaQxig3FRzAVaFjFDgj3rFJkQ0X6yf6ylrcOXmOpwyOKbnf7yoxOLuOXAEWHdZRworn
dVDRIJWR2a8Kq30zvRaOaUSgPFNI7ZSiF0WSaD7gt+LQL6QyFBqWNcy+i1OSdxRtGYfTXC/bl8N8
UZlR7rWmOlvjpJ98ODfQSor1EDPrS+pA3Hklo9tuhplne6jU+ppBXuAiM9cdlMVTtkkam6wOZbs/
zqJZTuX9fOr5LfGYB77/gG/huOdC+3GWZSIQYoG5I1zgXpbmsZ9qGMk/vq1Tl0795gTVfIxdYAzd
MmHGg4pAPkFFZ17HJbgthxaXCOvoeq0F1Y7vSpqqIwrkFvU6PGX6+7fCISa5mmq42tknOMJwl5gw
5HVHgLmJp5g+2Q8MdcRmCpiXq8kkhg+lkJFTeHc0KIM2n2sIDT8sR/63AH2e5Otf//LyvUjLddqq
Jv2mfi4ml1Suf1qA/v6Y/6je/gOiSVd8TV/+/vF/FKPubwH1UeDb/uINZSwl5x/FqPebYSAloNq0
ftSj/12N+r8FARFhfoAzv49pKW4r/12N+jpxjPzSdTAy5VfvtX78Wj38cIVqf/n5Z0O35fA/m0dR
jOpA/5bhmLhVu9byyn/2WZuMUgC7jTqzaGQWaPziN2c+dSivde7ZRV69DA4yVBGR8eq0yartnzpm
d/r83dTKxRgFi6IYyCzbD8PDIBkt3av6k2HXK5X+C/8dRsB/craW6xqWxdvDQPQXI6DKocbw/Ziz
HfWjkUD5ZwL9oHs0zpH9aQrkXUvcWDwTie7ttUJ/9AgIlPNl8vt9ramvZkE6qG2iX9A38UCXnkfn
tPK3AwzCybYRcMGUqlBiUusE95712kocNkcM56J7nqZmScQiNIxL+bA8HZa9YbT8G38hmmGLTuLb
8jc9EiwlibnicKQT7wcGgDrb3XIo5JXIWe58cK3ln5Y/WZ6ylsZuOQM4TdvlqQaHOFzIkbr8ZvPs
f5xUbZfr5ZyWE3w/YVKzK93ZuF4RLn+Djf4qxlYyGtx1JPnbSoOiwUwnpXrh+5rv24GBAt2rWYht
G5NL5ev3y98khbtpnF2d8FB+baNPiUkGqJc/RVkdZWY41eXaV/f2kuLTQQDr+a8hpIdH22mw14vo
i9vWOZpiltuqXDgFhMMA8/DYmh4lnnaM+cg9Cc7L0xEa1PUg/Va/Xf5CpMO15q8rNYlwOeyg9DcT
GA7AEwTtHu2HXaFEbtE/8gQc4/28ODiK6+0fL3U5Xqsxa0ZDpQizLfv98iubwc3y/3FPMdky2zPR
Nb2/AJ7HJocHp/Hd8vYsr305+PIabMKC6lJsl++XtzBavud3bcVUp4IE/axzarC6brbO+L1JYGzk
C2sy1ncFBXRHWHkMS8bl+756yMznCMhRT7kccHIJoqWs3Cw/Ln/cGvAwW38/4SMOWrSq84Luo2cG
ULDOl6fl3yMI0X0frbP5C8ZkKA94mOghERWh4OmWp8CRJAyUtyq7NFzOyqXz+OOhvqlChLYrwYA4
TYnR5Pvld/XytBDhl+Kt3wo7VavUUE963m8LHr6cwfIwEmHc4LNhkcPkRnvsS7c98luILxVaKMBW
F+NJl3kdwUdK3tFrhTom9C/MsSiLxeOoRc/IHuFhWvKLaAtsY9xVMAHzF/ltkG62Thnvlz7FQeux
CXvnujHgM4DUZgKHLfPcjWm3huhsQC7GkgaBnOn7z6L8xJwmo6SMakoHHxWQPnwrcZFDgput3Jgb
BnHKQ25YuIrEXGfdxhrUNddlKF3MVAm9SYV1zyIW/y+I8/p/Fbupk9ryzzbR80vbvnxLuvZVqfbn
3XMxsuSRv2+fbvAbIQP+j02Q8JSfdk/rtwWRIZUGybJt8hd/2z1t8zff9wHoSeUk9IOMqb/tnrbx
nteJeRtozzsG9O/snr8iOThLe3rgLcGfaIz0v/MUtyZXE1Jj02uGC6Yh66jBizmBAK/5TBpYWIcf
Ndk/NGD9syNiBGZbuM9ZVIqgVD9v13mJ4emMCm0/oIrHSJFsnA+mezfYkACHCAbeT5/J7+XCz+XB
Yur2o4g4fP/rX3hRvEAOFCy5Byb5Mct+/JPnXww3dW6kkHsj35IEijmIh/vNLF7cer7924fCyBaP
SIcDsmP/4mJJhB1aDdwL91Mr3kQu3pbkB2aHvoi//vMj/VpE8KI4kuNjDMo18HefmsIzuk2cUe4j
bQhIRqTubhl/wdj51/E3XLm/voF4XxKr7TFD8Y1fTRNjCeEdgx/6EQHtHDz65tcNCazuadTx6kJv
3sPgPDBtBf+ZamQB3sWKa8bg5b8I7vjFvnH5KElrQizNpwnL+leXUK8vfE0FFGhBgNBXRGe3mx6n
eLwZ2nQb5fjYYuwRpb8vgP/wgn1/hb9cQlS+rut6jM6Dv4u70aBnWR52a3tDE4dMVwfTYzZQDY+1
Gh+bDlF9GWOlNt8yv8YzSktfGrvZQqPk/mEItIKl9Zy54vmfXwN/flp4FFjYltuu++ut6zYVcaRJ
KffKRiMb587e9TiasgaBnlcxrTx3DdAVhOUcVpBiWJhfJ1GA6HT9k4+6Aj3AdnBjWoO/Ydl/csf9
6cdEXc/y5Ok6y8v/vOPI5OvQThT4DXR1s5fgTOum60FJCZkYbO4IT4WeqT5Ls6r/xdryq83mj0vk
p2MvNpw/3e2+j7ZM63K5Hx3rftDJsu1ifFfjkTK1GW8Yp/BWZCMmUe7XFJPDBh7nP3/1f7LevHc1
f7z6X5a3QRRQsgDD9nNi4mTnjTd3zF7eZbwZS8I/PxhxSH//bi+NGdMAHCZt0/SW8/npFVfAyXjY
yQLyscRUzTu5lYChDJV10nuDer7YUfH2efqhUxgYvfNhc394dBprrwJM1wEOTz6PWWTI5KKSZaAF
x3EItvC2bhLZXSD6S6wzgbS6xyrbjk71EY+rtyDNXlyjxaGnH28zMF1Z3ckY6nhBKAjMHsrV7rFz
MbbvrdAcql01WaBzEbNOE6WxDx8Wh1mXC1QAdcIkZ7pudZdyBrb2HGjLgxNWUU/7wQ019sOjDXu9
J3khMZJ9bqAWTchG5BMtcd9JIXXb6Hjq6WVox4e0tvFrso4RcrUq4BxLeIrQmh6UBztbT0BqCvgN
K5KCD3D+92gDkDwyaa31vd1+F132gkPZCQaVFfbBNoWcuZJDvzGDDKgjf6vM7G25nsyAS9goeQ1p
ifS8/eYvS/HyzugCMlNitls5yJU3mt9QjEcrvU/e3CTFCM07oxbEVoDXZYxkbo79M1KrjYOtccP7
+b54KHc8JQ0AqkZQKLB78WJwTJupNTTZ6TYEDU8wTY8GMbATatZB48X5c7c2MyJlFtZ05HEdDECL
YUWKGXFlfCzVWG6mojp2EQvY8vZHTvZG1PPGrLRnR+GmrDHMbop2GzRQ7L34jDd1Qg5jAZU10dGu
y29BoqAY8lIBMmvwSZ2I2P6SBa+jD6gPF/iWDOwT5jwgCWBdlMGxTiBQEZZLl8uZANuCLkEkZhMO
/P4xwP+sKJxTIhDSOUtmwlUs/kiuRNkAXscMoF6X6fe6H0+IKV6WQ5Tz8JgMy4WWEuTI8SDhfWlJ
zkQ9+GLN2Hsu7xTFzwW+78UT+k3D11eztTdRiRcjK156D+cMa7zVNZT3PlmR1nu1CMNZTY3xmPnN
2tbxhyeiSoVYql8FgOwqsNoCgJDr08bUB97SXU+Q9ApW2MkmzncdUV7MnFFYJmpbyxSGdZ29ZCLR
QnbHezfuX3EhRiKwGFw0bkA7KS7Va2FsjAfHU1GoShdTuPbu/ezxihQI1/rHZd/N6rZapS8mIve5
rl8GkA28su/olBB6GNj72CYu3Yl+Wy7lYdmcLd29aB0hBnNU7DODzyZlj93ZdUwSUX+zmgzSM7PZ
g8imD0ZaNnf2yLl1eYI/HgRkFiw3anCe0UndMCtMNuBm3L9fjrUTv2XLjTsXXAeNln+yzPjq4TlJ
LACHfl9K/DR/G9zxFuTcK9We5Zax33CzYP6CNrMW13AmMODHHK6KaHOC5AWXSD5RUXFzwjudpqd2
piZ8X7b6ZatPSEoaRi4hGdvhOOYu8PZ0M5YPKqxi/Vs048zlXXV8yled1z3imJe8eZUkqkNHCqCa
eOPBkvEa8aLV9r5O1RcnBRflHsAoaIVN4IuvSTw/9XHndmxZwUAJPALZAq9r8MaWPwi6XVwP3GRe
f/OXNVMtAU6jy6lje8ezcBT8nPI1DmaXdmGik+AwYrYlZ/IkCC8k6XA7N+NJbxa/vyA66zgwroJZ
63YkYjmkho2NZ65LMmC3A+TmlRbE6RZGytl3lhnpaN7cfLm7GCfwRAx3VDdBVeBOHxuSQhoDNZpU
RrBJFSysOsIn5TxjSXonsBaFQOT3G5wMfETPR4m5fagnwxGZ1MFTixqSnNlQr8Zopekc1tW153eC
a+Zq2LRpZCkrXI0mjUFiUhZhLO2nBDMVROcEOeQy+wClEfyqhO4U5LxxuaFvMo37Kk94r9xhumGY
66/fL8j34sXtsrdlO4AL+ubE7l7TeWtY4pRC3zAp/Xsd6U9ZUoa9blyHCIC8y7Y54UDAzL7C32b5
iCb1sQsWP5v4+H7xdwWSBB8/Jg359GJiUmbli2EgOTHyCiHHJNAYI6xxuKyTkZTcaupeO/z/Nk7l
PtVlMB2GKDsQDFluU7it+JFIdzV20X+xd2bJkSNZlt1Kb0BLAAWgAH5tNqNxnvkDIelOzPOM1ddR
i2jJzMiUDOn/lsoyYdCdThsA1afv3Xtuu7PC5rnukfwSwrPz6hz9kXA3CFa+VN86m2BhomT6aQew
R9Yg+Wq5MUaueUZse4CuMR9gP6wdKbaeSyxHXC0Sc5uKVo0VntyR28cR3Id2AAwmzJg+JgsQBCZH
mrKYkEjJ5YmptTa9brUU/jEm8hzZas1o3WUgF3MTNqoEvw6ewxso2735d+11N7Jn3aJV6q+C4TcO
VLI8YNUhOaahh0B2TUxEtYOKxbdYzGugaisvHsjbIavr8tmVGfcQ6qSfwn5pm/4WwUq56SDIbCxf
fqbR7G1SHHyrAaSgbHCwYPBlUOWan/zgjdSMRebJB9sOxepSE9ly+vYTh0OSn/ibGV+mn1rdusoW
VKYOOBAn4nyBFn9j552gjUMtG/SM5vvfCO2nNfIsUBPAfGxkv516KSZugSjoH5divJd6LXfUzWIg
qnRabtFwtN6gWuD+0EuQ0+exhixvI6T6PdnUMXtb1Tov0JB+ZxO3reUZz+7oGpulSByCTSoI3UCB
1hlgOZ4MYF/8xOea48EOTueJg2a3seyQRmBIDnbfEychHbKEiqdOVTHanA6OPvP6LQaJC8O3PCzh
uXWlyR1OYdBzL8PPm5wziBQm34/4lYfHAmevLcv2Givy95yPxCN441cSeusoxdYRQokN4frQQOzE
+JSU9nkYrOrA4ZtI7zF+89oBe5WfjGfhIXqIs2BvEUAra5CpiNyvQ0YvG18xxOpAUGxsAtPWVlR+
x/5cs9Uk6b4Q9PjMFx9rgSKrcS2n7DlmK6URuHOnpT7ONQwPnzR4o15quOELqrCpYPCkPSd1Iwys
n/UMBGTelqk6NpF1bbTysRgV5oCPy5nc5rIfkUx0vbv32sDcYUNA4mEBvVEsmY68c6am2AA9uk0V
My2orIcKN6I/D8U2ypA+xaSem8g4jh2WvToFaEOcxZ1hoj91XLB7sg2v7Ly+0myFXa/MjGVzHrYI
zOFx1N0v8hwB2dBYnUCixeSxY33Krxzfrrkp0gc/4yrKX7wRTGylS4ZmYkdNDQDLVUC3MyrVNg9w
xpmUecS9dxPbh6E9FqSJaSfGbUMieeDaxTpmFoiOFWwG9dYw2W8YhQjHwzS0Av5LoUUyzbq2MEf2
ivt/ZvY74ISBiBth5+EX+jVQ2aVyYG6lbAGDxAQzYsFlKMp1OeN2I84bz5G3d+eY+RtNx7DBUNp3
JZ15xRCwYbR4iKZmN7pzfY7M9lTOIZPTZtr1c4sQz29uU02pcRBsbYqOnPOOaTm2cyz+w/CO5L9b
I6/GOzM0lFFeRlszBjYii4MLl3LjulFzGIcEJzW98BbqlB8ygR97PE5EH6wbdphNx8h3oyo0OAKD
K1gVf2uK4GtgAk8JAfvI1r9dEbXXOWRFOCr6sfB5cQ9m+8tOB5qVQ6YdrzvVwlmYCM5amiXFAl0d
WM58iJXFg6xtuYdmeEIVZB1639pE7Ar7SYSbcJLRNWptYErhcxbUUM2H9iurRYBRJYc+LdOPMuv8
rZW91aoQME9oL5s4U+suDvc2rXqvU08e1p4dpze1C+LhWs0txOqkXM854oUojkowvNPGkNQGS+8d
vEk7QQvKdLMHC2ZyESy6pGT4NuyH3r9yOD4QpmS+FJLMGW+mTBeUyU7M2H+ugBexYf7RXepgxwMo
jal/kpLLh3sdXon9OjjyNGPPo4Tmc0pd5Izgj65KUbO/S+oshRxp8IqVMaYsgnGE+0yXrVi4MarM
PLP2lUEtOyynmWRAytPk493kq3ZtuP5emBPP1OIDGklepsZbX96TxfKeyqK8Y016Lb3w5lLqdgnH
TPr206qNkxeQ2ukqDbsHk1xZ+bubed3Ynj79aq8r5TKQ8B+NlS2rkMxKY9jHBqqSWLw7rB0sgiDq
grDYLpZz0P/vS1502iQ/C2gTivik2IZZcItU1Vv5Bd+qRmhNEM3wFqWfTUGhgdF0Y9ZefBAbCy/E
OfK2NgfTXRU368SeIpwXPf8+1YXXc77LA7ENopwbF1m5MOttJvgYE33Y6nWvpdfvQuShCOtj9xlB
xRduqhcnIXYZacmntHn/x6XlxMk5TRCyc6r5xLqEdn/GiYSQJt7cMrtzh+lmcZ3H3FM3Pp3Dyq5Y
ljo0FPVNGehbzFleHPZpcHCoQJMKJW9fP8KhzLfjpA1pRX0QNQQ+02uhS7fllTUUZ+ESvxmCxt4G
cfE+2zeO5HyJd9NMA856HFdCOJzYIXlnBfY6bO+6pOqKe61fqQoOX2BQgFS2Aek/bKj6WKoITZDd
Qdgxn6lt/nGFhj24isZfrpI8g2yAEK3J+az10+5R5yHvC9eDyWmBgKeDtAxA61a5Ia0lW6sYORkx
UY9x5h/Sip3azIcHK/fHVR6Zh9AaH6xxvoobiuPe5Y2nsueAttMRUcLHNZL0wwMB4BLsXojRsURW
jeTJwWy+SPly+Qz6GJAFsOVD1OvnoNfVQju+Z30+NsgItdX82cNYAqgez1sv8M2Va82MlvQp2cqW
w+SKGyL8OJoYNKtBgX6aQ8bFpZ+EBIHq66NtoZD2U0zxPlGI68NqlTCOdp7dhNGcKGf0E/Ksau6J
1pmZFhZn152vMsg1hMHsZnM5iZmfRETGiZ1/Wvc/YN5/jeWzDViu6oFfJ1wjOMPvfFp6llSHsvc+
qsHBT2BOZwyDbBlu/GnpIzq2pNQIXi/tt8uTN/WeU9lcrzKnUZGwSZmx/OkUU82SnxRpTp8XXi+d
Z33eLVdLywWfxuomyOmlmNOVl5v38BkULRh8uNCE1sK5FUOuBWHPesHoi+otQwSDBWXjTszIYqvh
IuXtEYAuVl7Wnik0KII56/XYqK368dJNrkPe6sb5EJ6ieSY5Xqb2fKX3ZQk9qFuK37gp6KNwqB9K
SvZLcqRb+mcbOk2H/nlNfgDoi9DbUmL4246TMFcwPxFahJyFexNg1+WuxXtlcq7NfoEg0PYXrnns
6khqLjfazptORd9+pBMHEL3QVq9FPPxqavRdLCX6U42W/qBK53PKos/E/E6KdB22KiUNs2CZEbez
Ja8NH0P2EvOydQtiaLl7wml6cNyntI++a3O3FHRVGry07OpHcGbI//R7MgT30zK96ZephO4psyhW
HTlcHs1MV/DZ68Zl30pOk1JvJM+Su6NmFItvEpXNlLNzXWYDVle7zIMnXkUA7kGYy0st2p+pyh5q
H/gualw/4vYHt8/hPiqOU40pXA8wEhOsGT60U2LQ9BqKN4Ady9rOOHfoho8TRigt6WqokWcdteLI
qGcPBejF1Zf25SFudHOKiX7ZQ5yJ4YVhTlYZjMiJS7DVAaEMLNCKTncuhpntpbEQPWXOTHwMNESI
FVx4YczprsPqsa64wHGUAbDJKOujn75HyGg59NlhC7/kGQpU3fGw/PyzaPqbIcPfTO9EOfpszVUp
p3zfCgxkLc050pJpnyX72LfSFVzk6xGi+9yyqvu8OYnkZfISp2b8onm4rZsR6gCEg96k8MtNqFiD
eX25H7rA5iNsONmTab3FTL1RufrlLPAc0nrmN6fdLpw2oeO9It8+eN3CJX65/Vr3yQrQM1+O2kFc
Qz/ITiY9xgEwyXom+3MtuaD18Z79fqjDHxWycGOKIz2TY5Hy0mMz9g/ZiD+5khbIQl0fmDbpGQOU
CV1RO3RhLyetULfKsomVocC52nU5rkq9PzJwWV16pLlg141puhXOeRQcjxL4gYyeqd4KH7dyFdKc
ivhAnIxLsl4kCymdu5yUFBCQB46nRLaZOicDowmccc6gfgcceo4f0dz6e4KANAwGqJ/YmByQDau8
jxTVJExFJB44FRP+7ZrldUieUZ8iQmlZYjIn+1U0g3lzOXsWIKriBJNi1vIWEevy3HTzGfIHu1TQ
i3XW5SQXOO6na+ZUDDehZd+gPvm5dGmE4EU3WbypK0Xtb8Cnd1BUOhFbW0Fr8rLZUSqm2xqwP3gb
lnQH5EyCcEDM7i9Xy3VAwWlMBLEXwI1+eylH3iYX7JQYqC6d7KqiG91orELqg8LJqJFXhX9XJrm7
00vJrJGelc8MKTKLV3tSP/1k00CEA1fSRYgtUlarO0j/0R/52Ev51i7dbSU4egdlyiEqc1hQ2d6s
cBYrDnlXlzNzYXFVX/a2VFFGd676XbdihNFAcaRbU9LhxsTC5FIx3tJlWDGszleq7Tfg2XdC6w8k
6ue13eefaF9pGmineX99uZcxBHNGrZbbSzV3eaGUXvOmcmzWZg55dGZzX3/oVsc/Csl9CGUMPqB+
aL3qCzGUhx7w2pyN98Ch3EYKSlM1+4CYA0c3sgJaDuYfPYEL92Wsj2URYnnmqp9S2B+48gSQwQ1X
yJ5A03cRUKsglr9Z/PvRxSiHZay7sjLOobDqIEtft+ylLKWNPMQ4JBNe2smG+uYBcAia+Vdgua/C
Lir0TIQkh0gVbX/u17Wfv1V1dwoJOMrQlEwel5ZTwDUuMEzV31Um1C5ybnEUHoVRvS+h565nl7Nu
0LWaRVUdCwKxViyXwwbK9NWI7OZ6Mob+Ea/zM7arlciJmtepIZXw4Z9PD5Ufia1L+w4eskCRDdh9
3ZeieWmX3TI5pzJAF18uVn02rSy5DUobWiihQpPsd8ZQ3wzgJ1YiG6pdKgdSCOFrbwH+Ouu6zsAz
m5QNST/dksxjnCW55NEQLTvDYzJXBcFwCJPxqekRkOVxux4ptzkefRaguDeB9ww8fufkLcL5Snx0
JYJwMwyTw4IJcVsZ6SvZxxD9eyc9m8EIHNEp7gpwOeaaiMkHVfcd8VdgsnHqddAbeHAWpybiDU6b
nNzT5SEw+ap/L4vBPHEtqD8fnNI9dclM+W/4gkZHYbm7Ya7u4ciq0+VBZb06oWClygnL44Ws7WQF
gBUVkqeByMezeDFgBldNRL9YRaw0GMg6OoSsdrBY5AZTLIlAWfbdGkKe+tx4L4gW2QHKAz4RIVIr
RzM/XR7iNHj3m9nfSmBFJ5jp//xw+R5hdt42ggePdGw1Z+V85N20T10+2qfLV3/5TyvqrX3oNER/
wdu37R7/s1/RSdWw/388VGOY0VCsQJ/VAS2ceorbY6ITJQKCaQQ2S0ukJXc/fK985bIKWPALQusx
HyOkgX6/m6xp2hpE6+ZafHt56LWWt2n1fUXDf/uPP0gCflGW0tEwhWWeLg+0++UfX/Vpilt30X9C
pjUNCkPauxG6xx1kF4Z7lfHQpqbxUNZJuEsLWoNRoI5RUbjnVMbPlmrqs911eDNFnB9EZoQnPqWH
EphyPkEANxTs4q6ZbpRJLKOVZsnRx0hKI7KI18oj3sUrGuveMYW8J1yg2qokire+X2jLN1Bzm4qA
RWf2W4a/XscFpf+TRnt9N/I7Lv81jcA16PBj7vexvvU9Tycc5+phsfLqAVWiS2ucPsXley7HsA6X
6J0tbifgyPdLfUNTbN65S/xuG2V2G28mjobKogU00N1f7NRmI+J9bnuhaH/rL50i+mVOoUTniI76
IqH+h6L6n75nqHY3hPabNy466C/oN6N034VBNMLkk2OBvD4ElbSa/Hg6Dfrh8tU0RI80zhZYHOzg
bmtMaLqzn4RB+zZlbHi6fOvyYOhcgstXVQNOxs2wVbDoZUfJnEEuMzdU9METvE8HrnJZdhU7vn0z
3/uANpg28eDN8zfbEUh2dyEDSu7LsXl0kMVB8p0Pnm1tpb6LXX13AoI19r2dnOu8Dbn8gq0nim5H
x/3szCbfkaGk/ncMXKc3rqanOhbtcKuBNhKz1GyiWtenzXbuzPAECQw3RdwIWncVoPrYMI82jvY4
6U9DqkhQJK6wO2V6oSkD0IZpTxSRXUMIDlPYjJWMYHhzptxnk7yJvGTLKFEegm5Xuam3A6h9xd9V
FHSDD2mVf0oZQN+S3LsFZBDBxDOXdbxMpMEvAjioKr7rmt89721iRU6D3fSnUj+ZEAoEjAb9peHZ
w6olyGNLK2LCUxDbJ3cx7NPlq8sDZuE//zN2KrnLfY+dsz/ObjXD9ayHU6RsfskY/fnV5XtO+DyG
wXKke0zAFEQtTKzxgqK5iqGlBV63BZeNHhKYwWzytsYuW/Q83FVR/JYRDLC2pmYTVc0Mba17lqnL
Jz+tonk2EEdaGY2HMTwHsXeSvTWtVRdU58qHzxbCy7M58hRZkm6Af38Fnr1PkDsmxiEqpw+/rl4W
p3tNJypGzPyHkbqUk69MTjOBs0hosY+TsUpajPakiejWwOK1bYWg72F/GLKhTzC0v2qK8q4hPDYL
can9WCh5gYxyz46ec4xmqbami4zMTDeecknzSaFC+m77ljj5V6u8Lw4mGAxdwpL68Guqg8/ZhlDh
tg8FufY68Zt5yLQLRXTUL8CQgE/XlcctMUXWfkmp9ZKZ4rb38HShvHjqIoLgsQlVxJPGLMgNSQJR
UMNNstybLGK1a9RHnFnvhLglF0AdVH1IiqhY44hWo+nkr2GFrcqJvCfph1+W231ZBblL9X2cKihG
IRWc43D8XvLmbRTpebFOSy0ZxknmvQoAnLMUHGYJdjyTXPDGKnQNX7k5ClOTHepqL/v+TtYVkchT
Px+IeFrljSBzbgha+sNscFhhMFziamnuoZwDfR2Bzy2KDjijqJ9EEjZ56fLYApkqBAzN2Yv0QSBL
ngYXFAymVCrq7DKvC3wsZUl5yIPm3jSg7Lgcny4dvcQPf3QrCMcOByqDDouXF+tOBlhBUfcmzvjS
+AZ+daNaJcgtjC7gAAnkh4OOFJxb7KSmQeI2d2k9bi2Vfsa+8Whp/D0Z1cxTczj/gC48fGoIDnQL
CSlBT1sIuNqnrD2xOti1/zfh8baW8P2LFAyzAbpM+LpMBS3T/ou+qF2W0O4hg0JQdA5whi0aLkSz
moiPJ2YkbpV/UekFHGNwtuTQHi7tLp+BWi/RW0eJs22pumlQxCY2HE4Gl7cypM1oA+6GUBlKjrOU
PLot3N5MiWLK7HC4xHL+Q1mIYmT+URYXQZ9QExruIS6dajXS7SkTZe7a+l158nNyErEWcKVWZbZb
WK4p+ZMNwSlnhYzlv4uQTC3o+rc3BQ2p6WLAQP/4F92jG8pwxiucHZrcfOmREzUpR1b9lMAIXpvu
1TIesPRvpqn3Nv/9d8v/8LtNXND8UhAQPvG+/yp/au3ByWn1Z4dKT7zzgI4Rv8iMAB8hfZDYduX8
oFCLzJP54rny6I8jev74h7HoQ+CHsCVtbJ7oWua+u24y/zgBVPsbWZr2uvz1HTIN1/E9D9+LxdDw
X59lARgeE3/KZQMahUEtB0SvbccVyzCHyVm31wozRcnd+1jw0FUhGavH9EeLOeKYTzEvmI4QgbAr
ORGjNfi09FnOy1B/EtTxmTT5Z0arkGtiZ0uKMrI9Pso2pri9u0gQQ0Of23U7sKvtm/otmcF6TiGH
wotOg2PCD4NgBZc3WsmBg7xMswpQKb3UBQuZfpaeFWHAGBjFTU12TXrdYZxBw+XO8DDn0e+4GG/f
fZU96AMbfZ5P1YwPWdMOa3t6lbrJGKv66BTUt9EnmTXQN6z5MZuiw3+/Ikzr38SxvgGNSRIk77qG
+jfBakVgifBofRxilZJ9Y9hbNKqcfrXepNErmd1qVVReHenRYPMs5nyTZEremAMe18ko2Q7oKHtu
TGWsY0RQk4+HdhBgQdm555F+zpJnbn6KQvonjQ8OOGAAXJnleWn9fDcYy0++CIIiUKXgmsVjoJvN
IZyvtRVG6zz6DFuBEM6kXx3z0emBYhHTJEtG1n5iYlcGGpWVlVN1Sd17TuShcjUAMV+VDe02xRa6
Tbq7MWIwlZogOMAovrkLJ2Jm2p+5BJcag4epZlaeJnA/ss6lKtR/Dr2dPj9d/6oXv7NkhJUJUNIk
SYAA0+/cv7Tr81xSKcDZHON9ZBSfvaTdmFsQPQHh2johsNB5jInl6tFIHALpMp4p9OhX0fGxac2l
sjkLmlxoGHjVkEIfLr32SpQ3tpseo0r8LiWXT1EAHS4D553QC2zUwJkxSnDAMtCVtWGLkKUkcqEd
9yKXChNOXe0Yl2CUSIiy/8SeOkMcQFCaZs6Lwx8yITiF5fhlj5EGau4w6V9bFSgdLRJQMfuEhgdi
z/8Ic+5z/VTrY1hGv7E0P/TYfm9nlXkrEwcnbMjpxQJgO091xYyra04Z2at/c7n+hx0F55oyDc1m
8B3tAfhn/WbYozGxRZseLP2S9W5ArtJIDef/Eh2054RDa0R3ieHzKij18E4PzEqtpLO1hoGk0r/R
7/41sxwquQUOAXyrwV3E2vqXp9TNalRVbMaHzAnfqzy5o3w+6tZ3NuJCaeZjoBVnEGtetPQq97LP
wKhfLc/5m/fmPyzumOTosGGRsJFE/lV63pNDECgI44cumiqUN9xV/cpI2mqNsqVboxT/bjiqDYvz
DbWo3IRIzlvd31BaP4aeYt0CmwSO6T0ZcJ6kHc1bOmHBGnzo3yhx/X+Tyfu2wZqDQh7sNCbdv+hw
KbBtxuBjdJjSJNgIpugoKzbG0CZrD/4u6yzH+iVT7tbhY7sqjKtIgtF0DbvZSn6QBvWZXKJx28de
vkU/4a6l7kbFecbSa+O3jrRNu0WYV/b+y6plJLk1xhxjboEnrBr89jim03M+JyUkOVSxMm9CWhz2
xheO/+JzFpLGg2weBTSt7aUnHgLGpdZYDpJMOTp9wC5GGmvZa+V06SEjW3tbkei447ZYdygrn1Uu
dyr3b1Q0L9e4zgENM7cQFmk0dqVOScNtY2GPW0vTxJDkkzFYtdmGXHeaq77xNmeIdYV10D3Hi1S0
oKfm+eKJXPYfgz0CpvrdoFiQyWF+9CO0UaGVz5vcEkeYJHdFj7eT7L69sg4X7jNmMxra5QTVVzXR
Wi31ufar6iGbMXWplNUqJ6/90MTxb5Dd5R/Vx/+3F/+NvdjU/p1/Wuc2n93n//nDVHXzmWNMhtXT
hP9qKf7zZ/40RXnG/1AR4ipxDWni5ND+pj89xZ7zP8pAym5o245y/9kVpbf6/+shNv6Hm81WvkNx
bzqe/H8xQUnMCX+p0CgeFf+HH8u0bekoXVT8k4zelyCQgtLLDrhxf5cJXTS91Cz1D3YQgB2SKtxP
n+O8PkMV2c866dUDZn3KFvOaaRmWqWzYhl6Lz54eETwxsmI9aYScfZNqnQcaAoM92WzJlm1H897r
xY03Mk0NSwhPFUG0zWxUaMfc3wsRtYYS/lViDfEuo1e7LhOb6DMSbal30XHolFtm0cxSCL61dAJu
prNwR52Ku7Tk41oE5ebybSQ2t9P5ua2eYDCsvGOIAAcvdYAJWu21yGdv1+gEXn4SPWKCg3UMrGM2
kFMPU+UXxNwQo6ZFIvIhMmKijwGtFKX9YTZk/Sqd+ktmyG5OjE9EY3dBFtDo0AHBPrg3nRicJgS+
VIQID2CdOeO6a9csth5WEOh0jknyBADzJIoe4fzd1wH2X8YgyIlj79snsFjq5GLOU8TPtJTp9KMW
niUBxzrp2KmwNJB8vKRXpU5CtolEzlHVo0jWpYvOS0ZobaM66scNAWn3gmQmm3DlBCswNs19CptC
gkqLCWEedRpzpHOZLQKa+Z8krjlVkN4Rt9W5uWx4r+4Mgp09nfBMpOBJIdYDIUH6c6NzoEeD+WEN
9KFvSExzFX2mnPQzlp9pRYbfLzj/MGrEj8T72olTacB6IHaabvi3Twx1VhSvRehxPag9nfvv1AXj
LbrqduZlYWG7g/bxGhBsXdEBRdQLBE1nXide28CvVeQ49PeLzsWmVfUwdva7YC22m5Lm11l2/S/q
xxWc/leyhc6zXIiwJXBbtcBSUG5uc9IXoJLoXAiA+HOzF6QSdoR2e25kcymkD5I4b7Sxexvy6VAD
5LGQopYEf3eFTcdkInJoljK8Gn2kEzonvNOJ4d7QHjkQhPAQ20dHhz4b87fl/J57MmKnyEBWhVLQ
hKBIhBrvOioIBIVmd92ifsHPzi0TjNl15WE8gboGtqYAWt06CjJSOT8kUZLvYrbC695IjnY6948Z
vNcurQ8sLPn9WF919PCuunh6mlDSHkSCsrFlkAaEODg6fvC2dIRWeTNpzxOTkhrFqZcI+8qT0zUi
SsIvRb5xkjbcLC7BU1ZI2CORGQLls0Si3Af0hsWpDoA6gtbxt4ZWDM1B+4TzPTpGEZpHJosf+Je1
aCntam+d1Di7I+S5bWp8wBTyjyQ/PCeThf7NVbvGQiA0Lss5EfFZ13kcZ9WyN4flPRpIq4uG5owa
b961AU05Mc7rzrZvy9QjBV2PeP2pPwQBeeIBq9Sud9v7wYuNg/lLzJWPMjJ0NqacFM23GuNeRLbL
nCrOOPpFV9OdVyTjzpyHYc1fOISw1w8CdpaTIRAbTRPFZ98iAI/GcG2nNZWYaS1PwLa5jKKvWIAX
rCbEHLOX3ioD2RBpu6eG0da9CyGMPyM5NyG7YuwcgYcuqHfKfUuFb944FZG4ZIKAlnXOjRN+t106
7INSvoxNjMJl5I29TDfrsMfyPQ6+RlLKjQdTaJejbcDUQmzsUNOBCr1yM8nqPetdZ2cLu7/KyHJA
brZepm97yeMnZ0o3i9kkiA+QqoMLwvgzqZpuMMnnbe7+MQFXi+D1hCkRAumVcK/AsuS7fCEbp2m2
takwnA/+ddINLj8tyatPyKIYDRtwGDjMJlUvnW25m5yFZqjJsWhlupsAcz2UoXkM6cNvjSpjpDyq
bMNeeNXWpCSSCoVPpDEPbVg8E9WEENF395aayqtybo92FH+wgRIUvgQPMbQHabrTvQGHLFpQvNBH
bDDTtmQnL7pXgMLkpSuISjCm62Syx1sTshk1V/CdI2HbGg3d06KJQPF+iYTMvKGFHE516Kzxgj7L
NnmhgYg7qohBatjTto3RcPvGmG1zo7qlQ7yWaiiOI4hin9nKwYmHeRMNhdy2jufvqGFJkA6Jvw3o
sYuadl8cvQtPyruZsORoNmwNeOpXwEJy5PTTe+T25Y3phi/DzJjOj5lWM1TYVAz9147pxZtOigdn
YbrThAbpaDUmIHSLCBPHN1u2yw2ZPQ9D6RSnqeOpmlFgrix3jDam1yxHq42X51IYd6j2p6sp9YBY
TXjkKuTYZbJEIJyH6S2qzGs2tPYgGys+zdVdUS7ZFla/icAuaK8UAE1ElBOg96DdA3Zub6OS+Qnq
ZTC1/r4IypsscTg39/GRA9K2t7rm3SG7VSM3jY018/kV83juwza6JenvRobVsu0cuNqtU36x16jX
xbWfZ4ktjMk6yQLFtpD+I0w5evte85ou2fdgQbMkr9LdcC0dFm/ZKdLEEYmD/sidfWO4v9qS6Snu
0bckQudhVsnN6BvVCX5/twx7JFK4QG0azWFrr1HaLleVBguI4aEYdBpD5t96UTWg7p8SyEsQ8z02
4yzv0xuo2tfEK/gnlmpwQREZSZrUTZKVeDK4oUFUdu+Q51I8iEaxJ4mpQ+48W7yxDHXsxQG9iskO
1AkiIje1SEOsyIp0qsLf5BTzJwL2AIt0xzlxmJ83416VYh9wVR0bjjfrQWTxjcqyQz00x3rRwUBs
JxJ24tUUB1Qn75c8F9TR74af9TdSP8wITT3otyYZn9pPMciUASo3bUVw2lrZnCFkIyDpIeMEzV+R
K1XmvDO+nNZLlYM0MpOPVCBzWFSp96UMHIfXg8by3XRrpVEDD1Rt8ZyzWhqGsec1RK9h89JHP233
MfvIdA0fdXXj1k+hK/2HpCO8HHEcfp98X5YUEjIyw22Tohgd56w7VCpMb+18P2NPPtIuoZCbLPRR
lCKG0d70QzKs83kSJ8Lmrk27grjkAtdKS/czClHmmZH+jGnnMdh6jJvsKggR39iSIDEZcmm6RmVu
VZX9phzyYbLVxAGkHpKqhjdjSUw2zUW+NrLAMWQ52BuE6Hddx61iy03TMADoKudIKtMJ/enwI8G7
mO5haIvozc4nc69yKB3VsFBjlXiE0BuQbu4MSDYXUsdimzqbg3C162XVbNKi/U48KzxYlYOBgTCs
MZ8P8eiu6t4Zr7PxxjPVfEXEnHevLxnI0M79NDyMNXEy9ZI2G6HIcVWEOG8Jqzv5XGzoWWJ1uuiE
5yF7QOfQETSbcs2G4fXkUurLKdgD78jWvekKQjtLkp48d1fNRXGHYnjDKOieAWx7l8umvO08TG8m
02Gyx548q39KiQNdNTN63IV2/9qOXBhcmUWQnJ+gCtPicdNtLGKyVLdXilDWtlcul0D1hcwpvZqU
FjDE/DWGDsbWjtJthUb01lcfedS5UHBkdnDzukBmN72ReXSec/nu6DDSbsQUhbyaNiYJpp6BJYTY
dbEZ+gUBRlDY26piK8AqcwLHd1vmBZlSs/sBfnxtVnm6X5bkNuyyDTo5uXIQgax9NICULiJPoND5
D8hQPxUOQREFmG7m4FpUxW+QAIe6fqlN/8ttMHAU/R5A4jEdva9gLH9HSL2d+N33+ts5Zgo1cNxg
3OMM6/JziJ2jIIZhCq1j7PjX1Ka3wrCPQQDxMehwFI2HJjI2oUsPs0vFtUUR0VvEXwO7bUDfzdG4
72JvjYxxL5Zm1wm8AQpl9NQyY0xQ06EyWxm+vzGX5WBbzoPVBujiXffL6ZeNF3bnqa0e+YvIsIZo
V8nq3svVEzstyBiyuCm8sXq1r0Fr7Zo+wk4ERpkp1F52nss7npL22pvX1aZy6hf9lyR+Qg9G0jSX
py4ZH2o7OHu5E28K23wsTWBsdJ4YXerZac1Oa/lX2azuy9k7cWX/9I6/DcOYYGMCXjQvGucuRrd+
V9Hyqxd75zXVY1eGr2NzH6KS54p96sI7hzQbYXpbRlJXtWX/VvZdayFl1L+wttqDiQJw0hM4/twZ
kDEndvZS2+lB/14O1CsE+9ejyx4vZrJx7cdmFmAfzWI3ikhu/5e988hunFuz7FRqAsh1YS/Qpfek
KK8OVsgE/IW3o68N/a9ersxGmX51GBQjpKBIEPjMOfu4gyPxBhTISUwGxq6/znpkRGSUzh+Qs+Nl
cwLYCjfQUUbRPgco6oaBWo5FtGM9uaL12JOOA9RQQOSeLG9rkyk2GdE5s+rmK7ewoiL8VYn30hHf
CmTwfajrt76qCWDdDHr5p666Z1badXKXvm6Axiw2oz18afjyJvfDkvLVD0MkYNkTnKA74UQftTVc
NKpr3HqEyxRbhIi7os4/zVHcOsMAbU7BQuit64RsdOX4qAb3iThhc6sFxpsMEowbJj7Zdp91j+hh
8FQVVwr6tZtD9enNkZE98zuVPtlduguvRcXFdfIZoWfmyMxPpQh39nRk6TLQiE+Jc6b4rCz5NMTN
hnw/zchutc+RggwB/8ssLJE2g+7Bu2YHDL8sc3DB0+kdrUD3lmTr2NgrtHtXzB9I41a2Bt5gwSoh
AfmTnBnDrQtsTET93EGV82I0A/6B8cmdspOso4OTtJu4MTZ2a1961czY86sox2tlyAxDkrZrMBeU
eKN02jAnYmGk2SdGA6+dLfEqYIzsbVItLRP9VvTeJuIhVgs5zllICCxi27o7WvsGcenISWhe2v8I
0zpamsJSw555Gi78pieLq/TAyl3o2QcDw4s2uhfbKn+S4anSs1tJYk6N0DiYnhtRbyvA8tR3LERd
UuvJKzT1m+cEz5qs95GMV17mHfKWI63TUVOXaDN8XgGuqWmW3arBxS1grQKVuEvfGt9xhPyeMhWx
7nVav9caqjQXInCzcmZTtN1+kS28Fg5iqbw+jn3+KYjgG1l/V1395BrbMEmvHvlvQvqsjmi3smzv
ojnJIWnRMELCr/+C631wWv9D4P53hw/ZlC8BJ7gpcdY57qAqdb6bEDX9ZLjPXWY9C73+9hrtM2iw
A0jSRnw4ip53irFTOj1xcdlWMFxnyuvtiPp9x+3xp3Ep3kLrkpH7gSvizfYJeyGh3RTVtuoslNvB
GbfUseh6aAHQARaTzcd+zGryJ9nv6+NfA+UE0mzxqgbmU4k9V8BoAKX+1jQu0kS205qHOls7qMJ+
681yxTkNf293aRMUhel7q8V/FO+J7yWPbR6uY0+cRgtYKjjcbQuyTBP06Hb7yAkDbpimr7RiWHuF
OmjOcHMSYvGycFub5U404zamsTBRfRqe/xjH4T629G1gjGfEhISXDWu7xXCkFmriKU4LGdMSGdp8
WtzJrlyHCbbaQauPaEbkhUHjFY8Rum69YvMW9dDlopeoRDBQpG1DPGT4XZFtWXbWFR2fRdturex0
AIlBtVSm3U53iQpmbwjWJbhlJJGytkKFrQ3fWRq/FIyotwGWLCLzSNMkZ3NUxDqVifZUcdlc+Flx
HivjUApzk+vyBasoYZkFWYyR2FRwRnPduTTeQxGXD4ltgv0r1DvhaxsZVzRt020CXWZg8etHce89
hk5muYmc6tUb8ofSrEoGX4rO1BqxolTFAgAtW7Cezbq2YyKHeXAGwjKdEDEjwqHomy1Rah967jyw
WZ6UflFRes2abO9oYqs3/VXNpHobmIFO7HlCazSUKzt5tvCZKKc4jrI7tWa8QqO1jGv15o3TU5zp
j1ZBHHU5nouJbWRPrCviLYIsspiWKLeJ/WgJUqTQK/1pm9MGWs6u4WTisBUxiOtgnENy99I0JIKw
5g2lzYAKKRisu232t0qqtzC7apE6xhZXXLo/gVqNnetu1oO15puOHihH/1pzjJjC2ZS2f4jD6k10
8VOxgJK6DThHdIM8M3q8TNH8sc/rF/af6yqqoYQHZwpgKq0+WWLVVp3zgD2gWc8/S4nxFDKlUCN+
tibSHgwHQ3X+XQXtOjZ/D3yyvncUTrwrRJL0tvUj6GgDv/1bG/KganOVTPna8MZXtrIPHb9dy4VC
V8fB6NauKH8CtNmL0YCoa0+vVakIboTUOyHnMLub40heN60g93hAIxMGSzkMp/n9Auz73jndi2c0
H1mdXkhJ3hZpuoW+bUXF3SiwapGFhZp1rM5q/E6t4G8EPrfBqMJums1TZSUrDy+An9AKW1McrXzs
KHONiA8VP6TiX490UejMqOhNINKaxJ7rP+hGc3DjWC7ioZyosPLHpnqc/KWNzgcDG2AdSXSVMYA0
tFS606NNzSSb5S3RpXbbTxuFs31VoYTngYDN/4aBypwp255xC4i1p3p7RYP+GFsftd1f6VwpmNKc
im18SFG3eeqRvDVOV930VnXYkaA5bIn4wQyqrkJz3gmSwWDTgBgys++kHg9D+xOwvOIE/pJ2jrUy
U83gkE23vUn8/KAzNy1b9NNaTEyIz1yhdRVuRLr6lQy8lYUWoCUNXm8AHuZ1d4afMB1SmwY9GYhV
iTr3YNkIrsExn5k6U9Xl47ovnZ2cmG7nZA7nMfWR6bp/00b9Rrvtam/q1q3mi9PE+dPRqYxshVrD
DL1bY6FPYBOKdG+Ca1PSwm8S7BYLz/ZJvBxVwFlthFSD3mnVNZ6kc25YUtf145AbGKvcIFzbdbBr
HSK56zB4oiP4nEKU22UdV/u2Y2QOR2ApqxCtpRtGZyNEKaOXFmAq7+brpbHtLfPm9NYVHgiZ56b2
UnqpzdsYPE0a4Vy+evFtCR69SWoihFttBW/A2sVFMmzTFDAKeHjqZuUtIqhLuvTCtaNXLhLWmlSe
1FsJQkKMHIdbpIZ9xXWrspw3WwMxUNPqEZsOrqYKtLVV3m1NtKS8xs3KaDvYmejeskCwugdswlZF
ASYv2G12rrctS0xQbTRuGLM3l4VfSA9DU7mv5lCaPP1iyfAHsp2Fur+15HPFPhOphbtTkrcQP6Aw
tN8cRTrkrRnZzsmTKBSdeYdDSAb/1iNwTZQzu5GkJURUf8ICMfyYtXsbwxP1W2GRBKXbyzgr92YK
ziTQkLLiQjvFYyt5NzAUerUL+Cb2P+ye8jSICJbTakClIXv0duBQMhMiynKnw2bTodSwhwAZjoP3
PE8e0zb9ibtpV6QeTB6Hp1chCitS5xZWw98MlMfCfiXGjg4gn/DLP2ux9ZKHRHBHtvZYz0dyVbEW
aVyIApiD8kWau8YabTQKIIfhhhLI40k9TTjYqqm3F6hgF1kbruhUSVufMx9JGDefYD28sEEPrFs1
FUdZqGuhXOQnHLJ2B0mn9vt30kG/CTFw3AyjV1jiaPFHqv/9lKc/CGTJwUSVrXu8gjZCSOx1L0Vv
BwvNHvetYR2LpvzkEncW/TgsdUGHa1V9DTSGbGKd3FvzS8dgbt2ABn5i51+1rlauGCxzWAQxQbX1
nf6aGNqGKCg5jw4LLCBeSDaTbn7P2eG8PiEuSc1cRxQJ9i51i7XK5EqE2tYKgKXxFmR8gDPP2A8s
HfDlb/tBPhGs9u6DEw6R1k5Fsrcce08mKGZHh3mcpu+5ZBOvWEaXfmZ7sjDcGU1OmTB801axumox
bSfEEOeIdfoZiiIS9a573d6d+lUv9HsfR9/s85fBWD4GsflpVOM59hNqLTV8icHeJajYTIyprZRr
pkPPoufq41VfWv5qdhYiVq68dYM/2+KTzEhaWzQM7DYcjWETMJfF8evSXZRJfEDPvYl9E3aOoX3K
QBzquLjbFdJWNMtYxy4suV4dpoWLyRl+wrB6iJj69e6dHcoKGNBGaFXE5aJ6DIb0ycjaq+4jS43D
h7xNj/asFAZ8u2fC3NElYmxjXq1IrwHsgY+DfT2rEAfV6qS+kWPsEAof6JJWs+Kq8uDq5I5xLrv0
T0B9v7R8+6FP+u1AwkggMHoh+R6c/id1knfbb97AQ18bDYZvmKWP8MoSJ/4e1U8QM9BQ1I0W4QCO
tI8y08+a52De0BbEWgUQY9pLpXsev8i4I7DyD4EreNRHCbwFXkIhYlSlnftYR+GSXEzstLRanpio
Y1IOummYD85zgCJzSWDfETkNSUtF8UO07wG54aaajAvoxIeoke9e5z3PSPTJTnGP5TOSoacYqer1
oGU3F6kUQt3mJShZKcZgOZ6DbLjGsiNYpMIzOeF4bIf8B933Xh/UjSDcNXhbtrLgeWH2YK30iMjU
SBRl2ltj/hSSTOr5xqsSFI///lKbv/xvj/23L//bt/1+xz8/IKq3yWiyesrm4GTnMYpzfYPYxFsg
D5K4/+DFe+Dv8M5i73XM6a5iPJNW6qqDMd/83vvPm/+Lx7CyIrX2GYvIPkr2TRfkhzGcSJ2RvBu6
UsXBJWfqn5vfL8ElNns5PVei7ZpjHBj5IRU5P8AdZLCyw8xYCB/ADImMJn3J/HStgXSo9e/dIpM+
LuX50amZcypclDxuxEnZy4bs8HsDpfd/3UNMlzs+irLUa7aILPfwmXi+v0/zn7uzBenw+/VMVWBg
5y9kUZHOVWL7GYK8OgDl+dfN72O/X/7+hXSDjvf9339dz/fIn0ixxVj9MrfcHArN/GABvnnoGjaa
hO2wQSsOjWVwYRM9CoMkLA+sU8vD773/vPl9LNNKtDXtp1t0NxzD3ylI4T1sSZTtbnJyA8Zx0ow+
J9Y3F3KFgUw1hPJEPQmL1i7xRlpRhm8pGYCdWzOrMvqfpHF7ulRu3Dlfoc6xVevjuALbuR4nTpOm
TewjcJcKw6Tu7wNXXUlQGA+VhRWhEpxcx+6SQFdZ4+TEMMHnZ7CLFZnwO6KVsUkO9qvoxvTQ0QQQ
Y5xfJLKnpVF36LtysGGBQzJp8lfI8mAOrnXw2n4kImy6u3GfHAy4SscwDw5iLD+rOCTGSPkJvfUi
rnt1qcuivTSIxzmjOke2DDmKV7nO7W4vsaIsh1rnvzHIsiGchrc/y+JNwOaSmhSvQeBq9YXAF0zA
5OhZqSH2Wi8ezB41d2dXZ9IrWkT4zh4DZL6nDl88k+aTnkVAKqJqzEtnmOZlbAI+/eaAVNm5Tmbx
V2ZJtOZb2ksGvSJT1hlNk7PlwL5FzeDupW76+KugNxSEq2vDh06U3tItjJ/aaLKzyqnfJ5YvLVwC
yZ+xO/hMC0ZeVVyqqy6sOFN79Z9+wJIBlkFdtXpS1wn8QEs8TldNBIsyXYyJfVk3Du/KzJ1YmqKZ
1kmSqUsoZXYBFMZ2aTgT4TM7S1JWKozbFMAqjNgV0LvGkGcktWCxLd73SN2NoJSMssrx5Ow8V/wF
MrucWLEtnNKDz2BM+H+qgowlLkyUqtmEp5pWgjlAttYL2s0wGy86/tkRXtcpmp8JuyeN7RzljS5w
CPjSJadpThzN2wGwRQF9yQi89JJ0xhvXO7FjTPdEAbIW85vIRgmlCQuVjJ0c/yokfGOZlI65/n3s
n7/+/RuSAkMQBqSRuMcp2qkC/xf576+m5363znTKs5LaNc4frWpghFZdwL0fYs1/HoYldPc/UCV+
RBs/jVlwTrIRRUV57Af9KYLBuGgs/SU3E3BAXvEhjZ7xDUBRVhz3furaY5YCxNLEyW6oFHWnP+Us
YHaanA2fhwLzX62o82IoRyGKbuAL1ULCbopEB1RTdq9WbpDd1dSrFCYNGfH12gvxLzs+dSopkPcy
SAdIV6G1VC64cUvvngAKrbXBfegjRPNkOd5KIDgMtA60twtzyCnBGvul9/uzOybvvWZRptJ44me7
6RnSGR35LLymkrJk8Na+XYaLPiZrxzaLaybPDWvUzlx1HsiaKokei8hfpS1jq04CHzMVBE6G3199
SREmM/HRFgRVy8zDU2V2CJiProuT0Z/Mvza9HTh9qCd2MNyJw0lBnuVM+pATO9QOunPzSUVcena0
0Yx8OPbJ5C6HrHtrHfNuTfcp5LAJq+DWakZ6ij00G+ngLw14rkVHjmYU4a2HBJI1AydCAsKnkgzp
Tnv1CzavBki8NVvaXWVPf3x/DnjCauDq1rqP77Z94Yz/BF2F6bBUzyNB49ponsoSCllrOw+uHu6L
Jv6y9FvfYT6KXHYWudt8KBQfhK2Nm1HS+rXDjypybw90WbtpQyhXRctKTRjGUSf0EF48XDE/Wdn0
eWhA4uuE32wFEG8XpyMJo8ZJxFSUtbFvWYQNSm8XNcrtPlfFUh+gApk0OWakc1DmhDwWYiKAuD/n
wVFSxRFJgg0qzRLyaAcCo8ys/JGB9SnJHly07CoFodHbKvYeyasedqGN96VStn4sgz9dqBuvLZkB
4FIPmZTBPmoHk9Q37VXXLiX1WZGjQLGq8jstdU7T3SEvwr+6znlfCly1VXrzKM46LEztGMzoSaw0
0ieNLKeB1kIIHBVX4LCeDnMpWZtYO+BmMKaI8rVTkWRaDUwiorH+E7sNk3qSUGGg0pZ5bMiDb7d2
1FFiV6XlI7YicMz8OjBOWBiju5MoTHd0u+pe1cUziqnPzop/4vabSD570xmjv3KmYMd517plvFgZ
/jtDGcj16PjZBwzPbhGNq9QbJbOzptn8AcnSbkrGy41jTesRKMeyaYarHg5kOzgsH0EfFis8t/bJ
/hNq5rSx6Sh5u68F8aF46fWfMpyuTpQZJC5V7joe6qViQ7+oQk+sp17w2W6YFRKisB8YeoRjAREG
/SFJv761Cs0C/kNotTyfelhlYCtgPpQPKa3nWjOq2a/IfqaS49rT6i+jU9tAS6cnbYr3nJHCQ6AT
jprDYwuE/hja1MxGpgZcYSQLy7bchY1F/Zaqn0FL0LXHI+0wZzZGus45tpHo5P4Jh+QF4zzKNy9l
MlZXFrsztF8Y5dbSqD7aUXhbp6geGMt6mGj0a8RSqrLDO8FehAyyqVgDq7mzs94xGXIvgZwjNJpC
7OMQ5ibCsGznFRQuro2tOU9z8CPDTLxs/86+saxXHT8b/6NjnFp/jF/S9hpCAg7g8pZoDyjUqlXX
ExVT+bhZY//GlMXdgKth+kzOOWcba9tRGy/8QP+sNExvmT53C6XzkzMBxpco+/UAVg744rdo0GR2
rdZT/0AsJe4ehUqxs5TlLqIGjSPukgNtTzp7ZsSmVPuE32xZNWRkj67uH7XgR9USeR08mBWLMeOI
Ow7zP/m/oFA09xy6wj2PM2ijJ5hLTL61zrMo2QlbkgbTmNpOSDTYgUsGY6MEOnTFrKbgTZT12ZgN
wnHQYY/s0i2OPPcg+spfl/jaSaXWDpBvnUVtIeXqgCCpTebE1Uo2PPtEi2KkBwGB1FCiNTs6/vPI
/PBUzV1A+GQChFoq0bZLH3HYET84l6qgqOHOVeXrP1+iOdlWlt5DZiZ4jiab5eJc/I0BG4skPP7e
I14AoYEdr8ffzMnUQ8L5e3eqGDgDgiIaWYFQm/BO/z7+ewOHOd/Eqn3jq2Yn+hCNhkiPdYA0Ipzv
RS6tS5OZ+5F5Kh9BtRfFpI5FjcMAbp8Hi3iitW8cBw6zdIq10Y5kJtjshUEhfmCGUpy2sPNzcj+G
ODjWvEGngt/+WM03oOV6ABLa6+9DCegZgtWg95YNqIV9X2fRvtTIw6kNb+cG9QY1c338vel6XyyH
wsa07bU7w6m1lawIpfVnWkCfkk6TMgZZ4WxmVIXzlDxf4AJyRA+oIcNS/IM4zvoVOXDFEU99fkRb
UoJILxTHdfapB8RWqiTZ4UG4tNXAchFL/gL7hwVDKqmPyB1BCFZIBSBFtCtboMSLgiE6mgEJa4aM
v2hbOR5QkR572pOlGlhcxNiAUn1gYIJN90h0XnFktlAcG9Gi6CigBplmTikx29u7QpQrpgsek8e2
PBpD725BA5waWKQk1gbVUdk1dLA6mM8uAYuQ3wdlrFYcUgzBI0/Ructq7aqSK8YYHhMXGIn1+x/i
ZpJ42vPBzI/d/CIEAwuDto7OZQDwqooEpDiee8z46fh7r4m4trYxRVQ9VldsytFDNWM29OqLhJxp
77HzTY2o2uad3De5GDai7I+hZQG+KahntKm9NhlPICIZ3GAFvyrd6lSoGoaz6Jz5sv0Bt4mTVWkn
KFIo5zA2/+GF3kx9m55ZaxcrF98fOqFAs1FKgVZkPomb2A9wNvcAnAL28Pieoo31YN39nlpv9Mpt
FDofZle/xBlCaA3GRVYguewmXE+wylCsx/E/Hpj/b4f4P9ghZpPU/9YOccmrJvwfqz9J3uDF+sco
MaeT/Osb/+WJ8Jz/sAkqsbHro0qx8Tb82xOhC4tAYOAWwsDuMCfu/mdSjPcf6MhAsVmOIHhGSJwN
//JIWPZ/EJQhTMm3uaYhTP3/xSRBtMh/jW7BFyZRq85nVQPHhcV4+7+aJCzPLWpnkMbJRBmIivD3
Jm0iE9eeiY6eTJStMQ8ftMLJwTEYMelG//7698FG0Nx0mnJWxBgxyakA8i0ZhLAUn9OyPQ1GVQUc
NOm5ltrwUNiO5SnlGzwndaAxGDYDEfF8ZCH8zDfAAES2i8zO2zOcMOchU1Cho91FdpIffr+2Df/I
cjPctkEW7EuYgu0yu6vOCJZTmL0wDf/AW3UXAb2g6qDFg+BDA7Z2Rt3e+9010dSwUjEeb6csnutg
espE355IWqO1p/BIuL47I+qdOHR1NkhQWANrbpTio0WgDb5LllZJkR9Lb2xYu+XtevCtXaMjo2Da
my+5NAODUuWXmTNnMhx5K0znrXSTe10GD6NoXlO7lLgh0FvD/1l37sRqMNPrLb2IsXBs/0RmG/Te
yPvrUMNVeMZwgFNJgntfqKI5e228crP+bCG7XmuT/Vpm49VO1AP0qA+bLpjpbvagCrlShp/uJjQS
Qss3bvvReZycTMtAhh5Q1AzxtJ1/YBPWr0g6DtbsIBug5NiUZoukH9AsBN4ImBHKkrQHOrEcIGmv
7rmGDshHnYRzHXe/eQob9VEEs3NeBuAOnRQIpT4dw6h6L4jEwmLxqJfVza3lsxfqL7WLTCXo452X
OWdPR7eeMOGV5YOhgVWsK0iBHfLu4tgjs12FQfldNiZifVN9uxbgXKQ67FnXqaP2Td9/9T1pDSbK
kQxCUZBsZ3DoVKcHBKaHFuj5gNzIFBF4PCbbiQRZLFiu13oInU8Rzpxb5V/DwIcwimnahi39e/Dg
SeOaNvqPnfJupcVT1vXMAhWL0jC0/zLIZInvHGNElhAsEck5s75q4pfW4lkNy1JslC0HXhV+RD0Z
eFLm46YyGnND9xOVqVz2vfdZkF26qnouR+qtF4hBIAYxNuZ4QPGRP+qvicFL5emYeTvLARDln8zB
o8lI7oXICQqZ4SJjDRC/Ru46pbco3ateuyaTteoogjXpXI1uhA8y2R1IODYgORy7Ohm/meRcUocL
a9DE19ZF4NokMzfc5jv17KFipI7gK3mpdP/VVN6laR0kXIKlUaTBLshaFCKF8W014qa1BwbXlD0J
RJXCjXeIH5Ol5YaM23BTu0XxbPfOd5vXyEKZ2Wqdjz+wSh9dYdEEJWCBpuHKjhVPNN6AlYFSW+t6
JiAI19rauinpFyTQ+Rd4dbssSF5LVs2Yn3aVidhZjLD8UaNVbvPEdoGucZbUK45kx4Cpq5wU4iJ+
HLitjlatUppShK7xrnrsO5c3WcqFFYg1HnimXSSstImjLVhlPTSDeZxS7J3tEvEWaBMWcW7ClCUt
xr/8B+/oYW9ayFAjqaJPJLJ70WVrv64efSf+5H5EvKGzczXNWwxILpN9EXXJxsS3EyHzCgGlERLQ
MW+h3+3RMDDWMA3mNiaZhkvDylCK2CZ2pRDTsoqvNYL/VVD+jRsNCsNFedVTU4m7FxTMoHU+011s
3shJTitJv5HWD44ZvfRWBxCOSOGyafc9/M2FyPuboca7BMfCVYLDK/7oTJdk7dr5W2O5WUxQt5H8
AIdNxaMXczAbNgoi2fQ/wr743rgbAvdap9GPj4ONBWZ/b8wq5Ek2T3putkhaDDQKE1HvYe2s3YlL
CtLLxy7svhDK3EXRfQwFT9Kc1MUyiLtuNG/Lb84qwLqF6Fb7uFdriQFeG6pnHWZ8Z1gsgctDbTHh
odItdXbHXSogPzDngqShG+qp78utFcV/hwDRyTAxEyqaNbFBKL0aC1EqVWTkQUZARKTPE9CSij9H
Z4i7wkDSWrfqWfDjUZ7Ha+HT9CWm2KVzEqXfbstp6X0RAPDXaMNb7Npf04iJYghZOxpRdPYg2iEo
5Pw3TYrEzcm6RJ11DFK1S2Lr1Y/Ej/SNA4IXbR1OYIlDi/xxCNTe0B/R4fnLLptukd8SxgVU3oI2
bdjFcibjdwaM0n4jaIuFz8oga06muR+S7GZlPmhjCRqwZYJatR70MQvnPkykVD2kXcruzDxPTl1h
zRj+uCZ0eHfIb12pL6P50wXwfWNqJmv+MPyZ0EV0PWlSfoP4AMbtCtk6KvEPp45pCOnXSwh6DWsy
phiKyFBgOa7yvzo1oWfS0Wep6RPu/MswRPfAHZd5h5ilaUsTgANrr1qKN+U37sY2wwYh6ojQDV+d
lN3eKKsTU4XbGFJOEAlqS07ySvNXodNvhT3d9awdgQZ0O4xGIJ0Y5zSJdRbIPldxk2z72NkV4NlL
W76iQgppwdq9Z5BjWru+uQpgfIEHfw8YecJ2NT8zs3roGMUGEWaI7E2FYifH4ccbmrXGCDPtzedC
t1GV6nMr2OJ+8Jvt5PaHejLJv6RTy7Wa2eqIwLHX9o2302vUJwMKL2JnGD2GR5eU9AXbYdMoEwJ4
nJtuVIwe+UeuevJKb1MXyR+rN/A3wNIuJg5EEUOhQSuAsrFd4bTifIeqTctlif6KQp/oCgCU9pxb
D/sHrRPWrmnCaZmWb3ZPHJiwebwQHLnKH/0TJcWyz4ktNThCTKvaBsh6nMKChGUdOrSTzAmmZ2/I
jlVvQe/x3iMI+3uMoN9hYmwdWWJC7LVPzL+MFOyrHYce1nTzjCOQsUGZfjS9LbZ5EW/d2mRqQoaD
EInY9EGZbi1PMc2wjVXb4povIvXkFHzEnaz8Y1rxkxo55VRV+WPiut245bOZ4PqIC5Y3Kk1PRUM9
5OcaHwfkHx0f17BwXxBY2oX7HHXEYZjSf00SB71MWL0bbnod50R2hB13J/N/lKrEGlAIl6B4WlXj
q9O4B6gfIAMEiHmNgaKZDZ9mUTDmCsSlMIF96wurT5/A88Hmfc8uHZqeRaCjwqtSzojInZ9cy0J5
kIlXbWaGmd3csws8YTXfInL3FS+KQ/GD2A3QOvvc/mBZCITaFnFRTkJvZnaPult82d7N9MRHb7vf
dUiWYV33p6RGy+1Z8ZlVyIqt1LPvYUxqQ3GrJa1iDOsEdEvF7sUhjaC3VloyYHZ0g6sR7lor3bcC
g8aQBO+pmXzGjGjLZLqEZnxvjPii++IsR8dbqkwczVpfNHW2qliysWHRGSqGwwubFyhTU/k4uSZ+
RueY2zZWozR9bFPnlM+pQ/Xg5zgpN1nc33qU7HY+jAwawqNdmpx30RRz+ltpynrSjFAgPLbWlRfX
JD4Nb3aM2CxriptPYc2vwgZrdKpm1cdchMLgmttQlQH7esaO3fq30nU2BSSaZ5KLljt+xQ7pNswD
kbgA8XRHlJK1faQi16yMcZudb+bPedn7T1ENSMRtEK/BNIHdTMzxFNqopjoEtNAjY4ymBKild19j
vuQ1Af+BrZgudv6fwAqfHHeiTFE+FKtRcTmrc1SAeQAB5kvV1j3WSmORQose3P5Nht03xKEfg002
lfYnY4tgUQheK3wW91bDMJC2BIp4UPatJt7pfnvXUQWPdn/SK//oGLaPiZXRaMAooberTZRvk3xZ
YPXexZFk1pAd/bL8GzZcYkc9/egNd4V/btfg6WZtkzzoLbxRsPVfYcMAUqj+rIvk6umdnO2pn03q
EBYsIeFjkWJNsuQ6jjrdBZRY1QwmEUE7mrFFHMXlv320cvfTjCHssdPfcsIdsml2JrL9EAhb+xYX
yugOX5xw7maIUsZ/YPIzx6Sw3o3XOL+TNbC8ZCWT8qGPFeZOsjSRTpI/QZ6QpZ7GIODyvyTvLl2y
BwxoNjCZhTPHE8HTkYIAtwarytIe9pE7oWtqjSurnCtDs6uBDWY1lvW+KQeaoNph+Q+ox2hPZd4/
GrPkXOvyXTvhJxXelxWM99okUbFqy9vY6y+icN+hYp60GE28L/iAueR8OIpYnBpXw4Rup9eMfRfx
mWoS53us9YeEhIlqaKkHpugUKs5QpfdiMLbZQK2I12YkxFJIi1AQNCuN/pJIJHMkB5d+Nyy6Hm26
zI6D/xT3zO2gZlPVzlN6J+YCGJFro0Xntq5CgkoGsqXzYYfNgbQ+jwG+/+73erNnNIa3OiQd5UkD
fLBSkuSbenT9g5OdzD6DDJ7JZ9MKCbHCm9PLS8HrGhSkFc9yLQOdcNmdlPFqGd1PFPrfwdS/IZD7
bEPnJbCotz33QP99swr5t0yKB9/9VfEU24FEneVMbw693F7q9ldsqL0Om76KrgPax3UAm9HNUWOS
RaOb7a40KBYGxqALVvX5OmLzgVi0+J/sncdy80q3nu/Fc9rIwWV7gMwkMYiipAlL6QMJgMj56v0A
2udoe5/fdnnuUhUKACkSRDe6V6/1hieK8XBqNMgxKYtaUwAfM+rJOyLsYJOuSB6O/fX1WuLnXamU
cpjmzcV1U98grI9w283h+h0ZiteEWNu1NpKBn/ix3Fe9ctODFBT4FXzKat7Ec5ph3o2g11sa1Ut3
PrzfCx/BIsnvURa4U+jt7PAC+71ZFOkKjWowL+Hj9VZ0yzoFl47+yNf8fwlyn3gJFKFj1hIpjPnk
LCSbXkyEJzUwjL/n4IQ0IOJ7vHfaJv+5JlzH+IZWXAzY/yVTfa98n0E286bjSWvKtGqdVIvARBYd
afKxAFM4IFTtziiV0JygK1AP3touB2wLnRgHLgXaPDjOY4s8DhwR47GjeuiNP8mYCWajdmCHpwRN
ok+glesNK6t//7Xp9LtU8KaOgFjhCpZtupr3chEbFMZETs44GRWJm0Cm086YIFNVzL+QNfNxtgBD
EmOIJS6QP0uowv4AiJJqQSVs/oU/u/O79cG4/QXZ+dkdEdzQUu1GTYPvgzvU2xe45XV8HntpNd+5
n7t0Q1E5U1GOnu/1fFfimjm/qkWyLlP7z20y/8e8N5/76Q7z8bwB4JMQ61+DQkHboGsOc8PfKMYi
Uzjdmt/eML9S9hg/AqEd4auAG5ovUmpL7g+cP3zja9Idg1p81H3lGlVy/bm/Sqq3AJEUGQnQC/jQ
nBRIWkOkunrpmI1wn4fDL2jqHmm6P4ajF4YFzSqwBgrCEXKhRWoH7fJ/fPHfrmHe1RM5tQBDSz/v
/Gk9pPCIoVsZasXUOa5TFg1fgmzSinD6Q5LEt5+b25Puo9r0+9QYkg7Wc755/7yDcnF9yG6+sRjx
Trum4ujC5n5bILbs/t5hHpGVpBspc9y/daBMaHf3smu9+VraS/GYaKPg5YLaYiF650HvIITMv3P+
nPk/573/7TmzoR54Zbpx5p7QRgm5hOxC/oeOgC4CTH5gsL/dZ3oDJULeoBAW5+EQzNiwHjpqMKQq
fg2Fi6VZFPwNJPavrgW68PJyVWDJpzjez989f+X83jHaIsYN7lrOgEX+9KTp7s89aT78PZfpijuN
SKo0IiqjF9SS9GSnhws64vz+efP7tP6ti/7szq+PpEEDc8qDTDf751/qq+ovnusqBWgwpVzTIqx8
KSyXv0/4b5eaz82H4dQLhbbFfSzmNuk3b34NOSz6x/yO3///Zxecj+dWm/d+/mc+/tn9x+vz4T/O
/XTbvNC0v4ae7E4UBcJ1SU2xoTgTiIhZ2hRbtJ/7I5lqg/Z4RUFf8lD2sAy1YjU0DbWdJumupj+m
Y437TUy60thICWEgDp8QP/epIQdd2cCnVPIVucZ9el9nVd9YIsQMckSxUAbyQnDyYtEEiwH14HmT
mVm9KsVSE2DnclJPDAkTRiHsHD3TsfCTUEYxUnQZYg21VxI7vP9f76JSlHudIR0hdI/LRHsalOi6
7qbN5dYxC8zHF5g2mj3vNhI1capDfif3XeghZxSu5xfCkIlCMxpPuzNC36dZcd6YE7jx9/D3HBLi
3OL55Z/d+SVjxkb+vv//8PrvJ996PQuUUor6DZ5uo/f773/7uJ9dfbqcv539+eq/nfi9wN9P+Vfn
fr99frXX1Lf0UhqhL1eq+48Xf///5+ukqXP84+PHMg29/Faffj7u9+b8431/u9Tfj6lJgVmdxFrq
96vgvUMbF16vKdL28NXIW/1tF6OUAor/YAYNIBvh38svYl/mq3kzn5v35rrMfFj1McobwgJEzu1G
/DTVZQqp/2szzCcxyCbl2EOoIWnONHKdAKtcDIP/73F8zzWbRBVB6Dzup1N/mTfm3AHCafg0y7z0
Mlncz5UZ9d4x39fT3CgwwblqxaKmnKOIMSKnoemIx0+xg9EV0ar/qekUcwiB8ksYKLHhsl6mIpRW
FObduaATTvORAHglu6UafBuQv4mC7AqqwOB852NhwgTPh4NZvt2pHUC/b6lWTQ/tvEck4XfXsSRT
CXP/Jow3/GcbVuZlihFdhL4zHoxjtYKwVa3yf9/7x7kSfQ1WoR3k1QnKW0843HnTAfFa/ZyLcJHF
NhgEBoTD6Q2tYir+FbrN3J430jyreU/kxvzszedunUQfUMHPDUOULquyIvpVVSNf9SNS7T/lt/lY
K6XnS5ZdABnQtnO17UZlJLHmZv6tvg0T5pjVNRnjKa4rps28N7f0P87JU/zI2uczmieCnwrcz/7c
0G1KTq02THtuzrmJfyty2jwV/RzP8eVI6IUJExhpinO3GYo97w4ztLut6mwV34pvIMAAfqcWVZA6
+3uLzicjNFi8BbFqg/5oQvBfVoA1leUCAO9KmdoWys/EwJ6OwyFCEvCenNQKpa6kxfVwDa4MMRHt
9QJpYoVXwd83/+ocGZhgcatE/yrK1QpC8F+bOp1IVroc4/Xzb+eGyVMiCskumwKgqjLM69V4+5CB
LC7JQapuV7UvKiRrrm9qp3Buonm3YQi5SOHVg85FX/9tiblhflvnWoosUvVhsOcm+N3MldHfw5+H
EmNgF3fm77kZ5gb6V03VTO3TZVIehKS75kbJNXOyMgWKNT1pP000P3lGBHYUzRpKIoAoVu2UUR/A
lsQX7PrsSIowsWDQWKoQ32WiUIoJcf4JfKd1u+k+QWgHAWpoINrn459dM9TbyXwYGup0C4Vp83O/
//1QVNAXEkFh/zwZkWS4VWyc5wFyfnbMAZ0De979eZagny61jPwZunqjrd2N3pZpfRtpUBZWC1Gy
hQQy91WQ4qBPwWWlVxLN86vjNFJc0n7hamP+PPelQgE6n02b38N5bz6nLqD8dwQQc0+7TrcBq/f8
R3j8/0Mr/i/QClHRJ3na//I//ttn/1/D7+w/KE0uv96v2d8xFX/9x1+YClEUAU7I/IGpEDRtEmz/
S2cSxOh/BkovqoqE2q2O4GM6wTT++39SZkSFCZICUUhQhiI4jH9DVIj/GT1aE6QFAA2QGoL8/4Ko
0EVpQkz8TToduJ0gT8q/pjGJyf8HYXDYD0Wj6hftQRwYUVm02R1yylDhxilAxEsAdNFVws9i2hBs
tJ4WXtFc0KtVIt4qlG6m3XkTVVTlqghxtmaajuYN3goV6pVs5kN0UqlHp8kV72zpFsjTnDNvmmnG
mh+vv51bpAhyXQBcxSErk/lxu01BybwnVT0nEXgmI6eTdZnjjjzSeY7m3UshkRJrdR0D1/OIOKt1
XZRI9EwoO101cM5DLlJBAM2si4feRGcatVdE/QzgiuSt+RhlAo5o5uSjbNy31+pup5N/oGhCt5Dr
BhxaqgmoyupLnLw/zFQDzP6/OmUsWuzhCqna4YLRrMo6bZhZdFCVYYHJSyhT4sTQwA0j49QMJjYa
uGqhVrKUpRGWf4WAy99m3Hn3Zx6ewytZ7J0YOGAwX+c8ks97t1umI5DsYQAwruaNOAI9EToSX22V
EYoPDLYESzHGkhPxrQgvt2Cihye51nqitjTq9+gWr6+I+gh1pS8l8k35pcuXIcVa7k+/VELleL9j
Aoroz+p39qXiqdhATw0UAphpfzfzUP57OEyjvpN20R5b+8abQ6V58xs5zTPufE4yJC0gxJrwBEBr
piufN/OsM59bjBRC+7sCm7BlrTRfTx1F7YSqkBZBchzx2LaQB9FhfIaRXezljVg5IioCJ0k96rHd
f5WCA7oCUaIMuyjBQ5a9XXgiXGcr8VhT2gv7nqPS+F7XQbE4FpS/mubAntn4pmzfn1sqCJJTIUUq
PKIJanWVd9HWlb6OxS2BVPoS/xEdWK7nbItZEC4MWE1U8bKF4wp+vRof5R5hg69M9QzwAVOcGjcO
rgk5snFMSK0FrmDdEzsJ4A0t8IfB0C7HD+FEkR1qMWZwtwMcbr21TIA88Ef0tSYsobmjKoDHFACC
Md7oyoaMF/QfBRX872gHbQ5hIomyNMHhFQa7lR7Toxx52rPWwKifbhvMVhWCgQJN2EF8Pun86M5v
RcGKuiqOIdTwSf/3VqHbZfiQAw75uruUntrH9um2154BEZihW2/qI4qO3Amk4kCJNL5S2BjbxdJ2
mGRSrNs624MHqA6cz1/Rp3Tf42Vk5evFA6VkEvj5K1IDFE0SGCEtTDoHNcOI7AFMVDvkYV2RBu9b
f7jtkMECRDF8k4Xqys/obuug6uHzxMussMdPCghxjQoBga1VSxb/djdt4T0nSYiaRuJWD7gHlgoW
3KzRV6iUNAe5X6c76SSf76BcVMYQsnZWFDrVXkYKJ7Tz42U1LtvSFVJXpuRMxYVn85AbARJScFgJ
uoQ7HFs3OWobwP71Of3QT+mz6SaPEarwHZiBtVm+mjdLD9A7QbnfbGxSPmAsGp1KOSHzpy7ZCAAb
/m07JRN2Q+HcawepOuNJ3ixeKCzyY+i2yrvy3T/BtUXydJUva+i9dnsDSA8WwUm+ssoLeRwufvQ5
FV5lyPLOfSvJjBSB8ows5uT/bTX7ODu2m+K530lvMKnLF9i2nWnT2dqNkcNwssCtJ6j52OCCzArc
iqsmHo56VBsKfU0N0dDs8K1cu7cl5pXZE3oceE7oVJEdCPBwTUS33itXZ/xjrlDBIhfiEfHrdrzS
/pifYLTX1bfyJa/U99uXuWfcGSpXO4ZujhcU4N/xBEisby1QYUK2zneUcaFWiWcoOyTgV3CpCOjA
RimPaXBZto9DCpLYBkVC9a16l97vmZslgUF/uLOEdq9fReV1qLk5X+0WEYZ2i2iMdlY2qCzDYG63
pgNt9+6gVUuBCDbBy+1iYVG27XKbsggir075VGzrERg8Ywa6LYHxJx294VkY3RSqSf1Sya+MHZeB
qrfVa18KdGb9oF5ddkq4MEvpfRjtbAWzh6kHdNVTTypldMtX1JbkIPqqQ1+zWY4h7XAQrw73vHof
nyJP/Mi+TYZQgAnBoHmgcVuGKOz2XoaTuglD2LhW54eusuzggFiAVtTT7XUs7M7LfEbL7q2NvHGZ
76IaxS6rvPi05bVyLpcHQVjmT5eVePHTOkh2i0+05WjfjtA0WfHspU/91eELpZvN9/Sb5hkvKLRU
hImehei7hyM7ZohCaRGLA8vBK554N2WiY9wRV8lTRKdEemXhhu9k+67UbEsX9JUMkTUirHe1PY/3
/r6NPq4RKJbwUF9W6qOuMIDI3wZSphjZXImj+5esPUXFNoabf4SP3y88PuaS26gPDouNvnirBhLN
PXWvTfkpHuuXCwA+sNm7eLBYa4fPneDfs2eV9FJeBtkE5fOyu09NbADLIuyr/lEX/gCoatCOudoM
HjcQUwrLd/eefN+jQEChUrSkff+CyD4ABX62fhyPl/ZNqr4n9TeeXpR4Jd2TeYSAYlWmFaW5pd13
fIYSmpbQu0hlMVjo12nICGscBYE2WJVJyzjJ5e0KaQ59aaSfwRT+SZb8ISXiXXqXH8b4L/jEZqvr
ZwgZxHpCxmIfJi+ATdDL5nJre9x2S/vyUq6QTsYHvFgLhYd4ZJaCivpstQ28mfi+TOFWNR7CUtId
EKYnZa543WXlenFzEUVuO5/Lg6ZfDc7tvhSzbYzMK/p9FpJltTMh+a0TbJEeggPDmKNUez3uUf1c
x6/mSl6BcVgPgfIgP46Pl5OxokffLXG9eNFrDG7p3IglIEb+wiXAsisrdHgwT/RS+WFS8Qd4Kl4C
VKxT6SihkqKuQO9dDonbPWUeEi6eyfSwRD/uhqQC0kv1Q9yjRLuFPzmsIfx7z7AmaEH1S7x+Klfv
IgX9xMTHzAK1ONsoCb+6ixUK1nhbawcQWrdqDeGBGgnUxUWKMC5BJEJiNuS6KKJu5EIPlApgPE9j
5jXqVmyDVnGMZKtdbN6PaViY7NFkpZAfY7NM7zowEJ2mjwLK+ggowiC6tcwlku+FU54WO6XwMX9L
mHqnCjHlUSv6vsV7KaLubFH1TQcAj/Bw1xLqnKgFN06s+QhJwYQrCjSCcGJ91rtAklDVAANi3T6V
c741X0EapHvOoqx9WV/XPeLvRBq2cS5yh0s6SNARrGHT+8aHckYidJMcBgrW03Ba/8GgpXxAJhpt
aL9unNanYOPLbvpW73FZ3Y9uuFuIq2ZZPXZr+bUI9hoKhd/lW/8AOdd4zPmM0b2ulSBFQhVrT9A5
27sTvwiorjyVJKdIPq+5R3DcBtTncFk7tpldoddEuGqyVlgi89HGz/IO0CLebI0EdsPpoOL5wof5
Kpyb6tx2bnlCoB4alZegU38c1sRKXIVPzK4OfqP5ApCGFYwGzY72yjrZD+fuXJ64/3zZrVnn+4Vm
lQ9MHBAZbcw8n7oncDL02NwZMWlFgDV5SFf6s3gav6899fPgnm6h+YNLsrrcAYEoSG742ezyd8Wb
IAoT540+5AhoHV4sHbGEQ7MMj4sn/YuOU/riCWQ1+i7qswgWFOWs2mYRoQlnYzzWBCVcybvIeuYZ
iWYEG4o6KNsDfCE181VsLta67CHSF8ceqvcbDCQj4DuM8NBx3qJ9raCA5VWNmwSN4AH5FuLDTXOb
1tfQyL97HRVYzZPfkxCIsiW+u1XxmH0xTwM+Gu6e/Axi5+pnX1QD/fqhqZfoXUuXE6uq4rE+CR9Y
ZJgvhoe4WJx6YC1hZFfVFkXBy5ROJ7rdtYfyUEpb8Wa3BznzzXgZv4IbAD9jrEE1SHYDJvgYf/Lj
C9ntHvkC9HfBKJu3VbGTgFf2LjjMBf+vP0gC9bJVQ/LnEWk+3ppB1BSD9KDUS2DJaYK6FSIrVvQG
bvjyED9ezlxRM3Q8zHYaPraZ36ZUZz2WTeYfbDovk2CtnSt7lD3K21HPP/p70HwVqZd1LwnKALKD
/+HoEU2Ij92Se35H9GzTUdV3oMkTc17RrbZKGdAyyzIkLSeemtyR7subJboUxmre6NfUXE1ijIZR
vl3kpF21VxMGftP8tTefmzehwqsQLYgwDErzSY0eYI62r1xfIqdELQt/7hhAp8JyGdnlnETltNeJ
5NPnvftiwXVF0yuJUqFHk7Tr3hRugju/3KtynQb/2/9WchTQVa0jjlQDPULhNF68FGXYulJKpKhW
1KwXGcnDZvpCyWB5DAvyITZR5biL6Ai2qAUrJFurS0puMy2Y9uddOWedPyT3zpZ2GsNt7dTZmWTL
902Cq2cLW5ZoOC3FNjDHuvTV0r+HoDAd9HOaCik5B4gNYTOrlO4bCeI1NS5l2eorI7fSD020jA0r
nghs5gPZc7BkwqvKTGGj8Jah1Q/xAL+iVbxtBYQb7EWEhpHPhyraQ7NtMauVjtpR3g4iHKf1Apgn
+FIBYp17/07Pw27h1sSiJgZZxPpufoZhfdlc7XDbvEqvLJDGNb/+IYJoZS3sOtAscz9cncZTXptt
8caqM+xcCH3X0YGpcDeQo8Pm22rPBZq0r0hA7MQ37Vh/LAYn/AYdw41WXjNf7zywyLT9gIG36sL8
lr7br2jHIjVPDuoHUKo9ykioMsXXg4r5o9V/pF66JPAQMZHc1Bt0+gB9Vn8WqKm9xMHwTYL3LSLu
e9X38Au5dYY1PERfBMWs9EBuXF6r7+ytCFGGsiNEZ3VfxFHTQSWT9Q7/FpL7gPNmWtJzecRDAjDr
dTK9tNQNYkHMf/vKp0Vq4uEtmk0DUezVo7nz2hrQWrfSQN3jar3tAHU+wEio0PfVLZSeECgTvjpk
mSKLeo2CwXfQr/k2SNKIypuZOyAJyzJJtsZD4VQvFw9sDzrWtYQabm5niR0NVueFG3plHtnpRwSG
vnPbM3BdkKfteeF+9nbPOHbbXJ50G7TTUluOghVvL145uJV3W8kgrSD5W41ff0g0wRefWsj2ONhp
gEB2ZZsfKLQtjjU+xfx/wInD4lCAP9gqOeRZ5vcD62d5TR5FXIsMLEd0jRWrFZESdbIOvAHtit2K
fhCw1UBMElWarzxIzuWFFT4xlcU7oMInTOQnxGlFR1mFa8UN90iV4DzQ+cUBhbL85tGN4JNwSuts
2UeDmsHW3ApL5P/7oDlFj2rm6OdihSIBymiP2dv1CPJczpzhS7fl/aV18fQKT7hQgX2jXTBd+oCy
DSjgeh46lpbazYUhweKbFRWG9vRgpBSQWSGkPkrLMujPtEbhm17+CCPCeJUUKwZ37N63rF6aKQgM
bm9K7pksBGAENJm3kJfigeB8n+OySm1Lt/LMSSq7UG3ElxDCmnR4A0Uk3wW+E7AFCKFDQ/qJifNu
kzBbUNKDrnucFD/f9S3Lgbvxp1dsebFVkXFi7f5J8MfyVPOpd0yFK4saezmBbJ0OPUUyBuQIUFJ7
Fv4g899uWEcKod29jYCS3xFRQWjixjxRcRG+VkCIoq+z5vSad/XjHujA40l6kKyMPF1yL+FxkuA9
e8Jzv8xR8/SlniAm6K+k9B0cCbDl7HnGyYOd09cJjDv6DYRzwUEVvP8Q0TyhBD7nWyq7ept60Zvx
TRYBU5QjHSOOLR5DEkA0eLMnK7B4YfGtftBJrviFWKDOijd5dNSPatjfkQiJcAu3opfmmyHu+poj
7xc7WUKstm53FS6UxFROe86lIIKp9MB1kZxYavtOc8hyRbvuDSAjqQwN29uJwXyGSrbQgV+4wjdW
Xbj3oo7OTeu2E1CW6Tu0Edc1/lTkvxIPycj7Gwztq43wwoK0T3hbdVuTxbTuVFjzeuiQKlvoFffn
0QFh9gjgIALScL6/mYdBfbjHbtc4omgnyT6Jn+DMpOcws9FRaIF+d9uqn9IsEyc6eugvzL0kh7AF
XnjSUcBgPrIOOPRNCweSDuQJCnKom/Hc7iAABnhDOzXNiWbanrSWDfCP1i2/4j0PSSgfdZWJczvK
UPq9++DfrysTFitQaKc6YSCxR4nrHhSIxZ3ue7Qoim3ePZP1Yia6qDA+CBVcppzyQ3f1BzJo8JDP
PLu1YA3b/FHbDbvMBKJsmYxKGxhijM5Yy3sy7mJQF6xij3Qm7QhwbzhNIwXuDEdankducYaabOwn
KUNGWCDn+QezRjX4UcRwg7dBw8i7zk7xttvpb4rTmDYGOMJ3rwQNjxxmIR+N6sSyJ1yD4bq6555B
JhRWmQ5ZCVnuHVA1HkPGLvKIGV6I0/2mYRRXgGFgC8arAzp0si8DurZmnX3x88cq91QYGAizwO4C
pEsQgvVuZpeSK7L4VCqnGNA08klhGd9MtUZn3wZ/kbxo0ZoZilGUjoWKhy6y1LSgPR2k75pmPvK4
aZp9x2e39cjdRQtHkjyMD6XO5QsVBUF/y2R+5UGRLAZ7wFzLkbU/aH5gzogkvl9xKKQS8FLRGV+G
t27Lk8aAjbBghJ8ECpniNolOgrpGhDJZlktUCwY4EnSnbMkKlXu1AK8veZ3ujgFP7cK+RL6C8PU0
0Musb7l27rdyrLqA50LLNjgb52v5Te1dPcWQAse8ZdHYseEXvWfcHxt649fNZXkMvMvDUCG+o0f5
pA2uXgYDElRTfdsWYDUu8+P0mxlZCpdcJ93RootdOQjUD2xjSH7S4Jd2e6VKqu+Avw01XYFVJdM2
2AQ0R2AHZDaCXIkEcNWeOgrAUtOrkz2uV/hhgWndMm2UBRgGR77Y+FKaDwy/Vudqzy2jFjGUtE5M
UAh29y1WR9PwqpbV5YNwYlIkKYghcvuV7atwmfmRd1N3NIp8Vk7hPjwpXyrh/0O7bkFqnnsYa0Rt
YWDijULu1xE/o124Bh3ZZksE/3lGFSZYIJE+eRF0HIQTUCGIZiNd4tx9E3sV0HUoDuHEyc1XQrt8
FD+G1iUxOX703ArCuX39pKLQ+owKXeeg0XTZVwwkUzo6ZrWYLaPc8bpDddJW9/f4ILjaG86V2tVj
cV/OCf2mW4pn3B3+mCWQRVv0rjZlnXS56D/zLKh8NFTeGX7hX91PTJKo4AtHbuylmZ7d6ptYvMXb
jFUc5mr5dvHOlB6vkD5cGdv8RUQY/A9eY0PpjcaprjsrkjFH8MnYxLShfVmhcYDDsqFMiVWBlGVD
Tuf+wJr/DV4fz4r0LSEfmztF43Snzg2f7zwBBHgdEx8eVAF6n/d1CvX2z5UR2LRQ6hcQS3XJA5PH
RIdGWvUb6Q+jLqgScKuLx3BNL6uP6ZfiYt6clk5PT7CwctjXwPi+EaVkBNdyG2IJAo0jxY/uG1mc
VbQrDmFAb/3kIrFLquoNydIcXfrKKlaXpULo5iODJrFsfzOeiwfF7dc3P/FgIFQjPCK6J0kdvDOB
/yQ2ao0nQi91HbMoWSUb8VEdd2AKeBXrRofg/MAYVcqBJHoJBTJ8lNQpzLiI69DYXCmfA+/DHyXb
sLRrP8wPHk50oNsznUX6AgTH/bPwFXi+rBB1o/ef+vMQOTxQDrfv6y15GjflsToxKEbkT8jfPN0I
E1xpqbyOH+Z5rPzhFOOd/ca8pCqPeLZch08mGsJ/aKxvlwJy19r4JDpZXHGPRWVoeT1g0XJ7Uvc5
CZ1jDHIVIQy620Z6AoGYnNug+cZ/l0XZY7zFKulFLa1smYzWfZOuFR0yNrUTAEVWDVm3pN5iScvc
NbfhDqIrhp4u9lopEbjqRs+Shw66lW1urhyYXroz133QH7oX0Tc2yIHnLJYQb5sih/qRlDiFCgD6
flJaF1xwMVshaEe49wNR/fbIGFlN44aVfIglcvYB4XuI9++UczbQOGM1xshHNJm7ZYHXhaXg/LZR
faRwKAc8CTeHxbRQuyT1ZcPB/ccgw9vYKFpBhVi4+BDdjSX+38axaax0jVMmVBi+IJ4oLWgQOfAj
bCNo9NUAcY2BNSYXRbZh1RAiS0EiugSI2Ap+iiuQTW/dU1t5audIL/iOOTQ6EXODtQCLw0dWfQSm
BwRjxTekS5bZiRXfmoIAnExLPxWMRNvkARcDoCLk+UaeEaAurwKZVgb9MMBEj76zeL8E3Uv/R+Dn
wc/ZFi+L2ms+62cQucBVk31R202Kwo2lPhtr4YPEldq6ynkBuNK/HvrnrnTV2iN1kX1FREhcFdl8
fF1yIajllTZ66AdLNwoAJDdpcDfHBu3qhqhVU8ZLrRz+7KbGNg/Ofv+mXm1hQ95nOA7jRnZ13zgW
LyDfb5SgCMYRRLqTjCFNclDit5ZfdFt2L7fuqOJoNdjIHF3JzW/IpH8G1YKcV32YVdEtG+8I6hdY
R6MWgMXrwDASIIu7+Kpt/Y/8TNHjErr30FcpsYnBbSePWzFxKrqFHeIIa5yqxs8rDwGmK8vgBMFQ
tIG5HiZoB6WTADKzANk9RVTLJqP4mVuiHb6gO4ox2UhmWpru/w1WNUzrgwg460KkYfEUsIYfD8Mj
8uLalJTKdsZnVwa8mXVBAhs9ceMtozZihVQzwq/BQ6bJo7a4Kx7QuoK/5Epevrrz8BAqM5GEW9XN
vey9eVY/6k3UWncED94FUsnlNPzGf7LBuv+pX41+mqio9Wl+tarWuPmhu/VHfoJl+VStOrtlwT+8
KX96zJFu9nibaqNXGyy+ang8ae0yhpK1w5GoKaYa53hZlcJuHB/4xGuz6l8uk/66RUFSpNnI/Df+
4rICbY5csqqg0WhRpAMDmbQ2rrUUNm/TnHUSP1A9S41ANH2Klrh+4rPVIddm+GP1glJPMVJ0sykT
oWDQ+GnoS1McQU0UMTm43yi5HxSCcmR3qdG9yO2KqilGcFkP1B+tQSCXjvFOcHx50HChR8R52a0I
CKgXsvBzoB0vPiGLk1tbOIyWqblXVf+WPENKOoqmNxgEMFb0idfNNGU5SBa/4y0fllYiODHV4OSR
Agf+8LBDEchg4YIjEs/iQ+SVLL624RuUdDwIe1dC6S2g9YiA4/1tssWbrmA0rPse9X7yn7iA3D2m
M7fZXh8jdVshhIkgGDEo/jl26DNkP/BziYyjF6Lle75J8eIZs4AYzXzXT3fZTp/jr1Bz6er3TWyb
LmyqJy57YDB6I8103/eb8IHyaf2Em5WBvrnpt0+s4Skomq8lkskkTKJzET/wSHcZv8BdfHefxiuT
nKQ604TUBibBxhtK+kzfzHB3KMEZsS3a39/3fUGIs9Q/YVkWbnz1Bgm/oQ2Cd5qvviD6jqYTMyxP
UuxR6+8HNMrdunTSwaPTTmM1jU/Y++QU8OzAj7xTE9bhQn4ygco2csOnDKwq1p/Y72zvsSM8Ayp7
XDAcSVSmRmKbokNT3Y0Wli478Djgko/064V1Pd286hgbliC6CCwZaXB9S/AR3eWnLAv0RUBxgYqD
GJGzg429FCP4aM+wh6BwgxaCp4QVGnIJzUdMnsfXSO84lAXp64pbbYcteDxrEZA6oi8Q2eF4diIv
O9ycSRXtqO9wZVEfpRXTo/KM3ZFXnbGkyBdBhhPgSUIrLyJvu7mRNI5JS2EBRix2DJ/Howh4V367
GV7NBVKGoJQVGOTJ7y4kymjyzcymShXCGUAbRzTqAaRc37QHza1WMXcqssuXG2CD6FRM13p77xP7
YqP8cpGDAS21YUfBnIJRB0Bdd0hZEm6AzXWVDcVT3J7si0sZ66WhTHkSd4vl/bF4Sg5M6vieoNrq
4K76RcEoYj2KQ8WSggN+NEF8FJTHaNU9ajVOZHbyfTkL54G1L4H3snhN/WglOaNLVkd+J9ldv5H/
z1cZGhaiLa3Lt9QFaLusT7cjP0dxLqJLlUNeXpfoY5Ny43dft+Fjv019JA+pp0RThQ75aDoNsV3y
VD7xaPZPdDIGPKnw1KP8YjBwP04cgqVZo+SwabNXgRTGs0YypvY71AJSL+mpybJAdCh359+pvC5j
1yAnRK2MKZp7T7hzD6ohQMQzwVwr9oaLqzK8wDCIvSwGz73U862Imqq+bHJYGm6j+GNPLQMir3u/
eFpM77cQ06P+0Eu+0dhJisTKOckJZXC+XDyIWyaWclhR+uLu6XM9DtkSXG1inXq0Jb+W37fj/aNP
7fSbgvCej6fHTI2wAh+pI1jMQulcrcvvEsAoHNDO0jfRKVcs42AI06+T27myRGqrsCgBImGGx8/i
idbhN8LUQDGgO0traO5b7RGYkC2sjQO1w7509S+E4DDKpd5t6xQKERaN1tq6fR8+Y5Fn0Ir+UOdY
1g9lb9UFyhp+1z2HzYMouwgZwD5N9+EL8glQxff6FkILtRGB2Fah0OmPjSM3DuHGnZpdzWrWGj5u
ZxYVl7tfIgJLRYfiidusMFbmw6UPY52H9nWfn5K7hcroktFBwOrGL7ONmXljF6B+CiwdqJ5TIKb0
pOzCb/EwUG/+NBK7toFFnJLvBdnbjLSEI535vtbjt4MR2lZnIZBPlBQXTnZcvGqH/jWEIbyUVL+2
pc+KEOULpf1nEnfqaREuEb31qS2e9MFnyKiO5eqKdPk5PDIoaMIERFPxiWumRcqDse0C6gyA/U0s
skQbD5qd6Hef8a6m+LbYNYJFj89P8qtCked2TBQnPxkfkARVkj/r5oniyYhRK24rvgF6/YnPqPfl
XvhQ1pCL+a3l/6TrvJZbV6Jr+0O3q5DDKwkwSyRF5ReUwtnIOTSAr/cAj+3tcvm+sJgkUSDQvcJc
Y67h6BHhoUcZX+fPZquHS6u1pdBAXfRGk9lcwddB/aa9a15+iz457cKbQrF57Zxp+VSTl5++vkir
UyoMOwT2xGD/2HLVvdQUhdYQ3858xvhmsODdkpf5hjYA76ueFbzEum0PlB5sdf3t8jPu6U/GAXVP
2RbGAwsn2gV6o7c8QNr/TOMW3ZSf/TPdrE10bY9LhDyy8SIEWCEheaFgeewe87P1KDy+0uSz4sI6
xpvmqbq6e/OSevVl3BrfGAnrcoUs5MiU+sVx/e49fuPSjQ64xF2zR+nRXYQ5pwD/eTMoyxN2Xj11
X2xjplY3AkmHvUOHR5mFwvyTzuJRLf9E/9Z9Do8W/y3t29+lZIs5+Yku5exFR4g7E8eZdB04woux
y56s0D+Zf+royPVl7cAuxvWe7/mXWkwU+hjq9SZj6yuEbpy+CG+oOtBEtA/zVdf21pkQM62f3YNy
zFk+2XrqE+dldcheytizv6xvnutxW/2HJYITRf3AQpQpTe2tedA81OvYtKE5qrWL7PyETs0E+gM9
HYj7Ff+hsYzicOWvKTvjUcMpojw3V3SfgpYbGTUS8eSL6L3Sn5n+Y0xS1bbY/rpMw/zUJ34TYllH
Xy/WIa/yhi0DvyfGI72l32kcmUzHj/U5fwZESeEFFEe/ElS2EWLeugdxSJ/7PSoqJpbp8pM1Pmmn
aPLknki9YunjI7JjkiBGO+eNFjaOIMWD+kFd95+RqOoUvhanRSIWes74GUx791x/RXsurZl66jua
EPo2uOsxj3YSbPfI5/zKPQcoYtHDvTbv+IoBZgQPyLo9vtd0d6lOHcJXFB3iZF2pCnQU4D/Z6Z7T
9OBcEZZd+wPFg4/6TQFUAe5yU32xYuPHA1tU5/TRz+wg7DTWAdWQUSNDoxC+JtBU64cQu+QrUbZ9
URktxmCe8Li5Ts/tzbzIY7PN0n1srG0i29dmywJz7o2NOLrPWbi3HhUEJOzMlD/mHwEy1EMUAzkH
ov1KbNA8UmYh6gVyojvbaet6rATvje2Nr/S6m9fk1YXJg6iXiv/KfcHlxiH88kOvP7xnwUMReTZx
LRVjnnUhwK5oqU5/YnftvifPJAwdX2S4zUia/PrSPCbEHKQ1NcO/fqkRKfv5b/dFphoP2+TR/Qxu
DaE2yH/GGHMPYktNchljzHEsqsdE2Vk/1k+qrVh0Ig7iybbxwNrRRo/fyan6d6jLoCosGlfK2SbY
BVR2kQBcd+Ut2RWPOhdmv7a/xIWdLtfPefgBSYJuD3VR8im5UyZmVHdu8RRnV6nvgghHHuRJ6+Gf
mv7fGzEEpiyEGSVlLK+mtvIS/oypry0MmzWXD2dj5vh5uZOVD35nTJn4fgN0Ta7O1lRTTlNRy+44
y5qS6jJ9V4pX9JoY/EcQ9VAeu+06++R3YWw48TxLC2PT1gFQiepXW/kdM13UUgWwjqa1jsC6D75e
0EpYFuQZi26m6nM/Z7OOlg04vE277p9xC6KFK2hYegvmcwtQZQ31OCpPsEyxiI0MrGN2+OMCxkNG
xconaOsj4rNJ2tbqz3SIQGCu43kJYcluqFuG6xZHN/YqRsGvCUVz+Tp2Z3vv0DYddhDx8/HEPk1b
ehOy4IQ7OT2FjKyMhxoRhHXQ+g0RCR84z97VAMlotRLYvCfDHliyyqZCM4LYWlsOf6356bmS+1wc
h/HalU9xetbyh7zawRVSmRUhBxKvQu7lcCkmzK/AjxzZtg3rMA4PevY9WQfDQSz2OjmUa4odYQlx
GbEQQYLB10sxhJCdsFvznXjDWsnXMSdo9U4uDsaI6qa1BpR18CzLQ3aXvRtP7gV5Ut+hjYWzgd/k
TogVgVFRbdQSuMi+XSYl0XC8sjDH1n54sb6Hy72x3y/d/r99/vtDLEYRv+QYwf59IXLCpTrSoIfj
BwDiY3GUN4FkkDja35+bAsvY2J19GYLc3TuO4uc9hbGk5UqoBEU5aw66QxzKnlIK9+wKRb1cIIl1
c8LChFzx/tT9RQ3jca/tKG3fn1PngpcxAoT6tty4DV4Rde1uO4OhtjzRWl8Z419VLtNt9+ea5YU6
BTN5v5laRg/u9/6+cH/fvz/iGP0y+xUPnTcYtLfub8qzZf7nfvf+VibvSUwSLT1gV9Scw2E/VmTj
xoRQpYdUwIdVrRhqh2zLTRB2wE3ytZZ0HXaK1gTuw49f0n56aMLpOgZt54UO31qZ6+bZKuLzwnZx
dfgmhvjSIPlsjMww1i7tjTid9rFI/IbrtQ/OYzHq26jEjajK3gOBG5KdZOMmQ0+XhsO4nbs2hJVT
kuRRQXDxPzQzZLGTniieLVRSGscmTe7RiWZ68iji9D0fSgl+hPiUiRO2Pot90+pjGldtP+5yi852
LL9KpdRgUiKLwixscgyfb2WfQOBsTIX5bdUB395RGpWXvNPUo2vSfWBi4tdR6MU7+qYCjD/h/+U0
0ydTISAEZwKOfrByDCC3uggJjLKYlmWMvtNEbdEOdehPPbLGVrIRpi3FZqmM+6yM3ocEsBnq1GWQ
JKA90APOAOaA+0+c4FqakUeYkNaRfNcIL1084s14wcwZCWK6YXgILcwtmGulw4fCv1U380y/vIqk
AtTQ/k1y8wv3rtTLYlA5Ja4Zpo0yYXTQvmCGt09QU0CoIsXQVdVThc+CJ+C8rCwhCzLWM97LXM71
dgIgORYJI3z03uKnivyhRS3WDKQByRR6ozFLz6yXH1941nH0GjdD8RSU2D3hun7FhQLel25OJxtm
07bIITIpbZYfWvN7nHZmIQ6zYA2cSkz5OOR+i5PnSo2z2Y/z/h3aTLWv8j9KgvIBOwGSpjGTqzk1
Dy69gIGhh1il5tAAeX9MOmwEumWtyYovcIHJWn1MqhqRQukgWpg7MvLU/sSso9tqgfXtRvPDpGUU
pRwV5bGC8WmMvDblPwoNapsaNpw4juAPm5XBDhw7QS+X2t7We78cxnHXTTNqbgy2RE5PUbfK15oz
0VelSh0SryJNQxyZspglTvYHzE5zrJwJNwJqIk48sUAXXB+BjBR0GgZNnozY1QYQ5ld/jDz8TQD2
b4uMvS1VKVFpnLIdNTStFsNpdiYGfnWukoRowEjaDwEoOa6ooNUdDaLGsISv9RaLASg8s84pdTXJ
ux1rBHIBWme7uikpKQE4WurKA11VhbphmLC1Jbp76w3ctPUqNb2GpSypchOXK5T88hJwInnBQDFC
Cx2vrvCPVXF03hR/pEj7k5qychua7rl9TUQe5/HWgppz6AlpkiAct8Fcpusa0W2pGegMlQL1fKZs
4Z+YbKjlkJXwyq2jxQGAuQfZBaMDUOtUwUMMYHeANo7d3CSnPiZQyVuivqJKrzL8itvxoBrovhRE
BiyxDFGbDhwA2hBxKvExHWiRxuF7VNJSLu1MXZVaup30tl/HTTpvtd4oNi2uPdTAaP4PBcX/ZjZi
EuD0rZnnVyO9gMf1ZEcPcUwnxM89Z3C0AL4ZzV2VND5jV3h5OilX28i7c6mRwqTjj2IrH+PId12a
7uSLKfWRZX+3Jbn9IYg0vtpJPzsGJUdhvBaWyl59lwCBaGDVQ2ybF2hwzeZpzIXxkVJu1HR6lTa1
4DAaNpkhDpIgAoAHG07rgE8Y4k/8QxKfITrAZZGNKnKmaw1biVl3xhICVCLxVF9dtVs5EL6PDK6H
flITOXSqjk16XTabQkxnDSNohtUX04SAtKfRF0e+AvE7NUN7LG1Chnje9HPD+I0dnQs11B4VrX9v
tP6lxJas7LEE7UaFNN6mPhGFbfSYVySgJk372YSvrqQU28nmbFlV/F7WN00ETyII6VPUIj2gRQQO
f4RFhnbXpUnungKWyNJ5V1LKlEEOMNFiQkFNpm6Hr4EvrAxA3zKuYPWfnRMFe8UmHJbWd2bl/0yd
5W7NUQ7YoVCDz/3IsjUvDZCWaFoeeYy/qdheIzV31TL1HIN8qZeUtLTQAjfTX+OqjXxc9V6NUsGV
MaNOwWWGUq6Fi2U4sxdylqP0W7ch8z10nGWRWPvM2QwhesNCaTEPieWr0j9NuEO25dPyEQ+BHXFS
RZbY6tBmMSU1OU+y19gFfhPhHnLQYno0DSPItHHQeOCnjraw41LMyqnbuD3BdEHjY8CSGgm0Alxy
gg8VhcFmGMwzRhGIm02j9N1m3vdqVIHYz3B9yKddQZtHOu3WNrQZK8AZYcMsQQPn+HnEeUaN0Z7M
TZ62DIjwS0YyHIDKag6CN+SUtxMYTNNSpm4JxI2Y79RVupyxBLQrolJXVkNxuZpxcxMTtS8tUGhC
dOZbplA0yJ3T3IkZ40vUE6VsO5RLeB1UQwKonmFkM8z8EucDWCqM9iUhVf7KDPrVEOAaEpCFpVCg
6aCRwiA8kUgWQoeqoT416cZurrpawQ41FZqEI4l9YlD1aC1yv4EdFjY1xS97YbNqGT1MIGj0D5mV
GIZVbbUV7EckfLZlPk4jNePy4E7LFHhPfz+2YYay9G+ihkGZVJQtIHoz2cU02tUx28QBAvkm0t5U
h+qy4Pz2OwpqZTLFJInixc1axwucnCYnBrB1Z+Q3rUheRY3B7siCHPatpA5PMgJC1+tDhl6KNmFu
ic0kb+y3NjW119x4nPTGZCOvdqKngDkpKRNbHZ69DU3XynHfQKrJ96l3foIsv42wfR/zfmiPMsTw
mH6AZsXyaGohSnOXpH7IqUI1rnNyi/zLDIJoPSh08cvkArPVPuhz/zJxBnKyEtYQ3VWy3TLZSumV
TmMSKPY6J/ZCxwU9ElMU2hDGOwZhW1cgYoMHSuIbU8PSFRDOc63+6qn5Wja16o3QuUaJhVWA6HMg
f/HMocu8SjW2RYp0IWqfZtveYwjiqTGiBk2ttw4z8uscDwNPD61PvZU12VfnZ0DSo1wUj5UJYrqZ
GRijeVDl2sYVKux0Pr/XmWGDTRmmVCL6mEYn2kGH5ENP2AVcwTPvwolqUq6587a2B39o0P8oLZ1t
Q8m249gm+yCeMQKRlzqD7FTo0TYCkcm4Cir+MqkZQ4p7hhWXFEg0mY8lq9oObNOx+xhKddrbPdWX
JikhgA3uRqlo0mdRgu3LgyXyZG2FtFdNi0FGRf1jyu7HUTreFl6QQU9H4jsOWPUS5LOzr08AWI3b
rFnM3cIVzhlJmwlOtvNrlMTGhgnweeeqjE/TzDECzlp1Nk8yMmmm1AKrWrRCmMzsY5Mq/dhqNXnO
pQpzBm4nRknhytkOZuVOlUdQem10V/JhdNklJL2ftrbUtTuhhpT9q67ryT7L8gtChFFrGLhEUF9D
wvTwaNN9bC38gmnf1WDX9n6y66MxGuFTBfUwhPDaNkgVHd2wNkbdfdpuJU+56x4nl3TFNavtMH4W
5oNWYe7FqLAvbIcW0BSTR9tvEdjZLsM0uuezcpgS1IR5kBJApoATne8Yg1b4gDrYzqJ7wtg4POUG
S1mBVZeZCiz7OKAmdVIXl7vIrD7wcwyI6dr3XIvpayjlYxzUYAhJuCVXrpdbuEx0HUcBk1mSkoyR
Jv2m5LCP4uEcVtT21G0dOsrGKYe12xE51cV8kmb0a8s8YMrxO0ip7AQpcAyCsU3RVRMGg+pjHmEd
JqBj6xtDrZAcVxTVerJeFn+3viouHZUuLttttSh7kxpir12Ldaij/2Jg05wHihghsWfLhEhtThgj
5gwrOjFY0KRVfdesj7WS+0AYPyBf4GGeiS2cTs0rixSlUEvxbZrEpWG04FmhaSbj9gPufbuOdIlu
Uqb21kSYnx6tQSOF1oajpbN/dMDu6Irk3JvQzimhjidOjD7N1Bs/jpFqNDFeYcMPvPhkLbqC//Ta
1cxAS0bKInUKfctkOFQOoC6sKUw2Ab7MiMjTG8ZxMWZo9Gr5Nsp1b6Y+EOvWh/BOTbyGEzQ6qReT
duyxQrqodk29q92kygShUe5GzIEpSw6E5wXl0ziffTYtOANyz5XsPrXVqck20dQvFTe0glw8aJyq
HCNluQdMvI2ChrbyFHVXagovIlOZ28jFTg/4AoXaUAMZ+8+0L9K1ZTg+0bxYt51yCia6tYqZo4Kk
3AhvXTetq0U2dFDNq1RoiCXTaxL2uzsMxY7UbJPDD/dNLnYgH4l8M1VhrKNARVbrLvOy7SvD3eNR
q9BbnWGpuxgkz7s6M3oUsWa01a3xOgwqmXdDMBPoCaXQ2nnEv6NC+BI+zMESLKucnMSlCHLaB87z
3HNCl/6u++00fUM1KjmqYrhgHPrAP46tXUvCJmTLDPtQP9pK8pnqabptTY5Qj5UrlGVUgjbEyRH1
+KB3SEsmjq+yfO8BelIdxyYtcLM3xQLdFAlMSbtlTjHHTDKbQF7mtdhmnUmvT6HvMuLH1fNVGlCQ
1mbaZA/jUudrsZxrom/sog/N1KVH12k5OxyDtk4TMuWDpNUhrQgnnab1zLSt1O19lDyVGTKGMOp+
gED+0RuKA3VH0uPSVx+NzlNsZvsLydGtqMtswh7BThfT8BYlyQX2U8xyT2OzYxdgALoBTDihR7Rq
Sz5Epb2pXFMupQxmvDENWcda0PvWqCNYnbVi3zfo63pjLsi2jbXUUZNjvepsezQuDcJHszQshqqa
PxNLr+lG0ynvMWZNpsZCxIj6SLpm4BlBIB/bNNoNw/wwA205Fg66v3Gujm7ftV7VBGgHg9g3k+Ca
Noivxawd9aW9Y+I1uzLy9tXKbFpwimfJtznE8BggyCugZsRcA2RaPhTMRBb4nSFmVDEjLffCzI96
0TMo1aGdnibO61xsdJO5hulVz7DMwP8Hn7MKZVXLdhBy1su5VHDTg9FPFvyGNKNSGu0HNHKkxaq/
rPo2XygDprBRH+G/Mxusx1d4ydtKQ2FYTfWuTbEIUkVwUxomRGb6wvxjmZq9ZZa+Gea93jJbIfT4
SFh4pWIyI7aQ20LR/rBQ/kZzjUF9QXZXwDnlCsjxGzFgH3c67TUN/4nCKX0rdkloHfcZgyguQosT
1aZZKMnhzxqLDcNZ9s8cx2hCEL73mP1tNEt+MEHV8SU2zQnrLLGOUFTXVTFuRJ3Q5xBddJ2sbyd8
YsShoiaFoV7v+rbUPpWOZopcukfTuy3JXDKr/dQU0rpq0wbGe1AyW8oI1kHp0HlkffTVKRSFEpgB
SZl4sSYJqxKalG1dv3PJUWAKcCzUFeOj0XsJlh/hqWIVGjJ35Vu35G1u6Gl0FiayJVKAFtq+i5kY
jNFf+ITFZUaqr5W0ysoljzVJ4VRiuEqGJ8HghCMpgYyZegrm2LmZDQ0RSfNqovgV6rH6aJeqV2J5
h4UNUs20GovbrCvfTqVG3+Q2v2bAJa1az4VrUtXU21/2t4/covZigsFHLVfWfbOjnGmO4bgJ6/jD
UOD7G/tesqHGBsO8bU9ZjaXhlKNwmQrm9jvNi/UF+xgSxNiwGhpdbti6aE0YgM9gwa4LdfgOtKTC
CBfVVUB0MgVNwNT1gE10pm5Gh+UNM5KvLHBfijlhfiW7L1Y0n4LxMR6zD0dt5XbGuvZUj4ZDv0uo
ngWyC0FO/TVIA5srrvISa0t/wq/w6LrA5BPilhIc3mZQgwcWuuToaK6xCisozoqjPlduTW6YjwKp
J0NxZv/O5hVf07HDTdhxb44dYgg6Q9xv6/bFKQrPmmrDG8uasdRSvxkd61+hGrhwhNXWBgm3RaOq
VYw/BU6Ws89R4xlZ+wpMEKCODNYmb4xDUy6EOJQHemb320AQhDpMcupBwSqUK8wjECUpMS43hO75
ELGiOB08MaOP1yKsIA4n7k4ntjiEpfET58I9x0l1mRWGOqWmj3BHyfZmh4mXvCCQNyzfSsxNgGPf
MHX0LN0Cy+RvifAkZ+FfkxHWaHtx77Vbug6LQUqxuFwg0od2J6Pkq6lK++JQjiZrmFbWYL+6iO9y
Rv2YeTEwiqjEn8Lot9JyLDI3cbb75jek8OaXDVoJWeGY4aLEwKA+XNcBYfdStS+VHMa5DQtfRqG9
k8FihTziVGjTIzWDiUCuJjiwgXStAoEGYdJYMVTqV5jzaEhZR1zH+v4jDMVrUtqml1lkyVFVvGvT
nO80Mz0GQausJ8n4od4vIsuuw3+EOX54+WC9MWvb6e2lEQ4ohjCnzhFG5qb97DGla9qJbtIsGeqw
GngFbd+yWQmcBVVmeZRibj0zLujtz5QjRna4daK62S7RFNuvNY6qGJUfqzef9DY3P1yBxspJqs/E
Gr+UTjxqjXVir71IvtnXKjAP+AJk6wjzxEPScg3mmYEX4PtIVrwLGjgyAjVDcUolg/wJ0vdcsvh3
jGWxkYwr8hH2Z6v+ycKCgPSOKiwXguH/fTeamqvsloGqO6HYNcvkfH97WNv4XCgUvFfEM5NH4l8c
/n3T8s6/D/M71fT++N+79x//P1//++Pz0CB7/vvYdugwyq0q5B/+ZMSMBGjHu/f5/d795s60bRYm
4N+H93v35+6v/n3z/3rufz28vy+ANlMNP5Dq/QnXWv+OgQ3SCsLDne767937s/fH8x2fKXJoH5pb
3shPyn890zm7mLj9+1jMwX89NpY5W+Zo4nc7nzGznQXsbwVzQINS5iFLu5n/UnR7I8hXeO84u2DU
oeUsNsH5gAtgpETmYcbm3HMhUBKv8bCr5/98IV3eYluY5nJS7f7+wP1t94eCotDWktHx/lRsGsZh
1Bwm2XolNZhfhttzf9/9lftNmTf8cZLOpyTWGdy2Cga6kuXv3l/uNNPcl9rPZGgmgmF3YLoVOLcX
QxE7EjhA2VpoRXZNMz/I2Ivriu6vkXS3LqFBMzRTs4b72h3uN9rYIYiIymZG3zijEIE6Y5fd7yjQ
WhSOSfUzUfHnZAM3GjpmEfhBlKlinQIb28ULpzNZQFHF/QRfHt6fy+9Uz96GKtvgBFyqw4LlvlM9
wwXsHFTFPxihlP7fn8vu0PGptw4BcDR4mBLx9/13V+FCLY7EcOTfibd//96/f+X+a/99z/2lsaOT
osqCqdD//lDpf3+y+7vvL/yP3/3/ffnvb8B7qt26fbv/+97/8TfL2NnFaXPMVAJgmFksf04OSMF0
F5Mx9yYNhItQ/Z0NpPTFjKMDJwU9Y3AKmmEipnT5lRpqvbPrgK5AGe3tdCr2VpQ0J9FLukopffwu
3GFz5CddthchupW6BOUFYsULXPE1NMofy4jANNc04puMUL8hciHjNMmyIRUIC++pnJ6lFpB5ugW2
Z5OEQTS47Tag9yEsSgFt11B4c58JwMrHVLKkubWCdFZR/BBws1eFQ82wEs36oWgQfjrkIsYI1KCF
4VHk/wxYePlNhQaKWAC7q+nSU6LzGJdHXWSVz51FA6GOIIOoKCkGqmQeQTf97o55xTgzcN4b1Ztm
F2fC23Y9ZgpChDjZZWzBu8FSm8UojUkg8jIliJFTOcxzlf0lw0JjXWNx9DiqNJZ6OpiqTpuuX9Tg
WegeBsxEvCBlaCsRaInNuZq5tIDi2GiV4X5MCCWdSjSXkt5ikJyjYMYNaXaR0KjdrxmCmZ2TxV7P
VY9lJHvkpwFi9DY4hA4DIIrtvqXIKvFmir0wxEQ37FH0FC3Fe/HV92m2gcH/rdibNMs6Go0mHf00
veBBiCbarNBQR8zrBncH6Tg4GuanbepfWtozPNtSTDMmdWdaaMejEmFAeR5S5IZ2Vr8xZYC3mwPn
pOnCcFU71EnVNDbZAls8l1LWB2GU4762yR1CerBpFzdHW4pH+gTN0D3XCnGxSmbaFTBM8OJe0wx+
lKl6krpjoh/rE79zygfR6fVGmsFZaMZ3US91Wz6O4BSmOKIJkKo9yMCCwRhgn3/sLD5mgWRwPKzF
Q1RQQ2M7gykUC45Jpj2GUEZ0ZcCwuKUcUCOBwXJaWxep+q50+j9WKnZFyHAFP/pAOYALJpovubBu
g9WMF2qPGg7TfmqiALNM293Z8GhqiiEHYSgTU1NpulcdsqDCFUc7uOH7Z167TPtjakzxx9lLSIDC
RH2Bbtf4GFoFXEo3v0U7EeImosxaAlp40fVa3Q/NwCXxk8J3anK9rmSIT+8zv0pY1fRcnWmuELPq
BS1tJLBtYSsebSzNL1P7Jxya6LWkvBUEbuVFMt7UEnBbQF13E+TBQUnBkIr8RauNYF9zhISrC0qd
pfmilt0py100cA6LqAEEGgqbuRsA7+66Knhoo7g5GEbBOlLCVR4ZMGcIa2yHjzprPpWKT5BXiGDz
4FqV6qWNRlI/jvcg/MEkFNT76VfFke6hiZkT0FpKeCJSUdOgw4K1W3mJGbzj6kAfuVBg6kQ5QScz
wF0UPJSzRa2X6wN6hPghXUNRoewLDKZXYX80UNhJBnvaBqQSy/lGl9D4KoHVyJjk9XduUTZowVN7
ugV8z0DfplLaQ/yStht7NuQt7xpUhglCGY4tAuYuEphYCQB+KqLbqTh2dhxe7J49OaQtZBhxuBl1
9dNJXAU1TIH+UktfJiPut21KGq5Gtvk4RMFPRwmtV02QGBryrrHnc9V9com7CnzgrDM9G/Rc3eMw
IIuZVu5AZcoMEU3hq7wxcY3wK6yXnvtS0raUz3XbKmhLo380vdfXNcWCTWei+R1VTSWG55fSJUbj
0i+TiNIFhrx4z7d5B+8k0XwxnPmImqe1QYdilNKHMbb1toBRSRsfJew4lccilB3oPNSkCDm2sxCQ
ghOGKqAB5SlKY6s1872mAxYyRXSGLCrRaC0kBLp3myBxun0XKud6RhdGs+qlnzOGmoarbNsZQzpq
H1OlMl6ohAY+Lf1PAil1BRHld0xAEsomKojSlFeh1C1HvWEGyYSUWXfTUTEdBtt6ezMkPSX8UqfA
o9sLBrRg2KIeb2OnoQc3YqrFwpu1aj52iGsyM8wfFpEZZ65dDvEprebcb/L8RJ30LJS7AD3GjDzB
PHuq7Wbbd+j/5TineMHyRbtzixM8DmR9NQSUEcYPO0UDko3jOaVuf5AVjZXcYYxrTHSGhkt3r4zp
h0Twao/jR2bRTFes5KGfBfroiVELS2OESWn0dWgihZ+G6dQ3SXaoN5PMr1mlsqYW7heOzBTzO0Z8
reY1dZQYzUx1s2hqFXMMRdRiZ86F/Wstl6ql0cJJ81MjuYCo2RHtzeN3oNSPUpkqoDn89wkT76rC
SLaTM4JcR/iDtaaKVNet9+hy8hohAizNO/5dWsDtaDMzBrU8d39hdmDj1bbxXLZdeHQj8z3OIBsm
jdIf+oVgI5cbVaYMU4TFSySi6BDljXvAX/A9EoAq2kKfDirRHvISbhphhr6ZIydI0EEd07pQ97U7
e9pSPQxabTuWA6R2m+SgJo902lLdKgvz835zR9f/ffjvR1x+oIUrf8B1cfngw93mZlw+uSPVZ5Fm
QH5siXsgs+XoIt/ysVus24st4eNMwWlKu4OjOdylkV5idVbonuoKACSNuy1gIubNhx6i/VdxA2NX
JaS/3xgOp4K23Nwf4nhPBZ2EzTO6pj+kwWd4dw6+fyi9beXsd1N7jZYzPDXYD7oknVcWVwvJJUnE
HZVeavBL7vf+13MDnPO2txgwwrCA4uSSPglRUSMK9R71ZWo+hn1PQveXiX+/1y4xah+b4Vqh47w2
apqdAP4hs94RqWEakrMUynZcAOh3Cnpim0iZ7o/jBWc/11Rj3EzfWXcg+p1NfSez5s3T0Dnq3rIh
FjnLzZwh5BVdna2lIhdSFbDYQ18xddaU5kNklywQlqYdpr7UD/d7jSK0QyXhhEuNUmy44L5rjNiJ
xUxSDh7dP8P9nkWq61kGEq4oPlVmrWL646gHdOxDZAV7s4ZmoqWIfsMqYgg+U41pH+lPtEXKQ6E6
2CclDlC29mOWxHnkevmatgF+Bk6peEEoGNmxW/1Qaap+aPWk8Xr20BUMc3CPGkvlgk6GdenaBbQA
iDdZAE2hQlBa0a2bWpxZ9IFchj7mpQqCeKvmNqeTS8rrd7H4I++Y8+XmDjxXZYCYftYpDP0XJtcu
YsdrMgoiTeMUxwLLJebv2NCgeuGSloxJjMKZG+qr+7Kb1e1If/QwLzf3439/qFNSzHKKORzuEIDe
8h0Quf3njTvCUMEktF1jc40CNyMh0iIdUanclj2Kl5qA113o8H9PwPvDKWGmvJzmwOtb56br8qOq
mKkb5kUrmcxJu4mUxZOQaK1t7b0cq+P/y42hjYxOjI8aMMLZ3VPcAb4ZsvNSswY+mW7L1E99m+kw
5XP+jUggEsqEPvJqeI6++1x/i+fySGtKQaSKUnuJBWEuJwTEayaa7FP0Mn+AF/sdz3QsgpfoOUfr
sbXxzJzX+R8gistFOW4pe9JBrJhLohUwrXTDpwkC3ToBHEk3/L1YgGMgSDYs6vMNnnQjAb1uemUL
1TEadsrTfO5+Sh5OyAZXBmIIEEf0AD80Lt/Fb9vr3vlTmKswmx83K+WJYTSahDnT4AhvrFP8jVMh
4uXK5Ydm5AzMG4sjs1MYzxE5N+OWiRDN2ETmD2IYYDUVoNFn9eMKwMqPLz3tuBVjxggtnjHignzC
2HmygKac0/QTXrQT6jTABT7zsRAJMlqvvxXbGe4qN+vXfNRu4lM/BDfq8cR6uFYyJa1xxKITMQPL
ivaRvE3n4HdkNvxNwsDutuFJjfcGA/z9WrJoWySSG6P2BF0s5OQn4LNzRdK9Kv+DvfNYjpzJzvat
/KH1jwmYBBJYaMOyrKJrum5yg2AbwnuPq9eTyW+GPa1RTGivBRFlUCBMmpPnvOYb7QAG/Ep1gqrR
VX5Ov8O4rDdluLPEPmphFMCIBW8BsReBh8G4aBJKWBvgcQhFTXdEYowbQOKDL1egLQ7z96i5cO9/
Bf2+X4DKXy3wvH3sk2GLNMdAPhj54Te59rsPrfP/Vw7FHYYcfYfnvY+eO3HhElXl5c///A+AJ7jW
E0640geaarku3vb1j7f7BOjMf/6H9f/rZp7S3LEgapqn2gCyssvejXN1zL4Pp+geldMc3MLeDO8S
uV2KA2lFeeVfrz9oIcS1YPRype2yeFtr34aETZdGrnRS0+gQ+5dheYdm51Sjobp1jIMR2NTYiRsO
NpC/byiagAx8Xt9R99sX++IFFY5rOKDH+nn8kt4Xj/VzT8ZhY2/bX+kJxdpv+ZuA4HIYb/ITcz84
TJMGC7H+6BywvnYO8guDGViDI7AZ6NTAp+HtOxCbloM9bcSW3rFB5g1k6SpgR/XP8hoZ5pls9pU3
7oJh/6sdf3qPxRVyvPE7xAQIDfIdBpSLkcGZVdoWwbSX9DtgSPMneWvgr9MDhYVHrOFLqDZoFfMN
vRq9BgNYP1CySwiz4ZX7hSbbU368B2zWfAVi4d9U+xuIEnB1yQ3n3L8TkKgX/JssqLvfwervjS/O
MyqY+2AX/Vq/exC7nUPymCudRvub7+ySq+HSPMYHcQMvVLxiQQ99agf1vv+CDCCA5+IrtgsrrBeQ
TTvgzpAj6acSNsD3dLdJLksXudYLethyqyQAHh1z8wthskTuiA62/SbZHhGzROyTCnYMgfA8KOLF
GZ4Ccuo7655ipRUT6VyRIkddXKk30GyB8d0sW6KMrdEcUWS45BKjvXNn/SyKy+Y4v7EE51SZwA/u
qXlZzsEL68oDkdue2PxowBjaKqGFmxf3FSQhCNHdCbPa3b9p+ea/aviebVrCk14Q2OKfGz5C9h2I
Lnu6sf3xBs5SvFVjDM3rSQbfbIUwvUhQ63qFNgOyCaLRE4ykTil+K6zyvzkZjBD+Wy+0hADxbAq8
D/7shW7azx5uo9NNYpMr5K83L3GOXLhFSLTBsGH+2MKzS1HHoA52W/e3EQVcaJZP8EeSW306/+d3
8W/8LmzHdHCi+J/9Lm5+jW8/3343vPjrJ/8wvBB/Mx2HBmUJKVhN0Kj+bnhh0wD/7nFh/800fccL
BABg05Q+zeEvjwvH5SvX41Nf2LbvWt7/xuMCMJX8o2V5lpSS2DJwnAD/tD9bVtyLmYxi7VzHlC7T
sXWRYILKE2HryAIf/YoEwP0mZT6uY/JpgGP6LHav2maS5ATap7AidTayUN97htLCttudUsczAIX3
nkVxAIfNi8qG52dY85sFGjgmO7UbBjrJJAgqzK66HI31mBNkgXSXT20RLrsAtN4msEqkuCr3YPmn
Nou663EBEli5cru2NRH9mlBOM1eCUhIzLZl2Z5ibq9YVj74TAXAacHqwWqTsTLwudqk9XlJ1Mk9W
Da/aGubuuY/aR2C7z21uVl+dYELjaL4J/LC7DIYJ3B5wlo1ppNUJlO1tLIEQLS51OzeyfkgD5X5g
ypCmJ2mdQxu9HpOJ1iCfKa0YiW978M+D1xQXZpp/MRCh7rOCCq+NIq+U+9SiPuvmeJ9H9UtVdXeJ
uVyvdYwkH6hyevF08vGrgR8fdbvZXFFifXFDiKQ0iW7XrGT4ptW6DyJAcPoXXkR443uBSi2UED7d
gQg8ztGV7xgVGD/AAqcUfsLszl2T+tBXBYHU3sLcwypye181gptdvw8DgjIVPM2478gpwdFcnZJJ
Rvz0WLdu8F7f5MTF5ykLwhvwTp51XpfOvZ2ooMIPvwUep8SKl3krgulddtPL7BbNEbw0Xh4ECUE5
oaI9y22aJvGWxT7KcGXeXa6hQAzMJMAplTKBZA3okr2LJ1tsgBChaWsSFAkcKFD3snsfgdgB6GYi
iYmc3oy36UpidTQs8H1Tdg3ANt35bXDt5cgmGzJzdqSj3c04nkJYBNjz5hn66ureVGtqPPbk2HNk
E1YMChFVHukH/jIciJMytPrsPL+rG/McAiy4kg/k/qNj1FWKxfPutmN4DRHgewmC7AAcY9zbKcnD
3I9Botbm10ggaA7qF22pLDyvZlBd1tjogrJDAnMcnRsWwUDoo/bsOA36E5ODxiDBMuXgpKV+OwM0
y2XgnFOHJQ++uOvWEuiCknp7CjyA4kHj0GyxxiYfat7Y8QzqtbMRYbdgxAFNAiQ3BCBAYXeP+Itv
vcbJj5RaLz2s3i9IFvp3nPXR92z6/ISiKiVvYo6s/ArZp7vyK2Vm7jw6eTy8NEP5QIH1yTSNcQsZ
wj0Gydxt1/k8j1N0bi2jvlxIZO6nJITcYE3rswf27QJEKzpgTnJtTd20zU00+muLMQRv4yNpkMtM
OOZNq1Cp4WrIvZ8UX21ZoNfBKhRoM4hnScXgkIexc+MDyo6FXRzVcFU2GLC3uyhajRczt6570x9+
NUNdXUkzhIYCXC5Lc0IryJeoXnMPFjuG4w7q9joxgEPHYfViu3V4Busx76YZZSe3y1Dv8ntCR4AU
8A3n/DYMsu7okbS4TGqRQzTMUGsuAY1HJHa3bm8gCdd1VORH5KQbD9/WsC2BNY1U703LtQ7tGITb
tEABU4bhc9+L9BG0DHKBuEGMNjTZrPB8OFfGAWD+esd19ovDnbAXNG9GaDFVWlzFuet9bPI0vS7d
8LKTaFkj6XIwPKu7sChpQ+Sff5HecB+yKKFEmmLoXC/jeShnNER7KHum97oYtTj4UXFm7KdsL8J2
Y5DcId1WdEjHsyFL2JHM6oDaf77Xr0pH+YSFPr5hH98vePlxv3ivv/98+7Gn/lC2AUfSX/32Un81
u96y72brTh9C76I//+OIg0Paw8nsJ/9N6ytrpeVgVbZtsVqYf7zUIsz6/acc86cms36VSVoEoHd+
46sMGcwlePL6q8/ffH72+QUGSgKVO2XuToIA4Th1iH99BoY+L73Dx7/77T/rlx8/0//l4yWs0DPd
PcdXmKP+eejPE/uX1/pxCH3gzxPXv5nbsNrMpPQwKPn7cT/369rxYXEjJA8/76P+2ccF6h0///Xn
of/cXe/424Xq3/x2pp//8eOXvx1eH1RGHaCczzOEYGFvKcCR8rEN7rT+vd4Ir+nMnT7+byehv/o8
0ToQl3WOVjZD4EvkjiT81aP62GsWHqUy8PM9XGIv6xEnaAGrXKcV2fMqiqjtxqqohYNsYVjAtxZc
D9M6J2s/lz7NRX/6+VUPg+3gIZn+x+f6rat+rI/w+e3HUbqo5Vi/HTGMm4u0dvAEa7LmjCNOairb
vtGH4atfGg366R/vlwSAfqzyYr99WIYZalvV149d9Bf6d2GMfvdsTrdhlgSMA4aHB2MRVNaOmi5D
P3bLuR+c/xWTl+IKuo19Dj0KLYZqvUmCcD58dtFaDwW1fWP35C8HqzrDRWC6ynhmxMDlJehL6tbj
L9n9YiSHM10ur7nOz1oqmb2qzaJS1XrjKcn2f/X2cz/9M55GfZGNFEikHI4zObVZJdcEWbaEbFsZ
B+2+bZUtZ7BSHRZk5cLCe6hCpvnEIyFRq3yypzKgGr2i3zZIAgqAgNDbD45K/fkqCWiqdGCgEoOh
ShEOOnWrNp3aAOoll1iotKJQkEWVcgxUytdUr/TbWiUkR78iCeUh+6E2U5UFJB2YzUHskctkBi7P
nUpwErr5pIXIfOoNDMoLEOjyqL3gZ5Uk1ZuBvCnFEYiYVa1yqaEDi3H27uBGk2h1VrwsjLnZzLVP
mV+lY8nLGi5IXyECiW6aAcBkUAncUadyVVK3UeldqRK9hkr5FhN05tixm1PaIu5BVZE08Ni8WLV3
3RKRMJ3xqNL5vtDpZJ1ZBmUHCUGlmyeVeDadnbusFm6esQXx8SxVilqqZHWqEthAuNmoVxM57VYl
t7WfOW5reFFYJiAVlRMvosFmxiIdrl8FXkyQRdZ8VOlz/Qxo2eTUo4H0OgHAstH3X6qHMKk0fJPf
+8q31FTGj1Ln6kOy9lTVYMCoc1i0x6nO7k/qpX6fq+R/TJg3KAiLrZ6I+1EjUOWCJEEX59NkW0Ol
9CZaYmoNDsynySitPYw20DQaoeUuGNuinoKSZIoOjsZHfTZA/eqPz5YeP5Z4hnXgq9EwkBUlwGhP
Cp527ShPVVtd0m/vPYl/Guuz5KJM1OAC1//vl6MuNNd3XG2gryCRs04I1as2pS9PN7hiXSidfDwH
9Y2PhmkszUtTQd/+cAr//KzPDHs3+c63UJWktHM660cKMbrkpM279YdzW8MZ6rtmq3udbkKf6DH9
St8D/YrZhHA1FUc3YHZ21CZqGMT15vPtginzFGGMUS7mXZ9MpOJ8F3GCj5eOIP09+q5AVW2gpKHq
Gqlu1Wrzx1sIsvvCicJDrz0alSPw8I/Noo0a1dvIpmZCs8Aa2Zkpuk4INZsL7CEH2QW9ieOuRriU
5wUmOjwCFThE3fBeJxkoadWe9K3Tvu761acf/Mc9zanc2a11GbrCQ/XHQ+sH1RtjdZBQmSTOyAMY
irmG55dOyoo4ci1k/pjz9AUJ1o8uuE5M1UZwIB2LwAtor/kWBIZNz2rnEzzefQpkdzTtWz+UYmuP
0jslYNsu1gVx3Sw28/PspFdRkj5OU0/+Dp2JndUK/KrUBQyZTyEBBQTAaraHMADN46MXGJBzyxGg
+IoEw9RE0XmQ8PGjxTjq1tE7Rbaf4/xRQxE/nrQq2n02Btk46Uk8lHNZbtowAtOh1kYif5stymNB
W7pnqTYGi0GjQSPbrTokUPWsFkzJCYW+MgoCgHYN6DAz3o/x8DzUpKnxt4y2TY60bzPGLVaBlot6
HvJtazyl516Uw0F29ResPdqNWKVBP8cFyoWWul2aAdiOCaMWUFwOSawCdbJi2RVTjbbq7tJJ7YEF
AZD8TA0WvWBgE6GpZLnVeyuskGnJmGoDb0B+tzQROKD4tgl8wmZTxdqziqKlDe0hH4xnB72B0iaV
TbFoJ7vgzk+Rs/Db9nHyDg7L3s3H0UXFx3kGUFL/H0gOwCFMoOmYCcq2uSgQELL6nkgH4E/Rmaj8
ZMh2dBPO5LFVGfukt65qgGbrRn+mv11Tkrht1z/GA2PNukZPYZiHe12b7sT3VVCytrvIOoONkAmH
m2FnnZJmfHKNDiJ8gYrykJN2NrO12+kTKxWQb8ioxwTVbUteYGeuQBaM97ij4B034zeQyMvOR30q
jCZ7P/oemOIAmImapfWm1A4unflLdHF38qHwrZ354IdNcmzxk+n7U642+tWgqtch9PGTJwbvUo63
0p/TXRrHwwbhCUywWgQwP3ag915m3psc22HfpxPQPDPEKQ5soRl208e1xfUoN6ay72w8NeiqzQgP
6zSSZIH+xTCzrF/hbD5HRr+y2Eaoc5WUtqSXUabAyGwBnrVxZLJcp30J37eWG79ndtB3BwoL465I
sItYjSrYaOSBrpDrV7/Z1OsPNRLB6JZzYZjxQe/yaV+v3+qN3s3TFvCf7/UBsqSMD7XFA5ywiv9t
P/3StD30nT3v/eO3+rMiRW6rNMHxuz8ys4A5n+fNdqr6aCsWATjVTR/KIluvg9XK7pc2XI/pdJ+2
gbFzoHNdtFKl0IwFLhC2JpEJYBtSVzRhfFAv9m7NJ387zCMGMCsVwhVX2s3s1V+B8yGUjNixkwsI
y2h4tiUyv40DAzJq5/NU5O2PcEZMe6qD16oI0TlYyCmFI6abooN/QiK1hV2UwY0cV+N+teMfVnqY
4XK+dnj+om40hahHRe11aKESWmbJ8ibb5GqFgPxkk/tCfrUZ9tbojq+ZgSUZ309OjhisNeWnERLH
Q2MNT968zm8i7pCTLEJ500R1d1N2Q6lTLm+xXd2XMMuvoryi1tkl7mW/Tu5O5WPe0MOz5iF76wLg
isPq1ZdpJMunNl5v9FG5azR1UMjXQQL8ySUvfKG/6H3jJU7hZk91a59cAZC0WGpkzamk31VYniZz
sL401iypiroDZg3B+jwh9KwvYuknYwNm3bmqu8a6Y/VDhyBev/M9GIW4AiYXodmGXyQYm/MwU97Q
Z7uSU1gDL/tWGO16kHNvHSxYQd/ckISjugnDgrZynHr2eZLYNLgZUoMfdweiG257iXM3Rot1BQIG
4Qx1AxYpjuPs2s9LmSLetVSYNnb99FLEaCCqQ8YVWhF95wBAACf0MMC21Z+byMdcFFE439pL4Vyv
Xk8ZT/3AiqsbHwL/E5lB3Mrmtthbhhe9udPHAxbQEndJ2yHWNJnDY5Kt9/qAU+1iLOb6/U281N5N
VeFXqE/R9csn24w7loUZPqggS+FJpvPHAzQ7MEA2hike/N7MdsKjTRHnCZvoK33UNcbVQTexIfTC
W93s9FFFY/4gG23fC3NJzrGf4dynTh+Zig0OPtVzgvy/VZjzfmlqcQlSJPiCxgCWLotT/igHcRKI
2HwF1NPsWShHuP+285doNgArqT2GCIlZz0i/GYlI92Jpm1PNgPSlM1zq3VBPfiSzOIRusnwbkjLY
xU6zEr+RHbUq7xiAQ/04TrEM+1nkkNFz096lkeOfrCDs7pbeJ7WpjuMmlBAnY3zJXTJhyBIVxA9l
DFE3Auyr9ogKXEXMESelAM30rC6mMwsD65Y0MSKD6mzbGUl61CJeo8XmcYc2E71fNLdmGGPgpo7h
SaB3veu/ro0MIJlb6VVZkYfO43X82GMY4cWta/fmdy6K+bnor4olMW9cRYLR/2VmDAhS/y2vkHzG
S9656ry4vpEdSgX6nwTj0euc/ErvYNbAqCXo7Ou+l8E1UwTWQOpU4C/W6SK/j4MHFxeEzDWQQBiQ
HmrA09jlP/K/TqjCkXQWk3PtiKm6zvlf26ydrO/kNT/Op0GTejCMGLZ/G14lCeXnxhH5dxTQ9H+y
VvAZJVPbTQ3Y/GoI4d6AkrbfRmRC1anA0lk2rdlQ6LWW+kp0yCv3UW/eVAOPZxxJUxt1+5OQnFTk
1Jv3UHyogYdrdyzWcrxffRwXR8trfnY58GhvEG+NU+BulHCMhvZ5LjnH3ZgmCK/10f3H0YL4ofYr
9xnuFgBd8KRnCSH4hsYU0Nb98M3nYeldM6dHvW9ImnsopeOxysIcMbfKva88Chp6lxJdC2iS7RsC
GOm2zhpq2JaYzpnbOTt7rJuvZt7c6V3pPY+D2fbPpFayfU+XODWrH99OVSCIfEB7OyjqCHXFDota
tFc844u1LPaR4MmAP+ekDzIiJV0S5VNzJhccjMZraohyG21zo4tuYjmjHBr5MxR9updYxY2+PZ7t
P49mmzyLrm/28AOV7EnZ3s6dAWpD1Coy+qr3XAf4BMNoWUiRjQF6eFCt+rEF99oMD5MEua53W5R6
iAiWVyOtYVWhOnI9mVF8NQ8QyAc0V76tQ3atryWog2/mOFB+hpGxX0ulomOa5q0ljQkMDw3OGlFn
4KobVnKISa7tl7GbkIqMR+WLGbkPyQiWT+8SetHep1z1in4VQud2MF1L26hgK1rIbCZd/80qrLPe
lUzdW6Jcs/tiqkB05wVkpbm69MrA/+KtBbqttSN+DEW7s4PWeMkGB3VW3PmuUIWJb9w0SyBi5/33
wv+yDIX7YzZyJsVAGrdOYQJya5TbaDUOX9tpwcaFY8W9+W6kEYKSYy4P3YxG2rAydcsILAJn7f4Y
k+A4L6H1LUBRYLd68XxOV4wMoVlgzKOPoTb67RAFGHqaNCZLDU36Z+r3ejcnOv1fbbzsk375d7Vx
U/jUlv/n2vj1W7vkb+XPf6qOf/zor+q4pLYtpDQ9zxSm6QQmWKO/quMy+Bu4B9cJXFeVw22q8H/V
yp3gbyyJLEuCRKVibonfauXyb74vHUvCQxASDSvnf1Ur/6NSzv83dd3dDEzgIJ74AxBSmkPaFnGG
+M86TNthBKs2iO60ANjKAGKhzAMjKMthPaKcSKFxnkIAsNIHoWVFIKB+BnFxJXDHxBEv/TdoFesP
gIg6OemADnFtLtMXnv/PaJU+D2JUirwFeMxAWkgg+D0iWOj20+3Sg+cTRfu8CHkQxajwl3jleUTh
vz3PfwUW4yn8jlJRJ+EHPA1gC55APE5Ban7DivVuZ8LLi+fj0jcJAEEKr02tij5wOyl6PdbQ2IvI
uQlb79d3su31zh3BGhhfzYxThLVyIQLroZIYnqe9smpAhbo289e8f2UIDDdBxzkb8IT/HbzGdf/7
qVueaQcE/b7NdQT2P5/6MJCdGxfZH11HQusavo4yxzDDcY55iKxsOnvuxi+Ss4xJi0Zmi4RIg5bV
+kLZnqHRyO8mJdml7/WajVCXYd3b4NLhiYlj5lYs+KbiabTMx9mOyeoHykoifOEmYWCOgqks+Td9
nHzpgfkc6xENNcoAh8hEuasYbDRJGz9BvqlEe/doSVRMCzgUENhTRG6rFC3yPMNjBrNi4djQVTBL
8DBfDeN02i0SsdUgyuH9KHl+6hslVjsoQYYmssYBE/jGGqnA+YgTtwvKp5FLpnioHyAV3xlzVO/W
in3ywuPJoKuWZ+jWQc45Zi0Xn4e+D1i0BrUFxmt2m60ciwOIEaRCVyXsGEwnb4ibrQP9YJOqvVvo
UF56VwcAPPt1gFtoYJOd1URgnQjRY86icy2dnWWYwTbuPH/n5N+iUibHOG7gG4SkoUY7eg+iKr2c
ihHspI/ACPIWr9EkvlX+ygpRNfAQmgXwNmYv2D0UytP6dUpIWhUEK179IzdFtnVS5FkWIwpIe97y
cyY04aIOZCt5fpg384qKj+fAW0vSZzFEDeJa5LKChV5VOVcSxVKlLHZHzRcSUcfa00+9Qxkw18I8
QkzilVQcCJVbAXG7abCp66caDbLJ37g1TKesp4LQ1fYvT8KK6I2Q4/qY2IWo2+heaoxqOuSf+PwT
ukPkAygUlA18OX3tvPTVLeObmpSCEWSvLXklp3Gw0SqCx8GhJNzEmBBIhMNbJMWXyDwuHOQCWZLz
BBc/6dAxJtP3dXazV/1NYfGYxmmCGC0eFnTGLoIB6aKVtFqXrajz+qibxWMLqY06QTl1T8KkpL+k
4tmIMkrfyGiRATxmokTYJis3fcO9kzXdulnjd1njRZrmTzYKBp6BjU88oCbh+UF+USkOJLD11cb1
RPa3+QQZtpUMHm1i4HERNzcs0cn0koWZCFe3vYhALpcmybcSvzeUH4aRkoe+gogUGQbuy4OYZtYG
AS01RUj1whyTu0w993UU7xMIX9FOV046PU5rQXIPrMUU8eiqzCO7VB6smmGpNbrsHv2uOJy3s4FJ
QzlNUMk8hJGcATsop4ZQCENJSujKbngN65Y77BNQCrzHBxQ44evJaBesYgbgXIwbpC/AR0/rSzrC
GrJNGxWJeLxdkwCx/Zn9IUsta3MAsVUjWsBKJUDskPjtOXUt92RPuMpayK03y5LtWVk9tYiyMHL8
igbsV2pE/y7TaXpGQgQZDxZ7m3jFVs+s6l0aknWrHFpvoqA4ZVI8EdmB88r5YVEux9ZA2YxMAY/U
J7esh/HKdDt8se1sb4oQtfMJpwTPR9x7pCnxmFnbYjCgJpoGDbqNEdq36BEIEyswuPkXucB/C2ZV
DHVV9vneDUjIWoxsfgoLWj+beqB9VEH+uqwk37DxqaBcNR02OPVAJ5mSlJUJSeyLWFHYrNq6Brn5
vS2YIrKc/JFP3xmWGhH/me6c3o5yQr+0Z/oVGV1bP5GhZ2Cepni3zsYvd47v25kxYikZ2gVnPecU
5JKjb9XYa0RcXRlSKrNH3Jdyjh5PisaF9DeBL4i29L2qdTP1aMc9N6WuCsQGsY6rntYp/ikW1HCn
7NVyGhyX1D8iSqFHzyd3cOwd+pU4j5nJc+c3t07K9KKbCXMDNulTRJoKQmi50jXGDhh48JZO8alq
om+6iYARGjc5kkFd5W+KHKJeshLRW5ALZXIfT5whQs6vQY7K4GRl77bJBFR3TB5DOs/IR0B4G638
1nXR+B7xzOoioK2wxigseQXni/0UAvgZeDFBpRQrk22g5gqjwDLUsn9Ejgk3MImLjWr7TgiaHwVp
xK8qrtM3Z0UcJPU2ia9djhpvP4eXumGGC5N3EgEhV4tYQ0FYHexQqrX73idhfRHYFCLH4UG3Iidg
WBHR+ubE2S3Mj51E9RnfAB5noxo4GoM5afriarFRCx6aGPMFJOj9AT591dK225SRzPCqVzvHXG+O
sn07ei8ljy5Q4hSFGqIVA78o0CU1F9j0jYsyq/quLupTFjU/ylgG2KjiIGspzjHkW79gKIbJB2+I
e2r06kBjg3xy8gxnyWQyxgRiyG4Lp3ytmVZRgoTfOYaPo8lTcQscVypKl8wNDMkg730Gefp7MDb7
Pl8hgUTMOykG2Jax3oLzgkqQpj9FyD4sg5867m3o4/8ohwzReZe3vR1dVUx9KrOAdjIU0JlcRxJI
nDcZvcEVY5YdxL9SslcwFkFfAevaKOUvEbpPI1e/HX38ZlUcYMy0+9lkmuSZXKyFzXhf3kAXwN9A
kqF15q99w6SSZlDRly57z+rhpRbyrnAN6jD9FcV7GNCMLmuavZfzo11V1KGb8NVAwxKfjFqFzrjo
zDCbBGNy4B3QSKRaUDOQ2WtxWZrLJiZq2ap75pjR25goKRAuxCBr1MDxyBGQ2q2QlS+a1v8BuCUJ
BtKj3N114p4mtg2DDW3fuuPmfoQgVgJEG+k4JfrD5zSL3kdMrPaQQEpvayc8eLaDWxndHHG6h7Ff
nzGsmunQWSRunAxtcaWuLcjqbSTiHaxfm6Pw4m3X9VCTFF1uCA1S4i0yuNl169wsjfGTRclI76Sr
gETNDjk2orXAinkQ89cob+mRali1Yq4tq7k7bVW/BhGjXQNBe2PfeF2VXTjxynjGvehQrtjWOsFt
hWjUkYCKCuIrx+UU0hmZOTQQdJcFMYCantsA1aUvI1mgtLSXnxEr/gtPMJD2LEU2BGLupneNX4FA
HDpjkZ2tjb8dQxXqwsSOwEVZ+byLhPFcTfm79JlaXWROt1Vi4LQWvLPe2Lt1AIqTKXgp7W99e5So
zlyYMvpCiQa9M7NdDquK42fRobWfP9ZGvu6dhYssK0wJhuWysxmVDVd628wENLyII9I9hEUxA+i4
IHOVZtFtBXX0wi5oMGVX/CD9em83pPyahG7uSO5r6n7FDtMfnfXGHl46Nd6mqXVOfCSAxTwsh2F6
JjWBxdj4HuZ0nVUATHbm4UwXRHTG7m97Ar2LMI/fIYUqzaEsUEQlz5ymHcK8d0Obv6ZpeVcb3/MZ
cyy0lG6rVM+j1V0fYV4hoeQLL0PZOPcxT2AeMtoe+fwYMnJF3rQYxHlJKCOJ2dxHFm21IwVy0VWE
iBlW5Kr5BSPFRrQ+ChgX3tq8FWu0o1NeSzWo6niumos7HQYl9ks+WaQj1WCcWv6jjkH0IJ52TK5W
an4JgcYyGlnEPVn7akfhTj1K0NdPQVsww1l0Eaf0H+siuZvL7jWtWdXYh1HON3P85KAmHa2EGUHE
7FyYqiLQZT907Cu9HrNvgzncga5FkhFHhAZeUI1gJyCpd7PmrFTAnXfZC9xAJu2RENIzw1MyJO+J
lb0i4Md46WEAh+7nBMKmEidrae+Aa+yrYWH+81lppykI1jnrBao52euqhv8Vh1hgAJhcFSra8BH0
lNYLiTaWFi16Wp37CtYabYfFe8iD7EsJn50QIH+VnZgQXd04wF8ECHRzIpeYBI9zCRRs6L1zv7iv
enZcDRautjfcFFSUETRnKeslPciVOyHy16Qjqqnk+pMAZStVFJ8X4aMdccnq2ucJ+lg03o0qbggo
4G6ijk5Vpe9EiSxDmPdcgVHmwgVZagoIsuqKzAdBAPj1zgM7QPAfJe6bXf6CpKr8+rxzmdt32aE2
sl+67UsP6HYSJgE0I/bIk60gVsbFRoGEh+6haNprWar5JUMQqkzQ9YrewaM84ruArn5CmyFpuy3U
vfGnFTCsTU1uHr9X/WvWMGHqx7zGXzBVgE+XRuu+deO7yPKPhsiVRCv+SUP5anecK+TbQ0JJ84C5
AGq23Q8TkeglwbvNSN/VEgmNMjWgPUwro51ux2oeboQ4mgunVQyE7VlxN07+1WR9WUz0Qyh4JwfQ
CL8INV+F5w37bkTh0M3fe6p/5LWX3dKqde6E1UISgRpiyXdKDBxf40xcTv1VbRbJdV1j+F3zIETl
QxVfce0zmhcncakNYWMcBDcyr+5yj/4FaALamJf/LF2lyE3L3d9mJkNMMz4m1OUYlKbxgAqZWvyZ
apWSVKiMhtNmxXnVxex1xZAeFRUBJGsDqyjb6qBS5QCsjuV65c4DZf/oY9FZRXuvAAtUAuzYWXXy
nKH7ICs48E49bn2D0ML2wieU5mfsHI2Z9ReT5IqAXaWULRE9AD1sL4c6sa7AN+CBFgqM0y2D5Gbk
3JZ58D6GStgPbmia4bQdfLerpj+EI71mQHl7Hs0EO8zyisn6inR3tu/W/NKOJnQ425XO7gJJS8oZ
RU5reTNbHpJq51KOl82Yoszowdr0i/5BY3I0TqeXNcS3GUOCbVUZAADKAuuPeZUVmobYlGpwVgbg
7DTdlXlcmbuR8i4cQu9GY6A+NxqTZ5ZARS4mRM8v6ggfqw8kFxhqUUj3CKsxhno5Pn3CgUKbYOXY
Knif/nAI4RRW0kp2NuijUz4mt80YeXuNz9MYMokqs5JPAPWiwU8a8KU3poVlODD+DwyY/uhjFxjz
FO41akp/amgNJdNOWAHj243aDSGghsn8Y/O58+cXn6A+/Zl+q199YPzUbwN95M8PP/f5Hz/746hJ
UZKpIlPz1+V9ILxGNwWZ8vl/9Ol1Es93oCLpxxf629DMKQguFVlDo+3O+uBZH4ji95sS/KxgAaBG
i8U9wL2L2PEMHClN5LrBDDnKwkShBeHThCgU/QPtE0nvy1D7zV4Dg6gn2ocJME7TY0Fjxq9DL6mm
QkA9hQOKf3MXzlBPcu80SFGhCO73ULRz3z3pD/WmafIYue0U0E7kGCeyYBGruAxJ3W6WpyhP/ZN+
xXAqT0lN0Yby9RH01B26LmJfLZF9MtraPgHgsk/hMiLME2C07bHC7NoGs0LCx5AFx2U0gmudB1Zf
UnnXFw0mEwWGmGaKfa0LnMlkKVIYE94rXnmsqCnCXFgPXokbU6JwqjIQTwhEBj+HZZcuzqlt/4uw
M1tqnNmy8BMpQvNw69nYBgMGCm4UBRSah9SUkp6+v1Sdjug+f8fpi4piMLYsS5l7r70GhMNR6uOw
FxJ1a9YFDIzCRU2VXAjteC2PzDr0ta+H2V4g1JjCUNUgWr1TEvyOSUuLH3pcYvfPibzjXmX8mSUU
ECoScHBuaTY81gPybKMt7zXMFtdlE9yH8Cy95CXSozuZd9raCgn/DCVRIq0xk7rjazuYb5fMleek
VXktnvvVoiFivEJir2/02L/NtDT4uSOKKbE/nqnDw+hh1JNHq4+us8ZkS6v6w9ybz72fKRP8JGKj
88udZfl/zMn+8kvs6jWhEVkri+8A0xaIc92XKLDVHojYZFhPhVjvq6S7Oml/39YGLTihU1E80a64
LLzCkZu6t/0jY4JL2cnN0KJFLi05bmT/DS10eGrxz9padkgMTYE/Ycwhu1wQfu6hwjLy4+hIjKQw
fWtyq3oYC0+wVFMBTghxioY8ma42skOREovkkm/o+F4GtuOVG7Mh3rpwXYqWzMachcCNKS+SVWQT
7R23KbmY/rPToRcOigntKAPZcrDIkaUCTXx0uXOACFlGNphvMd0PMMUPXjpB4MOrCJOcFAY21ll+
9C7EEGztdjgFQYd0ZLCm45CjYqqROoPeYik7fGDFGYLADBsZPJsJMLSkPjblYIDbynPdWf62q30o
JyXyWwu5WuHSZNZh980R0K8YhAVlVn1yMuStg0s3khCMAaShLFv2th7fZYHub6K4IXeLrNsiyY5z
lHS3NDDxLpu9MzFPZQhpvcyq3+BxxIniNDXonXMMcPKyBgjCfVt/0Roeotr8sNka9xmVGOZWOlPP
rKaNAUNMG15KJFvgVHIMIJvFuu/fD2DXXEAkdDLx5hQmO1MfsOjCYkZWSMiYzK56B0MiRwXaRfaD
jn9Q2WqEtbdGseos+ep28RUY4cUNMTu2WCzcWFwrN7gUhndD01fhr0ZYopE8tJqcblqrf9K4Aqlg
v91r1ZsRE5QWeP21bkewLANbKrsm1hze/bEMxGcuCfyUZLLNE+kEQKj3Xhek60wS8NI1+IRF45FO
5RNo6DOe08tgWCctR0qdlPfuPXkw/Q53CusebR6bcY3bS3jWctwP3IT4w1F7bIvst9HXALJtxGVL
pJ1r3JcjCs7OBa6KXDmvVDSET11+aIT3No1e/mASyK3QudKd26OoxJ8iKLAIoTKazemclaAIxTzi
VZCgQ5jJLZhDGOVW3RxEb5HKHN+6urgEOG0Qq6ewx8B4kMNwwQGjx+JkhJWYNZDrZm7UPFyRlAL7
P9rOYU1+oZyTbV/joz+gVgZbwJkI+zsm2OcyT+OLKadjOmrJsSuyq+yymrXTgGPmxs3pEa6z80yM
BnaMLsZKcXjVuwCwKcrxdJjcV8d2Xsij8kO6F/x0t1pfw56Rr8gUrlRym2Bw3VXiOMpZcT8n7e9w
vjhFehMV3BeuuwS/PWXKnWD76jHcW3uO+dZhuBcL59C5cE6H6q4wyZ4bNBV6SHNaRcQCWOIZFgs2
0mIVkryHWW3BqCDF1QCzarRaGCWZ9XCzfRcPJu+qh7Q4GZuY74yP2C5+WTA7k7C6nwpmBv200qni
BTEBhBJsMiNZCz/fS0GtYmMOFY9gE6Iy110RnHvhfNoKy9BAGIHWmZRoGygGTMnu59a8IAvA8s/4
KAvzgdkWiSndMRyKz4AJoaMuaQMH+/Pga/G5qyyyRRnZRyG7dIEha8Vu+W6E+Xb0tGtSNyT/IA8W
2W1CLrcKquqSDht7MD9jkzLYFM2h1I1XGZmPnit2KgHFsSJMRVxH4A1DWY5f2j3uWqcsjZgD9Ad7
IKiOc1401SGZzV/GWF+NPDqbiXwwoRSAlAK0zxUJZHigJ3nx6On5uYmGO09lTuPXkGa4qxvYnWQx
MJWdzps2954sei6YubgSziO5zuM2bRrss6xTAR5R2var+mjUUyUeGb+sbD7ImNlcUp/EeH1Nx47B
czO8h777NQrv1iJhxcJhRJSc83H0Y/0+cQ/Jed76xosTxp9OC0vKjzZh7jDxgndv5N4xml2sMmBV
Gv3GyHKyMG15UYQr2zZ2PhB4P3aIQT7GacCKD+g091XuOTzKEYJaHTxNT/BCFJ8JzyQQT1IxMC7B
9D2egyetYELBstTtoV/Sqp5mjWAQyYmfcla2xHts/eJ3OUd3XXX1AXXytjk6qYBh0uN1EWu/W1ay
LgVZsv0CJp8BR5XJ/cXSnH1z6UbzTEwWe2CKo5whsqfRmf6Aib1RqhCmVX81yclPuQxLtitMrf3j
VBnZ1obuVRSHMUcwHbQn6JuEVhvZQGcL7QOAwyNcgg5bHvrGthDCpmKNaefVnkqd2EnMC6u6OIee
SEFHnBNpLwcDNrSikkmoOKnvbcv8nro62kxuS+ReEn6IUfypoYy5HRqjxohcMqC3otCc0zjpB6zf
WQ3KTk2Z6k3nj5+IOj/dll2/tLkI9YwRqwOoXJ8LA7cKUG4fimNceeexlT/xUBf70jDXrYPsOyxr
2ignepca1xrCawarlAdjgEWoNkSbwifuQu+7hoiPGGW2K46al75YE/2RKMx9MdqKVE8UAfof4PQm
f4UR5p1cA+Q41Z5AuB9dzSKtPmejd0cwWpPIeJssGyM1niaKJIW8ZAh/CToIaQdjb11NvTykmo73
UYaWM0y/DCN8dSJSX7t6eO9LC1sNuIOrhgCIigFqPPKRJteqmt/1Udk2l+zpKEPPtixIzWDHtm2S
Baq3weQakWnx1hPRR9aH6+zKhAAlF7iNzfVCHBjXvOzfpzjGCwjzZa8S5K9AfFiXpAdFGIqSNShe
tGG6uEn8UugdImp0ANMMtbST/SklD1u65rqYTMKfwE08PUKoXCVbpmXJyp6HnyAAV9k4zLpW0DBv
wgmusvBfbDA5K/u0Z+praj0Xd6jVVNALZ0XymI5iL0P7YJv1+9A/GB0e5sanmJm88m+CF0G9vu6l
yQRO7lxneCa5j4ixWu4M/FeY8YKKiRKwC/MMWHjw5bKt+jOfvdv81+8SfH5tyvsmB0ZPmTv5xbrl
AtF5CZenV8+WEOssaoRf8e9m0FDP/X1aM65ZjSCLqIcEzK5GosZ4ucoJDuopeqw9s1DpS/vtxNNR
yatvoSFvrORlnq/qeSMxYYOAMwsPDnmNnvCjVWhkrIQcFbTL1zkjMy67QTFscCmtwc6CMtsZbEh1
7G5qvrbwf1m+Vr/jXx00q4Arx4I+vPycItUQ/bZJASz0T3loKm1lWfHyf814l64COs6+UVRTjfgr
/l49pDa8nfpa3Y4Br0WE4KUZWvh+O7s9mfYD69DaALEbOv1HHVjZTRkjSmDeRD7WKWZh1rDr+Asj
PQV8OxQBEE7JjbOvkZepR6jXw1/+jsDGjTpWpxX5di7CDwtal3rxmmC3Wr0BBtdWNh6ZJY+i3Kin
U8elXlZTbwcnwOW98xzC2Ud0W+qvY19/aJhkk9u4U79uZLhWp0e9PXUK//utkpe6MUeqOXAzMdNM
WFRwDNaq0d6yfu8E7hTIicjq5br3io36Wj2mYt6vu586bYtdoUvjoW329+FJhJNWEq5Dng5/hZWP
EZIBjgVCIQjJUz+K+DXpOAf1kLpLNnNPh0JQp23kX+qpdIShhRLrAbpPTfMpq/KqnlI9Jqju8/lB
PUIdU1n9IevuXweFqetKHTAhrEf1UrzERRKiWNI8p62xvJx6OhcLXp7GQnRCi/IUzHjjY0KFV61b
Vuei+aVXDLGICbiOJsBiE813ncVUr0xTUi8asRlMJh2Rlfx4FNsWdxWsYay0Nbfex5Gusd1P12WA
X3fpD9vtTUNbAuondnNc3KLUDE56oR/wD8Uny2QcnOpcS2DResml6MfdJQ2VRDW1f+qgRRvKNJvg
j2SH+cIKwwNxcBoDekh6FtHvFECPzcZ8pFv4LIaxYODuPSw0CFtwoQ4FZgM0RdC2iTETN7siRI8w
kBYv/KmikW/LYzkfYoL5jlZUPiN6u4VEX67NzqBvkqhE2/yurYZH9Y+YVHNbK5qYooK1kIbMtJ13
w87w8BKb2UQQTsY/ejhUu8T70oJOrBtneutCpC6dA0StJyDfKHy2jgXdwGq8F2tO363S89euaNY5
DYMkJ3eoPyanQ/5PPTQ7gOzYbDK7m9gz7IE2Tj96Y+kcJ7VhNamhVhRAY7em9vQj/bbA3b4Nmq5V
OHZoeHoWZ03NKw01gQGww0tEhb4nxFZrdoL3YhWvwVi5vAGFp2K6djgvr9K8ukQ5ha2rRmZ6B4Oi
LbMvu0lIA4/oHk3J8Zd/Kr9iWGvl7/AnthgzUDEx3D/KxjjoBQMkM0F2opNR1dVvZW2UZ2ln6SYk
paex7N1sMGjp/L5a273+XOdg2gzTPsIKm7FZENOihhQVyV4HYdHrLMNJaudD6YEdoBTGIBxeH6Gj
1p7cZCaxOdtwAKgyyYnMoop4lXE46XWOpLzR0TcDRmDgba2lGmY6ZnVeIHwcSFFc/GVeVVDF8B6T
8P+GHfYYIKUhWLahxtDSgPeWV89RSJG6XOi+Bwe3L91tQ2ji1h7DnnjhmiVjILqtZehHbFVLhcXc
uVeXfK15Lv24k+JcenYnxzpOuEHDNvbXMqNuJGj1UDoTlF6qJcYqzoPu3QWV9jqH41fiz8Y2CdLd
8tJihH+B5XOyHc0SpYONXkCnvnZw1YDOAIlktKr7b1pB1Vd68Bi5WaG5KTpYWV7SOZGbNvJPRcJ1
IXX3NR/9htg9gNM+d3ZDQN0yJw9hVU37ZOIv8fBYOzoVFYywm6WYGZI1OiVafUR7o5gM+9IRN4JV
fCzFPG1lTuGdZSNelMMROTZBWm9OWKHCAt1wx2belUZcks30RcVZbad0MvdwGk4dgqBwNH/pBsOJ
WOaQkZmuTDjZ7gjLvFpx9cW8O17BvEH1gJS2D8W1b+Oz4aY/fn4JAkoj3JzRjWqgzupewPeBgV6B
z1ck+3XtsgZg4rwyB5oIQ+/OgXE0EC5siSLkneCd5ipK399xqhooLiypouJ4KPKwoU8+XEQBBvU+
duL1tpOURyjmUihkxwLYJg5iHXEYpZHtYsHECOqU5skdqalEPVXnZWjQ5MzlKD8+MgqmdaiYC+o7
3a4w+XGeChiEDHsY3HAD96j0u956dVIauFLb64wcs6E6D67AsWzc6SkWQRR12S70mAhUJLoRTJiF
11FHzN/4w2YmoHVdWlRl6kVkSNJzaLzldfXR5piN4KpCK0oto+bukmEZgcagQ9zAhctllvs5xtuI
95ifLcSceWAd5kVPjgVvAqz4Ek0hc1p6NDsm2TQ503uAIqk+d4zA36zBP4k0+0DqdrVIq2CcH79r
kiSnlqG22acezj0e9/O4JR1a3zghG343B/257ehA9fGNeNf3WMFAzgCTJ4kdXCgVRwYSys2YwYhK
3mEz1iM9iZWt0xhnd7LY510QJd8QxCyGqgYGa0BkWuRyI/RwItxGHmSPyBZRUXAuNMLnHfNsZwgr
GH0DHXKBuANvIlEfkh2WlBGw5StRtcq7+bluA3HHkG2TVP24cg2YHlXq5MfAtR+syiEuxfxChfKp
p8yQrZkaoNQx3xv4CAKb/iJaG573d8woCnyGQzxu4n4gJDqj/o0ybA4HX/G01Jipb+ge7N7fecyk
CoZz+Eu9ZmOwTx3OXOMx0/a6nzL1b3/JU7L9XdY/mnxMqiPpNids9OHFqpFfnrgXXMHRMnOZt4rp
mcUe1vwGuEmN+73eNpBGovJDTexcNWQfkaNvpyn5UUNB169fW1M+Z0YAWEO/MRDMtwYITtZJ7T5y
3TyVKrwO56zdMjvrYYnUVfCrkfMviYhgTSI3754YPIxGa5Rkefr/uF9aytzyf5hfQgQ2XIN4XajV
nm/BO//frODG5EaDA9sdsHFSH/YyFGXy6/tpuWEHfZ4hhx6KFhjR1kJAs2C9cBfSnpNUakzdFT1K
71j4RjZ2xVUSmERtqqa6EvaZr72IsigMvOPynRMiJy/hwHFOiA0kz9eMO/eCNErtJndp3tO/DYwj
AzXAE+jZaUCf5ojz9p+Z3M4/6eR/37blOQbvPfg3109oXNhgpbgq0KYdchaOcTYugQd5VGNrXs3N
Jat/Khx9N0ioHcIPDAtjMsW5qFJuCDo5WAGUKxX8u0nRfGKYADgTpD8UIb9FqwqwOfj0xQDhxN/1
Dmdv2UUB2Ahn0U4YS1lHMy6ehybkRoCCHGrJjyqbYnWdYpXEmmDxefzl2iuCQ0kcEVH105Uq6102
rNhqhcNNmZYoHo6+jkw4i0/1H5HMD42W2//PSbOC/+Nq4Y2alus7AcPdfztpvudn3qBZ7UEjP2Y1
1+FtZkbpqZJomeWOzXNnMhZbyJQLPYKpy7GygePU1kLDcvaqwGUN0l6GUruPhLlbyDELrYlUdrZP
d8K6LslPGRbPm8HlEiLf5hGY9P0vm822XgaTOe5Mi6TIDZFMDnPWPHbDyKYaH7Hli2JAaXUH/udr
xvvnNWM5LBqoMHyYjP+QIOC/kZlBErUHnZifXZJvtJBsEY8IH7DciPnWkMDcZq3QzRRM0E9OC0lP
s/goE9Rh+1SxycMpfHDIzbOEt2XxOyDpRFA7HNsaiuVSMIxiehxhGlRqU4ns4mPyOTNlQGBeXvCC
BnALHAjWH+0UFpIZEem4C3XISYmVFrQVeY0MvsCGUHrV3Yg1G3SpEYZHPh48vTyk87TwkFJpEwPX
1kfXF3AL1d5mxwbp3Il9XJTGfjTUayNnDERa8SqhBd8HDezP7EMP4R5F00sGNWH2yNledlfGVTUF
OVlBS6GMTdwGHjcAmH0UMLE2//kTQVP6zwXMs0zMIi2EGZbr6f8mC3F6zaqJJWgOaVWwQlKs7js/
HTemDWenlPfu7ForhI1spaK/c12Bl+4Q/7An1z3EZrOLXibFqasVz6oU5Ymkz4vvRC7WV/yRlpRv
DfHwhNpQlCyLUmscbRdv5EGkW80wf+ty/iYx4gPu2Q5zmpsZ5D9+xsJRaM8AH2yojckMBVZZ1mA+
21beJbX7j7mo6+2EdwZyoXeheJx2CDakDRicxFOOM7T2EnYxatC6lw+BN267uTvhBkFwE14pvvKH
KA3pnBzorllmFYeGMQla6f48FCPGAAMJSQ4m+6Ekug+NaQtWd8DOgwBICoSQIkaHTQ53dlOTXuDk
KpOWTXE0qw/FwfeEC9jJgqeYYQudzepgoDvWt1rxGyIhF06P2+Q/eRDtOp+1iaRjfqqYVMvvTQo5
q9Ee9SH6KXFZ0FJrVZrt91JQEnCM2pEJZlP20WrRWSjiVuM5tzlUEY/c2nXyy0ubY1CFL6yUH6o1
pYsmV1BhQ3He/SKf81eIKyChflB6hxDpSNDsgSHPYqbiCjRqBOJk0QpW74oYRMW/trWYMs3Jfuxh
fBRFcUL07NIkwqFPLKrwOfieyugVJ43DwlTt4t9V1H9qpnqumB4CESYRl9jAF8VIu0nkCUYu/IqJ
nd5XZN7RiSaiPDeud8s0GLyK1aUqzjZvTUUGyQn1zs9+Hh99DNGxAV34bb3qO0pS1Vd4D9BHNuKQ
wCH1AREwvQHqYa23Y8ZOGcE0dsnhmi3ZDsye4N7b9a034POLdlj7qhWmkt22ECN3bW89+mH1K1Sr
kDfz4nonXhNh/lpu8Lip441Tjo9xiodYW0cIYIR5rdMxvKsaevwW4CFiopf4zZsfyatj4Sht0ves
HJnuHXpyX2so5QrKPyOgLTI8/WkU1VOdVNdJ6SY6Rskd7XHQsvnrYY47ph3eMPMjXorMl8YSwd+2
u9MATgZDuV5Q3huK/lhp/GE6HuNEnvvoN0i/RooHl20cnwxim1uTmVFu+afaheGfdlZCpB+0uJn8
l6gsf0nChoWPkC0jLOTEZPylzyq0/tDTHK0ipDZLrqkpj9Pky0NlBgA9XkEgyDyEOwRpQBZ99lSV
A/uJHjh7e46vqH/To6aSX+pQZwDoyzMG/59ONpnPWHoSzjuctRgt2IyIpfNe/FiwHDUFvtMdiJOK
NdXjYtN4dQe8VQLIdqSElzHJccQ6Dls6dJxOEFb0PaZrneYw/u+LTRWMCiXt6FRtBnddjTkUJM2S
iElnu7CTOmQ9E5lPfBLb0SG6BlYZboK12GUaPmRz4m4a8gdXozZfTFDzfYwNRUwK5LHoJvNuDmbS
lGxc+WfzSpg9YQt2jZX+nO1ne9YhdP0iIFaweYtoJ532ZzT5qaOBMVTKWQtK2r/stZavGBsaGaEc
mqk/zoZr7qCvHWodg5/YtW5uUM13QfcqReKCL0FFkZNwCip4vlQu9j15bFWcjfAVhXYysQSC8jAe
BN6Zp8RLvbtm/lm+adVPlq9Q1DEEbWxotuWUbtnHHQiA/mWGvH6wbS84hbj77v3SektEkJ1RNxPO
OaNtNwqH0dSkn3A8vfT0P4dKzveR5xEPlhI3neQ9dPNcFKdcK3GUGBKc8EnaOsWDeYVE5+yXo1yO
wvJIXyut9qcK4bCEVdlAfkgYqfgTIUu0oetKWg6OH8PexEvr6OYY9XciO+dhGqzJgIezWSWnUte7
Q50DnBsMD7cW9hmnFobgyS9eRQ+9znSiY+Y17qlWRUhoVPDpxhajnz55tKOuO0jH32PPwnSDupNB
y/gapPpuTqbNaJrflkyzbdqb2A6JrjmNsfElIKfvirHqT3FN7i8MmWhXuRP28INx9OySYQ4o4Uma
trcmNjtRa/FzGPmvWTIkiOx06CwhoqPCXZPSU4Klpyc5PTrdhE0It0scGFfSvHwfxAT+oNaSs/Ic
lfin+QlBiMZXP2PTWKQhxsZ5POxbI7+L+qnb64VLlyzE3N45moclZ2jhgMAQhaRm41rCcLqDYJ8S
1hvCPUa5AEZoYI5DW5ghMrnzWanZeFJvszxHBJUXvbo1rk2vS+jyYjz/1JxUaVRoxvAWozQrW4P8
RRa/rEWJUlUdzCwNu6Y2Alb34sMi4cKMh70uG34iIkoUIe68rFr4+8oN9OrvPHZf7GJ+WaqLYpjw
J8KNQpqM86Ku/YVJSLbzGffB5M4//Illah7JxFZ6BqcCaE/tDpRnu1CjySBK9jGCqglzZ9lknxPO
Uws9uzRzd+1RSDOuI6nDRLQmXe0eftRuOcqFMK0gojksrmO8gdR4Z8TGvWELSCbU63MfMP5qb0ud
1ExsHzIq9hiaxdSzAb6pGK4osrMB4E2E8/yots+FQ474BVZ/w9rPu8AMLH2aQ9Dfos0+CAdmK4N2
Tpne3GZRfCg+rGKfuxYMdIRNjBLHTYskIEEEGVYkXyvUXEbThl2fUtrlmWoJNaciYiEEu+kQIVoZ
c7iaJFuR36Xgiqu+53U6qM8ZadArrRe0VvxkEcnMUa2vPhZu/xDTuRMu4OVgBEVGIGkvbzNR40c8
ffCRseJLkxNVQHD9otlaCMJjg4yg0elFB3j2W0+gLINI+WPVEZySFpyzIOR9JcbZXyVucWd0KF/T
SmlQA/MwauK+0YNb5MzMKs0r3S3aEFfeHJi7RZ78zCLnXmUE1Wu3bARxcF20A830MfgwVDpdbM1J
XAXeMeXkIjRxDksD7Sm2cd96D7AlHmTREszdwuIiQeuYL2ia0gMG2rEJm6uuXIeKiPS3jvDTvroj
K3wz59ZzrgDNWqlrNNz6VroITjLuKVqss2PCm6LTH1qUL/yfSLBK4qfDFYPQdaqLjDw8UDRzvMPq
KGMgg4oqCv8MpBeSvcYVgSUlWCRl5Co163uKaJVGQac8hvQn3pC/eUG3T5OGHEPnGDFfQVecyY2e
SpREHHR7LHroKvZI9VRG1EUuggGyfWckusUHKaG7NtfelheInBBCD+sDzuYdgYftTYl2bNYHVltM
Nag9F/wgtKlEhBNtVH3eiuY5Y3SNSIbatwC0SVPa+hiDiKTR6rUvvad8su6F1l0SDxY0iWnZpm2C
mx4ld0PN/NYNOHWBXiOcSe8d0/UhyINL9s5NOnm8jsY33YAPbXqcjk7y8UROgkfUxAMN0Oe1Pnnf
gFvw+aUSgRWV+oTcP/4QVNuBhPRzp6SoiZIihbrFodnM6ZYWUeMpAi+++EP0rUWXCs05aPWLboU/
tTaTcAt/skK+sxm9ippczldJMjV9Z4p9ekzeoT1UDznzVlYfpC5jvk206NMoOYeqSmXD3rqT9zFL
8YFTUfCuF8WPYSIWUPdtZ8SPLkFSQ1f/ycLsaCgApAD5RderH7Op+R5ATi11jCP1b+316SYN5o5D
DGAOlXQfxVyFd/jbHwvLhC7m2jqNxkFq3DoBKYQbTZN4TFuIG3th750Ytq41pj8LIuLDdIi0sCWF
tiCvgqH78mMtnvDDMp79zP/tj8E9GNRW1Uvx0G/1wSeWRUFVi3Soij5Kx0Yh2WcDoN4pUw3737Us
4oOWVfoRjNlvP4r/lDE2sr1fo6Tuy03oheVuNHZTTCcPSZzlsEU3QWTmaEmKagI8qp4GR2nuWg1K
4yCUCb5PEcjB05I4E40RNRkvksVrAX9mqiZaBaWvT63fSTYhGFQKj6U/qmN2bVxsEM905JMNwW0R
Ti0KDENdVGLSXkrC5Urk1AsAt+DWpqqasfjDUkCivsFQAV4pBvKSwq9QOLMty2xtcaNmAJGHfjSQ
2Wfx3wHAos/R0TmuQthfJM5CpVVdh23666TdSf3YuA51L5X9gBMO2udHN7jv525fVKRy4NufH5PW
gIzl+kxxSGZLprhka3npbZcPwzkRan00bNNZW62X71KX7Dr8WjVEutr9MLtPXU3eAHnDzHi6AdTb
+prUKpvRg8qOeB2tgXhOv4aezK25icqDPe7qGEqrnrje1rbIseNTXBSxejKxE+H5hJx2zI2WbFca
/QLnVox7OQQ7ZcWVoXi3Yx19Oje3NtoP7Viyu7IipQXNorBR7XsAtHpLcZDhcC/C6WpMBgQMVBf9
HJRHqybwppoQEiHWuFsEohKzXKenNeo2SD218mEZcC5NrolFUW15517LmLODvjdF9W51WDfiPdxK
btRFdRt6zCsdMfY767MPxlugteOmsxGoJWNpH1NdUpm43xUyiF1XeOe6hEA7kSmwqyfdOlbhJ1m/
YA+6idI3PCw2HVOvTRfTfs0jh7AqOSAsUYiPE9lo/lpyx8Gm77wA7cHIEtpM8qfKNPifHgEB+BCs
iQhIydLCBYo4HSUxXDTLi/IknsWRFe0W2OJ9GblNE3ud303vc2CcU9IdhmImNcOn4sAETrEUyo0I
0vcFtkIpyr4a959eOD+M8LZl5d06Mb7aOdF+mXuTITb/xGT4qn/tgSpgjaHZUnpO4tuqbaFUXmrc
TBrFWa3/yxhX0/FrkBoZwnGVAflg4OW4YoXiIPi786V1c217psdMM3dKgbjcXZk17WwSKf3ShLqU
vdgRb6VKBZEZcOjCbpWr8k50LM/LLVeoicwy1FCDon749FyjAgHXxT6fXnOb3r3j4rKIAnX077Ln
vsQLaze4rJxEqH1ECjn2PbiuegDtQ23JfhZ9ksoBVZmz/HckbTRyBSXKVZqoftbOoeY8L5Pe5TOE
asGsPgV0bhjmN3Vz7D1mE613Y9DEzqJqpEpnZep95HLwr4/jiLOlGsaTffpnsIdfXSgfgcMYOGQR
2dKHxOX2qAEwlqtBa3CUXO6LBUPQGLAw8uEJwSf3k+49qZoZ0ma2WSYXywCrc34TMfC8aIkCpM0r
DVKjQ2DcZvQJpEKA8xorIzc/jHcl9TDYI8dqAxqu8hyrsknxKDIgKJHjaKHH+CEuIGZHVbCAquOM
fSsXZN3TO6taurfwU/C89qg15TXwlbaXhdfIWXxbaqYk0mA8wPamEBoPltrxfCifSLnzq6rHrGok
WTXdKr0g3hAK+1KVlkHpuZzlNLbfJHWnPwL4LBIv48WbXcJkMp25ZKuxi5HqRLVjhP1psqMfNevD
W+qKLQneZul+eS5HTXUXT8i0ETca/59SQxI9at6dzye/XoTFhVrHWfWB7fZ5m+wXDAjD2OuCN4+R
AeGUmYSausA/c9f4GDZMcOtdivZQyG7eqREmVDNmXj4fS9FckTf/amluZxG8IH1gcAGWAaPevJC5
/mu5h4RhyJ03NghWvIpIK+xKMdaCAJx/KEmcO1Zc/n50XYS0vhLgKzWvp33ngBSomII92hLKDHVn
+kP+AXBE4vHw192gZ6BtTOM2o1AaU1OdjNdlxDEXmBLU7vMUv/R/nKlyV6PN3oPJJLqcj5KWehUA
XeDPwHipzH8sr/xICnlNggm5ZWQs82/b2wkL7vGin9R8NlWzZucsSOealJlA4WXlrh73NnqAyqZv
UBfrlFDbdwqdUmULM7Jkgzn2blEVqnoOy0DkowXyV6VAXGgjjlXscjsFMhYMtaFPodbUDpZHUAyq
oG2ZhMDGKVeturEY+9w5o/1oRszLdG2SOxuxs6ztgxVVPwthAIo9M1Py4aRFPt9H02gGjPLimsw9
BUrkfqCFOahTxkr3Sw+mnWpnEqWtxQbvGntUx2r4rVa9tO63sP1LmqPIWskx/1YYpOypIRcFN/vH
a4SXDk4OXNd+hjSYBJGljK6Bfnt0onPoHCWmqOvlLcTDCOxNfICoYoKq4+dlglGqa3P0w9via4Ex
r88eCfuXFPkKT4Cs1vt15pgfwUS7lHNfJRV4OnbKT6PG4EyYnO7FMIg2pDbRq0at5kIGRtOC7RwL
eY4nriGeptwlupO+te35WIIafWyPda2GkJjLYilWUEJdy9JHRxv/qDOqXi22GjoypehoTf0vJl3Y
5obpWY3TcXYuQZBnp8x3C8yv05gam7Ipvvs8uajKac4o0ahtd3maoCouuXYYq7zqBjBMiEa0MKRc
mfOb6BHgegAdriokHNM28O+YT8ua0SpdeppCaMrQT67QsZzCZtwBi285XBo95Vj9t4yhJe89Wmcf
LNfAYalxgUmrcZ7WVBsZkgq63ajYKOcLYCLGO0rhUDTdH52Bh4aNydoc4IEXP1BHAXdD79gbAXgK
HZitBLdON2zgkqVoQPCuNerhy01T7PqLj2VNzNKEl+vT3TIPcXVU/7nHSIkSbCkz9diHyu98+RUS
iL44p3Ycr32/DO+Yaa6l0NyNwsAXywI/cXb0UfeLVYGhRPHkMjAMdhBLFdSQy/0TWx4CDmDeVZEX
1raZo/9i77yWG9e29fxEcIHIuEViDhLFpqQblAIbOWc8vT9wr+O9fapcLt/7Yml1S2qJBDDnHOMf
fyA/0XxTdOahZTCfxiHx7SaqYfHpt6lqSmjctyeY8MQx8AQOYAJJ16c5Rp1OsG2J9pYXPVCfsI0a
ZkgPLeu7MC1e5JAnZ+awwdgw8Jq3WeHoThKUWZnRIdf4OykYICUC0tNKVa8hE3ArJ6trbHkG8pyD
HevEFXGlm26xeSHX9Sh0xH8xpvwyhsdTpe5XCfQS7LgJGvRdgyZVLaNDiFLXMHqOghldl4mLub0Q
A1o6ImD40k57FlHhA0OG7EOyX3FcRy1DBTyrOzsIc2eZvovYqkY95e44lH9wgnQXZCUrwGNW5aai
M9JNSH+Qh/8+G+h2bq4ycV/Eeim2xP1JkjRaPz2WfMYlAlPboZOdccAyG1zVagYaDOxSH0lZbHE+
pQQkfF3RF6rvAtTDLvuYouxLwi0dJhH2C8MsstdB2ZJ0yBkCIp2ocpUSIteQavvIFycodcpLtjA+
CJk6VbU0M6+JTooBB6ue4cFlC3mqJLMsV1mVgLNuz9ESkEOEpTroWwVK6ohECT0pF61m0HmqAfmU
VDaVyX7szw+dwhZuDqqXXM9zHLqok8Q5e8+wPbfUGhegWufnjbHqsEIhdiWa+yQPhRpcuimgPW18
NiUlTd9HVX6yGJpV/xW3jd1FvGS9/pQlBrIqlFx7OcmXmdjTeSfSGIBUKj9UUIS/giK6TwCFW11R
ldyf5ipRUh3JRLgu52YFBx3gvtvjUIWMfGnhY6ZD+opl3gTpT9Hdn1vocz/L489IoymQS7iUyj01
o7UfgQ9o/VhZY10fdWavHm3+pxCq7iorX8Lq0RvdV1kxVzdi7lkqUbJFsOrsUUeAKSeHRlnISbRQ
T6sQivHSws0P/PVz6e5wkt8YEfaoEHXkXAPkCdbVfJD6cLEHwOZfh7/sKaW5F8i/y1bJ99OUIxPY
4bIFmkZDYNUL6SPwjTezpQLD/3orGGznC/pFqMPfJ6djmENS4KN3GIeAe6P1hDlLRj02esK12evR
5mkM9WR6DWSeBZwDT+LAMvxLNEi0RpA8oDxRGfmdbylV8ngaC6kaJ4pZyMTByfcuVh5xk94WA6Pl
2BSLGJFGUf8aRXOERPn7HNfB9ltPTXmfDeogXHdKvF0W3wZQzoUz1LewLRsmu+Gy+Oq2eEOiuX0O
gFc6EzsAGksxzQtegGcfup+LKIOtNoDz3vrXpX0aR8r7AkMmRpKAedjp42BFdZgtFL9OyY5aYkr2
nAuPJziMHzly4rEHniKYTsPerFC576sGJnxeG3CsF3OdPoAnw3wOUVHn9ZDf7OdDymC0t9Ves7OG
fHUG8a9dCHt2ufo83PB6GEBmbXkAJjwsXCXUC5tn7ffs3QrhhKG3O5P5xlOC3TS6T/RfNcRHiNky
Bk1QdKP1SPZbG2v3lcSWDNv0O1woteGqds1GYkRKHSLXxqtBT0uET3lv8f53GO/Yptae4JpBhF+s
xJYubVwskdD7KfjBfyyYb08+nwuINXsLvF40b40C5/rZ3rSL09hzjNp10q+q5LnTqb+pOqIoXOwk
ls5mQUcjTsC8wY9BHsltXLrPlC/ri3x2oYIoUEPi3jhPnXgMixmqgEx/pqjVDrdOttFc/1oWRJxB
TZPQ1SxV9JMAlzRUWhiEf1RncmK40csbDZcKoO3Owkars9z1RwOXkFXz8vTvSmaO68jw4M0bdIAS
3n2MW10NanhTyCFreclwnhBOS4ys7LJDuClpbws6Phf6by7UX4uj1dIzMvi4oWnZVFgDL54iRaQe
ZkAPQGRqxlFhempesS19R0WIDpOdnO2OfeWSzeLb0/swXV6+KRxGURDdKkFD3CxudDiJZGufHIYC
Y2+x/HqiLKuRnSMkBKoR61sBzo/wNIIGGMmYBkNVn5OSl9y/GguZpyh8cqR1SDC0WnKa/0nF51T9
SaFcGs/nysXknlqKHuyJPYFR7GSql1TJfuQFP12uslHOx6w0dnrJuG7WfrKhQiYDRVfM/k6L55Gu
/ErR+LLcHlnViEdmvMl2zzBA4znkbgiATMxsCOXGfHitKNUrEj4OdMZ4y5clSrQRlYZVLZXVcpmf
FfECpz/761Fn0T/dipbvnnCHgy1OyfzsAFvsFVAeJ/tp2SiWExzNUdLivNeNMSQJcsa7SVh0myDb
suCqGf0wXcMnuuQPrJ1hPdQaBTc+NVyJeYHEjQW+x+vyjHM6Gz33bO5gXNeV8fo8SXpYPtgdiZTy
zPfjkkqER/RDw7AwmzMiNwI829iiumOSdx/LXvM8+1V/PskQj1x4osrkLVZsHXQcSwqivz4+GJYq
RvtVibdhlJfvbXGdZPXt6SC1FL2aPH+mublHgbfYD8okdgfBvT2JTfhRCvJv+aJ4iVIQY1RyQ5eq
4nnYCAZq0GnyoEQa/lKqLuiFdGowS7CUvt/G+bBFJnWGov+nGczRQl3/lg+vYcYkGUnEWyVJMoPE
mK0r+XzWt0KuCHbmW1Gj3oq6Gv6Fxq1WgAGqirJRCuR/sSD/f9rv/8XReKUYC1/q/+xozLgoyouo
+U9H43/+0T+OxoaObbEmY8yLmfFiWvyPnbG5+h+qqKmYWooksq6Uxen4Hz9jRVq+xOcVGJi8AgUb
4v/K/tX+Bz7yusE/oR5ffuL/i58xOjf5vxEWIbTqWCqLorm0D7q5OB7/h19vpIGJgfyGO6W7NYVp
bvF+zXF1I+T3fVLqBvkLnaEWTbpV4TjLiUn0rFGJhscY+FcbS0Z0rbBRw5rabsJPNuDsHyLzMjV9
tjPSxlx3KJfgdO6mUiE1Hd6wlUUdzvL4u65i9Y9Io7z6CeRBv+LgcCBo04APpM+vQ8PMED4SSbgr
wuXVjlgvjHPXWZW2nlYxVaxBYDfp3PaezFDNSt+Hoqy2w4jwuJcOELnEJeJlvRriuzmZkkNg0eRA
XuYMUJXKDcT0SyC4jz4zCtZCqaqHJk7/GBM9KggxZbOEwftmaEkiyLUpeB+0HdNTpIZ5Xl+kLKds
kM2Drs/bzG8HSx8Ya8UyWe0BhiVD2kmHVmzkC1Ev/qkEa55R9djq1BMFRTmZmHF9F0dsfAumeJz9
CB/kEu/ZTpUj+DyqO4O0IfyvTs8PrSZtjaqCboD9PButbabS4E0E7gF+mASIAki4WSwLEDhQGCuR
8IrGhdEbv6+py3mtroZ9Wdfk402DW4FvuaamMrNdKE2KyZE+dl3vliLafjgHm0SZHjWafNGUcT9r
BE830mKtFeNZGVss+OgBFD0ZYbqBRKHgssceDkAF/dVuYmU9J9iQjLFM1+c0fhS4NbQItyybN+Bg
6pUx39NqItIm/9cLsZK35GEZe5lnA0v9Opdv5EJ3blakkYvZ9EJf7C0wZfyHCGTKVKSpURicIYkR
QhuQ/ifo7wvlMhka5UUY1Bx2TptRtPvyRZPIekQh9emr4YBhq2BL0LP3+CNGuHDiv5ZFcbcj/XkE
Pi5JyZoEshzI7mpljQ6MhrAdmU3qXZsdcmKU//WBt6ZOYXrFVeyQsOmnTU1ObVCeAyn/8P2GyaHP
iIKBkwXaBuXALzcZxxrNhIALSYgrUS51xaXoW9XSGww1VKl1mgjvnYT2KBBXrzpGZVI4t2dMUyx4
x9ERIiMloLxyJQinjBSHt0qfglNWZVCuEtXCt8T4TgDLtDw+ZEhUXini0TSbWeAi5JIraUu4dPzQ
jPCIdONbCQuVEGsU4ELe9+eqXl2EakWNh+WTM4sdqiiRMXCnRb4jjqdg0MxdjsqWpKbYHTumBX27
+oEJgx0glpNIqv0jE9ONgETS0QUkDXgwZfDVDnNAQiN0wILUbz/tt2UGfk8eQeJiFEpAY1x7yaSp
BwNmCsgHPWEFj2MKEgjOTFJMsvz6yJ1n6UetkzcaB8EzxZx/zRwBf3HjTvVKLDaIgR1iAmPEUEOV
ikCmRa6h5MFi9lhcxCH24Koy+y0IqWB8Y60KRbWCSddRf5JihS/rRFsRZZ4/RramZNz3RDiH2tw4
5TTc+gLxBsNZEPaGt6hFDLEk+k9JxgZuNXxLcvFHSkumhnDnVXwcLF8BjtBQfdvhWDUnohVPcvZC
u7QLS5FnW8EcBnMdIESZdsH4rsMPXdFG76HhvQnljYI3S6x4spRL2+bndCwHO2mqd0jPsZsaC6d6
TpALKjDS/ALCR9/kiheix1TzcCbcM/1bBcO1wvgwgfuVVcRFVrPvGP64i+Ru3BO1EW87OcTUUGm5
eMl3nVbboCS2WGqHv3UORgSR/qdNy9Yuawa7NQFyHbumI1NwYqupJLhv5uvOJLAvz+JLUPijFYcr
xKT+NQvSvz3dhFUrEzTJFaFec1Ff8nleC0N1Sc230IDRFqrz3VToYcvUd6Za2lQ8b1PTnbSyucEt
+8zH6NKkPnoWTQg2GlbXBEWRq01G8CeB8dEOB0jLUDFKl/uURHpN56iSSGcnKI2ZICaQIXy8vN+1
QIcZI198kn/zRzgEF5yjSMSbxJOGg72V0jrFmXFErb4NMym0lUlexyFgjJEiKZagjq91MQSkNOQ7
GMhnmvoRQo7pt4zELcHeH1Mpl17Vy+8Brp6gktF9FFenMOwIsn8vF0F5VQeS0yhTaGeRiLQ30qk/
teYeFTEsPOzksKCGNyOicJSb+UpGy1/UWCA/MIZ9/0VdiRDEJMEOpb/FHBb4MZvGBr1scTabQHeh
yexWQ8jY1XiH/BQfCh3QhLVuErxXyJgHDGfRPBlti2xUivqzMOVuT3LIbCjEsMRxTfgOfKW2cyMJ
HgDsnq8owoZqxVBs5eMMw95yww7sKg2crH7cPhS13ht1LJxkXfBGMzgH6s6H+OOWOTt3HKn+PgQ4
HPIaiolk+F7ai1hX0P/HrI8ygeGfwNiyQMMb9Yvx2WiFkXKrmFfbCTqpzOylbZP1tW2+x6KCQUal
HDvoGsiGiLgUoitbj9Hw0xutYoTAudGm4x66wW3Scaswx8ltJu2M6/qXKvR/NGyvfFl5GJxAngSD
f1AXTzmSVKTpoxpkgQyaqXYEabVNtYWyIK8A7Elu7+K7HsXcs5pTjakecJkufWR+X554eaUlyhNJ
nRwcOli6LovjNloZpdUue/jQTTfymlb4OtmYvv+yVOetEA6cxUrnwaLAx4DAmrTSmf4N+WZsCodq
aa+ayBmMPn8QO4aF0kTOYNRDjdbE98ZXX8UksuugVH6q8cWvZMxmNCz3iElRcIWGJdGoIRmMIMqz
xiQcGiEQoL0Kz9NME9QGODWmMltXvHp0GUdpiRlyZ9ryKnTLiA5J6XSMcLJvmEHnVpWPYp1/S636
iW5s7P29FK3WuS65sNtp9ow3P9m0IbbC6aS5Ha5Huaavc0IaedC9hPpjTrIj8Y27eKi/yJrE6Gu8
IKl9XVXBkYTgX6nStsA6OxTUO2OKMRQr76vJkF2NR0yEUcKcacPT6JXiHK57Ue7XcBrzfZQb33n3
tw2bbl008C2ygYRH4tZ+4GpPyQ/8qHWY4IiwCvT3JvePTaD+ov2SnNHXH1F6KodeOLYz+VFFjCtD
qpofsUGWjYwVrhXiUVCXKrRRIbAnI79MaavjsqUzAyv3xJx3DgXCMUD555LihX9ujY2UbkpnXN8w
PSpsHlhGEd80kN6szS96HXwHfXvTYmFnLHWlWMm7/FeRg4u64rGOmsyrwug8Ep7Ge6q9QOcgjSXF
XjXCtmAHh/z9nJRH2btQJpd57gh99F3B2BT95KwqN/cbzGuGeU+O9hXhbQG1SrwREYVjQ8bWMmbi
WzfVWwLot8kQj3Y73ucMpITi1N8Yo1EwLIanF0qIrDUVqL011ysTOSl5QbldJeZiZQckXSLFsWZD
hEKSD7YfogmtBRObSexYTOVnTPp1qzDwStDmB8K3Hhqv6oqU6HylITjNFpMA1UllZduXuLNgaY5k
6SolhFLJmvq2qrEnG+LW8fvmKDXxat3CYYUgALlHybc1qkOAsnxCcgQUIHMOIl0b3IZsOCtuQGtp
TTBwWQ6ZJU+7W3JCw2qoWSLLH1WjQ4UzIsCIly8bgVD985Xn36Oqgv7TpRjGLt/9/PD8ggRLAeXO
//rkv7/y78/pEtFGqynaPP/Fvz//H7/++cnnC/tv35Mk8R4GWL5Ourxduc/v44Rt/vkj+37zz+t8
fqlSVxtDxts+xaZcLbor+pzSe/7g54eVKda7f//1+SdtyU399+e6Wg53lWirvj+5ZmdgHbj8jud3
YXzwn9/6r88pO5E6lTaZfNNmyTvtlg+IAgjdinyEE74IpPv85PN7nh9U4OLdCDBoN9pbEc4BxJn/
7d//+699QpozLpChXaHsWoal//WNpNPhgsgVIr6QSOwlfRYdAVXyEp/9/Jzej4mNoyG2MGPke83U
vIyQY8mYX+JEQ1JRiRJY/tgJwSVvcefo1hW2vcKxUQiL288qcZD7OL4ZbqzZFKW+y0m9Q7Mzfgwv
8pUAr3NhVxiH7alcAKBv2AXhE3Kf71SkWPEVP8Bebs5u4cy76G1VkUmWXY2DJqxjbYdgl8VjRY/4
jAdjbM337oio7SV9My4ywNcPgiqp8OrpQChjZqcozHF1gO/rdQ/WL70KSZgSFJjPGmrLHk6AoG+i
LzJFECqJ2VpjFIEDFGKZdftDwEGCWc4EYdop+k+Yf8xoQo4WR/5ujj5Qvt2s5Xvowe0evBSWqj1a
/p/yLdlDxyK+bshgB1uI8NFsgUpypB3TNVGHqzdFYSC3Hlejo7ia0Z8Q4F3Ss3Eh/RRYH0i880QM
qwKa2fCc7YrXoPWKV7JL6vTAR/WQh6iS5nArSe8zQCTiHQO9pnDk40q3DIZwDHA4uToPEDnoxy19
D0nF64zwBNDyjWmDTxOhwZGc18mOfZQReQLjAOCsoKwDU0841W3lDVdN5W18jcWb8HVpcBqHjb8h
HkPep1eoIHaQXvDv2hR2es2v1QuGFpbqLexBvA43usU0IrJ0K/syvXdU0uTCMKTzJ8GCw5B6WUcG
4K5FB4HOKZE8IFeM7mgxcWx34i/Q/U3tTu/KuXR/aEyDg3lkADS9M5wXPkHwD4FkqS93SPdngjkO
LY7WO2hP9C6yQ3vICM++VASRbAznQiw2n7YURr+8x9gRbOXi/xrb3jKcdqN8+G/GVg2stXaJjtpW
+82/+f/As1bftW36Hd1Ib/d/BbJu70oMr9/yL7j0WUQPWMsFkDdmw3MVYi66QymvOQ/xkt+xB7lw
KhbYZ28Fd7QKmlEn+vQ/fsybcTEuYu+qiZ25o7L1A9wmnESyJPUCiKT7lu4RTZBaa4XhbkC0SXGr
HuCZgu0xKpWdz+J0Dl7fkfKsnDq1yRG0Vme9sNKictSNhiYERh0DLQk/HGdl4wJrzevV6xRb0c0/
qKeH/PoKU12wHy2TzW+UQ4vb8Bm5IL8du7XbW8xUxFntZ2yDmIfb0csYrtOPWkZwYHGUgeY0g226
2CFQXTwwiztPLtOdcwEMu0luzDP6fcSOs5730ciVIsfRGfdC5G2LWwuY9Lmanf/6LICGF+wyHC9b
sJTXDtI8Lp5y7CBztQKURk514+fG52qNBWNl8Szb7SZC+w7JyS7/NAc6FMn8o6zBWcB67PmHh+3n
GB9gSDi9J6lWdOqO9bm9IugCzzkbR/Il7ehPtBm3iO+9h7KtMTuxUtPBhQHe5/NJeST22rRTelRL
n5z6/pOs641gG29gPpzfTGybmJcC3bd1JsVJjsLJd4gswpIA1G5ZztxMnrK9wPRht1zM5rElNMQa
bqiifJgB5zI/+sFWB+PYBdle3Kk/QmaNNv6gLyVGuAxmWMmbsdpGJ4zEmc4zxzuOVvAJSBLb852Y
cSv1ks/ITXYV6NCOPqd4oWDiyhXrxSMge/GYferfMVWKKx7nLUo3ZDiEnzrZ6bMoL9JL9zfH/GpC
4u1hqlNttNDWMrc2uWoFWR5fzSl6nWbQfxvTQzzxf5MBvsAfKl2grApHxjX45OysypXNQi61NTw6
vElM5av/VRsnb49V6ykE8lifeL6RNv83Es+xbH2TqKrZkuIIJ8yKkpvvjJBgsLHgM8vYPd/OugUS
hRDtjLlIgUuCkz0KHLRsaiv5e3jA9oc12Q0uW1jkMuo/8rAUa66KG+xUnqZb+N69DLjzn7k68x6P
FpvBYf1tOERt0hvhiSQbXkobj68bGtDpoPQfxXHFLWrs+D3pYU2smaqAee1YhQHkbEgFDNvtCPuk
V3lDQvdt5XCkEtiDuEd4jcFrVgRjWKgH+P5sPRfuyK0fHrFDebWcGFf5m8OSIxA/vH3qBGwOA7L2
T1xwE4Z8LtegWgcveP6m3vg9UamS6F46wD9s0PZy74Fqiq9sN1vjhuR68VeGg8KDcgw90pmWZ69s
ENn8wQ3YX257RIkXS68Al+nbJ4LM4it4Sa8zK+qVlyg+6itveHnTR7YekmeicMN628ZMsrfQtANn
PrUbrFKf/wXDdv4OrNU+cL3mNoqEe1mzA856cqC3+C/5pbgVtyAAGdmQBMWVgFAxFPaUuKO2xnIL
i1/jMStnlWJ3HXu8gmRemwwtcVUp0DFwJPU4iQjrhT5/yx6cDGwj9yWfASNi5jeBXZ55zjne/F1l
ia7oBhseq/jX+Ks1nrqQVjmjCLG3GtZKteaA8jhJeYP4B72svnOvIabEXX1Lj4z4+Jhl/6MTuEEK
HPhcirbk2prerJ6j3RaVRO55WDOpzY6POxhkToYuBMMxS4NPGLgtynj/Zd5GD7XT7BiCQ6GfSphq
vfgnhL/AZrmeT8kbjfd3exdvLNRH6OA2EOzkffUZO5XN5smeUVmhZKvf+h4vWjiSXrDvvvDF3LIM
3oMv8mD28rbaB57gAAAYdu9xxO6K5lI19OMW1lhfwT6i0AEBIXrGfW5MDpsTug2vRnn154JtnwVA
V8GvMPsTN6e5GYjjLNGe3OUmyhwZihU7b8tjWq1J9cWebm/IVhQTJ241BJxZ7bQltJISjb0Oq3Cv
YXDnsPKNS7lnzmbTNAgrwArKoRkyCDWcsuOjmG2m7KL06V7h/IKrnqSO5mN8DJXFW2Ubvbvqxroc
oEzVOJHWlihuA26tFm9VZY/d0eo1sXX7sTZQ0m/2jrhWLWrPq2kSzObh9Nsi+sXwDNzBC2qr+6zP
oRebl3Kju2vfA81yfK+1oOpbw6vsROja3OEFssWA6ukbe6HspxLe6hSu+u9CKJNk8yjsy1zchTgJ
RSQaB5dVV+7QnbnCn3guTprNs5xtjK8A7uaIma+wafWv1ODh6Lb4Zy5Cm/lNKVNXxDsYN90l9WDU
r0Ccqo+7kgUbT1gL+Y/0Vk/IVtCxeFKF3FqTwL6P/sbsPxUHJCHkSWHbWW1SLz/HzgzX85u9jfOE
QnqlY4c4MkGla0Cq+4J7V216lCvVLeH4HQHGthSqLLwzO09okYnVPXCBvs3Yj9glUneovGzscOl7
No/XRnHU10o7gMfn6m6SqSDdn3lPesSMuZ5iNeg41HWPLS9QsnSTWdocV67GGnPa/EUKKI3r61xu
Sk95KA+h3GA3+hjWskEZ8VGeWef6nWTfrUi+yBbEBBrfxOuZLdAVK3td4TE62GHrAhITBQNUktQg
0NYIBB04Gty6GTM/QvhgTGKEZwm2du26pd6Rhj1aEgkkCPVVvpVYrdK4Q4EBpDKnR5LyhFc/PgWE
QhyxAH730ZsopxEbQSDgX2GFJ85yPdj74I50GLTymtecCTDZuNopNoxnc9/E2/JK6QL8KA7bSrEY
/5UQVZZ76bL8u+RPsotjj/UMGZzBE2fvmzJs4Jshv5Fs7TjtRBcVEYYdRXIZ9wVc0OWOtdUuS/Hr
fgjKIY6IlXNQMRKu5y4x0sTGrLHKTSzO6fkdlkx3qi/TrcBLVfLE4rWvoGKsO0yTSLS4NdEGykHH
K9Ao0raydpSb6yT88ccPeLhFsGwuxHNlnzD3qQjvLQgzJXgIT8aWXhFMoITwdNNLK5cCY1oH3ZkC
dd5nGIjYqXoGaNR3HacAPNR1TO6OXR395erxKBW39Cokbwx1dhMUlmGrfjecBMMl9XD/w0K3oQnr
HBqz1aYvN3X2ooU7CCmy/5bGXs5uUNiLUdBSvsjsZhKyRWQ7xXeNvZyY7nW6LfnSrc6UM5yPbblj
sxsexmNA+QkkWzvx5Jk6SR9e0gFJFW9hwGhL8EpCZn1bLF2FS3NmSBsQV6Kzt6ENsWRiCZNdUm/0
bF8FBLw4Y/eXPgFVk3EFC1Eg+GPeh/SJKFosB4kTnPBndMRynWL+ZbqTcCDlExfLRnfyYH1eHr+N
ec6ZhplrxjFJ5qg/Zfgab3N9s/K01a6MDxN+qBRhnCOqw6RnegkqLw0PwNG5Sd96SCDS+g22UdNr
hi9dR0Mi4IOyaJkyCHeYor20DDNv3IAZdQfVgaDtSAuggEguWbKeOodozR5SbYICe6MrX4Z+qUWv
Encc2Rj1lsr38Alz3fwuBdJO6Xc4lRAyPSRiDPCdwvL3oroaw6+DEnCWU8SO5Q7ke3qw2YgdcXHe
IHsc04yOxXSN/muiXhZuKhIiLzQ3GiFv93rlZuGvj5/sgyMJvWexjbDWKZY9h9htudwFYCEcRRRM
7HVz+jIKTv/G8cD5ZLVn1g22A4ywvTO+i9SvFXi4R93RXrMN+JVdWdUp+Eq+2sNnuS2sz/JX3oz3
H1yxtQ9TsNvfkqgE+jSa0ugrYmOajtyEu05NwyP6B1gARt6FXnYTHbOXGDIjGDvILO3dl3CNA2fE
N88yv2SnP4+aG/9Qdum2zDGmH95KyJNOmrChGtv6u7+zlyJEeol49lY8xGO9bnpaI6ZJTJGpUvmY
n7NjsuMNWe0VryjAgzXOusvBC+r+HQse2w2dXrLLz3m5GV7HX5RflDQRugf8pCKI84ARPNUV7N1P
+DECXk+FZ0rgHgaBOowXHHZXLiioBH/DtljZRsYB0xD1EjrVcFwOkvHK2uI30bmvK9yTaBu6NQsu
4fVhkIZ9BVDDlcXLikRZJ7vgBezpI3uQJVE+DZsQXZA1blcHwuN5yqZH5Ja/Gec/0kaSB51shwcQ
jaxd/RVvqxeWO78lo2m4oGJLfhNcnR/RC1bl+2K9aH0s7fh8PUF/jn9Edz6YHsdecaTIL8tNeva7
cx5/zPoOsyTeFP63/LjMMeJTAYRAWbwMTLubTEFl3uN3enLdW/WWupEeAEzCd+L62Y9eOt0LpnCs
aN6KB3mX+5CPFx6t9kynurpTXmp2+yGLDnRC2TuLW+64vq7PYCUJZCvsGb28ckUqWi5OxEDKXv0A
HEUN6YQuYDUT/dSnccEMwvDgJLLN4lz40ZQeqyZg/xOs5EjRpJpvD733Ale6jTgrj3Yvu/jzGh9E
xzh4LRRb2gwxceXkXGvnCNGsZd755e3gYRmD/5eBI3iwj1skqU4YuOKb4BW4gnBUq4f2EuhW9zqc
0tCTtn4dWlSzinwp/I34oYF9aBdMnJoHD9AWFm5k49sd2WxZmDbP295JvupDjebyjZRg4ccvYWqg
eCGW0Q0889IzxFFsH+SFBJaDlnv36gd36sPwFu79e30bODBpOsmzJJzFsMIX7Ansa63fC9FZFfbX
uMOuETjRyjynmJyeEsIhpRh1Q+1VGPl++X/7a2EeCh6vcgPMlUTXIYFw57ASC8iZpkPydNEfyv59
+OI849d84shNLdR+3Mu/WcvwA7yJng1OddkwVLVJmbu+FbaMPOCFaoT0R47rwpakfQvwiqFDsYFx
AcyIK5INOtA8oHqGNmsW0dHcW+JD3q/NV2rzfebSYTIXdTowTOlD+og9bqSYnILTNGw7ieiHfcJE
dz5AFZE8mgmO5/xKLZB9StP6TWcaxpOKqn9p6Cg6ln3aikCfvQXseMT1OvVSpzlOyZrPitJe4Bka
t7Cs5+YozmDNbnxosK+GcqjfSp9kyEsBVkNIolXqsGGskTrUaPbZHwMn5/qVu34UGQBjR0juXH42
8UMo0m/MarlixI0EpVXy3fpBnN5B6HJtJ+oH9MkqRjTzN4iMCQVn+d9J9vcZRihDeTP1l7HZa0sd
qkWX3pI3ZbF5w6rLCH9hHPYYq9gFRifd2v+bn3nqf8BGTGU9bhrM5XS39h02tAM9/oKPWBqBPx70
XtnxHX5Q86r7e/x9cVvGnsP/AKejhM/BPKh46ZYALMud4NtbLnQbWhXmVsDndntvsTu1F8Rto97N
1yp/Ja91j+Gf9tEJGxqvE899S7Gy7lc23du9Z/uZEdeErK74TKdh5F/i0FscVUbOGyCQ7MiOyq8B
vqZrYzGH7OqUv5GHTRiESidSHXP4ww/7prlMYJJCij0H9OsAutJehYxIt2mNd4jR8Cfwf8WhheON
hmDLb5aCDbGZxVpKTsQF1b03bpYL8rl4vg1spAzCLM5KumhORNhhERiG4T53wOzIdnulVy+vGV2N
Fp/G78XM5E6txbYWLttVuDx9bHrUpf5Hdwt/aF2oi8Fy2SAjj21J30jxnsZi/0hLx/+IlCslZgzo
x0wIr6X5m91tRM+3xtAUzxZwlIGh0xFRR3wF1GBpnaja020THKcJNGaz4pS+Y307fhNBQ0JSCTTj
r7xkvaW1t8YIrshaVJz+Lg6stBcoFbppxW8iY0oSOQiRMVzhxEUmMzIGK8RvnRnOcbgp7rSD50ld
7bHI5O/2CpcML37uPj4i9KAfVPfER/BH0H9aIUqKFZgVNQJc9uRPQK8IqwNnRNhB2KWfO1hTFlpt
LMc8KqpEs4HclR35laoPBkNZAjMCun8PqvQY1Du2kjCtgl28fReuYKJsGbiD7YCUeFncIGW9BEoD
5/wlkwZF/ZqJRDHblFV4W3FFIaYktEjJjibJ/8BwWL7n58TlbPvgsonx3afOov82QGgSB7hLEL/R
s35En0mwZWvg1WS38ZufxLZCgAK4FCf80J1T2FNvGk2tbRSeURzkb4UIIza4z/A6nKJxeQKTPz6C
Ud79MU7Ourrmh6XNlV1L4srQW1zlTX/FDeh/snceO5IrWZp+lUHtWTCj5qI34U7XHlplbIiMjJvU
pFEayafvj3G7u24VZmow+wESgQzpTtLEsf/8YoandWk2+hXXiQ9+nvhxxaD+REkaPE1nJjJgNUyw
W//KAAdp8tl8agWiGHJDWLtKSqw85KC+HkfgbugQ1nUW0FLCQvfVad/KeU+rjWYo51dCUpgcxqah
uMhD09nx3Hkao0NziZCqkI4FeHHq3SdUfKR+qB1B4hToh5qfHraa29Tu+VMI5+NV5PBGd2YNFfpR
G5hL3KgZOROElhNY++R+VMHOjQ/KPlI5d9a5JAOVpZ/3bERo9vZzfCja/YToiMGTricPlmyO1pBf
oEgwKit6vyHPwcag4W7Bdr8JE2NrsBMwVJ4oTOx4YwFW1AfePe+Vv8x/LMl4Bk/n6eJQqYhEZkSq
XW+98IKsZNwPxZIywV7elS0BGtvKDEET+T9HrvpFTORqPeNwi9XGgcZ6zfROvtT0xU0d9A9+nddZ
jytbbnTP8RyzpDO3lSviuhTlzsgT2RoWYaOURHgE9Csct0CvWfs53njPXsgd537ZxoF7lAlyA9cy
CLsIFE/YPQ2APZyLFU8RiPKD0cnfdKcH9r3IONTinasuABub/BXYn094+yDr/VqOOHzLBLdmpWTn
40gtFRvuepkcUZC5EgxPXw5j9fIhytfKkYfKPs9dhdhuAGhgZMyMp+MNtUXteOo9zHD863NYkhuE
Xbx73iOPiFWBoRQ5rHDw+5+KLS3Kj6DccEW/EkwTf4z1QRi/bWD7qx8fJBjauAMnAaoc/HAdtH7o
ynfGCp8CuZrO+rf/fGVeIeiPvAWsJ8A07BuujDHJ8URZkO1D1mreKNc6wwjqOQzvJ3Xk9vPybPzV
07ycuK38Pp3x9YHGG36Ja89SDE12XA6D3gp5V0wivsOP8Dj0fkpoDa+XzdUSqMRbK7ott45bwHtE
XcP1L4rU7w1Xzi/xfhkE60NS0Da3Fcy2m/UBcga9MZK1fSPm7hKdOGzEBXsPVRJAy8YftvNVf/DC
4xNdAoMT047X5XL4hwqQP+gC8zi3PB5w4ZxTs20/ec4ds8Kxj0z50jqTVzbQFXAEEsuQi4X/xkPk
j60TIyXMft8426GhWffsnW3OP/6OB8sE4TX4QR47V8hlYuiltqO7bx5ik+xR0CHCKh4aaJJr/wAa
KNXvdlyn8kYGh5I4OJI56eoGW/mMEyfgiZEDJjwx5nnxCNYzbj9NOHv3GbZbYlt791yPZihRDx68
5cJj4GeDZQVQIogpwM/mOqRW6iuIO+UOYxVa54v+w8EPEqdyF83Ehp/jMUj/xGNYgBS8m9a7JjAm
rRd+IREXHVzo1zE+eJRIqqJy38g9r0TPPSkouE8ZViVEuoSYJa2zz+PYx7vibS8XGhtMC6LdemTV
TOv74ZEGadxu1rmYbfrnAornxD0OE6REKSydPS02bIOCHV4YVvJTVHveHfPYSUIqR6w/uiwUwUaV
EsPJ4+MSbFlOguFh7H9k0MS6GmOsY2lfobQJc+dju2Jee/78spurfS2OtMYDBLYxUVth7OyE88Yz
5m1idMHc87onPuVyVwaX2sDhoC6PyOUbb1oDuTHjljbXemPjM35HrA8cnmA4LrjFrrf/pgxBcCoL
gcnGb17s6fjnHWYtxU8aTiX3BxtDzsJ5uyFv1X+djnDduLLZCHkkzEXuDxlpTLhq7Tpt2nv7FQyP
u9EtIZJbaW4ZhXAKPHNrGiE3rOoOSYmp2Tqb6FpbSQhXp4DwyY1lBeLzFjNEDlJVqHjfxAoyFasT
91TaFBrr4GBCIt1XNzswuS+uj+fKsIzo29krPqmLc/DZPERcEwcnBiP2cciMvt8S178SglYnciR6
IQaZHWki69kUfmRqn9qS/JozL78OAtwZ7Q2+WP60AT13or0Nysmp7IbOhVmF+JF7LZAaUub5RgfN
Zs/quWnwpzHhAj2m7juTETnOL1iq5eM6Xo0Nf3kkjcrdZdUHpwcGGQdczsA2p7ZaP+cBkrCLmIiR
MN7IBOPJMe18e+eijLbBPNeVDJSvfGDPpLSwOqhwW8UYq46ps+8aGBXhesNd7KjIg9k4rwlnB9Zy
6F10GGFPbRFvRfN5tB6g9DfP4GwwOQL/LPEckBUI0YNXRHumwTp/cM/x4Rdik0mzox1O9XDhCzzq
pjm3DYcKPAMhH2/0bfTKHRXmFWYX5iA8bWZAzRpCnGR3IJoJx+nWJ0hwN+NlumwAWgUNUdqeTbrB
mIH1ZmMUO2bW0O0gXILksgJVwKTQuUqs9nDGmf0T67Bp4vxiccRvbj34/SaZzZuIHjnxiva+xEwq
DlmeCelmGHIVJJJxgDYo1JmgbUiyA24MVKTZMUhu+xgC+C4WTJ6wz/ZIKZhpMDL97Fjrn8YvGCss
Y/YfzYm04sl/LEmd455S3gTvXvugui0cxHUkDUeY5Rb9U4qUa2BsyZFrl7MV39LZi3GzS85ztXXG
97F/XrteQAlJiEmwxQxtT6xVJpATKVBQky2AvY39ExgBUwD8qJoDA5NHwZCF8Q8kVRE3fcsMdMD6
KLI8XKHxV8PhhjIUx7i1iaf9M99iaV9rjuTYPRiffO4nR/5UnGDciST6yFNjJ6/wq/JPRv5Y0DMj
5h5ZLA1XpO18SgbRwOq6r5JzAtkaaV5wWCtp5r0B9/MHiAgv73VbZh5/ebUnwNiH7XRTm4xGmv7z
uoCse3YBknZkJYGgvKTYOOwYNoPzwLSEnB51r0Ry8dzVeDL5U0vYp2HX/2LA0wOJrAemLhlCvBAD
KskeJy4IsgOzwsC3utm6Yi/7E9qSm2XkgcGBGc6Wc4j1wZh3Aug83ioDGwEWBgKXzvZyAMjhdhvV
Q0TFxcLyvRgxWdV98YMxw5TinbESLUhyeQffyzmLESsHjygm/ag48tBYeUjuZltif1x9m9Nt9xNC
CAsU+51BjiglDaEfRJesOw/msRRgtbxjGRvSa+vDM6Y238Z4ByvGzlr7sPcBlvEp95DijNmCxauZ
39PBcQJg+7XJwGPlt8oYYQ6c8WuAOcMqyckmTWTcqwGXzPlc6z3+FCVIvmcJKRacTHwIwhnqz2pk
9Me4nQ1H5gx4WmH9fIQTQEuGSoyr936xyN+DjXJY57y6bt8wT4A/YRYhpl9pBn0H6+8I0wIwmc25
BWGKqMjbTW9If4d7Wwmd1CZ8JxAsHk6Qggo1bn2ymn7iZq6fIzmlWzQ6yAaLigX229ZzaBsTlnBG
heTqW4yiVqtXBKf4+GxiKxtJX4fJOWskrcq1H1I1WSeJW9cpaL5F05CoKrvERd8mvAMZxbcpbm4w
pjA8PAqd0Og2ELWkbluFRpsT2owhAg6leA/gfGMyk7QlsHZmEZ8CgLPWlfo0t/mdwjJgJxeeSKft
F706FccoZBFWTKxcPWmBY/Lc2D4Hqdis2a2i+uQtzldbxj91xCajLHbnZCn3g0eSMgta7FfHHNL0
je6DIsw9+TT55I+5629+/zrOCPMuyv277y+1OZ41gSWevr9Xlvl8mEBuqlUW9G2fWnZuf8KLl1s2
jEgsoYnm//PBjBdIkt+f92QCngayLDayYeK2tmpOcZ789wer2zsONl0dZr6UG+LxHz+QudkvnE7x
p6kqmkDrh3acCVL/x+ff/xs7hl9ZlUdseGr6HmsW6fd/C1HzX6NW2R4nF4zQoWtitY2brT0ReOh5
zJEUvv+2jzDq+H63vgEjtG1yXIC+//v9xT9/cf1tmJ185x9fVHl0HFvOYH0H1tN6MCG/X/n7Q7Y+
GVxueA/f//3+oqOat0DQSZws1EpxKRrOlex0ar2x3x/0+um/fO37G99fM4fkgIFBurc8fSm9Qu6q
MW6guuCJoVfriiQmcSpvXlth4hFLatm2p79hxjgDiBHDAdOFZR5chsx3Q6fw6n1nqBcNMrNAFnP8
Fd4mhhL7x99dITB1MqLP2CF52B2bUx0Ffagbh8bIAqctA0LLvBECwVjFd5UBUcayF45+q5Au6cA8
lZ9Rkncomzx4/KuSOZ8HErRmfa96NuRx9cCqCgWneeZIVNy206om9HGG6EZ/OQST/1l2T60DIOi0
snpGdm2kHNcFXk672G+wEzcVjRBAErt1H2ZT3jeCYHbLhvja6OimnyhPZjiHe6clZDJAoMWRAHyu
nndWUmRharOl1ePw2MGrVKBWfl5EV1UOR2c8ilRaNOGQ4UcTDsolJjBJ4JDzV2hwKIVjJOI+LC24
0/G866q+37YYGW9b75LHeI3PefM1DcTQdjFlkAvahjEc/TG8wPcFmxDaQw/jjS7ZyoxToUFXZilU
t2v8kptKDogewUcDYe2UhhFSSk4YZZ2+1qI/wqdPV7+1OuP8XHteepSEzGms61MfgNDFE4c20fAx
1tw0RNE2yOsr6SD49k5UmwLzD8SK27FE0TZ9oA8coGaOMP4tHL6T92bGcoBMZ8IjBiKBizr7DECA
HJk7h8ky2LwKisekogEzAFa5Ef2oBWxHpIuG04Zx6EJa0rVszCdzPXUhhTj6QIhQvVDQejCPgjuS
Wpg1o+HtRaJ/EBTOqm6QYtYZ/mXoJ+dWsHd5Q3IixnmhsIfsqZL8h9dTjQrnM8gC5xIPbHA4VODw
m8Zv0uVkCI95OBrmfB4wo9o2oqrOgTUilCDtb/ScelvItbyXdYRNfVVckYPpWo94Co3EpJvqYdED
DCkavUhQlrP0nPfGtCiLR2OvhrRmAvmo8feFGccPuiImwQ3e0hVCdMJAWyR/TdUxS+v+OGBQkEeq
PjsGPiyeow9503+4sSN3WjdwVZi8WBx5D4NM2ffSOd0WsZ+ug4hzTurh4qWwd1CLJtsMbVtm21+N
QTkXl3g4utQjxlgR8px6a9osuXtDKs74e2HIBZOWyA4CGjyNeC8bfuTp6sWy9DkOo+y/s/3lxUT+
6hZhH7KPW2vMzZOVL6e4Lqj+5+inQ3oGJxF97cY43s/PJe6koy2DS6uaC3qa/oxu5VxEkgCbDgGN
AjhjC6DXACGpd86OI7O9QUgA0zXsyeg9ieWxdxHPdl1rnirIEcj8SP32YLGZM4cklWE9V7jdCYXU
gDGV8yXKusQq1N0TRs9O0HYvuq0+NPZ6xCTK/WIVt+tIR6kbiNAxCvOCf8enn6t0a6ZJiHktgSZI
VHBn2E/U33ZwMCx50KlC0uwitakCuB7totNzxj4S9PiSLxFib82peCUtQgPBsqEgC5NAooF6i7wQ
sTNj71Su7nyVF83bfEiaDaLhoxTGctS4BD5geUXarnNmiJSfRWRe/Qryel9PL7LkHDcgc3M1nTXd
ARsm7Q+7mw623xvnJYWmYawCSTUt8c7yu5cZD+WjJSzCGWu2bgX7m/wWopesP8itth5QXGkwAaoi
KedbohRDTSTkTZA6y51jW29tIDuQjyU9tqlFTVgDRLVzz5kQEZarcvhm7Tgda0lwW53QRcZrJJLW
traQ6YgGkz30r6c5tvU+jQJsoMyKcAAKGbeoL0OqrIehyZ4jGTQ7FuP8aGYvblyL2z5SlyBeLOIy
ltDNU/O5n0eaOmvSG5Z1Z+0R9xx8TfNAXpROf88YuEBRT17qLWmu+lj7H0a6jJdA1VcyjIp9hugY
9YD4WawUCRHRz/JVexEK86xcJq+VO3LOo5MxF/IqjYVlE4+lnZF7SYjx0SujFGc0Q13dsud4Pmrq
5sDBzLgz6ALGzpNttGGxOG6IpPQP8iwuWWda0GnLYrMoys6aBLdLwWm3yGm74PS6YIkn3fMQjc99
ZnbHGIUOjYcVIkE7HLdZek3zZmd75e8OB949wv4IkToiUK2PHdnw2Iuab30Z6zCxnWmvR+XuSm88
Ns7MVmub7s7RHI+81t6VoniVI8bBcTc/GF5MU8wal7D0iSOo6wrhY9BfzMmitmVpGQgj32lhDhdT
4YSLCTxGjHdt2YER5JN1WAQRx6mK932a4Crm6icb1PAu8zbcvHpvmKQ1ln3sbT0X6+k8n6G4GBbK
aDM6mtNI0pg02lPvIEjqXECFpjeLZ+Q/d3qeLsaY3xqZG4TeUqKCoKBvsD5kR4U7LzMQFBwHv6qs
DovMCanf7Z+RQPvMYH+sbAlU7vnHFPP+Q0lwMy50w8WYg0eJDDmu2oCWiV9B4N4aNYEAauxeAley
tBugitLlsLXE/q90odqs/QGqjAtO1Zrx0RVAmnnlOcdeh3OwywkqA7WCatInME3rHmzOb5gzQg57
26thmWfjFdXjlFe/Ee7fDNyLn2p5b1piJcmcxUJm5PpdFC8Llk3XObkjOABuAyHQ9gSZdT7lhnme
l+zcN+10IRdYwBv+ih2Xwjxu+9fEeNQOfPQ86JpdlI1f6WxHTwGdJRIdCBnG+OJKYOmvuPOivXG0
HIx9FK1bs5+AAZb62JSU9Lksz0lb2g9O3v2S/bhvTcqNxgcEb/3lHXtJKPyohNU8M40/vI7kzHjp
Q0eOtJtlxBa05LdyIlUtTS4D8S4GhvY7LVcjd49DDsfwvsbzbMkTazPVBJvKxPvRpsFRm8MPNpxH
3JuJK18dJdReM09DFUXORQXFeZILod3VijGJ+mkKyMzL4MHNxcRFmgh8HQB6aw3tyzoL/TPJi21z
wfl8ufPSobliTACsP1OwgBD4ydgRS67uLNm7F+ywyDJCiJMnhFbobCHR18w//TrKLm00wA7K8r3r
OkCuk4PDgxb1QXvbxNxyRnLOmBd1O2+Wb5ab3y2Ddq+yaF+RrbNP+rA3MwTppsmSM82Ae3MV3Ocu
jxKjCFhNpnWD1wF9TqHV1pUPIGZ9UXYcKJoSm4DqinN0BgLeg9W5ygmLuDtl49i8dtAWd4r+Ou4O
j67bAl/YikdWUNCNgi59Iyug4dauEO/VT302cBx2ENyh6Dqmg2keVxexrhHpYcgIDqH4BjnzuvGZ
o6nad8iwoQPzKd6OfVjkzsccQHdL7JYcDnzNF1t+tHZzV9ZWAANq6TEiJhk5n0MOj9xcx7VXTi4l
qVHuKnfC2bhvibMj1VQarEzF0G41eQUUl/ZHTe0bWgRYli250ZPQJZSQNjmnzcELmKQ4u7KMWQzw
iHZtoQfCpcbS3xClh96NZbLSKC0sH61s1D1bovCvzQiyW5v1oU5XGQKEz0o68ow7560QozyYmEMc
OE9belmrAqjrOZlFk71AZ4QQxoH6JPM2f8CaNNsnA831fJVF1rWHQZE7WxeB2b0sRxfUjAjowJmO
rkZ+5HsDhz7cEE5FMSbsVzmYVJTf2HKxKE/2vlXMSL/n+NV3RvimJMZAdJPv8XvhIcHPKOq3rrfg
nRcApzS6Ys8zRXQ7e/mqF6B9EjlY7q+Oyq4t5b3yEcNi4u/e2DGRQ1Pno5S38IKwvXgHDTDbq2ip
Dklfn9Ex/tHMXnoKljoFOek+BlcdF6PqgBwKvVtqecIrlEaR11WnFhitwvVtEX5811s83A6L/+Y7
iN0R4NW+gEY2w80wMuHs6qp7Nww8kS1zDKhZSM9qZ+jonCKAnFJY//3Snxb0L11/S6RVfPVFdocH
q/G8hnWxd/5a2q7Z2N2ZEAIQG59e42AQgeQdo4qDgjfQ1cQbcp8VPV30yrvlMLStcusXpvYuvGYs
UzMbTzQkr/C3+vcxml6BHRyOTz6rnNMdaq9tEFAE6hINFh6TZnHMOdxjANaytjTJqaPTb7Qi2udN
PqKJ5HEiad4bS0mQFKnAnELFeJo7C+JkTM9woHSuyDTW0kJ9InV59MreurcJ1B2BR0aSka/JbEBt
D5rmlvHJcppZyzZzBGsnBseh7RpfJsqCsy/T9yllWxUJs5HRwoSmhEU+hC18K2tyJ7JdJ1lGZzd2
b1Rs+/xA+6O2tBX2c/shNImrTpoyRRWegsnyLlPxQriWBSBIW94PdAT9n1Y/tlkLDermI0kbGVpT
TJMSrnmnoP8nDd2PJME7sC7z2ym1ngxPj3vcfz36HqSPf2J3vdzMiYKqYbglxUNbhG3yUCzz67KQ
NDQFAMBDXRK9070QW3Ywijh+Kpy3bhx/TVkAiTbhKKmAOba8XYzdwG7NTpy6qUQdAoNEYoZtCf80
+vk1aS+WFB/tgiVDaQVnD7eBm8BxiRbJxscuKMeHXOg/LI2MxHdQhYxp4Nx0Xp4/kWj07upXVdfO
12I/VWn+UE5tcxyqhTZQNq1NZzpBHcbGIrevExtSCBr1e2yC8dAH9PLwrRnZ6Zdgj4NSDrIIoxH/
lp8GAZSUCDocZ7RnBhy+UOZvLFjjbsiwaQcmys44k/5K6+JLeXEDqtvct1hzXyq4lGuYH17mXwE5
eKG7WoOk/fL6c/DldCsGIwxKbhK+FfUeW2l4AGFbpOa9bMeDl5ecaXRPsAHG44OcLuMYE+YZWxT8
yXUp6xEswaN1oXCSxV1jM80zsoMB44jUPZbmirmswkTdAmLMPfaw7dCQBr1QTJnqDo0vrYuGuZs0
9ju5j39YpVHvMhJyK5cnbqaR2s+Le2cVEkSaUODOoCryONspHymNbaAGHAi45og8Z5ONE0iAboun
zvSxk203eXA9cgeoYExMFmykAkY+R7djoL5S2pR9X/52Ih3DkEeDSh6bwUoTBeKnUUInkvEyh3NB
HzmlGWcQuhV07WclUUFF/m7umvrY2jiHo5wH/x6Tt6Hr3qdxWe4K5z4oURrng1Hs8fwg4H7BVMkw
qJg7sPSAv2EU3UOft8ku0d1w8+1e9v+N3v5vRm+4CGDA9n82ejv81Pib/JPN25+/8l82b9Kx/+4L
VzqmZZOY+7f/tnmTrvi7abPD2dK3ieWwiEz9L5s30/y7aUnPxH3Ns20XO7f/sXmT/t8D0vJ8YVr4
F/Md+f9i8yYt+59c3sjIsXzCGzlbucL3bdvn/f3V5U24QbFkTmw+CZUZh2IuBla7mrZGJa95mhtv
RQUlVenqLPvBfvEXQSw6h+YTJt0BtMLltevQkxRRpel/CsyHF3s69aRM9Dnhc4JUxxsXBHA/Bl20
mXpZhqrvjzgpQ80kUuhR+0Z1sfLuOVX+TvQp3P3ewJKDDL5vG2WyDjd9AO3bMyOalDI2DtHI3gNg
cJglNCc8qxMI6J63KQK19lK0dUh7oZDXao+ggqhiQemW+2XCX0S4db/FCCnf5f7w0MRr/SJ6E2ZR
kd/0XeZfew5KS+e+YD2Mn2z31JB2YLuRCvGjcc5x7mBtFR8W9sBDEKO9rjzwCas+S9zydgyMdiPS
KA6j1iOi0cM6MrE1ySij/oXTGoCvsvctXvMQxzRNKsP97J35za/s9lbH3oNpt+pu7FuoDTOirSYv
H2anL45+5zkAnAHcSZq2j1plW7vx+rfOj343ahgpW4NyN1mI2ISNXX6KPqcp5TbXeXfAFncOhezw
jIHymY16uHXs+FpOESaTXrOVhWufcP38Xdc6v9OD8W6kAhG8uTyWzoTJQt7FbD7trvdgbrOuquvY
xpjvqQLsuxK/Ndd4ThPxK+sD97b1CmjxU0ZDTZClR5roczN5AA59UpHz4zX3ZYwpzV/m3P2fsdv/
qxrK+zqt+u4//oa94V/TuL8Hsuv6HpMDx0Jf+msA8V/sCsvFtjPCjdynqsk2uYiGg2MNTphMFKuR
M0ZHR9Lk5nXBMLIP4dATVWVNwLudnZzE7O4Ij1oP0tKDrVrvdT7KB6+akKsso3XPodgN4mdZK7SD
sx9TcI0PaS6wl0myGZRk2GGVmu6p628Lmaujwvo6MHqKeyhS7J3e3m8JaZMNon/LQBE1Bloyywg2
6Lrbuuz2VFkT5kwDzmJ9AXc//+mNS/dGOP0+WLzXsRicx0TJcFz0Bw6DuPB2DNUABHPorPoOw9/H
joJsYw2wzL1YI7VDIg+HE0GA25fB07+/4eZqQ/mX/HPuuC2wKPKk7wth2479L/HBynd9LB1V9eQ1
+bBNZvqFfTKHekysqxVDRIsgkcYY8RUXcPbxnM3G/aTGj17QB8jpIW6bGcazGtpfzlC1NDnH6mDJ
kgBbagOaS9dUpnCO/VW1un6Imxj9AcUbWatanui8OlBLB9S/mXUv0doMSQc/afqMieI8FWp86/KV
FlGk902So2JLvWS7EALZAo3oeEpfTEWgKXdpTe6y6N8BZhathoeN7ZDjR6+xPZn7tqnSk6ukhg6j
qXvShYxzT/3QortgGVkRKL0YezTRnVoPByS/YmxD9sPoqx+p6Px7V9trnmiJcNf6qtzholsTrhB+
47NFOkk54gDbAAK9zrG+2HAqnFJ4YW8bPSZq9Q12V7DlM4UOJxM4jsV1cJ5BoQbNsTFdLbuKMrEh
uUkasO5tIbCikLMTbC3okQkBrWXqbeS46uAVff0ug0PhDL/qBawwsaKLsl/KrsYjy8Zmq4eJUHQ0
gmMLqmCdPPY+PrUL4NDG0FkQigFZThkM+8wGOOyr9lKJDiVaQQZV0qHbyxaHQFn54lbL3WBrepkd
zZV5QohLFAtyjsTPcWiCbBokXslons9igRBhpoO/VdAumiK3b+kxee2sz0YCqNePTOllVPO54YRk
KbqJngtVQMfDkYTsTRT4OK0UYto1HqSKyqJXHUsOf4tjO0++PwCNDQA+c3wdRwdiV62+SPRDGWzS
sxvIJd9Efv6LGFlwtgJAPoW72PeCOFOLkhymnslptnHabZIJdR5YTEy1VFet52o3S7mLmjjeNRwu
76YZvkOJ48aQVpsqcvYT2HM4zMQYuIEH3rp+8DDUVM3QnGaujMibXB2qElfKwOmvdgGMvmgfB/00
3omhzXdSYXEJqnQYKgDOGdaXEZEBWmlzOmTCImswi3O0gYj1Vn9fe7E7chs8tqc8viTEFN2Yvrrv
3e7X0Cb68O+XAWn988LrCOGboIrCsqQVWJCAVh/Zvyy8ZjxGUTx6uAEUoCM6WcHziljiwCPAfHSW
4xLY7UPe+Kd5ol3UelB3FnzaDRp1TJYOamswn6d0gadVMb3KaiRAuiM6ne39OMbT1xIL5yktTxEC
1WGYLh2kj8JpTn5luHujBVMqlYKI0g+bMrH628ZX70CpGEUv03DUDiPZiOd0o4nqBYfH/Q3XseRO
9J4HKbSFCmTKCygjtjxd14e4rBmhbVV/uBHJA0lMnzYxJQ4HKsLOx+T42ZpAHjFB2bg27uoWP347
gYijJ7TjGNpvsfohyuBzKi3kDsIuyVW2t8QmFQcr8E+i8EzAHdZ+beDQ6FhQ0BUvj0LNMMOZiXWx
FIhjL6IUfTV99tot7H1veOV2mFAb9tYa61cZzrmZxetYJh+jSj9dIw72oBJ0Sd34XIJ2qDFGS+DM
zrnj0J307rKrAlpTnu3AqSFY8tRiWA7QQew8E/jsBqaJBhqyc7qa1qayt6+6shSmO6XAZG+mLnNy
hPcxj7efMqwtpyJjAchxkeWJmqk+dIHKr/2ExV1bg3bXsc4vJA981Z6E4zo/pkaQ0AUAiRSW0T2a
mRguReM+WzDg7Lq8yMrf140qL8OCCv37w2Eah9//ftS6/2JuzKC1KJ6JvHdd08GT/1/MjdcumBEv
bfTYRVOwDcaYgGOXmIaFBLyDsM1X1ZYHw1imx9H5lS3BfLUd6NYrhzZdmp8iAqCtMAY0REEVbE7d
NjVrjH1yc7qUmmOasTyS7pydJpqTyLr9B8LM5x9+BTyCeXPyuBIBIPFCqLFh3aVNV4aOTziDclqY
bX47bu2qnK5NzVpmeWvmVToVFzMmY6V0dQTrfPmkjS7hIecrZgZ3q7OupLJXkedfpsgFEakGuGu9
LR6dqIAihH1A7+IlHhAGtnjY+GoLzJNK0L2ACffMnPusnEjLjgpv72Fm0mAvuPv3N95ezxN/Vm/H
r//427paWPZ6tpFAfpbHaf2fV4tqybtWJjERoS64+5QBGDSK1fOdBnN0X03BgloG4ljtOzuNACgw
ktXGa7goh/b2zPEcMuBtlThG2PTFvJvT3EVhScRQJJzz2MTGprXH4NaAzs++ggWSL53bqhUGTgvF
mRjD/BjVMQlbLBnoPTuP6PKCM4EzqjOxpfmzFM4dXa0feJtiVzaS2FOZUXVxcx8UUHRPPfwjcO2C
ZiGWnoaNo9q/v0eYq/1vbpJne1KaJiaA9r/eJF22abvY2nmkRmTHzHLzLpUPHZ67JxAasec1311z
JRuM03ASwzJxXMlA5kYJPX1kqaObhzdcN/TUvhOAW1RS1trovZWHJKPKAwkbRsJWJLhcBIBCVlS2
rNsVXWiVjqe8J8+pyd7QtNmHursk5XgRngLDU4mk14H3lB/jEeXSww0675OOJdrTal6evQCFMclk
QLh4ePpdCsBDApPyUYALGMeKinFr+nTDpJ/Nt4XNIkcItsAvqdsZYuaEE0AibbDGvpT0fsia0cNx
JvOBZD88SNLk3ZCOc6jSt9EY2ks62Dhd58nVcy2E43NiPws5Q+zLF/dcdtAFKSRYSE5xnBJGlZac
r7AtvUlGrffmtLMNgTV1B22PpjvU88YBcmNaas464aTpfrR+gjqW0MaDLl25zSpkgPXRlJB44gBF
i0HRdC9tjaNU0OIKSvfjqrG5MJOVmVi7l3oohsd0ETujRyvb9I17S4yrhxpCJJfASd8Hq2PZ6Ca6
AfmnOU39T5+Yx7QHrWycyD+U1ITA+d59NFr4gm7maUVz54iOQIlDsRxae/+9A0FDufdZoC61aG5T
ZdwVWvp3bWO0O59IpxDW7lIV3a3tYOggkNDXgdzUHqg5ZiC1Q4uRpG/jpBL3KDBjfbXyEv4/QW8P
KdgyrGFMtWbxVva+fNFTcMyLFvh4wnZT2NATySrqwnEEje8Nvzpnvnffq5fSLLGz+k/2zmy3cSbb
0q/S6Hv+IBlBMqKBvpE1D57tdPqGcE6c55lP3x+V/6nMSlRX4dwfIGFYtiwpKSoYe++1vlVR5dgt
Bl1H4xlpWHmIycbmLU6khkJE7rvTICMNK2X47lmdtzYLN9iWUQ24wc6SZxEdw8gIkUEHxbZsYF9d
b6qg2XlZ/JU5CilMI7s4PlKUvTZ8eqXxvCccdokagt1SCu+yJeNpwrA/IYnylsTGaQzMCwdX/eyX
fR3/T/Ad8HY6BUX+e0HKYvbnp1gLSTlqKce5Nmz+qEhVbmVdk/TVo+OyORiZT65Lp8PSTUfllovS
4+yy9Dt1Lu/ASD/Zoe/AgICpkw5jtZt8srotpH8bh+puFPBNRSxh7vr3RpY/kPSYP+NEdO12fjCJ
rthHYtI0G0L7RasGhbAC26V6jBGFXTKTV87ObLhuX9dZUTPngYg5HEJ/4p0IugGOuP+tV/2jmQr9
HJAmX/A23/YJdkzbgsDt00C54ZpJ77JEqGz3aoRp6OBU02ScUzinSDRBpniG6+99qwxvRsjYLOBL
6ucAlseY1MmYlbr1qyLYd3DJV6Vb5TxxkN85nTiB4mQ2qjWq3jzoPnvlfIjjZH52LcBbaWCGm2oE
2ZCXD33ewsA3ivBFzFW1TyKeNzXG+Dnzn1y93Jshz2X0FURc2aSogTQoIJ/VzfSCB4bv5oWWLOnV
aEli3wVdotCaslP81DBHIHnNTs5uxT6/DyV5qZMZY0P2vmZFkD8GnYkpCsL1yRMGFuQCE5kYTtay
nQliFMEpKrt1uYROMa01HlsLnSo9hF2jsWhGDleuKO8OAkHTDSNhdvPMuLaM2nY5mz1i0jL/1q4K
TQYivu7QjNudYqaNG9bIb5sxoa8xGK9RT6M890tzV09I8zy3o8xg04GmxTnlNvrAsDo5xQIC9rv5
xi/QF3QuWEcRQq3LBtDcnQ62PkhMRoVuzamDWGKjyi7Zp3rhiATxpzBGnluNRGinHTTtPLAQ2KWa
GrYBZxS70wPHYe00yVemk9ZT4bbJzikEGUZl3ty5KFS9osW+M1TZVwu6Ydn6H0gVprXf8okMrIHp
VRGhwtf+yZdMayLYcEXapS+p5XyhYWNdquVWW+kT+pnHqkrFMaWZ+Yx6LtkElsSgEb1mjWHfNUue
gk9A3k1ZM1dWjZmjPs5A0oU6eVS2BziooPyWyQ+/Hr64lXIfYmbcRnAMCavCiNzGoniIjG8RIoib
tq7VKUwhJQZeLnZT76i1ZRbqRc4pAM0CM6QRE3pApgBpq9p9NRqm8swoGwSPUJZ9BP4i5Po7NmAg
bFI6n4kzwtsy5vGBDPOXMii6XWcCXSrN517gfygKEX1WfbavakjDQQEW31Hbtmi/WSJWpymz663X
Ti3ig2gbkExxa+Zt9DAE7QFotbsNpJGzvJbTa+Jz2rE5CsMWjcY4cfIkPXJAB5/JxCp+ztI82cv8
czlm0KKIFcEV7Zx7CQXfG7HHGP2Y3peyfuparDyprqAtODq9zF1FHphPe7KPRvZkBAoi4o7xCtvI
V9hD4dMjHCljmM3ZAhXCsa0QN7WHkHbosaQ5JT0HvEPEl9yGQanXY4RkJk/Qd2svdXeyR3HeRtY2
Clr1DMLXEY/sVg4GsRNnJcMXhlMGLt19GrdQDKchpg3mZCe3nNgGUj8B4pX+PjNUs7VqwP4itvpH
q0QzRJ6F2SIwTWHWQ1+q/fvRoXEqiQw6ZMCWkR8L/yiTDIC5E8EftAYc0E2Et3Mc0DRUwxOqsxQM
9TTuRD8dM8J5sOOzbZ6cjzYlN5ji/Wn2p4S0QkbuuTHZt0wzU42Op4u/pvGQbhnsm2e7MvEkLapW
zw+RoSGydyf/bAzVfDv0WMl0WeFsl5LNrGkBPLbEZ1K29lbTfPas2d6b2TQecCDgESVW7CaJvOHW
iqv3mWbxxkSGsOrV8MgMQXPQNATbpMaQ2UHIKOGGVLn4kVbMmJPRmj7JKUefxSwLQTprmkzqx6R2
t1q/WrrJ3xS9cwQd+BwRkzKWY+/+80r5P5Ol/zBZsi16Ab+VBuuP9uN/fecj2063H9n3//u/Lwie
l3+o9n4fL/39d/+VIqT+skxkEtRVFFWedpkV/QoScmnMUulShf09WhLOX6ZJ5YVAi2fXtv4tQcj8
y/K0Z2lKDm27nqP+O6Ml27aWBvBvtR5jJUfr5ZURcqSl6SwbpN86Q5EXMXNedJBpX0R7PbTvRNnf
6qxFL40M6kgC0Vob/bzLxoQ2bYSrfeTD47ShuScuboHYwibypvukFu2JfcGd9tvi4BrlRzoWGIKs
7vuY+RrT+4zBIMP1OwTDj54QunMzlXeph5TOC8h1b/KYxiGeBNJMJ6/uULT2tyJ+QyG/TWxk8PPY
qLXJ5GLHLCNFEvCD9B8uCk5wkgMiLee+W/rOZtm8Z5h4UNkiAZ7iTtCrW4Xd1wClOPgU+eTmKNOv
iY4iCJkAzSnaQ3/eZ2Qmjl2Z7CBthxSlEfF3VqHv4gQgDAKWfBuHtMwNP70lsA9BsNOgepv7ZheN
KAzmFFaklQVfjRoFqkSi8dzCdwUX4H8ORRzd6qIP8SsHi3XUxLM1+tM5JvByU/fMoLIoO8hMSESj
De7rOjYMDHXURtqjnZuMDXwrpNM7XTUh+81wr3xQUREY+4sNkX/SRHs6SX+ZmhQBUVLuMj+CcxbO
T8r1DIoGxAoKfENfcLnN++91TMO28T8PsjNvMj3j40Q6sJviyoLJRGMhmrcDtTcOTPq7iWu/5r6S
a9uanq0ynygpax6I6QV4do+k1x4jttOf1DCM97PHG1qKcNoVY1Ic5mq6cWYjPWurWhU1DywUVoSo
qD8E4RfXe09teOsUs6bL+Jj56Un5EmdhiV3A5AHjrHJulKmhHpAXivc5RuBRYjzEf3T0tV2jeOI/
yQD3SKpyePIU/Yqhjb72oYOecfmCav/vL2yIkt9uXn97vd/1Lv/q5vUXvozN3ejI8/WWgVTvJuvH
4qaOOwaofzzH9fHK62+u386Z1NsqcB//eBkyVmhR5u5TJZrs+OtV/HopDmf1ym8rsf71s1/3+/W0
159db8oEwIMyEVlc/+LXL643cZABSb5++9vr+3lPY351XDgcQQBu/Lc7/vbt9Y7Xp5kpgwzfKQGV
Qk8LVWGer18aixykdGbM5Q4TnvOASl72GY3mKWmP1GHJVgTjc57Rr+nZw//jizFJEjfI8gCxXi04
b1nTS+dn4yCtrfB3XjV8vt79+tNOzejAlD2jgJJHZ2g+1Sb1c2XTL2ZPUTF77s+hUV2iscg3oeZU
sszMONM3Nc7X7xgDQM/wkZG09tieUm88DnqYD3Vs02xjA5AnRQZaeO9mszhrpcTZWL7QD7DPEmep
TWpQ06WoQk2xu/7ebm13j6Dx7HvGdKL/y6F27WDbl4M8B4Erz9fv2jRnyjNNj5q9WiN4gw1OrHnZ
4QW5gQnZ5Bj++pkXYifocHuNyz1Qw32tmdEg7GaMPgzuqcxy9xQO5RKGRpaQXI77PIYCiDaKmXMI
HFrHSHZrf1U2zoxvhx3O9V7XL6abWj9vChUi5RuSN9vFbzfFKQa9KtuJTCcIZKZFSd/tUTzQrqaG
aSaz2mcUK60ViK0v86+JjwhREJy6zU2rvJBJ/5qXrct8bsC4UQHOnIoMUkaH4EbMxXj2XG88T3FI
QG5WPGc5euxi+TIiUF+VVq03znIPu74fesT5GSv9cXBC6NPRgLSdwtVamX3hHEakuuGUh+d4+dKj
gD42SQiBAqxvShqMagSDVo8H7KM6gWGRFBfC3F1knOfZ35mDBEPSOPV2IB8bBbc1o72sIWbFGfTr
0j+GMz+6/nweICCZUsXb6814OfOv332pcFZrcDdTehgMBY4/gLQqKt6CXA8UjsQJ3eXSJD2rzbDG
qnprRX2IjR6YPsUuKdGzEe/xoORO+9RLyGOsG+dpnK3DlA17WbTM1BydiE1eDpz8RuDsUOe+Xk+s
Whjj1g2RE9bKTy8VrfrL3PQYziRI2utNySB7i2gb/bk5ZZdWE3k2eNg3iAK6oWAEJhWDYg4y/Ozo
cQtP4RZPiBBIApriIi4p05MJjB/hWeC3AiDvzOqwXqSfInrtYDMRW7ohutcl6GF0kJmuiP8mLmKa
QVIvP5z8GFNAPfTbeSA/q2oFjLB4uc+wOCKv3/384a/b1z+MrwbJ6+//uPv1ps3bgwe0u7s+tWe3
aD4iTKB//MFvD/3z2zxLXxqfmI/i1yu5Pt/16edsia2oyX5j+7/gn369iN/uX+eNdWMHREX89Fz+
8mBefZm/bv6ybf762fW7rpchya4hARk724CFSUyXu80D71Z0VLHozzfoxPnAuV+qPPjS+tgozaz6
4s7euzXWPWNQ8lWSPkK4Or85hHaPHNdDOmJrcKiXbtgIkpMT04O0rX5f+wntj9HlLxiXMH9I4TRC
dmvSdIKdYn2iS3pwFzMwhYWcaSnYoRXcOF752LvIfPOJlslAxMTALCvAR4H2x+oSuU4IP4SWZtGs
hutGwPCwcQP4HlLRJabLEpOW6qCX99s9nQd8AqT5WEcdY/hkoFodUoOsMrnInVsevnDpbGJo2iB+
ehuYvq+NEDVgBky6pj3k2bgSq7Z5Jqgsyf1PYd9B6XHddu8WhDgNsho3yaxu44JsuiRkvJYZ71mZ
9aQvObiMR7VHc0COl2MxUWnwV5DG1p27jEstCyHIZzcADwgqJGaIUJMsm6PjPBR8xX2ImJFIbabx
oNpRxUYb0rIg3YkFwhgC/q1cH5EC1qZC4cpxwGBI0xw3VtWQAD0TUaOaFhq4hiRMAvqn1GIH5pP7
fJMI78HgfagjDCO+B+ML3CqqY3o4jG5DDsKQfmAkIW/LwZgRgjsV3yKnCCmgn1xrjNcB6p/JEObO
zpo3N2ggEvkSLv4E7mvS+uinWX1YWjDryDD0DQaY55LmC3TOGArU7L4Hcx8A/62b7cDpyV7MpX7u
SE9M6vf8Fe05EVUp3gkaRXj3u7fG9cHVjN6XwTNrsEBgnNs6wocOs0Rjj1cD0Qj2QA86GIOdZyY0
fZvy3TZR7uuLp4Z7Zh7+xu90erAmIAVDsu8HjJ9YbiRxBp/m2f8ednrvFQ3+YZKZTdRTBz2L/ZKU
fanzYFyZJ2vu00vL6dgytVsPA1ywOR2JgwqIonDKoyzM+iVssMWCBW2LH56socL5nXmaiEgZ8o8i
9xkHYLyoaZOEU9aedexi2epIWwQoi6aOqxv6qjZ3EyxrOA9FrU+C6ArMTwwCLPE+ztP04AoGLGFS
X6KBc0nRbPU0Jnyn5QRVpUmyQf+UdUevj2BocoG7KeZFVu0v7Ci5rMn6RYdGt6nk6CDWR9vui3QX
QUkmsQ8WuUOyUxhnwHpYdLAUjOdk8DD/utB9cb7EWm0tOyAmxHuVcc1HCtJXX5ti3w32Puzc6OgV
hBbk3iWY8mqtzWNtt+mmsIo7b+I1Lq7hnL4aqkisXCh79yjZ91ay6QSsOjOVsGnMfU808iuCiBdX
RB+jS6OV0FaMxy46nbS7rQTSWaNlWXGihB0IWDboVTBDpsnx0FRpgLDiNU6aFv5yqjcBVvZdCfQO
e4ye8xo0z7BzciHgFFEDNkEAeD25c62EKMSQ/l9k5vNNmRNdKvuC4ijmYxm8+V1qHoZmfBuqArLZ
QDh7xLi1G8vPivxFx8Q23qYwNi2iYckm0cbHGNYgaCMigsjnWmcTrzsuG2ARVQb6Wg83WRyaWycA
Fpd6xsYOMTbYJSRBW3N8OiCDKLTBfqSAAGnqAmBUgb2kd12WLU4aDDeuk6bYL1MUCrjvjxFslyJg
wjmaE6y20riQnxX5LPuJ0W+ttjDW7RA8+i7smWJJdU3R9IeGi+lmopvvWlg780DdG+zk8xFayfih
ggXIaCi9d1hDjNiO2EhpYAMmW3l8wsfSrzXiox+27/n7yKOFRlwfiMCk4v/exXdW3zIdINsAIQUg
ojTbTh5jQIN3I3aA0IqoxAt2jtsvoBjSlRxBd+TR+E7FOq683oIPMbNWqbAAj8bsbD+XiHYk3iWo
QP2l9rCUxhkmYAlthrBRcbEwPVna7Q+tBns4JMRmz95nGBwOtCFFNMCy4mHnLY6Ixd+sHNFW6qdH
xf5pDip4MIGEJCVbbBd4HlEYiY1TK2/bG/Jb0C2gCP+p4aCvgvvMzWlfTwHA40D+CGlhrOw26qAT
dDdDSKqBOw4Yaj+LGkNJGlKmG/LdNur4OMEM6pB0+WnFuJmLkmzbH7i30bFwoEkH7W3iWSlHUXFd
QoM4W8LsnmuvpbLIsnvRD8zjzOyrb3EFhFGxsmpGuZWTxTBO8DLCFSHZ7SHQGOYSsZbpAPavh0On
rWhFuBu+nkYS2pibt5wFZ6GyOzNSj/mQEDH7GAzdBQdVWuXA1OiD1+0px7FamPJzYKevg8Pb4JIO
q0eobmnw6kCB2eUuXos+fyypPJld0kFlWrQuI1qcicJwzRCfpic2lNx9l1nX3hSL18ZCrq7Dr3Zc
FLRhB5yZVXTyvSq/MRsdrQnIqxI8Kp1734BT6gyYMjXTxZWcaO1iICqAyWHPzZX5QMAtrr0wHNZJ
3nxLc6a20aKeGZ2v7hyaj9L4ruCvdE2gH/FE4A6iGnJHZycqa186/Vsds7FQ0z1iKnb+YESQUcS4
v+l8Z7Ss15Q4BeICu5SgDzG7T3aNz62Mvg+V/Oy29E1YREAblPD9ZsjHnClIDOlrASjhTTQQZin0
h1wY87Xbs+yWTvHRZqBYChfxZxGT8Ro5HyKP/JUYaWzZIn8OMQXFwUuZzd/CuYRvKadu27nqbUaY
uC9CRNHYBIuC9zUMYL1SNtxEzvje5jAiMpIS9w2g7XB8jLA/WkH+FXkeSPOdQnzxUhr7ycxJkMe4
hQaJNbEHHxLXt72Ko0MTQgTNEugQlZzm296H9E/k63tOjwbpz+M05O+GU8aIrksYVxMMkGkRggXB
i4qJFbtuueyEMZOsuUBbMdVputS+s4NPOkIQ5VXBDpH8Nh+ci9DoG9IKywZ4iW3lgkLXQbTVCSlt
uQm5DUHMBtnSpyKfy1UPyUKMJjyctiR1C41Bkzri1HtIDEXiAlyFd1TViEoIo9Trhqa/Tse7afjh
iLbejhnsraFN5FbNVbzJMvwWXSDXssZs05mvU1ijCg0p4eMOSySU/kAcHWEOh/ckwfihkdPcRDVS
X6lONmKBE/PJbDXJ6k17XFQzx/tutMX3wGbZ9N0FoBVG1k3YFASeZfBSU/+20HK4mzJaHYb2b9xC
Un2GKjpIdZClUnvEU2wjVAyhHXfeuX6I0YGsoyhGdK+KGWWDvGU20WDOV9O6KFE9VGX4shdm8V66
m2BOxQHl5n0kEYOZGcP3DFVMroGiFrQ6Vhlx12QGk3dGPvPe9mRwNwgydsr+pslq9wl9xQ87MxeU
LX4iu53IFspRUugY+Sv7uiKxvoRsmjp/BJ/q1c42rjzk6xSl21Ukx/nSBQLwUYIyF2Gib/Bfn2IM
3p33iVwodtd21q+7uWE/Lc4WXOyMgfqxmOtxk2OGP5BcfzGN4CUvmIk4s6qJkEBg7rnZZ8OZntqe
DAh3rIAegMaiGU6o2QJPgrBqf+3ozMC+mqNDK+xXyDrQwSbIibVQN455l+LNWE1WzlW3O+m446Jo
BJc2KG/7pp9uPKNmY+0UciPK6mwrB5+pX6wCYILT6MK5LSZEewnyub667+3w0dRMi1W84IzG9tmE
Fm6RKSwb5I4NabcICzn6tuEQ/dmZ6yBDfCFHxTHRYHRl96nxsZ22w/JWUOH4jnvrNXQCUfvfuUiC
6QKTRRI49zg6Tk7WXqyQl8Om6sJxWhidd3YIK9dt1adpBPo4Fs1rqYfHpJSvlejY8bYav+ECHSPe
ZRWWE27cjRUhhQjf0wH3e4QGe53ExAi52qe1sUOy+RjFSFBKI7yYqvJOcxe761Ups/jYKPiOhHKI
hbfhkTgvLOoYt3YOldXHt9iobtNmHBF4ciqWEK8C4ZMiRZc/3A69/aYDdL1EfIabUti3Yw4yrA8T
wVY6UBtt2N9K1/BOFEGEUtD8L2t2ybMDPrU81CMP54XE8CSMDjK/dFeBo197etef3LAlrBtnFriv
VU5r/ZtIn7oqmdYC+NOOsN3HyC6jzYR/b5NxcSCZ/XtWdgNYiQ6YV3fTxYjTTS9jplkqii/ca5uB
+FLexTzDJxrtFwGO4cboL4ylhdXu0edmG6oehnHsieUiy6lcIEEdhFO/gXzksnT4FWFP2MbIGvTv
Ak9ekliBZXUz5+CPw7Md9/e1atQSHAidSxuIqYIGzFpBMd0cCobxeu7YHeGfibP9HE4nVYRgZKSf
cWm1z3PqLrQ62QFfgs/qD0xlCeCGPK6g+lNWHmQb/PDNPt1HubdmJUdcmJO7ZnpsNzAOH6turlcS
esSu51qI6CGBEKZbAtGK9jluGvvYhBQ9GWLzE3nLcD4Wc76JaS7wCAwh0LGa4mfLRc6pq/Zx9MhB
DlBarZrOpReH+XfFa+09hXjc5/KOHKbvmnzrISvaOrlawLtb0xJEeCAiRl/lTBsvktlmGkougSVE
pgnkea9nzINcLasUkx0Kv++eaUencgg+R/EeVypSx1DGYHuc9zYtWD/SnhKDHKvI8z6mgIh2lYLW
xdO/7+rpVtNvhiYRozAsYq5YEH04YpQ2giwLMD796D7XeHjXCJNSjCwgQx2W/tLMPgf4CE5+rl4D
v+44xjndGk12icCMsDJz+5h0JQlnTfhQggpn/8bwyDTB4Vfvgpa11bzWKUBt2TXFZY6MibfoLZlC
qtna+FLTpLDMUZwbq0K2N0OpC7YK/MyjkS52ztA5tvkINQpIEW0I+V3PAXCPJbAUjxPjJBtFlxg+
ipLAYKQkrzPxIXEbXOowL+6jFCIH0v4WePJrLugaFOBBRw8eZCurrZOaXD9GTPVJBsimmnEV90P2
LAK/24zkia9sM//UCHrA82hv5mT+Rik4O7aJwDADmZ4+hLxj9LhjrvP3i8vXaYHnJSOc3067D7KK
fySEFvVZ/1wbA4EELiMPqy3nNZ/KmIKr34gPFLrZzqhwNrkRBeksXLCwU/RMIj2hSlI/djMIHW/c
Rcq+4HyOETxBSFMmtWr0StMIfJs0X+mKLhjf9rFdPqT0I9cT9eJNnoJAb4MIBssq+TL39XKqSQwU
w8SYTvga9kB6g/00uulCuRuJKVcE7xJa4hG+03JmakaqO5OwniGWrwNII85Q8iLdcP4xD6LZtIbk
g0/+cfUVnfxOhMMTLBYSBsdvztyNi+/nWKvqzR+DbpMXsEND4FTIHvWPrPNGENrOO3Qfa89lE0h3
2uC2JzaE0wKp+oQRQAn8BFEWhMACuToqbDYmg9mVJuurCc61Kp9Fb0aIuptx1ZUWrejkAUvP85Di
lEdTAPoi9T5VdsIQUuYTdK2NZwbUwPMXSxYWZPIaqobG9eJQKgY1UZu+mW/AvxDssyCXrZFKZyju
Sk4RPtcaK94QhHSP07daQMTHtkROiCUbknjo2tJjgXOMN3efdSW2nMw/Bt50EDVcUdh/cSC/OYaH
fQnWu2Hje0vGDwg9+cqaFBhpcePFbXOhPUmyXAMoOXvqmy8Q3oZTJcQ7RJtNOTJ7tSKAXsJszIM7
fmOPGT95mHDWiD7QpWIW6mu6gCUR9Rk26DCGq+tQtEUd22e6YKs2hb/AVPT73M/oq6Rza0PUFFXT
0HnJ79EsLXI7Y4LJPvDSWLFL1atbDblg78T891NTfEuCLkeIkn5rETrtw6rz157jMmQElINpgJ2Y
x+K5Gg2UKCkLGupRg74kGF/cYtk2mYMLcKb6UNTsD62BkC4V7PgAAY8ZuqMm6pqIeKJdIvKIErBZ
ZAhML1OL1ZJ5PTlUtTq0URUfZR8D58aZORSqAgbBKy4cHBcgM6KzNC5N3DNVqbM7GTfnKad5iH+x
2Hm0jo+ip/vSiE+FP2B+zB3mD259i96dFYLxOIIb8JPDvRFZaKkFOxLkJg+6I9lrGOqajIS2WzeZ
sa1ia1hJodtdYen7NiWbxYFeZIXFtu8JQBHuSxpp9HPNUh7FiswacpdYn3aZmX9QWV1m82DPhrob
Kn07TiW88dF4b0t6YT2dgt2kMnEj0uZioFLBxU+ewuS4/bYITWDl+W2fQ5Uh2hzxq91w3Wzwzng9
NvSeHPLI7bJ1WDyJ9H7oJpMmucF+1ofaURr4RIxcQodxJgLy6DIYxqMS+6GR1KEWgEeH0CuaQPTN
zXtFtxTtj845oQY29am4RNJ99rx656i2Q6+X1sgDZw8Cb2ruO/w5ejy7sCpv+g4mG94Pku0mojTS
aQXQoD9E6YjqqMrhjdJ6dMjEME2crgaE5AYoi4jyhzmxP5hN2SvvYBfTCFlfYjZMIrrQSPNoEnyp
Qx08sjb/8EKfJopm0B/Hdr9NKZQ2tUVokkcsVFacCwvvXYu7Je+CY+MbGTg94sJs0d8z+SemNgZw
EsfYfEzfpZGT0qjuSd0wglxfzLH/FFYcNPBqHOAEbHvfjnhR2/CVnYhY25zUtmniIk2jA2zMSzsZ
777XbP1G9m/ehKHH7If7qJEEALitsZ1M8ENjj/MPS223K1Q4HwcjoI3QB92Oqzjtz2b88DgTGEjs
WzPsOT8a9A4STbNrn5FLkr06FS/dMidqjSo/dksuuJMNDB5/3b5+Vy+//vWz65+owFDkIix/c719
/e6P+0RMsW9mB7ry9Re53UfzTYarZmso++m3h/n5rP/yIVVKwiDoKcCt15d2fR6uhgyhfz35z7/0
4vzUFuRsMPClpvT9fZ+ogA3v8l/89fp+Pg4B8Wdcs3r728PWdXeiZop2fz7y9fbPO17/J41yPsLB
7/Gw8dAhrScOxT+e5ddTXQ/c9WaY5SHMdR/f8HLIfh1RE/nhLhLWKaqNF7/HV+doepVRXL6nNtj0
EHP2GnFNTfMO6WCfGlQuPVfMEVtSJBMuurZlAZymKGbP/HDrCpfshtHWh1jEO9eUxJ61dMKmuXtJ
WeHiFgi6FXyl5Cc6poirFZfYYYNulWU+S1eDZnxPkpjhd4RsTLgX3Tx/0V21nwR6Fid+TPsvfZoD
EJ4znDJdAnhnGZlAsllNhrd4IDAswfSuYiys2bmejGWvUF5KMX8kTZ6SpuGgPJc7jZZkxRbDc7ZG
btyKDCxHOhPEJeJgAMCGSpYGxWrI/Ht8UdDUPRQCArgI9VGwUjNaYT6wcDzusGzQc+0JRwTcVMUa
SGtIRpNYGBzurmMWv8rT8IKfDs6mmzHozuwTWJ8vM9jPdcGIS5TeJjAR3WvRvLS5XRPUxbjG46Rd
CQB7XNj2Rql2NNKsVehOH4Je3jQYb+h0AKnjcEKacyPo2aIyNOHcRPWuTIiECEOxdZrpM7IcKod2
66smQOAVk6TW+JtoIJjVlOVrlrrfikFA3KymbwO4GQpEycItIHbGAddAq2sXY+hbGNjPBQA6ZvUJ
TUAQMOviU0cA2DwSfupaG9s2o5vaiMAaJp2/yS0oHapmgB5Hc4nuSO0qE/6hlZx8PwJGOtEZkCJP
b7qW1bRPKTc6XDhQ0IBuzUb3Vg02lEOZPA8++wq3JGhQm59nYnZopJGbatZfpnXQpV8mLmobA4nH
ts3h3MEfPXsEHEb4TStanNVYB1vbW+TcaP1ZxjZ6RLzgtAQ8xBnwELfSMCD9h7IhrQkJHLnJjfs6
CBjYKocubKTVtgWk6nNBmHWNjL4r7tpZvzZzeXSS9iMbo/t5Ymopw+6zOXYwbK1UouXxvO1V8+SW
wAl+Ux/+C0uDvQj2/lnQh1tOCKkAWbiIURZH+G+CvtCXU4pNF9/mxNAl6w199BImC5GV3qcm6o5I
+s/QLwUZDLnNfCb0tyqgK5x14JwMcWhqe8cMhdR1LAcnKzP0gxwnlKVedpdwIhRe88RSEPyHF279
Yaj6G3DB6QDtQrj0/f/5hc9RXrsTPdoDg+DkYLgOcg3aedDCmJx1UAvWoB+Y6afhnROHEVmw8Gv+
/cGz/sXBo//hCmuRQip2ef/8GiII0e4YZhHsi3a6K1O47FYcHtj5ER8+ewTLpIMi7O9JGRVbhs48
unfAh8rP//51iD8ceMuxQCoqtbRsU1kwE/75dSTFNMk68QKYrD4ScVXLQ9cynjdZBIcmfuuRnu8A
Nz1bKqguUB3HfUSzpSdIqPQb49LrtjqzoV/VuRouAYIZrlcpV3QrBAESsEyjCLUuvheg6XeOqh2I
zzIaIjg95uGQ/yqAU36xKSLrw1V9vx+LapfoAlLw8iVavrTp/Pbv/9v/4tyFpyIkHBBLmRg+l7fn
t3O3M1sVtn0I/NCySalpSpJzNaw36FjbEj9sKOf63AMwlFM/7x27PACvZb6fzmzbx3OORBwv7yD3
FmDDgy+hsi/w0VWNK3iXzqG97+zhqfML8dMy+T/y6P8gj7YYw/Em/f/BOwe26x/5x+/S6L//5r+k
0fIvT0vh8MZr0POsWP+QRiv1F1se4DrI5x3n56/+VkhL6y/P0Z5pep5jSZfF7h/wHeH95fELrV2U
Vtp2vP+WQhoN9D/TdxxJ79pSPJx2hA0Y0v7js9hRhkRzOBqHyd/MstulrlgSAqPszp9ChGQaGAPk
vtsmZp/vxiO9uQnyP320Bxok9lqMiG5S9A+hiWPBQDpwhGTDcgvdv6k/Wsou3CL2F9crJwzF1kPt
2vLYJ9FH5YU0YYeQgRPQkFNRQFxIs+7/MXYeu5GrXbJ9IgL0ZkomyfRGKT8hJJVE7z2fvhd10F2n
f/QF7qRKSimNaD6zd8QKghwxOTmjHolHwFjuUtIhqeGg7brpteu1lIyfBTeDMhzmEZ+PKTebNK8D
bEuriZTtg4W/AnvdcBxmK/XEkvg8BIEnlnryRpBJDKzr5HOWu9oRWBawgQlsmtlQg7v+QUBD2GDY
so0YmU6AX4UVLaU8hXJ9IPczmbmUbTTjvRQoIc/wbUKKwgdA0Da/QtU6HHH6Y1hjTC1PUus2Tbmv
qGn80XTtLcly6AJihW6n+hleLFHyNMxhh76kusX60trIEdzqJDd86q+JQ2m3sYNQ5RBPrFMHiWUG
Ab8ZZOuVKEOCUJXvxOED7ch3yoK1lg2MNWQtFtJFDDPZr8FyYeOtn7V171YBcEAacAqkqTurSX9s
elZxcRxd2ayRTlWqn/Scu0ukUvQzUr3elqF4F+456igywNXCUaieNl1B9zmSXNjD1tkKJvFW9z9J
d8G7H76Mk1lSziCcWjHofqiGsR/13lHYfpGrEC9nWq6gr42HOSZWY85V/VJntzThDQcpIfUqAya2
Gu/brDN2eSc8CAoFTVzof/SafeSwEElk0bdzEmEMfTr9D+VAynYkSQyTMWTYpMYdLRnKrTXZp2Z6
Ap+uyr6C0sr2iQEFo6BgK40jyihDaLexKTzFBZT8olFuUURAcD/ks8eEUwBR5EMXpNG0z+VU6juZ
cOhOGaSNUo7tLjBgOct6dUSi5sKWAqav1L299j1kDXLILI7hGaa15fbB3LtA9u9jWlYvcOlm3IJm
FvabKitVuKWUpFD5LiSZYQRfIiK2UCFtTJXuWNmP206gjFiVd5ZeBVyjcK0eYFXODCLERU3f6haq
IiktKHKi69JUwFaK0O/BgJAlHC1nXXs3RnV67AmjwzuFIjuU511CUcXsBXEzy4LfQghy87K+GKY6
OFNRkfCWkzkjG8ZRKlNW1ZnmiDnEmFHMoyM29I940YHDUaigubf2k97pHlySmUAlM8Y1kXbVg2Ci
qcjqmzEm5jlNqNQlCZgrbRBxTRnfaRgnu5HmW7BA9ZRUQ6H6FH4KpOim7Rz51pJ/0V45R4ow+8VE
CYDzTQ5hxEiD2gqxkGaLVAkLlF9s1CjDY6JWsKyCiVUB3Y8zuHda9nMhRttSLak2oTH1xhXEQYdw
qbvXhI5c0pvE0BPIheb6q8iwASC/OoX0zzeUtolADLtbr/XfqRgiJ5M7ophiAEeaQEvVQOXR0Zmm
76E+1CdsL0e1KwPKWn1jLyjkbEDQcnsOJRE500yjdAgBbgLnzxegfwHRZOVCDF+1Yjs1uk7w8Lds
xk6CIkeOoleRmw39XqJayiYEWZNAGw7wzhHx0rybCgAsIQWlVYuIL7y+kQIwO4OJTBaYyNRrCjwX
hvbYUgR6yNFmkJQHsTLetKAPyLzIDyOANbmPvbxPXwQVbDNcwMGZAcvAVVVvglUjJlPm8DXtQAVO
lF/ErmCM0Al7F63XaJw0tj1EzC/4cX3YkB9hLZ+HmKXYkJbP5lwZ23bQ2FynxbYZ428JxtfNstii
q4v5yBI+wAHfmfeSvkQY56OvlOE1WPqHKSatPaT35EpNN+4txnGpR8+VIvSElguZwfwJpTjYl3L/
RHEd5nL8bXZT5+s5NYlRq91EQFaBZ/kVsQroVf0Vh/2pFLMH6M8PnVj/UU3MDfGQd54xmscgY8qL
574DFEN5u/VMSSS/pppQPQrVQF4h3YGo98NFBN1PDkElnkfcU5deMp6KSFpOptTOxOmRkqTUb4Wo
grKXBOByluCl5fIx1Unls+n+/lWHJ8YPiFJ9l1k7nHo1yUPKboavVSRSf6N7j+ZkuSA6Xh7UgDFU
TgOaeXCpSHmYt81SWHbdxqUfj9olgcpjawatcTHLSCigiee2cI1DOnHTZNzDcd7Jgihe9G7VdGhY
XrIe2Fgv0IUVseu35vKBxD3Zp1X6rBvieLYqbRdWoMe1aqoe2O1taXQSO68yGhAxQdJBqJ0gU91G
OSLvtUXz3oOHt4tGyNxWrL4rqxCPTSoz+sdyAKK0/9AbvYHgkjhmLicnQmgShAVy72s9wF+UMnTN
g9bTNWV2pMAqDwgdPhdFO4tJLTzTdnF71foc4K27XY2d3Ehk5Hc5AqKiLK6Cpu+lkPk2tpY/6dB/
JnOv+siLWogH1EgYlPZJiLZEzqNDYWr3ObEmNPYieY5ESTj9IsHD6upHNGWM5bk+YERa3EqKtXV/
WG/kYnmsKwJj+g5vas5cCGBlzTCh5xBKjxGVfMeaGc66akpODdb6RBf03dTkxEAl0exQo1ABmdMc
m6QfeWoq36z0k9GJ2xCe+Wa1UUcLyp40Z4Kut9YizdtUQWBXVDqrL/gLPgZt0tcjtP9ZZ17oLZOe
Mb+2TQikCtVmEofpScNjmrN+OsyGeA0BieP+HdBoDMhujUH+CGoiInSjN07hAExRbQXJ1wwC6EQV
p2+oTceadv5GA+pla/wlyWNZW9CQyubPRAKJh5DyCZQHdW9l2KYt00ioKrrbWfu57LJ73DXKhtHQ
pFuwqYT8BUSu6hmk5YlzBkdsoGM0iRNjdjUhNxSWz7ilnIMs59yUGoGaGoHRUqw+y50ke/TJWb95
g9U8V1cxEKi/5mSHdRGTfCWhm+kggSRD5vYhzVWxXL5wQsnEvssE7pY9OXqINisjZ4Sviv1YpbVf
zYRz54v0JvQdhgE0JraVYqkzM8osM4B1izYGN0rtABGg/F9DrxcqwqkHBBvwlti3E97X6/1u0GL6
bBQapl7M7VBgDVIuybOp1OIlydFaWfc47dC+xd2ArnF21Zq+ztIeaGcu+25GY7ssZFtNFGSs+Xlh
oJ/w1BBANXpmZnqDhC69QO7oNWTLEDXMKtCY6l1HWtauC05RmVfnVBXfo7gq9zOrfHutnDqJqsfz
IYi0mn6hSPJRcZcNLC/sJ2NCmxqsCMZM2pQli7gUKrzy7pRHf3JBKkmSaKgB9cFjrEaPcUCZcB6A
AWWogEA5o991u5KOgRnE/R6sRL/XcN3vAaeQlfT7/e8/rLGlHUZeZbSoczaqWe3rlMGU5yZuSBIT
vIaYTAtNnciNGymP/v4YmSpd+F681L1a7ZlFagQBfPV/fft/PTYNskGoAuF0v8/NGrBDVa5Xzv/z
VX5/L6glmTy4qacr32NQ+vvb9FUoov79vmMNv4nMDELE35/868u/HyrUFTTTZkNeyf/8BYJAnnMY
ljLuGBZT/7zu/+9fKYVo8bVqJKPYzN/nmvLj33f75y/4fakUgoKdK4L1zxv/PlY2BVFoRmo6rYoZ
BTYPDZFS2Wq/l0KzulR+f1CuV8DvV20GPB/QEIK29Rm/P2iaVQCwXmVAc3L65N1KrF+4pCAcJJxm
eSrRWvNPQHugZDHvSxknfR3q/vXP72OWMkVESMDAy4tk8bs++8dW06/9jzQDVNFFpDG0OOZIPinq
yMvwssjrCY1yrtBuLe1b0KL2oqbl/3z1H4+pqrkVkwHXp8G65SDXEIlUC6cONURnBFNAzifyW329
d2QtJc1NbNj9RgWIjwjT3xCDRJPLEKnZ+j5//5nXdyxH6d+PoVfyMnLf4ODnxV4oh2KPz0CgnJYe
Yxrk+7+PD8NkeXMpH6MkyPe9AdFTACvt/D7JivSHSCpW9aFKdygMa8q2vz9RjH6jyEOz/f3A1XqY
f7/6j2/lGWHmoh64oo+/eXvrJ8hWiOevF+dvYtrfVLWowpSFNy7e6O1cQ3giJ67BjL///fafx7ju
COu1/XR3nb1lDyXVvia0FHKwd6r3Ilq2nxE50EYPjTt66bGwjdPLtMdtuZu9etNuCMqeXWBXY49r
ybsu+5fR89E82zohMWjAgV0fkXwhUQnu/pDu82NmOn5wb1ztRhvDOwIMcfrN4BDj4C97VEl2476t
b3ZkcMaJhkl785KYzhGBx+4FddGLKXj6Zf7igX7DG2Z2cNcoc5R/YAAL6Z0b28+PL8G9yygfxAzp
+DydZY/00dZufDbJZwlw83ltru0fOEM2qNr94owbJE+YiKNNSSPVuudLStwyHZlVIeyMr3F9UosL
h4XQP7i/pfbF4ZlT0V2WnaW9Zqyj36f5gkDRXWLSduV9jUojcAlCEwUP2/WAqGO+1MtVB9wf4l7a
ibLOIufMewenrAvdjJX6eB09TokUuCNJM8kxw1aC9+2nMB1qFka2kWh3SBtzfOFzpMfe9PkYKsGe
dLjpPXk6k8IOhl7BepFWtAPZzQxdvuBbS/WA3yw0PumPYW7KXfUCPFccD+R/oGPhJLAk0K2TyYb5
S0GXSVIRLhh9K70Pgcuj6EmrkRD2TZPexw4jtUIuwT7OPKOAnvb7ZtNZAiAFXfB1UT3GjxSVouKU
rSvom3iHPQl1o5JtxMvCvIaK07XiHZeFjTy9mF2dzCbIPgRlmHfzUu9M85IFV2YsdPRX9aV0ZZ/x
Tr4RNqkRkZFtls5Pn+fZiZ+VC6nglRM4iIPUh+IkS85wivYCf+leNe3xkR0mSNTR/BS/xH6rcaxN
P/oUr1gcOGDDN2SkAtYFwanPwQOjom3J5yz66N3Fix6HTQyA43PbPoqeC/OpPZa7GKLKSqX/Rosu
C7vcUR7QY38W+SkZiRlKn4moa7D5pPVJfECKvsHWYls/wReLRY3ztTjn6hTJh+5cPGXVUdj9qNw4
OIaH3ZTdsHoY0JJ2mCcJznPA+nBFDxF8W4jVOWJaljhatld+ph8oASgvjskHl0CvCZ5o7AhK2CRu
fx/O+Z+KdtazlOzMzkfKUM0uF0XyrFc3a02RrB6l3A/rW1u88fSOvp28Hg/o0hZqsQ1nXWKPnbvT
9C5km2q+cD1yynrnZdmLXz4/7F+plbxL2ECdgc17hvDX5UKixl38WCRqY9oHluLkxYX3TmYuyE32
w+mv6Hpy31QOJUT8X1xcYbSJjPUtiSVZzHuxnKJn/jhekhsi4sQa7UM3oz5cr2i0+7PgceEvC2kw
wKpXNCtbFYBRB1Ugluo+yz8Ckteu/+BKRlguSzQOj1F44qLMDDQRjqZCWIbvBtayOJjtPvs9SkW6
T82nunq0qq9e+UP6GF5ft14FMzsRZRKFrcbjJePkKDSfoPqwq9qaeVcaL5ePA4v7IYPhLfnovbZS
/6EE1wHkLrd8Xt/SuXYYK+riTYQRl5VXuTqZ90UCTichs+QmzgBIjy+0gKms7Ab24pHk8xJR+eeF
9moJGx3nEQuxDfcetUBYctyTqYepz9j1ioMO9MtEgeylza5frta7eeEMy82W4zo4H7FjXjr7HEcP
mj9/cQfrEjrKdUBgWBib7QqLgsV7GVX3Q7mRWWzPiBO5UI5LzujJV5wOwx/2g7uO3Yyxb1xKvIcv
7fsvxlXY3pxnnrTsix+Nb1w+yrF4XsnEBG04JoYUtBPWBzAv+S58NxTq3rlV6JTPX6JXuZXdNls1
ZU1+Jh3nrl8MwkLW6yTufYWCQe4qey5CPsm0n187OzpzDKi7UcXwF/W1lzY6qPTL7I2ARx8ZOTEW
NbvCHjhaRv/ER0Ccy87aGVyCvF7NyZs9VDHzF6MPQ+nEvdaTtMS0GGylveSvM4cKGduNnWodNYtn
BkuyFdYLlSpfQsoKfwMs7viowx1jJuWqF57Uzi9+hPeSyV3wVsE263NHxg22UUM336Fn4/l58v6m
3oXTNwFO4teKRd/wKWYJxu06oK8vn7xQSWHY1Wg0Btz5Dj9lqP59ewURI+aZo1E5H8a7y9EXnowb
scKvpm29GzemP86j4XOAoo/xiy98Qr6adRYBAQrRilAO5mEmdpETvc6EIGUtW9oLT0PEmeLaUIor
bGTbJLtsw2S23HCwuVxafNbCJjP5yMaeywGJIKeDAF+fpWQKTsUjQu7rgyuP6cJwiArd10fmLxNC
rm/dOJsLM3HrLQ4EhRvuTlSDmv9ivLMNO6I8dPDa8OsMCoovXoST8AROkEFztl+S58n54iDo9wlu
9YbDpJ044nzJ38+fxcXPFDrs1/sUbLSLThop3Y3pRdM3WvmcPct3TmN5ZHoO7sYJqQB5h4xRvpUw
ZHGsjBOzHxanhqmJl00+ouIgc/6wTGNtXo3Ai89URnN35kOPFtcMFwt7Up7JUEmd1WMUbV/feDJr
FNIJSKg/MFSGu2LZxkdOPINP9swwKO258+iXHPnLGANemdy1E2mStvLOX0POEHMoR1azO7cVPN7K
eH9r2iNIROGdf6h4zuRLb8JHLvt8N4eucYOvOnMbcV4KW1G96KMAfMA8uetcdcMoycVKz4cPAJA1
22CrU26M/zxrWi9SffK4zLIfPhaTP2/BVnxBz7ytgmv7xW0dGD5npVh2TNkz0WdrfgKe2MEV6EJv
OuHIM2edgPX7epWqbib5SFu5TkQ/qAkmRZN/LlQP0ssPtXiT1V74gPRlIUBlulM/iCi89k/Mmx1j
av2O1MfWtBF2DVNcfE1mpx39nqDW3Wryd4tD0O/Wmj5XPR13VeZM2kgscoOolf4kPGA8RFnPIdak
fWW1cBpOA7USsNz8XtN7eLcPWRRvF4Ut/K6jbzsTaupU7bUBb6s/VrQPMtl0E8nRTh/mnU065iqb
oWFaBzkZPyyM5nNoPF3n+rXIfZyG8Tu5WYtINQDVJxnw4MRjDapWtzOC5bgefKn4XaJ58Xh/Af2m
1B7LpsplWjWHA5mu0lHPLwxRBmWJ8WvaSzMVjLUIUDl0RN6YTkdeZowTR00Gu2FWm2o38ErrVJXP
GkRw3JNuRkNE8oPAK4qzNbnqsF4GZnmqcH3yTk9hi/rWPEck6c5XVuYi7NLyhPCnYkWsHlRM5W7J
4M/KlfPzEJ6gnSlk4eXfJnv9Z6ZW4ylhR8kFHLoK9yl22UvNmma9wI5gIXnz+xfX7JoyhnHcNvIt
YOTxStxi+4YXJmDlj1gYb5bm1a9zvxN3gceJ7vttonqT6jEHEi8bmeeOb2+TeZZEJx3twdroiuv7
PoNc1zwIT82Ki3DLV8YrroAJbRU17cnrrRMSUT5WXJ3UeGO5qV8SJsgowLBC/iAFMHlHU5AdBquV
yRH/mEQ/i64gPo7DgQ/MjoNrC2Q9aWbsW3c9azdMerb5SN4odUcW6cwYbb8loAGXM1cK6xQWwiMT
lKOcpnkrYy8+tl9T+5MXNP9udPegvxLUqu3lR+m93nBTGj4Q8hRCZHOAuGGyNGZABsxB2nNAlR0G
/bWmIk2O9tb4tBqJDX/0Vsu6m3yECH7ZysTWPSNxontOfZ4YskX14vxhaQ4cCnOXv1flbjL2qrZJ
Gjfq7ahzcifOCJi9xDfBZW2Jz8lJtixsG5cLsGsyNk9HBK6CcmrfOm733GciZdXaPehbWhao3Xto
23Z1Nu32i1sO8xk3cULKLGwmB79awv1Im4GFnLUpih2Vr8m2Xqg3zdTjMedSHfrqfpimjAOqVnjk
wonBhJOLIL5LTyXmD6JjJAfs7YniI83O9oYwa8nfae7WezotdE8iT6SAyNIlF5wlhKtCcJhLhGrj
6rTERsq1+m6Gxj/aeK4bGrVnU7mKb7WwXkITt3IOsfIPYS/2tRb8COu4QDn2jxldO9Ep+ueRTre2
T1Cpcdk0DsZ9oT7wyMzO+7kcbe0MrB+OrsrIj4h1ep0Qfcid027EHhbWNwGE9vzWa45U+QlJ8PyE
7lFCKjcGJ/Ztty66kOJEQ50/hdjxqtiGrJ71jVG6uuiRTvb4YDn4/8+/CxOMF2yO3q0zN47xYGl+
/h0+zVcmPPCmZnxQxUNCZVeuGRm38JZRmO1z+Lt9cUwUliG+4Mx/Qor0Dz3ki0PBNGgXL0LvWRjD
HgMEelQJvX7F8JR6thcRDNL/h78+3LSHlsKwusHGlXfcSZ1ot/U7HlaKxgMBeF3IzinasLwXWttq
HO0huOkEzv4hBi5/Dt5VgSFjBb3YyZ2Mu8LWHqyenI5PE8FfscPNQu6GeCf8URmwEp+k9+BoPXQ1
JOFVHdq4wzZJQPC8c5qxaMS+KcNFYnyZ9ow/XAqGzStxrjNlWxtHrTs3NNqbw0yiinYNx8cle4Uo
UUL4iqI3hQ9ARRdEup2rNYQERAdHqXWaS/a1KJv+VryN73XGVn7DDMwoeZhs9q/HeTNj0Ny3R2Zl
uXCGzm4++T+6ZBf5qbvSiGmBDUNgQmYxXKzhjOwhwPo5OkR3hIkrnHL0fER5UGlDePDBiNGOdiKS
J24DkEK6UMguVLRjtdP9eb9G6BE2G7wDjTtqx4jRze1AnDISYrljefBh+ifcMY94d0f2lhh6Q47I
sCNcO9TfUS9scPjExp7gQdbK7PecJfog//sqGtxT1U51ynfLkzzGTCZzt34OzY150p8osrgypWER
Qj07jD05Kd1LN3iBhKAfZBMe001heSI+Y/ZX28gDuDKBghDsJjvFKcX99BCyoLcuwgHG6I42hn4L
D1iWnuR+Wyeb1CeIXKMwd2E0Vd/S03QABqls89RVtsomf4BoZ0fHiOGMeG1bOGgXaUPFm1EBoMV2
ZS7R6/xQEKFz+TjNa7EraP5sgrfaF2sqAP4aWrevfPXY7wjxq6/34KxtoqNxgV8NpfmCVuwgohK8
E/QpuNHK8TrmPxPbu0s9babH2M08HfDP8qq/he/9E5l4YrRPNvWTyhHf8okxhIJcQo8A6hvTx6l6
kR5AUJSnOYVKfShNLMV3TnTrmIwedu7gtClij9bWKGwbEjhDFlt+eRrr3zGxdCzG/HPV2fLOcNvX
5IVRFDtD4+Jv5igruzhh/D6UKjoMGxxxX79X8aMOnA8qwUOtXufKlvBzqrhbf1h1mc2WNYLYEJbu
FKy6cwieVENF+42tE9MfKwRhWDcxeYnoo4HBQEt4/b/UkC+zKNokR9OFoOWSu9PuGlgPjJmHaLIz
6ip8lnCXrzjo0F50p3NIoEFqv0tY05ov+ZEIGs3ELDn7zQsahTJ0Ed8Poh1ifTjQzGJXRUuHVpuJ
MMieW7u/AemYTzKcGxozGLvxAhRYwnYFAK/VOuIjuacx+MRykx36/Irwj9w7lvrEeFnXRbpR6hd3
xbpnR0nixrxJaTP/U80QTrP3wVWAfJRlb+7TtpmT99X45BBEfo624x9af+yaCjs16JvY4VM2sPc0
3O7F0vdILOz4uTe8sNiqp9IO3tbRO3zqaA3Zije9pj/xS/+ZUoWh/L6RvjSqJxtrC8gisDBe7nA1
p/N7+5NV2OpQTDCOWyeBP6d2uC9+yLNkjENdwIrjKNUb2uI0oOT2SDlApowCo9rGIINUBs00T6HH
UtiM8ig6KmGTvFb3KHVaf6SDscXhzc5oqfeAbh7iNRDaC6qP8gYg0iBKNz2gf6I4ZJ2jizpCadhm
LyZz1eiYZEsZdvCHkDY33eVmf2wVTXE4jEW/mfbxG1GAVIqUdfcSPQ+S3+MpIOnjgXRvWEGzVb9V
z5RUv7rkxkpL8HP12negfcBI4kikJFzRZlq2DB3pHoocpm1n2I1n6cV86wXbr32290duScUb7t2L
/hYxitIS90rcb8xK2rQNk2sK+zHTfKQC/TdHgF3gT36Wy28N6EKnHhXcoQfryTBseTilHzL7XpLX
uEQwrniI7PF7uDQJStrLL9Vn9Vl+WSdt37Czp65xQS6AWkCp7xk3dD85+NNdlirfCUnN4Lzjq3VW
Dlwd8ZbMVdPXLlN1Wy1t+24vSj/BsfuMn6qXCnOqrV6Cx0LZht0F5Xig2NJEfm3wXbcqd8s6GDAl
ZbFXyE8mGJfvbgWJLtvwQGmA/BisQYTF2GzR19PCltEfPkE025huXV41oul2gC29ndAigE5xBszq
fnhjeXuyzhg/HyuvPKfG60IZzRNV+PyDjXjj/mCdQyghdmTQV30T79TYnj9oAOnraPscvbCEIrgz
520NXBNP5jWzPICZaKcZ9ocXA+Dlhrr4RWEkh3lD8dNOPJl9vJ+ftJfpj0zh9115KJ+CXY93/CXe
T49cid91ch2Iv6yTZzXcGw+PKsEZ9lftxE+SbZwD1A2tI5zTvXDumZG5FIJrtiH+vfZBXwFWfM+R
LNqXNAI158ri63LAbblncUZ1I5VvuNu36QiV5RFK0LETwmu4NoDCfGLv//vlqKy9oGZmDSkalheO
JUSmDuP0uPZ95l4wEHgNtD5GOkC/j62wkAodj5+uELhodacgkaAgIzeUJJNlnEkV+O+f5OtXf79V
QyhjifjYiUXudGuv7ff5v//8/mpHrBy9hRSZszLVjAP/+/mpjHcqHImMShqMQ3r9zz/h+u3vY0E1
skSPsNEQqEbZnO2w0Uf/+tX/eObva2hl++9XK5sAVkTa3kkNQPzXRC6N2m1Q0y36/Ses1/f4/VKj
YS+BC+NHppG2q5OzKPx2ig5/f334n4/59zErFMCG/f3+93cIw4q3TDUEXP33W/0+/vfbf76K8kh0
/uMnqQoZsm6Zmv7+wFQ63uT3e8xLACUrCOC/L/Gvt/89AChCQSYSCGCTPcgCknuavMkBby4zZ73W
cONi9obKoqBX57tkqLeaZkQenX3IZEp9CqEBaViLyKNXHqWUcHplvLeSte0rtn+pou4E4rM3hKna
DYiFrmNq1yPzIQ6FTzPtTq0qv1tG588FOspOpIwmWOhqlZdIaUZHoWVhCRaCEZX6zyyoqYOWF1qN
RcJJnJj+kEsSFeNBxdoobcUGWUEaGNZW0ZDJRulLNiYTJmRtBysFDZ74WP1qfdJh4iWnJ2Ulekll
ch/H5ZAHLM9E7N/DvEkkSO2WS+LuEUoR6NpXYk08lSrHyOZNM62d0E4sFRO4RWPWeFYTr8yRS4T/
G208Y5cSXpcP0VT3Rl+jLkoEaMLNUxULH6K+3AoAqkH4OQ4KvaCCfTMDjiVfloaIbjQqJl1STXb1
vjsZPYGz+kJRJzDeJ+Siq3PlitQsdDCramyOUEeyA6D7uvIsLIzyiPUqlYJOOQ7CKcrOY2B8z90k
AxuR/6AkOYmh8RqmSFjlHmJL+gW+Lxyzr2Ik/oAYcRYBUYt+tf+JCvOTNnJx6EVl8Etxifwojj1A
NgvEYIpQbKc7GZluV7wYc0KvXMInBUG5JkI4p8+yBMcplh/aZrjOM+6ysUEdBUAS33pCTGgkdl7e
pU4z4l3JGe6DBlWjKj/1lj+YjzrBwXZJVHuvLb6km4eQmmeHTbspPltEf5KVXSQ5+VRZbWUTcI9F
Cl0Zy2JF1QNHEEke0jeA3M82FAOaDSqrPeb4BpELR2zWMUAY5HcJjRYdosXE1QOFcEY6i6ebbIFq
utVhpX6RA4BNVXvIu/k1rxrqoFZPNVXJ0BkV31B+cjvqhcPYlptJLYttSgrlBITE1nr2VOrap2Zh
mSRAB6I6+VNCcpSNlUsyPlUms+vcadWKJZx2Q5ocyW5dcYbTpiVyzc7FrDrHLeaoSiZoTTYFeHXs
J3P5eeqlctfmy3uqLwwpMv6qgIhAZADCBm3gG3t9uk+hA+sFtkOTQNZUv7mSXEnqnoPR/Ohm/RLQ
lV4MpBqLOD1N03AYYHA0Oj5TEhIgJ4qn2QjvRlTsc0npqFhR/lBG+WF6buBSAM8Y5F1CL7MCmuuE
sfqkEKNo15r8UX+JivVDsipphyWHawLsFBnzQdakwCOpAsvaPDN5DQHZWvCdhBp0C6AFKRLO+Ns9
FL7BGfErwJjuWxrxjwdsHrJKf0JN3iDERH071+FpGbQPnRAEZypZR9MRW3IL3GYDAcGYyz/JDGkg
gCmakirhpMsZ8fNFAnMFxGu2PDUMfgJlTI5j/6phaLJrcdprma67kkJ3O5qJBRgbq3Cy/KcxAqez
RmZx07w1QcsiAyNpMfxAnrmjdo7RMbAtxAMHlqpMDrrevsQ9u4tcHjsbBSBlGCL+4AnVWJ6fMynX
/E5bzpUgPEfcmxxd7TXWrYoENCoypF6Z4UyvUoeJ0Cfv8yi9DBHyL7npQl8U2DHHkYY5YVYoD82R
E5Azo7T6STNJnIrllh2NeM6jjJXqGF7L76Gp/gQdfR4oSUu+VyIAR7UaG05Eaiyxv06vG60r48Sk
SyCvS0I6LsEc7y2zfy8Xup+aQNlTYOzZNllAxQxzXJTV71rVEow1njnm56WRiZYMNlOf0DUVxJfQ
pOiVWo/BWF/zZfGFqgKSBFlMIFyGmMJFBFUS/6jTXSkn1Q5hM9pJGV1lVUmRBmdU5MXUSaw17xCF
qSNoA4ouXbQ1Ne0cGCtfQmkShLt0PxiZB7vO6l2opp8QLzqnU6JPAmGTHdLg6WAEbPkZv7O6LO0q
hT3MmDQb3b3t458uluer1HH1LyFqddUaKUEwCyJ7KL0cqijlwT5xk7Z+TadqdAjlvChXhUqIUKFg
yb+1XJadP7pKu6CO3rLuEzQFt7ooj3YJ98uR8sVFqL+X85sQNOdwIqoJdfWqKqWgLpUzO5ug2QZj
Rremy5+FqP8k7LragPxhjl1rdcC0hxxOxljihiSV4ynWF2h89CaRfUKLQDgHDo16PQJ22RWyai9M
huGLJZicIhUgKVExrzqKICba3okYEqWg94UUF4hgML6IE6bXGCRWUwaw+Sa5RVOtvYiNyIpdLLhq
e6ziepM+iov8VQ6RW7bgEYggCinWAlgjXwdxiSFhSk9mXTsqBBrNHbtP4GapW+YEBQxBNuwKeBeY
wzCj7oX+aCgB7SaRNkMYWGhNCHCUoGSdQkqOYD7zjaHMuIupToktJaM8p0Q7UNBPzTOOx2ADNNbi
09InKYqJ1JtaotBeFQ99W7feoIqLrbeUAEx5T0QAA2I8TZAaAZ00EA9jxGFu+1/snVePpFiXrv/L
uaeFN9KccxFBeJMu0t6gzKosvPf8+vOws7ujvpz+ZqS5HlUJAQEkQcBm77Xe9bxt8QOc3FbUSf1v
Sdl/U1IGFFSl7PLfl5Q9Nu/B7/Vkf+7wZz2ZIjt/yDA8MTz+snOnnKv/rJv/+38kRdH/kE1ZdQzM
OOZiM2w1/qonU/+QFZU6S1OmEXVAiv1eT4YZh6xR+W5RTDb7dPy///gXh7H62/LvjmOqYX+3tcTM
RdNkTZcp8cSVVftWY5qXOX7AYPBOpkIQF2AqME18Por9b7NIj+lIdGGLwEzMft9AT2CyL6x2jZsX
DUVuTRDpDJIHTk6e3AJOafagtnKjX7e5fvTHMtxkQGcCS+m3VWsfK2A+e93T7RWS3F9DLoW3OANW
xFEJxuNgFa3zSjKp/5qruAffWmqVOm4iyz+nE1STPoheA4nyb4UcReL14bbQGYLF/bBR07YE0ezo
BOCUGk4gnFBKJwhwI8NHMjB/VTt1MlCz8yxySnt6ELN6OiXdwZ5y9ENeUy8CqSA2Iz4K2+SvS/Hb
YcRHv10lsZVYKZv2BnY1UZUo6OSVNSHlVeLSBF8xz3pU4K3BbV8gPyL0/XsS+/gWMxgr/nEd0EsG
RGJr1J1/zepQItFzzHuKj8Tu10Wx7vpnQJSwo1j+T7P/9V8XB7oel3G4sRvDaqAyHu2obIdEMea5
bp6IuesHtRAW/+t2vlHMCqV/3eV6GLGLWARKHsBbpnz4nzZWDHPCPG0+zG9H/Fordjd8i78jZmfR
8YRJoVj4dk7XvyeO9e1PicVgvikkVe/c677FoHP1xXJAoQR1ANhnF+OIJDQT03AONfQiQCBmIawT
ekjLfUIhxEas+tqQsqZsf93k6xhi66+N5o+vi799HNcBf62d4xJfs2Krb4cTi//+Y/EnfjtLH8I7
kuGQpBjFmsAShOZ3/ipiSyxUiXA6vVS4VaPQbxHLeLASNpk3EpuLxQli+h684LxWrLgeCWtDDiKW
k/nwYu66J2BHOmzXfWwJCF1LVQpka+lGKyTCKDB5uZmvs62XVXT21XIvPofEF+On6AD3lXzw8Qpw
ma4lB9FLhMqpnQKha+yULK33nt3W+ywEVzkiCbYadCG46S6x8OYk7BAV8NesMmuHDa5mTCUDCuKv
WbE2aKyDPkOdxJKYiB3FdtfF3w4pVoqPxYbX/cQ6DwtS+rGUyuLDZdMcp/lHNyJpZaQJYjHXaCnA
OZiGFS68pHmzRcs2T7R6oFHPRdNuziuUFDZUjus8+e2hx2QkRBxieeY2oxuNhO086eUlx33YRb1M
4lcIqekCVWnNuG/WQNvz9xZz14lYl5n08nLKV74k0NjpEoBMy4iGvdKe9aik0A1Tqm1QldrGpxht
7/lMEgwb1+GkXMJ0QJSMRae8x8Ln4pjGXR16LQ59TbNvQuhXYV/C9J8X0woIXsO3ULsWo6YhnnC0
h1tCAEHJl3EHTPkqtbaq0tn4Dga0YdnvlPbJ0Lp3zW6VdVr75QF/xeLg1BUEPKfhDSFraBWU6cFD
OWEWrbwty6neO3JZ7w3J+nOuhoQAdZB6qbmNtkOibJC6iO7U1GvA7kWZX8z1G2L2ujKkLEXr8a8b
5sdATK6uFNd1oGGwmUl1yKI8SGKCER7epZmCviwZGaqbsryX/JtSbqQNpVrUh4nQ4ZhiAAFon7Ar
6JOsam9Vp+u/bkRt/uWut5+YE+vKBLUl9K7ETSysdfM82djzU1CMGt+5ckhQXJfFXKm2aApGMPQA
7hDFWd1ANZo1/8Ia44gso3IkFMuBzUdD6fGr9KAsM91qUHl6LWI4oOmUcfZYwcoTsLGv2YZaqrZW
d8E0ocevED2Au1v4hQyzk9C0HWT0mHPF/pqU7Q7fGF7IbWTvm6q297U2URNqZxV887lUYkD/41rY
L1PXNaw0HmRSTqBDw60y3tXRenzA+lELdvXD8GYHGyotIdqHFFQ+wXT5BZzLR6OQLmXGJe0y/hlS
LHsbdpvCf2lTjuVW8nZsX1Y/tOJMaECvt2pAPnHVDepyBVV/xeDDALY3WttZsDidffmWJFWp/2y9
d6yOOXSEosRZwpVNBrd56gOoFys5eE+140wkTfb2cGjtLQ7SQeZGCGTylwBrjOlTVVfg0AnYMTAG
CY/eZSlLyxhdEdhQSKG9TuXXVjd2Goxj/9n6NIvdaDwazipvYXhtK8orzadA25RYvgQrm+qO8YDH
URacKnlXyFu7wvxilaM7DTbThDVU4xYYk3I5yTTUNDjUbCThCfF1SyTRXhL+k37NVafQOBdEIqrB
VaYVR/SKmyCldgSo5JKB0gg0HOu09jklBNT6t0Xz0+w21d4+WASHEOF0GyPcIwizBhTnuwAELmhj
vd036d6P7y3E0Dq+RGe/25v2tib3Y2+1996fUN1vcL0u4p0aH9Ma0BiEwHOA0IKgDddXu4TaE1Gm
9Hb0Nwyaa4dB5aL5hXJUfqmebGk/yFvtV2QuFPprN8pphsQnW89YmQTRPbymYXcsu6foMDir/gb7
NOWxOYWuZq/8Zgl0OkcT1uxGczegrw12aYRh7yfBzik5+Dl0FAZt29xbm9PRVj+iiS71fqqQCpBu
du5A7ecmyd0NzLLKIiF2iMJ9N/FcgJ6B/B3Fv3L/Sa9PPvfRAfIj1xvQs+xvIr4bBge/MnwoDZc2
TOI2HYJ9MUN05ySC3m2m4mD84pnVDZjgq1lurro2RNFfeXWXxbtiYug6XzCuk0Se3Wv23J2qtS1t
is8ZrIIFWJrIblB2vVGqR/AlHIDbMi5ezkI+Rq4RGJpVhmhOX1r2QW4Q0rnysbjHwlbRL1T0T/JW
D9waUsDWq9yhXlv5IZlWfUXX4WiR5CQgBpoXiTUGVKRYV1RePAbVItpSl58Yd4266wMUPh0qEByh
1kA8I4qOfWRo2xbKLckj9KCf0ZspcapAkuuNivmGet+nuDut5Ysqubr0Kmen0LoJX4DYasg9u71i
0gNfpq8ORk08Cv4mVW6LChRpeD+RFJwQYvHUVtFODoWUnUpGVDvWSDQNr44DSjBEvWDyqnjPPIo+
aksIraKYjKqPhnIOX0drcmnRZyduFSHCnsWd5k8kFs4j0iFjpZ1Ro6EVQ+6bOwuv2qO0gxjfvyKb
MikkHVH6rIt0w7Aof5HQW9FwknA2Xbl0OUqNuClYIpXlmp+5mS2ShdoBZRdm7CuJemnazXYxy7ZQ
KaFuG6wlZxJKCy0HuPfIwAnVVnEgdqi9lCDyklWzbe/Vn55GJgMTT0YalCrooDnO1MFyTl69sdOj
qi2QCZDWJzeKry1MRc05JAcUUp68ztWHjEAjoQ+aYqU/dv0R4VPw0YZnYldtu5PeE36uEr3RCNIg
PGM/VkEkJJTxmD2np3JPjPsirZrpPgiBVJEWf9O0G5AeLXFYM6MPt5rJBOVGS07KcJT0U+UdyMmm
xSMeHSVmBtLBSe46JKTxMr2bM+b6VpIXhKPHZNvcOs/UmTs/8ifrkOjbYauvqocsIOew8++mAyK0
CZbps4PIY9zImdvHqw4jCJ7lOTEva3tzWoUk8zEkqBPedUtcu53AjWc73AXsuAC/24shUal80ac9
Tiw9g9L63ZGPTcWLYYk5umbwI8PzIq+y9qvlOCH5e7i0wWWc9raNMhhIW7RvE0i3m6x98KNf/fja
6cjsMLIJg+cUpWuH56J/Q/kI3gdYaa011NnJJrHvCRcleF17R3PYdrQsIc7Bbli+9zAwpEMdb7hC
Ma9Ce0FaOYSeaaP+QPq1cMhHM68sup/2O2d5E7yE+oGjxwcGNKTpNPS55iK4wGnc9Pf5jGmlXIdK
eJikWOBuElcrccFdNB+IVvJNUG3i1r0Qe5tTu+pSIrMMn65yf1BbTlJ9dM1bmJI7/U5DYr+O3Oww
3iKO0d68LYq6HP75ijvNQgmFjrOgOXjyLyhf5Afr3EcrzhzuC5XxzyhQQRs6NRoP/db+WWz9k3/6
rJ7RIBhnVIsY7FTecmZycseyIK2kJVLk+5pKFkyAUfJgh7AEYrc27n8sPotV+4P6dncXyAv1Vjtn
W/V2pFGgA/CIwIInJnuOntGLoOGpno37DpMlCx2LixzCu5jFLIsIkhOb9ljGdDsTVyx4Ca5361mr
ToVeurajzWyV6c2ySjRT/rDEhIguVO4iyfL7FeJKXCS2qDrzt3pT3ISroV3IMnzoe4ZLlO97E4Dd
9bgKkfd3S1KkVCaiwe2y87TH2xrkzQfgAXQGEdknda087/TW7d88tA/HceVjYrSoz9IP+YkEYhcu
6nefx4ByyTtjm97Jj/4+PjkRr4RFai696IwsLn/MNxFntQnv7FfkA3ymPCPuQuQ2fVic9Srm1MiJ
5TvS+z5FenTblqxDbueGd9iooEEis0g4lieMMBGjp0flQiF396A+1Wfk0+vu1jgSBe1uY9QAmsvN
juB3qXPRENBpx/rc3VY7b/MmAUc5TsfyrK3tculvkQ0cnWB14vGGRhHXLFIRXV1Q73XdYj3RQRiz
B7agmmLBSOdorINX7LA7vvi4svfe/q1+H47peaCaYAEgw82OwKKPgFIxheU6xktplbjOAmDHIjp5
y3TBJm5+StYOSrvottnhi1Nc4nNxkV7C+8Ft36OLs4gu1kL+VT71q2JHdRRanUXz6j+jFjFc56JF
NPE0AS7TFN2hq6x5azzTknHrcIWRlQHBoYPoA6Sc2/D+drqvjjZB8l18lraGiyryQnzd9ZbZxrnN
luHaeiWFLTVucDKr5fQKj2I5oJSlhUJBDU/gVdK2Oeo15lK+1cbf0CnZJQduh6fo0hz7X/GZtPSx
fEdSlxP5epF/vaTn8B5Z1q/gNfuZbmWuBG2McTAO7YmEBvlW2s+H9pSpy3X7Jj+Gd2a+NGlbFjUP
Vbi4yJ8ZZVr4IC5H1CHQpS/OR/tGwg2px6G8S7f2u/5YvY5nGkIaSP29eo1+kAY9R75LAcEhPqiP
5rK7Le/0x3glL7moG/XEdDm5s+zko5i1UjgHLTO4PAvjaG0pv94HL/NNt5WeBzLC5YJ6a1q48g11
aHsKF6RvOZP0TtlmN7wS9+Un92r+SPJoNx2idf04odyhLXvOCfyfeDvFn+K+b56jmyBY8H/gKXKH
Q8rvFbkN4mhzr3lLGBUFKSHA9oxJP1G8ILOEgsLbjTy4cpi5NVwaDDV4YXGZMGLjnfExfUQPkreM
YkCeCwX/JRmE1wYBZUMR2KP0IZ9ol82lsR52UI95Wm7RsG2H3cAPMp6Hn9UrkkMyZugIFtmlp0v+
w0eDt8yfpJsJOag/S7xbZAE1+kEAki/xRt75u3A3rHgXd/DdKcGSTtoJMOrKuk8/R7p2Na5CP+Nx
icYiRTvqDLfxM2461FAHd+O9vLFupmM73sWn6kCXwhhinhX5FdUj0l7v9jO8QyzRYmWB1c3k9nSV
9xHq9Ol5EA2gaCWAcNGolPqifsT/BLoItQML4wPNEP8b1He0H7wGP3oKIJb6E9JBd9gpDNXem5ty
73ykyUqSlv29g6zqnbnqNXgxjt0Nzjqc9XT0AZzdd0gZgcGXi+7BepYfq5sYKxPspO/m/sGb8lG+
cYoRllmGW35243F65oXYfcyZPYSqs9J9btjoIvQnUj7uuMLKGBX4flx9dFt6eIw177Wz7WJ+RFsR
LP1VdUNbymvybULsPm7qx+SGJi+56U9c13gL5H0lHRBLKzfqnuwTKjAe8zd5h+bEPDore8eDjwKd
ZNcKDOJ2oLkxN86NvJHP+bZpXOPiP1drfHSIVy0CmrEnf/sRUG5ibKj587bDnXnsFtgqLqMbzptK
EoVGUl5CfF6kzyVvnA/r5/Ta9Evjp/Jq3Ni8u0mwn5HQHcxdcwiwMbtXoxWwfXKGvNLUW7qDxGG4
aR+HrUbzjB5lWbnSQXkAn7qhh8qRN7e2a9zTp+g/7fnb+/vukG+oNfrsaCe26RZT+aWyjdbRQ3gX
3xmHbN3fryuwWM9USvO0kvpXH8lK13c8s94TsUV+QP0TQ8csXGG08z6+F7fVJb5Pz80xoxW0fjg3
wcV6UG4qlNA7b48Q42zfySvErK8fKN/uh0PH44wEmX+kZoN+QSrSfFLfE1g0K0xZ+mRb1gvEBtKL
jH0oUiK6UEs09i92cOJNIz/V3tFu1vSL9+Y+XoUbzIKKHeOFu2itnOlmcteqj3DvkzXtdN7vhou/
13EGJDGJGBZ9wqc8UqSJms8c+RWnxrUuzcVxXOTC3EdIQy/5vfPMSXz4Gzr4EZT1L8JCR8fKBArC
2IjxkQi7SXMgUmANxORrXQ0vyKasWwSdMB37MxKFFwk5nTkm9RWNspV2jaLqjlEIQSh9DieLiYhE
XRfFnD/2WG72mr4UUShxPmB893jlFBi2Kg9xP2E2CZGl9Ppip5FSVhoKapR+9qgMD7X0hrYC3BIu
q0m3Kjs1xD4KhbTNUz1r8kIJOz/o8VtZ9m9UYvKbKvEZAM8Thi6mDJXHL80/WRVirsZFgrIuKthn
VkUdzVF9wakgAASoQ8zGDb7mU9DTXEIL22XUcqqhTQTTfvRtbBsmXyNCkmX3GGCCqss0BrxTRD5p
1ErKmIgNhiYRBwHOx5Ct2wcBBLlmjD+UBlXQBPk3CuhRF4NPgmoY5k55uhzi5DQWQOTFeRLVIiMg
R0DAjDh0Fo1XhBs8us6qptHgltINgdpt5QMlDCXOSfOpgjXy56GzqFSNR8ptnDmXYs3pETHbDiYh
jZBiMYw4CeyKQK+I64o5S2To+rJEBeanm0gj/C0m45y/U6m4+1oU6wqpDbdV4KN9HjtCKkqPiLA0
qn03T8SimMgFgauuZwQm4qBigtajVFdi1vS8u6ZNu7WIy37FatUJvahahkz7wJS2YZFQxGtpRDzn
SPn49xyO4jjyzuvE5Nui2E7sFksIAgggjW+KnRPorj9juf6UBxsMkkUDELc8qjLvmUbJD0qjqnun
OuPyxfcaCFJSISFXezwxB4p1pnPqQdX1I3RjGi3RjLsp5qzUUJPZE3Ox7RymDFOIaBpuc9lEOC10
h2nZWt1BQYbTlpWyFtLESS3g3hBV59cwnyzVbndfS+IDB7isG/rE7H9bKfb7Whaz3QDR0CoO2kTM
1aDBRxqD06BfET+uDSMgNybmxWoxyWb0SzJProvXT0sq19EpYfP49xbiw6+jaG1VQS/8+yOzz+7s
1mrQA1sUmctYjnWjbJxC7KlQ6dRjTJQBVfeAbr9RZl5MztMo4Ta4cpThNU+MCm8wfXf9TMz5BVvZ
0wycETtoZlljdzkfQExKVeJHg6g5kzFxLhQbiZ2IXjeQskQacd58sBK2/DrUde3XsthB7CoOGlkz
2kbMXo/3taVYed39us/X4b9vPhh+tq6q7uHbLuIP9hYlpD0y2+X1MNftvp/Zb8v/eGbXP10aUHhU
JyLzPF83ccjfzv63b/c1K/b0rtf4t7/0NSs2+PqCTss400xm6vf8+4kz+bfXRPxlqw7/+vF++8vX
7/nty4jD/qczuP6J6W1q9EfSdK/1nNTI5sZ/mkXaYvJt3bfFf9qEHABxrW+HUUTS6rq5mLtuIw6b
4xNI2ev8p/8Hf0bs8u2wX6diaVR/km9bCycDW+Ri/WjMN2UdoeAmr3m1Qvi2aIkM59X84E/Hh/n1
/DUrtp/NL/GVa79sGL4dQiyKyfUwX5vMV/vrbMSJ/dN+307s3x5GbCc+vR76um6Ys2D/qz3KmrAZ
/xvtkYIsCFHQv9ce7fL+G8ta7PCn9siR/1AM2OWCvQ/S/U/dkWP+YeqqqdBXVBxLNWeq/F+6I+0P
A52Sbema7cwY6yvHWpf/0EzLMdAx2bZuzXt90xn9V7ojBX0N8PTfjAFkVEcGkEFVw4CGXqs265J+
g6uPadN0mRXa+1KLnxEKA6cBpVxjn9yWDnY1XvRkqyM0Bak+1iEEvqDABNsa1Xcp0kLSE2Oy8Yoc
6uvUHQv7LUBDuNPcqI7Dx5ABCKL9X4C16GiODhREKskl5aBjRtuS0d9acaheNHlaDYWtHQq5Ooa8
785t/+hVMvVROIuvEeVcVKRYdxgPH9HI78eiR/Dg47BhZlIPl9gjC9nbD5huUn3SAMON041KqvLo
V9RaVd2wM4rYX2sztNPw9IYAr7aScoucoWKFuyy2agAX5jOGvfJNrqYq9a3Jqoj86WxYihuZBAC8
Qtfuysz8tEws5nBW/QwNvLGnyoB73ww73UawOkz+2kpqwBMeCEg916SDro/YazevfahJ57BFbQn2
c2n03sbLlOExns2nNP2k6m36oTnmAWXF1s+n8W7wMpn8eLMjp1si1IwnXstqtPFGe680RJf9johh
ZVg7nGBJFsPjRKF400+rLMSBDQd5jDdsbEpGIzxUhTXBs1KxnS/G6VDF2lZPdmNDMKdEjTUYWydA
qKuFARQCfDfsYPzAuVs9jq2DTqqPZ/hpdta7VtkMJgbVVfamV/XjqJJmaj1ooUlAwZ9n/CwzoAd1
YqLdKCJkpepItXpHNeDYx+Yuj28bnCT2ran1EMvu21Shcgmev0kGUDGIwSahddCClap2ZCsGIhQW
rLlFoeu/NA31vddjZSxVx2iQnCOK87X5FDcZQzRnOCUDmJYpCT4Ad3dupcp4Z8UqfTfjrBtYcmVG
iCFC/gn/h8J6H7lqTEn7Ro7a18zqwXBMCLu7pneVzDN2Kj6JfSlnlPn6ySrSsFym0AnKtFFrjEeM
ZddZP7PcoCRfR48r+95PxQz7rTazSmPfDt04HCkbVcJmWUjWnZFRrtTNlcaGbyhr2+zeoCsP20Rv
TrE/5VRjwJ3N+2aXSvnOsHy6vaq5GkE55bn3nGM84df+nRltNcrqlaBCV8QNtikV3TUK+8WQtOmA
axhFO6q3S9Xijh6Tduoo2ThGyi+9GhK4mnitGBmZ30rywC1k0DksvTqYCga4PHEDpa/yIdWLdlc4
VUYELXxuQSkv9djU0XSnuN7nP6ShrjZOh4Hi2PQo15PJncu19lRlq5jTnmXVO1ZSQRVxWHrcdSOV
4CnhjEbBVMuQbvpUh1CeoV+f2XWBTBmk7Lad/oBuJjulSoptjmn228wx12ah11Dzgc/rNtgQxfeg
VEKWasba2BpNuaZD9ZGZnY61PKZRYZ/4AGbil2buW1kdkmiDmuu3EHgDLsSEGykUqnoaLhSNJiBr
0gmU9BuYZTFm5q6JsjdlMsJtH8FGCVKKpFU1Wcl5fZeo0y/dw7UoTg9+SGGwg/9raMiEVXCmyMmL
qx7ga28st0OU/uC8iT7F1q7IQ/gaZQ3zIcMF18pz2Aa45fXj4OZtHWya8HUgjhPj0LGqsUhyu8le
DXLwmNJoL8wRI3MjQfHFEIoQaV2My/sqJ3I2eS0+TOZA3PneL0ksZlm4U4vkRq97ghWG+aMLggnz
vghQk1lm4EELg3K4Vt2hi0Gcl6iIOKPbqgbY6yRxsdJ7H+sg0EhzUXFvSjaAkBvTQdkTxcCMwMXL
mAXHWIBLwdopJ1KK6UsxVTFGqEa5TKOQ4gWi/Ho5HWsVsE2STxMsn5+Gj9pziCG9q76/TnFCwMKx
ejMH7h994FuWjKvxQLSe088BhcsmzqppV4FwYyy4CMJ8PDohMYY2zH7kg3OUIXKe45Z6oUZpJFfu
SNdCqAkDTjnvsF2CtgobOlUZJ6tGQeTmc0Lgvw6HoFzkgwyNp/+MLYCv40COqg41/4l37rqZrXkq
bMvlRqncaByPUYQ3TpKlH7opPUqyd1B6+Lm+gf7bR0HTSN1zObSwTJwlym9vn1SKRd6dAm4MHB+c
tLsvu8xYT4NGEk03yFu2JbXMQQdJAbz06M2w7Jw6b6uW1RvIdt3TqNneHmcb8nIqoot+JNZXF8q4
wWctPctWg52AWhgrva7lpW+BoM316daLqwbrpvKoeDW3j0EubIqs8TZWUjjgY8WzQSF9k7eQDnzL
2ds6Sdi4QlU/FAbmbg58UKtE/qM7pboJ1GarT8U2D8kNj8jlZcemULSGQJUFs5FAHaFJIJJudlSb
aGZRup0JdaFAjRB6Pe8EeyjWjpQ82qOdkFYtH2UZmhSCsoCE61Au6nHAO1omxmiqhM+bietWTcrM
uM+Ts56PNL5es8avECVDcUxNXz9oFUM9n4pts+YxMYY8uukTqOW+dp5wS96rUu1iywFzA0/NFcGt
zkOfYkoNyWMH5TRv9nKP1/dGL6jZp9cCGRh09QBJkDfyBJM1D+5C2YKComduLBG7sZp0S5Eqzq8h
UVe7spyN0sIlSXAVdTJquwCTk7UKeAHjwIdzoc6NYFObE6j2qS10dVs9SCHVbQFumosx9C8e3scu
b/hyY3o4dfcBNsP4SfDKhehgmMrRwF2XuGJknPSiIwRbrMtCIhOGqesi6YxdG+doYHrQwpxlelOH
dAOc2HAlyoX9RHqwQ6xy5IasgCShxzDbKTm29bihssmHTY3vQDmU8MzmMZ8IVYJvjtqHBj2D5Rfq
1p8sBWFNUkEp9EfDxaEZ8+8AJ2GBNm0r+6eK9Z9LKNGPg/ILeCrm9BmCOuvwLDzKVkndPQygmPZ2
O1K/lVvECB0JXIRqkjsMyKuk3GZ7s9DeopiIa5QhE9EK3IloxLYyZbKG3I57MZmSVlnBdX2P0x4w
n9H9kCaPWmPBoZXT+ddOZAglc0FyijcrMiEq1gYo1Hrgo8EIHbQjbZxBtbYL8rw20bBSbzQU2hgX
LjDtDpfSXPvjS/gKNc1HQx8cczUyNOIkBwoZeRxNkr9eqO+H1iBF0KFex4etSk0KLxFK+lL16MUN
hPtZli6CgAosrChH4CSW/MI+IskEljAHA0UcUMx9CwaKdalOl6sIqXqdY4FiUv89N6qatAMHVXVe
CLiJuEzu3GueHB1Kz4t3He1J1tqwtLIYQ/MIUl9uyNAt6L+uFb24Fafbg73aBDBszL+D0yIkrQk9
+zVEbfoBrnOe+SwkkSIQ3RV+km29+bFnnElaVwz/narbUYJZbep5fK2L0b+YrXUubywnpNRn0aqs
PCudAnd0lkBSZCsBV5tnE4N0QzmVNhl3QpHxDP9lhI1u8GsqVih6fjuZsOQydXgVkV3uT6rQ56j0
daLNsVoBVNbl1DXViez0XEyuWh063A4wtjFPxGI1xp8yNhKr66q4AEqrOy39rL/D9Ya4LOJa1apx
NNTQW6uXrGqmfWAgjfQmYnL2FGW8pdTgICb1PFfbv8oWQUbQ5yPvM0KKsc8YJc/Kbj90A3I609x6
stXtrxOnivu9nFj5Onamx1QqpH0RBNI+6ed7LuT5LJHr4XsHnHKe2J1VrWRCsYk89eRg+3LaBDCD
BbnYAzG+FxNBLv6ay/SWcPik6qtBal6bAHKxmFgKppMr2yzJSnS0fRQ80aqjcYpKvqkZtmevqvzN
oE/UBFMceu9Y/bgWH3bzw66VZLuaEsWl7k+QNdqZSC3nwP2vYORq/muCjowtMLFasdw1/lNo97P5
Hr+R+C3ED9XF2ECbmfVQaxEJBS+iySnJd1qhYm7EXfrt/q37njEVvksgPP7Kulik7eg279S2RAf9
pe2l1UCBN5b1tqJDYIsLwnv8z0slrhK2HUSt06gNdgwnvi6B+Jbi++qhitJ5vixiHc02dr4VSsOx
c4uuirB20n7miY3eccgQKDfKncKI2NJnK2O1ou+tQeggMfFaI8uw1Q4rgAYRLIanUoZDemRj4K1O
ExIzu/mU+VVsREZD0o8vVRzTwNo+KJMsIT1WOaBqR4he18kwM8wshawPQDFHT9qVOSGaB4kjW/mw
VENUMgFVjuDbSqk8q753W5mM3aSAFz3ZFj9SsEdRzZ1e6/d5kz/gRcAbE8qHPiENw9ICsQ0iISc7
Dd0pyrIfiqU8yT51B4lE6V7fh8+p/BQFiAcTu3jxu+wFG2ZzGWk8AkoanXEyT3CXGe5kSFZ5Ga37
AaINfjqUKKsaXQsNmxxGnoTeadox7iEwTjn9RKG7j3ls7410fazuEhVqcfCr5tRovb31k+CxVEYU
GHRUZT1G0AzWHrt73q++3Oxa28o2ikaCcxxundS+RFqKfiEOD/aHRJxgNabk79E/3xutTe/L7va1
rp+S6seg3tnTPfmfcO0FEnK5ND4GxvDBgIS6WUk6Sy2iaFVHaYonkevZFEXGKaICE0c9Yg7oVezq
IfKNmyy5He34J4WwaPlGksVk2N5rDOoxxkCSIbfx0TZIqGAhvDWi4t6uds481FPRMGBUmHO5mtvY
SuknDBpKNVLuXp+e2rwEzxt1ePk+eRbCnsY3SYHRTa0qHgkFJgNSr4A+s2sVxaOd8K7TyOVAvKiW
dgz6tMmx2JhhGu+10V1q037ruAhTgCyt7WVuRNN4qJKYSi35vkwaoF6jtiqq6UesMqbuIgeOZV/f
6Z61iEy0ilXigIdNwPoMmjsgtBo9XKZ9p0bFZHxWlVa5rVbuWjWw0Eq0t2nRrTCVRoF+aJxowwP/
qw7RHDgNcr4C2Zs6GMcywifFyCm5D/SlUoYW0utZFCnX92khIbEAtEBNJqG/j0mN77F4QWUZm6dk
RClqx9mRot2tlo1ImEe0he067mJ/0enDj6xVzkDyH6fKeogV59UxW+y4eY6mfDJ2sgY7ryjhtaD+
zGQoCHHfL+iTbiqzfcnz9J6zRClCwauvQJLIoOJ4ekIKmuILFPbegkjJDILi3WaF6GT4GXyYm4lO
xxERzVbpkMponWlBrARfqQNvNHT4lFrq3IZD/TKNHrxV7Hm9un6p/MBbUOe3a1S8UVMqAYDn+dai
GWLgluFc2TdJr1WGOZqn5LwKwBb3n1ZeW7i7zln3snuX4YRVstSuDNVBVzPRHJitgmY8aW7b2raX
3mw/RDFP4NNXlpIQUa9yqe2sW9oYcmDOkrqRWiFtqajc56qhmyEsRx1/f2jrenQp1N6ORomWUW8G
mAxyubExzWyj7FdSGuGyM4sXW1chnnco4RXls4GfhrNTdy7oYi0o2q8h9DrYvhagfP0OapMewIRB
/BQH44FUJxXy3UaLyfIXaeBs5RjtjGVJ+6gvpaOs+sdARm3h93J0i70DgM8K1bxh3TsB6oQcVgCV
wBDfksFaU178i54FlM0W7TXPqKX6yn5In6jDv2NcPB0VHcqxk9KzNttfWusAmS4JSFTa+2BUMopg
+TULoxxcvX5oLUgj2O8sBhvLlVb7qSeVtZrIYq5sjINjBC+DDtxXs4FyI17zSPBBnVDX/5+981iO
HOmy9LvMHmXQYjGb0IKaSSaZGxhTEFrDAQeefj44syqycrLb+t+3GQ0GhGYEhPu953wHcw7aJF67
1rFke2H5lCTTXVdSjS0ymBl6bxsnBrDPXDWQ7IcUAqfyqotGpmreeFUJ/QGWyVdXt+Cz01ghE01z
b/rcudUD+E2YukCJFgCt+4Hs6QG+WExZoC8sMAP+OzljcCpdw1kTIig2qZfka9L8wCjULx0V6ytO
a5tE8ms6UftO2WPatbLeWHZWH/QwfGw4B53KoHmP8xGvfMjls2h/xFRRgK6/+7RgNlp5hWqh30Z2
fk9mVrbJBpeeerGoccWt3eTfucRcdZzIdoWKmehfxOD/4JI+rC0JlYCEB7xT+jFNv2eOO23HmVwv
d+TamDImEyQSm52PQKDfpYSR8x9TBnHsziW7QFLwSuGAVguqf9CiUxFuKj+4MwbSi2ER4Pp3KbNY
+mhyGvQTxqPaV0+0DlB2H5rREifVJg9t5hQ3bjmiwS9cKAdi9Na8k5F7dzkT63Xv15iA7BFjG1Jm
cV2Fcm3Y9pdWeiXjTDHuq8I56POP1ueQL4xgF1Rkb1mgSGiuLnYZYF8m9XMc7eLUVPFrpTf4YIBC
NmRsDCOggLmb7kMnxIpTJEjFZERMQiIBf1u3tpjJOG0AXGWIxCrdIAfIdB+6FIAjMbrpoXEOltWM
V5rrf40D55rAZC64Nni20v5UZjMsuzTzKJZyQovEcBdClRFtfRiTMF2bhbyZosG+ttirk3nco9WY
rmxrdLh8mWIXnzLwQ3gKkFJwllhrLgA3I6dvPVfR58TZFn0H+BbLTlQLPBDGA2JQO8dklXs7xxu/
ZVb2qRLXHVlTq4FOwiZH4bIehMmcKSCXq0AHmLgmMul+j+k+uZuGPSYx/USZDOWcDvdadxyiAFr3
PknMu7iYxCa3P2fUt1fdMrdQCw+TTpOVQIbL+hMRm59AHMD3QBFrUvGiOFSjiNhSC072KTjnKcm4
+EfvhQzrczjaiO1CE52XcJeToTxoaN+5zK2zWAQ3MA4QCMnyMR2+Jv05NBtn2zMkwlUQOuvQsp7a
HupHDeGm97K3IAQ6Ry+iPUz58Dob8ivjpq0R5V90FP4j0Kv7kMRoa2Dc0ib3Vs7n6bzxu4ztI5XK
K63w0Qp72GlC+81xJoQqRF8xUT7OOtOrpM9/ECn5UDUgyvoOsZqVfq1N++tMxWNT91rPuYippmCv
833t2kyGFIwcQU5SANfkN+E0nIHZ8iLm+4vj08hjG0FstR7BmaAldB4skovWEJ22TmEhLQiOoUsY
k5mnCBnnpZQ0Fs+tYVZb4XU1xUzr6FqI/nNHnCdJ+mns2reeEROm6KcoMIvA3XRJBZA3J4s0QxrK
bAC18oDPQ7ZZcxW7wSrTi3pDQaXbJc5bOQzlRte/NXUfAoKBSljH5k64IKRrPUBrXwLMQQ24+MeI
jOQQx+C4FMyFMV15zQ3aqXIbtNWnIvda5lcTqSYGnrt+yvV8VUd1f1LbehP1lJqYdT3nHQlOraoj
FEkqTmr7skjqmNOFw5leKz0MhvBpY2O0VhWF/820vIKm8waJmrP57G9Qp0/t8kalLO/picgdAx7e
YbnpshhASwEI99HjL2+aSifvDoNNjJRO5thcvPqUMrZ1HhA36uVMMicxnMq+hI9R+rOzTpOB6wo+
VCoCEQA0QdfhNC4LPsAVwKNyr27X3dfUtKdjAjXgZC0OVV8wEJwnx9iMUdWiayHToO3pjKhNz+2J
eaxQxVEsa07JUuSI9aaoD7ghVxEp2kfaXR2Gvhns/GKABYrGJFwlHf2zyJVYzJzBIi8Te3uZycvQ
ejD6nJFakn9yRrPdOTIcT2rR1KU8zUDm0gR1U7hMnNOU2MN4Wai1y22VPt71Ixai1oMMWy4z8Cic
gL9Af0B3tmxfbixbYmqcHAbYIkXLcVW0mVsfNIfJ0SzrmKt7SLOodVKxwsPbn/KlnNWUePfCJgW8
mqcAtwTdLS3lee5iV60X96pas5dNtbY8ojH9/mAFeKC73m5JcLrzLW9hTQuUl9bip9RNg3/Rbe01
AzbzVLimiYmEtSFtoqNH53PofOMUZqONf2EkN9Frs1t1Wxpx5lRrBiCslS5cCpyl+GFYKN9Kp2E0
ocWEEoQDyWPNV7WhbrYJrDxm/GIg9vSTWrT/rP22yYC322Y1Tgz1+bRKWuyyG6PjH9aVK3pZqJun
vg+PsroX3YzXgmlCRuBFemPYMZuEu5qkDbLIGCQQmmUZUGD4jPY0Gyei4AHML5tq4TZ9umnah6zm
SkzGqjh5KN+Xb+WXD7Fsur7jAcVePoK6h4hZAm8YMsdj5mxD/5PdtJCEp3ot4jpizoUEXP9cRExW
Zg/wXRITBJMSYulMHsRUaYUHiKxWW9s3sKEMxvSUtLVhUcyG/RXOjxSmWvqWyfwrY6B1bk0jAXmF
uzGq5IfjlE9Vz16S4X+JKyybc6YjKp2ETuQzX5csiV8NJ+YSGs3DATEjpr2p2VmTfe6Z0fSydPbZ
wMu1Wrx51zeS+eZ+Du2EwUl0pujbcsuxTYynyhh+aDn/gTv4mHFSjW8BbiedUvbcwTtFPfIbb9Af
NQ0CcOMC6fxf0cj/RDRiGp4f/Heikeuq7H/LQP/5nH+YNYBpTNQeJJ0bpqXANP8wa1xwNobh6cg2
DBO6zUU7AuiGnHOdXCvfcT7i0Tu6OvH//T+2/Zfl2gSkWybDH9e1jf9EO2JaBiKYf2lHHBeVisWf
5fimj07l39qReq4yM2Q/vXVBfoZGSzZUBqyO4GdcHJp+nMuKWVWO+1H4KXG8yRe/w+ZqSdfARYAK
oqFOCu1sR5pruhHluw9rLa9755XT4YON7XONEb5bT4ODX0rjbNAH5UE03jPT//tidG6D2IQEhrZR
/5RN/dd5zqkIpfPWSAizyVrrNc6Y1ZvlnrFtf5tnk34fB9qmBBCbaRny/1AQDejOByO3Jb1/cLBj
TUx1dtfM87PmFJ+tSUv21Tss0+04MdP3l8NS2NinW/wKTS7FOgrzfcTTQHa7Dtjh6CUnenideNN3
aStrob+GUADQGtOijsoSr/50ioY3SRzufQErSgQtdtC5TeFje2dtiO2DmENkKGIi4mK5YCVB8r0R
/rkc8iXhjmL+sDHMDveBX+1picLODcS2sDvs5nkFbqeG3+9k7kmP+2QfB1DM7EUo4POf21KIK+jI
deTQYGdWv43qgmEQrkrTYTyYmhMMtl2ZS+cWOcfGrOku9XaEZd4K6GbR5WWme9cP2GQEyDVOX3G1
cuvHjn0AcBDNUdPOX4y2k1zY8jeDxE+K1qibGRUTPbDge5hF7qy0ew1SokPdGe9rKfSTSX7nVU1k
ocFwNjU8TC6EaqK2aMkO5hugDijGLSoiIx8e3NkmWCqleFfaEePWgVH7NM8xKY/TbTOS85D4+Xua
aUzBGR5vGMnEfWAfJqZf2zlrn70azGLhFcEmzs23qIJ9bDnDVsIGOuYZBn89r8JD7gBAjl15o1nN
sCBpaXlQM7NK3dmV0jeWKPUdR8p1MQdfjSgVezfzvpQzbdoqjpjATMR9YXxvsE2MVv1WgKWl9IOz
W+/Sm8aA9+3Ws0uR6Moywe1GNXCXNl1SVZtknZvvgR7Xx7gQL8B25m0rMdH4jrWl+4nZvTUXk1N0
7t1DV33LNFz5aWkCgo8r2pyWM13puhevk9i8D6qs3MTtUD7E8XMYB/nZbuBT9IkDuruPN1paGCvR
GfTqwOVJLHMd813YEY39jTzUMu7FRm9vPW0sd5EBFbs3SHvk+EYiBSILK6aBk7a1s+PkV58DCwVU
7YDwSNC6gjvECG97b0Ubfu85gUGZMLAGTSa0EYTVk6TCOzk/vFJeWzr21z7FoovEm6SoZGRXHzKC
ADqjXNcMeXcGvsUhqBmMNdVmQnsfoWRpDYsBevrSOL48erU137Ujxk9R9lzpGsjoBaz4hIt1GFft
dkantCE7k18Ntqn0wB82lOQBiH1JiM+sGEgw4d9xBmao7XznGycWt0cTlDGE7KsjLS9+2x6XpYYq
Yirto2SfbaODFS4zUx02fZaM2KrNHUA7eXAE/vjZxZdAYYZkq6RYmv04U1IzfqmD+AaWJLVZH7Md
fC7saBmGBqr2Fp0JQOKVTXAxlaWp76KdbpdyXwcF/IZwpMuOhKHKX6IK9NxYShgSIoRFAiiLcLq2
I+2cgKkcV72hD/3OtLU33yoeMmL3nDK5LQvLudUYLK7GkJlhE033qZiuY6pO2zw3JpIB8D5LvVgH
Ub9vQJLudDfx9yZBCf0kwkNrT+BR5UYTR+Hk7W2cmtmpZy6wKsVAk6lMFktDPo9glSvcDHkQd6fR
afN9EOnny03qER1QQKYNH8/5uG954i/bZhxDJJ0hh6S+RvwGXLCTWmNmdTdr7ncrC3HgWwQiLXMK
Y7Gl/DbPyGh0AAKx3/thZirVeJ3cT11wa9hM9PqsAkomHY4FulG3jF+PrpkNqyGkItDE0BA4URNY
45m0bDztJo7pb836ALy8xme3NDL93gREpFbVoqOduJ75GtbzPxprpYO+6JfVHUYvoe7HI/NFOXs0
i3BteRH10OVMmM7tg5VUp7oIsbSY86cK1w4VaZ9gtvkQd0l+oL59q2uWcVKL2onMkx3FR9EVeNZb
Izs1zpn9KqNh6d65UfS5D4v7Tkbw4w3JnJvIkB4OseXpI025OioObWYyl19+OQcwUNtHj9Jl9rpW
t3WLNwVazXgc+6cil4uPCHlUNx2oSB1cs4x2UuIKRLjep1ZzzkfnvZomZ6v5LrV9r7tVwDO5UHo+
IGfeDe3W+WhbWlkdzKX16pnfgsEND9RldtAlaE31VCsjgzadWgRLb1MUHR9YrRo9p8c2qkj/sMC8
aG2+bXpXX3lEQ2/HjNJtTQ472XULKesiwbayLDvZ954jH2kYD6cCq6rrEWjlxshbDf0qytzhyMH5
RTd02J3YjuAfFTud6WFR4oVGlkA0mE1HcQgzOnVqD7B0rJb90vw2Fl/XRaut1n67zYwQh3ajSYMA
dpK+TRaPWLG0Mee6YjqxfEttUhNflTQ/1HdzWcxLy/Sy+bGWFu3Oc/QHVRlQixnV3AY4HPnqc0VZ
yKaSsUpbg+9kdGW9LwCUDsv7JA5jKrWwQup1nmG+lMxl1O4AOqw7kVuODVI3380JFdQUCVCe4X70
pyT+GucxEsHYx6S6qN3lsssrkNZls8iGkpSq5R7pyXbeqruKDy+A0g14hJ79fIS6ryUU1h66GO/o
ZGMO/PuFhxIyCupm7JjLqymCklqb1ct8vIV6n2Xxy9uoe0QhnvyxYT/95yFqTb3Mx8e5vNXlMeq2
ChKNPWk+hJIUjPY/L/DbE37bVI/77baPj/rxdur+jxvUd/bLv/HLqnoU09eZEYjM5FXeatXH13l5
6V8e/sf/5M/3//Ghf/rQkGPBrvhEu+UMzBuri8/STuNzNRky2jU6qWTt3B7UHSGVL0qty2OKKKGJ
Vi2ratspnjhIOORj59HD87WLZgpeRLjTL/jzalczxIOKA9TPIMWWws0I3n+R8nhLnrpmgs0iUIZX
UdtqYcTlcGhDYyMRnhCyl/vQkzr4DXZzLsfln0Dstqo7CDU6l9GtPQwBYSAuwoNFUTSVS8SBzYUI
SWt96xXUtRYhi5JQKemK2pRIx4C7LFcAta0Wyht62bw8pUK6dhgWPtBiuVOLdilNqzUzS+XGThkH
KObbh8GUBJkJEyxvjN6RLqB6rULdqlZ/uXX0rZfSYUCiVBZTEFhbv2pef2aOA3IXqZYf+6FOwRb5
gbaVmfmUDPFbZLrMg5bDSy36ZS1lMIxuPki35oTYdsLQR898p8+S7imM6S4QB2VXNSRq64E6pl+D
OyCMJly+C6v/XowaSYLLazEx5eMvayENGhwORzTT3+cxuGsK5KHq/wgz9zFsxmxXqhOCuk19DZx7
iXXuNpfPZy5XzGGCvXz5FuvCY3yuxEKFX6BfcygzKy0QI6WXwSBvr56DBUu6CIyUZKy18pdaGs5W
b/NuXitEnK7JZj/53hHU94NsU0TyMJT6BLgyLbKD0pB8yEkSIyIdjnYfvJAl7jwjFsvKrJ16ffW5
QjcByAmM3yp7Rm/W/ccDl0er31NtlkJ8Sy169LKqILhXafZTqSIWOdWw+I+0D6bksp3RDMbEXxzq
Kptyi4QrfWsUoHgmpy/Ha6F79gFJ9E8d2rgUZNkX3uu4QOP+zy+h5FmXTbWW+NaPnEaAjVlz48RZ
wFGCGTHVKw4CfwgbEARw0fnK1C+j9u1Ip0HkML0IcYSq/0bdpxaX0PfLL/mxQy8KRPXg3zbV4y5f
zH/5Uj2KQcYe1+qQU/ua+jBqs0B4k33Ysy9H5MeNc4IkhcAC6CHLLxDRz6AVR4jNckyrt2WuyZGs
VqU61D5W1fGtPg0jv78PwEy90eUjR4tFl77MlRaIT0otly5X01gLtQVGzyplE+TX0WQTW1vW+4AW
KGyoONYJb2KY8LEaLgdKsg6V/k3p4dSeqtYui8tt01zYu8kwiZXE1/7vc5D6x3oltFOrgRqdqNWP
T1/P8tZJr2XV0yhkvaumeefKoGBwvDi2XfvrhwTPbk+mbxIgubxBsJy41Nrlu7/c5tGIXpeRo0Hj
+vvB6i0vm5fnqrXLz3i54/J6vz03KZ9EpnWcwzhnqhOn8OK2PKhtdeTxjWf9WW1/fPi5hqyDxV1H
t/D3L33Zt4L5LdIgS6jdNTF1kGJqNRaCoYzaU/68ql7i41Qlq6k7oGjbKF1auozgLrhJtaZuU/eq
TbVQMrX/6HHqwWP4bTTaEnPa34fRoHbQy+EX+stu/LEzq1sDsxTz9vIEtfbxKLX6+7Z60ser/vKo
39/g92dpBlVkQl3pyKZLI7Y4qcuIWlPP/dNtl4eoez+Ap2r1slC/x2VTrann/ZevWith6uUp6oG/
vdWfbvvtVX97p2g54Uudxn4smKMvQ3sqCdaA6FId65fF7FvA/MZlTH25Ua1dbpuVEFFtN4qS+fFI
dbpVL3556C/3qNXQjoYVWjZOycseTRIHCr/LgfLL9seqOq5+uVVtq8er4+znM1HaSFQfIpsNSnoM
jsndIC7T1O27fM5cJk/9zinrYN83FN+C8SmTJdKITuhPnE4Qicnau6cuTCd9Fs1TnXVHuyGzYjbc
6bW0y4PbWNqTaYTB3WBWzcYMh8csrRPY4qAc9TSLj4iIpO46D6UkgwCNGkW9Lq+v5ikp0Uz16bGw
i6uZfjkKh1pfx1OHgHIoYKAhQTIG6e40dY77/R/+OJ3MJN6KZVI1F3LjK7uvuryqC+1lEVyuturG
j0vu5Wp8eeSfblMDBPWyH+/wp8d8vMOYBTga9rqOEmQ5ltXCV8fuZTtYxn2S0vnP+Cy1rTK0Pm78
4/2/Pd11+mnjuV4Njmo5qamnF+gh01v1yCEj3MCUzb26Y1IzqD+vJhFmK1xJ3ww0FmuaWpIa3rjO
x5609sQml2uMv3nlFY5LfujqeUxt1CTlC8IQe5d07YGCnXcadQsNVuicBr+3n7s6uTNa98qXABPL
4S3x0/qLr1lQWwvn1RGEnUr9W22in1hOz9uEof9hhEGxGIdwWyYlCWcl4RXCiPWNFmEGoT8NVMIp
COBOe+qa1Bn3vSbOWI+i2NmZESPDRvN73uIuyvWIpIw+2+ZT1a6SGabPGFeEQtFdD0K8NoaTnQ2u
swcu8S8ZovJNUoH41LTw2RXiNYolMLscF4xjmWQ4Er8mkoEqGIXwVeMvFfgQm0PguRwYUlpUCiZQ
NRFVCtfCPK8X1S7MIuI2KFpMGFbXjlgCEMcZxhysSLsL8y0pF981I7i1NdTm84D5pdbeC43InUIz
k20NoTPJnefctYEIU5hr6sq7G2LC1acBxNyMNKostx2GQuE2936Rbvw0ada5y7dKTs/axIRa9jdi
gvoQNPrOSR0ayaG7zYvyO2Lto6MN9aqKpdwxSRbbKSvvmkoPbpn3ffMCJOp65flQuEDQAR1ZG2Nu
H/MhrtcLGKYrMbPYlNdmFwxPiKAEGgdJtlqOf8Ojct7FGEVKoDmtTfjl4O4KzFq7saL1jfQKHXRe
7IwaA83oQbTxNXCelC0MQkzIJ9MBQ1mPY9X4Z2dq7A2GuE3bdE/BHFobD0Pl1vaDx1T2CAh1JH2p
I15i7F1ZIbVPVbBIG3zjk1aBTfXMwF5xgkrPwgivS9KhdiJCz1pb43qKE/1ctg5G2wGZnBjtvR80
b1NBbF89k5cJfN4n86norjyDGHVXK1+Ff1NOHf6DvO9gx2oUyg3vqZiMN2afzCoX9VPZDQcZtiQZ
0TtfhyVlJkGmeWEMX90R/HVgV6ch19yrxhp3lgdgbTn7x9Zy1qPetJEkChFRhlylvGpFRNCyIUgB
6GGTHukuQlisk1dbRohKKLA2hM0Xt3YPLCh36VUERvs6W933InA60uTdT3ZIm6crv3u1EX+dLP1r
WiNnasmTOpXIj0EfGxt2OeOmn6iV029Z2+14DubEfyRuBoQs05PQJiJxjAhjL7vDiJJVVnTYhFlB
/BU/Ii8p77Ix+44J65B0fr1NW7i7KC1vpjZem+74aAodjVJpXnOmyKggiHHFZeg1Q9JCQjin/7Zp
XtBZ2ITKtN5aa/E8d+nRmdjZMhG/zT3mucDKGavm6bYN7ZdqZ1akxGRu98UdaSWk00uE6ms19yYS
QvOL5guUqFpC/XbYoiie6m9l48T3qV60qxqtyS6C1yadWFsP+NGuPB97pOGOr6bnspMslsIkIcpU
874ZYezCpSmyWxeqUeJiAfQqQuUt3fs0RXaBOAI5FNJAJHKTiaeOM4YJ3bRNdYCfSy8RoTEy0Dr4
jiAe3dm4r8Npvsrj8t5rsjPlWLn1vGPmMtc08s8BdnwK1eC22f20FicYxj0qpQcs7RwujrMn/+je
9METt8kNlz/XyYCbNd4x4nfcTs1jpbfmt6hc1UP1eSzBu9p+rO/GPFwc3Vw1jPw8plhWWt5uE03P
pDl+DkbSX/Np2kqTkz8DzLvCKc6j5ERqafhubHS5B9/u0Yw1HLWoMy0+tPM8OJV+asLP80z7KPfI
vO+ebcY7KzzE2O1n8+y3cMLtNLw3w2RLkGK680XfbUboyW2+FMkJijy3lXHtgxew21re2FILN4kN
/zaZuC4VERYxGgATiXHIT4f23a5s99DAB+tjUs7DGq6itYj3DZs67VweEcoTVziK8tjYzAhdbPk0
NDnKo4oAoNycxn3Pjzo143gd1ujffZrMu5qmTRLU7SERoDJTgYGZMz9HoBjpZ1PY3bUVot7Zw9PV
SLvf+MFr3dMzNVtaQZEevWtR/y2aBwxt1v0wWt7RqgaCnlpzR5AFWaC410onjq6t2Xxy9LohxSLL
zkKzTtb01nS1doM9md0lzq9HTRNrPAjDkabcqnIQOcoUezTR6xQKEEcXwFGHoSDJte3OfuQ5K0G9
//NiOHeJRlpHOjtqOdkrYXGyMg2t3lpe9kA1ftMXVbJHBo8v10Keb2Xxl9SoblK/MkB80rHrW6Se
1PKvTW24m/v0HLSc3kTofmXGvO8airVBck1THAcg+rYVbT0aoWF0jScQ7U3j34Q6zkqrRRUrBoNu
lSvvncSJUQjZ/Fsk28L4D84no6YXLDkcz7r2hMUZKj1l+lUQ4lO3ks96BzkgfwtDuvraLJDgp5Tm
k0gckul50N2azMv7Js+Sk+m495K4MxpzWRxZO4pHpC2bGI7BW68bP9h209K9keIL3W0O0JAXquwC
qVmOwa4wnshJ6+8jXFErszL3fjweRc43VHJyaQOZng29CVZauG3rq1F2wUOExeXY2qsqIb3LdKEF
enimR2wBmzAYD6k+oZ/dOTk8Y7wid5ObDJzGrQzpL9ywIujXY854fMBMXJoJaMu+kNswMTj1zcmj
MMEZToXLaLrBozKVuBEMrcMgqSH675rmKTTuEIreZOOAvOKLFcwZjOyB0pbZbAlwk/jI5FL4cRx6
UcD4nIQ49kaC3ROJODuDqa/r7GxrLxAdPIj8wOXMXGsXndIr5rNV01rzJ0mqUNI1fA0lAlZ2EnPD
tWtfmkjdR995nVBqyKI+j1puwNrHzGbJIj8kw/gMHgcIXdkc+5SYbNeD4hxbxxBzMp39WBwDd9o4
QcSAOcE1IrW7mEzEnnFTHUQby6jnh9TaURnOYw2qbaTfeFooib9tdkFG84kQTlxQ0xuVNlC0Tvy9
LkHTWl64pV/LN5EYu/hYeUiSq2S4nQuwctYjKgkfmzimUtlzQc1d9IxZywCzngGnCDrBouEQTIii
LrqXAfXFhtibV98ZjoHwDELG/E0QxO/FlL2iNCE0krrEVVv2D+Zkwe50BucgI7TYRfbJKcIMJB55
9b0H47DLJcMkw3mMcccz/1mUn9WmBT64NeoEW/C1p33xorjZJ4K5w6SdtXEer8alVzVp7q6rGLdE
PUMxzqZVmcUPydCdvWr2jl4Y0bWP+20ycVJuzCbfTNiw83wc1oZYZXlxBx0vPY6jeMbH/d42LmK8
wrXWwQC5M56uB2QAWdvEa9fvySB3sDPPyBcyUR8T7Q7LfbOe4FxxQLVH01vI0KnQYCu7R7MLnCsm
F8wZCqDbQNL4qQ45RLmd9lKOJgP1KqgwstBML2AFuo79mHB28PwjZ/SnYvY3LmWqs97eZVIPdnkx
fpuF/R6W4bDC6r5NUuRDhX3d53G6mevhkGpDsGtQUbtLdGzlBNNxDMMbvRuwKDVHb+kVJvQ75wR5
fpk2LdERuImiRE+2hbWcgTj5Wd14J6QkWjtLGVXle1T42HjCiP0+GBmEZ/pek2JYWfiX4UDY98W8
QfRCIzQ+BBq43qm96bBO3PQlkXoybrXbPIIyXJc7N65rfBpyZfh6eZOB9Lf7ZWoyNut08r8UhUmD
0MKlXLt+w97vP8WwGpDzHVGkP2D231eGvbcHcPLCwpMRh126yd3xKi9Jl6ctCcnGfJ4a47s3RzkJ
PCmTBS/MdwAAiH4uAB249ktTYbITaA5y/KSYonE2+COXT2MmDARzrxQoCQJvK/n8J3MWTyOihVOZ
3gmd0PXAJzDQL4u3svCuPAKSwSY2hLlMqCyE4eBMkpW7wnSSC/bC0eznmyAvHqXwvzm+M77gxfjc
tDBXOysn30NzN6EACsBw9wBCgb3FvsF7YT7jpfncoeyhQWpssbkRaFCam7gk+Vbru3GHhrJfh02E
tj99rnu7eOz60dkUOVzIGbFTmmhPZTolu04HiFABftF9quilMX9247bZ6jLfxQQSa66TsudU3SZq
p3kbShHvFnNMO1X1xkeYRn7PaTLizaBZN6OFH6yx8npfTwPQX+JCtQGJvJkbe5gLE07rdDHEolF1
cc8mNgMdU8pxHRFdt/Fash2G6N7kerNDn0kfJueSC82AaQaqXS9GrGLgYzajXeWEgssZMG002FC9
8TOsROxlW4TYp5yr/6kdp8OY1T2HPn6Wqaf4nPtXmY4XKxG987lgupRGtPIrVGlrp8UNFSJhmwfA
q74O9cCCbUIyPAqaFtuCm3bDpohQjzEOvkV168p88bWCJECx6ngT+O4iD5kmTuGmnWnHz/HsriBg
zVCIun2RcNYsiukwdel94XrVNg7kkYMa9k+Y8FF677YMi3DnS4vACBdHZt0O92lRcW5AvBV7YJv0
FnUaJibg5XPPAcceuDMSzv5R6RinOLDiXTjlz3oKzN/korXwLveBBya/8+Pw1FYPcuye/eQhtvvn
tK9KKEAZWTg+kPbUPfJrtFHnYjFeawH8d4y68yaDSN27AqcjYCn4PGiS/Th4jmtAFvS97w0zcvco
ysq9B5PFMdJsI1objeBsGCQJF8jpQgYzRmuaiOa3kxe/53yXi78g2NdJ9iMZ3a/07/fLRzymrvji
UOUidzN/auVINWzq4dwAtSlS7AoEaW0IczFDQii9APLULnIsscma3jm/N42WncIQyDSXiAeTKQhg
/LQmkLZgdBQBn5n5ScF37ZhXwHbo4htBRODKkcPCC5jR4LWCy4B4mk3xUhiReVPx7d1ChrjRZbJ0
BCqPKgjEkUzkJQnV1mPqLz1Y10Pp3S81iOlWNFW76wxrCTiQ+IksApQ9keZn3+hX/6st/p9oiw2Y
cPp/py0+/yh78S2bfg3E/Pmkn+Ji3/gr8JAOowaGIUd65d9YOj/4y0FkyjnMclzbdiwyL39i6azg
L8M2AwN5nuW6H6rjn9Jiy/0LSF5gBQ4hma5u/GdYOsv8t7DYpoUEF893gNNhvTBN/tlfoXSWa8UY
48LoxEkwLRf5etYgyxWu1I5VHV6HQcQ5Z0Z95NmfijpfUjLK+KDL+0TLSawb5bHskbmgoyT12VsG
g0Elt7KHYwA5hWIheV6bvqZ8nUNxirP0Eemks8WADkifcIg8JItopKZ6HJvxB9OwxBAzDMB/GIF3
H4y9f4V+ksv7//2ffFOc2xFrm7ahm/6//0+JNd/JTN89opUwSNfodzLJikMILQoYBBonerGYdILI
A9aP0OlD91T5hPo0tMGzOT+Uhv5chhbgTp3LTouDYs7S5Jy2AbFkTDoCS5xEYDy5vQf6X1SPpaZ/
tePCvlOLvADG7AY0M8Ig3NkuQDhzZOxW7HKvbtZ9SZxR4ZJxt5vmbDxreXWcIE4csCY2nMzA6Oih
Sdmng68nE/sts2CCtNkUIG9tPykribuYSwIkTwxO1xcnCddjndT2yjvO2v3l5oDLIHnbEWatnriJ
wGTGt3AW1CJOGOeHRoDJbmltq4UK+rQAH8ukMnah0yNPNtwCEHRovVaH2jN/DFXMHMeOCBNYfDrR
1LxUehJs08WwEwu+szLwGLEvMW41kYT70sXBh1y2RD7qOydLNFQAnHz+ZtjFhDHu/7F3HtuRK+m1
fpW77hxaQMDG4E7SOzLpyaoJFquKhAcCPoCn14c83TotaSLN76CzaYqnWJmJwG/2/vZjnunsNFP5
7JIif/LyITypqghPDrF7W3a8qB6XT7lLyX95uH3NUP6mddCmqaKM94ndPujlT7W8/RYP70HomFAb
ZtBoOhfyOeUAAiz+MJL5KTpmjLnCXjqnGhYQiaV8hOjZOrXv8IqGXWchOfNcyElRmTO1qQ8qWlIK
pwWbHUq8Ti2Xw2Y0aDmDBDGDY8+EHHX1p8hA7Ny8bTeX22Rbj2bHl2ZT7ApcORfp+bS48aC2twfl
IUK3oyo5DwaEwb5qGSyq/u32pdtDFGm+WcwGgnX7caaaRkLb91BMlgcVfFsLFiQvl5QY56fKCHFG
/u25vKlqU4Nqnmf3FCvUls6IHDNDTC2a+YwIvd8Otc3op7nkrNZIFxQ/A++HCS1iq/F7M/36p7dO
JRZuWtt4q9gGr9TopcdOkfSQJwIvP8FF5UytNJzHRV4R+Rhfq2EB57TyTXppsQvL1Dy1SJS7YvaO
UK/iczlF3g7AzEuUNvY6d3McqQ+ADBPkedld3hfJvqYTjXUdHEgdHoHoM3lP8XIbuR6LlSn5q/Gq
yU3GKHpvdPklN+mfe6O2mWAipyzDn70D9XwOA7Kz3SHbY0RtTjYwWULRuJtbtUBdjoXqZpFTZIEi
9kW441Xv/Lx/vJmoZk8Tyun2ehtjUzh0E9HwMc7pVHKJFgPyXbOqp5OoGaulqOskyTtee85IIkby
3701Sffpzblx0v1BMxk/hoFelz3Q7X5EFRkn9XNEnXuGHganSu3Qhb/WS1+mFFkkNx8b3pbNIrt2
o1HCflc/iFu0dwI5gF+77T6M4mYdGzaxEzxFvIvlHhcKJ55Vl2+MgYsdDPf5OES/q4l0tnp5yOUT
B8d0zNxZkbJVtYTPcVByw6wPTjHABkerTlLYY+v3PvmRTDgdp4+2RfmCtgfuWMwYuqvQ4maBatad
1u7atWAy2ZDzjNaeTlUg7KOMXmOFhU3DjPK67FtGJB5NUIOz0NhmYvhKKwajdOm7QKQXyEzxzsjl
B2UqsjTL2plR/oajsjqi5sUxiWgmCKgfJ5c6NEgMHBKp99nRzbGItAHa1waZNXX2MkZE7tX2ayno
aCYWHB2DhaqvF8JD+DX5z05U/iTKvd6q6C8LKTO9U5407d4LCoiSpretF1x/JB2wInAt2ZfCpmob
78PwZn5LMWxTimneD7QgQ5uT4RWjU0ATJgBJMN0WbyEE/APnxJNvv7UWLj5GNy0OdVA9vCGeBowz
QvgufMqpXvPLbBWG1m0nEHsbADOZ+R2wL5sbSbu+mevevWcjx0zSogNFGb+Z8o3mxRndzAVHz4y2
d/ttbtjeupQzBudJHGq/6Y4OjNhzaT/l2iHbZ7FYxPYPB74jZIA2UV/eFN87gWFtojbFC6fro7RK
985z1Xoq+nrddr3aZAGzCsVP2FPn31u2EYM5heMZZgQUi6YhU4dpmi0sRe/hw4vNBM31JH/pFOeJ
kYWPc9SQ9BSZuIrd4ar86GzDpq1FJnepl29vImZAaOUB5uGhmXasXKZDijAPcWJ4zcOcuUtSvwsr
ptaWjFzsSTKBp3yJh+aX3xApRdrAtDI0o9bCSJnH5MOMV9Y7pJGCHDcSiIQcYEHvWUQWzne0ZHKd
1RljupqRwAAiBDnjdjYk59GMYrlLFsqKwj8i63Ete2KoZkJ3q8l49aEpsic1jEevXb6fevdVIU4C
nUJgkB7q/aaF4P8ViNNWYBny+PNWp4gzHJLp4NdkcbHwJwNQtGtfcm5BAF2PdfkjManMxifNxbzy
KiIK4yB8GD1RP3uK7C2/33awPMDjOextbGO3HGU7u6uuWnjFawk2VmTvnsSJm3n4ORNGs9uhaR7m
aqo3Far1eTBXZRbdzbBFibsg4ET3jyaavb3BOv/cDz/dzn1LcpA4kZOR45TwtrScDEJkZ+VrJed9
FTFaYMCzrTpefswk9jahvdvVQEIcEwhKPbXZpaZie8+rqxs/hV03Xsco+FGXsHPaedl5NljO6Dyl
/5FLRXgvQFp8vrazFxM+XD/wP1IhUT/2IwFmhWc9TG0uHop43DtV+BEnwFCVGl/qEZcwrvbvHJVO
NZFyjOV1l0oqMuR6PcYWZim55U6b1i+9Y6qKaNN+4+0GLkK6ZNqF+y5wrWPU29uyhDM0J071WbUE
V4zdkHKPSeVBV/Bc3CwEDphjDisMSuA+BI4WReQ8yppbyIsjCnHwVHGxdH0XQJyCFVnLNc6HYLRI
jpTjujWj8edk3jlovN+CqjgGzIG2XW9sGq/lferS5nvKP/vIZdnL/2Gbty7aufxwXOIKVIbP16mY
xUFMLI22ZMgW4NrL7GlLh+l9+quGrFHGUuyqnFMp4Fw1Wa3XPeRPhZxzT/mnEa1CE3F5MFRTLPlP
dQd3pyl+BZIEroDaPW3/8KI/V/bwmLnkQTFbenAM4mBYX+9akZrrQToL9vm1vdV5UXrA47LRE9Oi
XE6/WMEgqszifenauxq2C9jJR39GuVn6i9LftIhPW6SjWl6jkEjH2d4OvWbMFgbh2mclvQ7s8ou0
OauOvMdZBx6+RnFnBONd4AGzrjpoOV1MRFnY/9R5QC2VfUwkchh++ukxuVrHjg3Ar9t1/MobsLsM
b4v2wapYx4oxcjd50EMbVma/D41j2Yc1c2oBvbCJWSTkIGFFU71305+p7OFQlexSa9nshxLYa4oa
Rwj9prX/UarwuRKY77AG/uowou/8uWgOUr+p0t/7rLAP9hTuQaqCAunj9SJZ9JsjQieshnZJLoZV
bOxWM7jP6nk1Om6wotBPuJxQB01LUJGlcSa33T20wEPEq7wrA6YGGQqNqJYLNVqtXbclaSN/q2t1
79vONowEoy4rIql2SC5OSVivxr55tgA2xDL4qvrPsRWv3G+It8T/7Ln9txLDEccp71dGKUgL5oZI
GOPb7/NxFxUwo0fIKoYn72QVnY3scabMfgJwTlnYeIQYzU+WSJ7SpghXnokXJnZ/z+UP1UOfTULK
IMgpvA/HCwP9p5jQKSM3XxnRM/kKyqMp8ohXI32vTXdVecMIFzaYj2U6IOENm1Xc4cLo4ewR2LKa
WDAdB2s+c99Xj2F2b7nHOsrSC/SVX6OVPTWebe6L3KaTc5M7SN/TDg/ng+iccTuONedwbQuOFHTU
M0M5jP86LevD7JGnPfoGjVOd6X2ter3KXJI5Qytlx8NQknUnMbzsoaa8tjBf2vXGNq2KNJSBSFq0
7iIitFSbFJJRkL7WefVouyNrKuthzKjHG/7NbmP7e6f072VDDJ5XuWdDiT8zpsgwWroqd+hPWlWM
rpJ477fSZs6/Recyb+yZIa2K2w+/iq56UX5UbJQgo22bmH+0RrlqVpyFnclWSObyJ+4ScYeka55H
gpChD4Jnv5a6fhNFBKnLNVhBRy4nOaMB7phfvXFgjUKoPCj4fb+MXhXmRGk6BFJK4ykOEZHoegr2
hmwK8ktztW4a5yWrl6eUs9ALknUbKjh5mmF+2UIWyQpQeKV3rQwbLRqj/03fNvdBDyZX9yyJWUx8
RuiPt7YlruW8JCVn1rk23Nfcs+/MJvhNoPqjD3GHoA9OCSeHI51lv3G1upshQdDkkCdosvChsJpY
8ADxLKl3YeEl7ozLGcBmZEcIeAi5zB0P1x3OJiNyhnsORxKTEHZawSZIuvu8JADNgF1g6O9+SkDN
s3KLhPUmIYCDVTv18fhbdbkC5XuQNtGwcnTDVVZG622XJpDHx6UosRxM0WP+Gyb1RRaEsQJVtnta
xCqvok2Fu28BK0qQkjxN8ios+8xc72hV32PeTi+GQc0BpWKTtEc76qi4Cw+/NBoxN3THLTlbDwbW
RyYA7tZqWfjFrl3j/Pb2nmbVHnC+T70gUj5kg9T0xPE1ITyyJE2OtkgIvjTBw4aSZQBDKw2ujhLe
L+pqZZPntM3mbN91cbcfNCQGmNWPsG9fSzsJ1ilq9TaD3VOqL9vrvwS9iFM0YmvuHH/6OegWQVLq
c9GPP/M+eE4wRA1Gdi9S6LusInDZVTKEYvTTp4I3id9iso/HRIbGB26BA4ipq5H7Jev6+pn/MGUT
yQHbNsg+WENvkT8SJKcb8pcDirwO4/uu6zSk/+5Hko/lsYimkzUZLJ48WdLqUkNHFzzEcKTDaYFA
R/c9vRySOmhJZY7IKJ65+6feejJthJE44tYOp7sx0Fx6ObGoRjSWaxYGrEnVsAIUkG4qTX75PKsX
MyIBzSvEFqss4qUYzmQezvfL/4pjLknG6jWpi3Gpsl3n/mCCyNtVo+edlFr1FCRTP5PCGn9UBol8
0iA1OqgDouBRH5A4T+RKRsXA5UBZgBgphyGGIYPLf3kiMyXeg8uA3Hxj+sRR2jkdOMNsEI2KTVHL
EprR48qQ4qczE9cVZmz5x0qd5GjWC9HmO4+zZ5SiCB2+DGYBtQbVAS833MSO++CakhzWoQtWnsvy
QYAIo7Z/Sysf/m74Km1YYVoGL+ykCV1tQtaRVfhosKW2dZiBOXK6NVf4tZ6DP2Cl4Kg+SewsfQpX
BT/Guh5LYt1TyB9lRrxbYsASdXKHMLGDKVj0tAweuTn+ZhcPVUyQQOv4EBnbTNDLc5+ItNZQc3ne
wpHEVbybkPzCEIaSMzF3q+nIlWZXWHsQw3s7AQVHcOyI8AP2t9wqQJUQGNUvKfgHG3HyFC5XZDTA
B5EqPcdhb++nMGZ8IrghsfeKnLd8sLK9lvVFjcbvcWy5x3Y/ExififIPYMbuGpe4gumOM2TojWfX
kiynkwKB0lV5wGGLjvzxQfLHxoPow/tGhwzsRpSKgf0zy6hfd8SDj9+UFrFRPwHDWezpGod/jdgQ
xeaqJsFr0xoo5+S5GefdZPMEUuW/aqs8tQ7LkYAbJXc9Yhs9XrsmsgnP5hCdwRyucH+v8jrD04DC
cDOG39RVwz2qhqe6C6NDnoXZqSC3rzbwgTbtoZXVRThU83k16IO05leItM9hm1xxG6H89+Iv5Th7
r2oxPE/uk5vXb07sPKbESLr9W+U619b0Vj3KUE1N4Wts8n723NlcLdi12XKJp6LZZCErrLIIgStG
/lmCuyXHqyihKog8/BHS3ZDoxqhKn12iVJK4+7Kaka7FBARsF0dis9kGd1dzudbs6qtuyvfKp5eY
NR3X0P3Gn2khmwBpQFf+0PWt2g6ye2lKgX7j2fAcGPeV8d12011A1gTvxd5Z8+7RG7Zs3Hkb/TsD
uuXPPqETFtvbxvjUBrtOvyWyXBT2Lwq29ZiwCOrb6KP2kiMhLT5NdI/uYEgeWqJRU+9bDAQ64ldZ
KSv6jG35ENJxJmC5vNL5NoziuVr+zQYGYK9KNwVKiCAAxG1hGV21vFJrP4WLJ/JqASPdCbmydDzu
IHn9sRx9zHkW75V5p6NEHO2UDF3K1DX6tXDXlNLawREnrxgRQ66ScacbBmfM9+lAQFPEq2kGgT4l
jBDTgFRvKkloc6zgJtDv3cBUvzOOkSGfE3oFuza5S6dvRmjNqEvRUyXsUps6HNYedLgjJtRgpWCt
R2ZmXqMSgRBpFwgYq43bwUELkmmtCUZGxSq400dcpQVIoBBB2i6frR/VZGarQWX1PlNYeHw0b4nI
mKab7TlEcc8OkRc0m8ffeIdn5CIZhjwXpd1Ib+4VWP9heVG9mvR096NTv2XoXBPC2jtL7MzEeQtc
KhoD6dJaq/y+ziQpAMb8K1fa2MKMJfJwKJGs0krsgkGtkgRcL9Ke9zaFcGa0T3WYQ/gr4vxZQyrX
GkVviwximT4d6qr6WXXFK/CzahdP1R+HWndtPOZefGeplGe6RFgZd4Mm6bj508URwa+JY+2rCb0b
wUH+XUiRT601f+qCvW6Ysqd3Zt4IdTA9FLMzn+UYbYxCpHdKLTIxlIli4h7CCVp0Aem94GAyKDYr
H3XkHoYY8AE7GtfhbE2H5pAXurtn6csszbJXce97oEXNgzmSnNNnam/l33YMu1Z2pbPOJwaVxBhh
rWxthrYor3ulyYieGDfL2RHrsSJRqA83s5MDRIfPvyqG9GEyZEgHol/G2GfgYCUueyJ2/uw/4IVM
AQtnfk6N4yYqAfHO3qDIDpB6UwTus2TVe04iG8R5elKIO85UyRxfU084jt/8Sgr9RzGWgVDlngiR
fMhLgEvDPKidCk1375N4sg1T/1fj1qD9gvCtDOx7P+p/aWY/55pIoDV7sXanR2MlW5isoRh6jnsi
q4OmTe/Aq609oTkFq/YToD7iJgGchsYRlmZQfKWTCyXYZiolAjoCJwzctaHyx9awnDsvYz7H+HqX
pRapd7x7O52rp7Hh4taefUyGerw3DbghpZGcAqU/u7SuETAF1L0RrEtHu8XGR49gG6Z5jcfpOOll
WIloDzGr3Yl2awqCXnPSmFZ2OkAcnexrUvslmrBUctX6+tD7NeV+jE4bG/w6TZ3paaqu4HAq5N+q
f0xKE4emYEve1RvXPMal4x7L5ruJjBG7XfhnrFO1pEqyzACAlljGxTfJPfWDD5udyL7NKPF9o57v
+tZ9HYVdXaW6L1HrA9qgDi/wYLBOKKJs2I4VqybIrcDnhoYr9FoHeXcKc+KHWZxeGM22OzvoCek2
6z9+Pz1FU/oEy/mum70PEglWmdN/ZIZ2QWbwihIqR6et0esnX3VXOI+KNTvtcniCuTrMLCgRaa5c
lUBbp6XXYB8XYyLAD1SCKySMT04VPTA6QgNMGoVrdMFzORjhzp2Dl1CWyKWranxsx+QryRYXHFI1
OXGLHzPcF0nMwItLkjiCzzID+79sCzfJqN1tYsqPxKteLFhv11DDWM6R6vb2FH1E6GcgOjmP8wio
jK5uYAkmyNVJknfFlmAXTe/RnJ2JsgxXs/J/9JYNYzTGH2ob1HZTuB17l/xqRC8I9xlG4KlLyvox
hb1ID4QE1QJwDVlqOg7jxe+YY+ZuauAfHp0V6qWTn2XxthEgXyFD3mkkLa4bBdsAWj+h3jNWDT8M
NlYxH6rM3aHHjRDGjfcjopMiqO/dkwE+cJWGNTRlcJYr4fsXdZexlnhqHR8rBiNwb+kmwURt5kg5
azhxAZEP7Zdj8Hsif9xVQxpuPNO5A17poGWZfxdthbgcPZcdVmdQtx9wXgPoKYvy19tVRuZyJiJi
dHrvwR2niuUSOHBhpR6LPIv854yqPCaMCKDsDHZo5TcTyPPwO6ysYuuzswMwNTGvy+7DufhNcxXv
oUoRsiM/tYKMLhRCU6eCzhvBVPSbLwR7MIUSROumIFDdhrRz78JzL2znAjf2KcsWod9kc3mmwzWQ
/c9Ip/B0Jsg1RvBeF8NnFY/xJWPbvZEp205RZXgM/Aueqoa9BzI/o4NxwmzpmtE2A2wIkbp6Jr4L
kBd2Nx2Viwt7QIfEi6dffPdnFs/3SeHkO9ZvhPe6cAm5lYisrHdooQQyeNeDFMJa2obtbmhUsd2s
yk2uqufeSN5UPx6kgw6ZwWK+GYCrpAXjmbRf5vYz5t68jZ1dFrKu9zR4oR8Vo+r3eHD46bbfNiZI
aSSR0X1hqvHcdQ7hVvgj4tHjTj/W2zCrLsUS5zMnVXsEcW5tRDI+jVnkHbMXsKPzNkUt5Y12cSZO
RO86M+45qAzxOKVy603yNcud9kAChtjUZoz9hHxJIQhk5s73m7KBoPkAga7w7cesxreeMG5eJRYV
CAJ7WjgfCo9B5lKIRm49zuTqsBaDvFJlfyJ4tOuyM566vPN5Xvzowc/ycQs9m2FjCr05f8Tx613n
REFCmP0nt+BuIJP53qEh5NDu14Pj+ycHgko5UqijQERgLET0nnXXpv8Oqc0fZ1HK+xZt2F+Zy4ge
psxEFiV63m6Pla+f7YFAqy5kLDdGdnvtTetXMU2LUtK4tj2YMyr+i2Fxex7yLr6rVYa9D3SWM9Zv
DaAvGLZiP5YWzPts3wj/ghmI8bb8yuLP0Sfiz+RqUvgDgZCRNFc5h2gJyOstbDWTKMniDhCEB2nh
7y2CCWMHnnlXpcHGAaR2Dkxr17+ns/pGukSJ3OXrvLF/SLcq/9hecXKLbT811V0a++lqtPu9P1v1
HpgIFDKSnufC2pCtE+9m16cpCim9x2nFMxVwAYSrAgXN2phNbzNU0BObxFjl4/hUhRw/nQ5XkQsi
a2rRSRAg9cufiLTBZY0BKJ3v8CYzhp9ktoP7c3Hxm+1S4g36PoNBT+PAegOV9RQZx1z15BgDk+t7
N7v0+gOzTHs0qY2Il0q22ovNS1aA4S0K5nokLEUb5QTdeRyMmJaUaAF/Itjb6JzTWMyP3phNGyKi
f1FtGKum+cx7D8gwoVphB2Y3MnGn0Hcvgd3OPnNSbn6TVTzaS33jLaiytsFHNqb+vce4PJy44aWD
nV91SOq0geOsdrYi8w7s1n6nZCNv/QbuVBoijU9oP6wQ9L4MxMlvnSOQZLYNaAd3qsyfknZ+ANQ6
XAnuws7m83Km9fyLdeWd7+bp1+ybR3o8bmbo5IiN2FDgYMCZ4gvxLMhVXf9X2iIC6IPs6BFbfu86
Pfc+KEm0jNY2BblgMiq6464BsW3urp7X8PJZXNJZfdfA33IEZ0WL1pIhgbsqRF89iJjRiZ9gM8zr
YEmMUge27iyNBVPtEio7c552Y1glqLry6lYFsXmCsKIuveTayp598wR1O7/cHgwYahfXD+ksSFGO
Fe+FFg0HRWzLVjLLN45kQgAivkeMSDOfFHj2+jYgEs4naCCHJuYr72dCqgWhKLP9IM2aU5O9IqoB
NhFtbZ477X5EXXmWeUxcXRxdSzct3ouc17pj+V5iF0Dz6aIjWTadi0ePYBHxmsFdnK4NK8KTDCi4
JhlknMyoGxmalOfe81YyqV/sfvK3rYKRyKSu6CXICYZegSv2tYvuexyqjpA9jBE5CWbYQvRDJmAp
azx1bqWvXpBX+6w1iAWxx21NGUgR96XLmb0lc8wRwvQWgyHTIcIMSflzAUlYc7iNJwqUhgmRY41n
dCnzXpbFnoS19B5S0xOcZ6bW82BQJksGd53D8MvrUPfoYdwly+awIttCZdO298RRtmF9f3sw/XSb
QDAaXDs5OgpTZGXH5l6BTKYTbRx0YWnzHlNRedNQ7k0w3DC+sKiVQXjfm639oPNeXGLYx5nNyNUm
Um9dgv1dBf58nF1bXuyCVqAsmwfSCZZi+VR51E66YwMyRYegLEFXoieYovncpflbVLvuRcRJtGfT
TrCCmX8GrgP1OldwzoNoIkFQio0Y0/eKxeaUZ+a2HsRFaw6mStVH4y110G4og5h35s6Lc46bu7CR
hKp5iPe5pdm8qfAh0lTe0Qhz0pLD/GTnXbC2ZvsS9Zn/DNrhd7CSvXDelE1Zq4y1WUIenBAmX9Iu
OPUer4+dyX3iFQWUFP8hokdoRFBvQfvVEHhy4+Bq9W1nyR+/NgOYP167VX7jbHGMYPQqHC6BuVJ7
YCtMw9xfeSER2pCmg6LfeTAN/9I2SFHKiAjTzCM5IWG61Mm7vpij55TFY4pBlLKYkzF/rbFS3iP+
EkDwhBtd2YTQ0ZXBkd6fuwwHP2tYEuSiEqr8Miyspl3lC71ui/SgBC96S7dAgBoLtaThR/oo2Ant
7bo5euhZkDG+m1oDjxLywJIIF+5i982IRynu23M0CzJfuCX05hBvmpgZiuoah6Juk9uB2BuTn+9E
r/lNiYQTxXRkDciymvLAYLOL/wvbTzjvZJI4B5OYkY0xlT+84MW2WA2ZQ3Yhup19Tcl0g7m6xMJo
l8XPIhd028yAZDc90fKHeGLYxlgSgUMTisUq3Dz5gUmv1B6ZtqDCTUeeM+GexkoyimcdQY8M5jgz
p+sc53KV5o8Vrs6x1jFMEq5W6UA2tEfk3Xqi6fXQ+wUaUqEVABw0wf/l3Q8vC4yDib817BPjWhOF
tQpdzt25YGxmBt62clT8MniLV0DNj45uk61th6gwK1DjvdtSus3yXPQJPE1G3lqlyT7pnD9yorfP
gboOY2XtS/AiiNUmEJbWW2al+Y4GfjrJ5eH2kbMEwnUI9FE5mgN5DyELU0u3mxs+7vZwU2MgTcBL
l5uaJXSMxqixU6KjBCqlEx0HC5+komCN6adQh5VdvXCmwdQv37p9//bQQtrcdUaA12ShBaW8oidJ
ENwutNqHePns9qWIcXQ9LMatRdWG9/01XnK7nHxmScWZwSA+63ZUndu5khsO5ZbILh7QFCIASV10
0qNNx7dA2m/M9tvDG4D8CZ4e6rPSSF/8pifMYvAI01u+JCVRqv9fS/0/01LDT/4X4e7ms/v8P8in
k266/yy+/t//PX+W7Wf7n5XUtx/5h5JaOv/mBhLHqsk57UhhwWL+J6bZFGCaHWF6gROwPnMJ1/5n
xLe5YJphr3oC1fRfMuu/tdRSmgEmH+DPAbLt/xWmGXX2f4/4lgzNAtvyXM4ivBP/WWVMjGaQp3iu
zlYYMmXNzQtHgkm/PQLOR7BCSQgfcmKKNvX1cE4Waa3DIgei2sLnR98TIwNlu9d6SX68fe2mvL19
dJPf/v0pVuP10DXu4fZNhIwJa/7jTV154x3ePrIXZErT9yzD6XWXT25f/vt7t6/lfxGu/uPbHSP7
vbKx/PoiRw5A6MaOy23r3nbAyQ9EytaOEw5ClcGtGexMZmKWsr2mWOMpRP554z2WYkiAnlUx+7Za
HRpp5ua6MF9KhqIHyzGAPhjxGS8fckrP+x4Q4O19CyTzpSmA+2Du2MyFS9W3PLThjRObvxNH46ym
G57D5Pk+os67PY/E94AiQcdHtQGicSGS8vf9A0v696eaEEx0Cea2hb7k59zQ3ZguLp/7u1uchNUi
MPZI6r6lHdwecpf0oJJgZfSN3YVJOnME6cp1KtLmdHug9KU5v33omr065PybKzw8m3CgRvz717j9
avPy+90+uj3we2A9NMdHuYQw1Li2/uXh9rUOcoteGHZY5cIDKXjIrRD/pO6ENiAn3REZch5vHYO9
jh0ESGhvaQe3B5MsX6tK4R3gLUFaq6Lt3OVUjUP8rGWiT5V2E7poRniNJnTQr0/LvP+mYQ6Zioub
G2AmpF3PCeTgRSIbELV5S2pIChsxhA0Q8Rph+TsRVLxst9MBxDQrObsi+RrTX016yHxK8C5aRYI9
fpbkhSuxkP9lyeo1oZ2yCI9WtfVLVsHldtiHN+TV8iD6gvlzgPhh+SypqgAZbXyX3mhg0ULjuT2E
C7bl9lE1YQa18idyIt/9aSKelKsqmWPE2bXlBUcm1SR27HABJYcSld1Bpv1WhhW8CJa6f2k9R8WC
M4OhsLkFh8RB2iC7lN+yLgC0AWVZF4sWXP31p9GLTYsik4gRp/3S7Y8QoGlr2ochddCmm/2jgwhn
Z/k+6LhB/L7dYgXLEcoAv2fD3I0nHJ8EhBTzhKoXxnKhUrUpwgaK93ID9KaAa6leEFy3p8HNUFGa
Sj39l3/7DXYbEdSy70JQlSuoLSsMARwCy8Pto9u16d5YPLcPmbiszL50GQqvC3uQRycx/sBxRsFa
QMuZGeZ1RKaMrWTdGbMAbGvNTHwy0ZaF3B1zA8pDPNTdyutjIIC9ekEPPfEW872T3wyvkDSmXdbL
eBeXbG2y5NBUeqdFWBxu1oRxSbP08j3zXdyqC4v2Vh94xsBiWkQV+F9kfcubnH0Cpn5cj4gR6Jcb
hH+2hQc1bjb1wNrUJ4K0sYDoOo4wYHRwUtz4uarQUBeK6LP4j5AX0UiKHh39iibeoNUgce11Hm1p
EhyyISESx8XeYAwtWu5c79nq1X/JwhMbavJNIH77Grq9AclF+vt29Qc1fpK6zjgNSGCC/+dZEQMQ
KtnQZdeZtISM1DbsdtNyhm3Q1Cm9MQDNJkM3Xg/YYZacm9uXfGl3KwfCF5pgwO70RfbyQBokKGZm
3tR561K1FTpRd4OOBa/17b3w14eABNdV7w3sZdEwWVn1U5aJvc3ssDtl8mGaInHsxUxfhOYQgw4a
bwaGUhMIMtzHihOCtQ32+IjS1g4epKX+gSd2WL5NjjiPCdKIyY1ePcF4zNhi4kBywUoBljtD1tuB
ezvfytiEVwqG+PZZEJOAFJKwzCg2KQ+mpRayzPhokJE9xhltqVJ32EtaFKPsWYswwdLqM822mdVt
zDlh7qzZGeGovRCZCfMlTHrCfYjkuX1kp9aEF7Q70FErFre8HOzZKf9IXjzdPg1F/6c2q34bYwJe
T8tf1SUxx55vf00Z0w1oAcA3YjM7M5LGDnByI5COOl3MUbcPbw/si/iZ5cEXbUrsO8cmNGR3rRce
dzwlSLgdAkkiMgeR1TDZnM28OE9WX6Dq9xTkk4poxg7Bjld2bPQmDg9dI/MJC8Be5EHjhAjj9FQj
jiCW8GQyZUX6ZXo7JyueSrbGMMzIswmCx3JsDs3M9K+okIcB+6+Ovg+mWSz3gtvXJk+JjcxNAj9H
znni5aa9ZbpHvzT1yaWohk7PFb8PpWJ8iK8h8fK7QZv6MI56PvUG2IQJ9MMQOiHSz2lehbYbbRFi
HcFNwPdwIljoxnBO0QieJfK3Wm8zumtLq3DnkWlo/jt7Z7LcOJNl6XfpPcrgmBxY9IYzRVIUqVkb
mBSKwDzDMT19fWBkt9LSssq69r1IpkjxZ1AkAL9+7znfWd6+n6zW//FN3e6GFEJbUw53hHlnLQFn
TaCuwzhfia37FrLHTlW4pxYt1Fl2J6u04hS43TAPi3ES5C/KmgnKs6kknQuY200+/+SWGZs7nEUS
0gU97Pmx3HO4LNBvSX/j+TxnsuyPhoi4fjGDSgy6P00trnGBGG6Q3SeSUQRSDG/LtHuNguITslC5
NXswFb0GMkofdfJ5gVBjF8hKT2who+tMyuVd5JdYmPuX1KaD4DsqXib965ikzdpW/rHWmEtAkFq7
3nxKa1xfQlPbMZB8zTrnKfGZModaM9H4H7/stKRPxOnByYjBITq1vs3kEBi6ci1jy8CeUNfIe8EX
c2z7Ce+zCShlNP+Qon0PXtLeK99YDx1N6VZE00vtwaJG3bZBLEjKZV29OKjkllH6ItshuyfhNCOK
A5h8SkQ8ePdFNsn7JtGPelR0mygIP2QBj2WiM29SP60R8nokTWW7WCITcAa62lSMu7SCXJtK2F7F
kK6KppjXgc+yQGyolZW9bwuDJm61FrshaY2HKnSeM5JC+ZdlmJVnP+pRU7fz6uOxtEyds8jpoy9d
y4MK4ydqLZOuWSG5pAVvZU+RMasSI1QvwzSIl4Y1ye30P6SRTGiTtV+z3GnTpVjmaqb//kS7Adtj
TBvpW3T8f4TmQxCdt2gVPJkA6D3MU1wU8/jDGyZnnU2gcYp2iwiIk04Eh6Fk+s7+OA0Iwoz07GNo
zLdx7MWlC7NwCa5XDQxtHXSr5K59VAR+HAy7pkEF/cKTNONtKc9GY+Z7qx/5eD3/E6XCndUyvJEy
RqmeRenKfHAyFV+TKAMRg+N9ozKgNe6YLgdbb2la00BBETyP3QfMeEjAGaVptl1iRQ+ejQoRIQcB
DrWcplnrxntW1U1uQVIH/2VucHzQO5I0CcL8vSN7lNEJS14crnPazYuafvEqo3e2srTuw1UtWodQ
f+ltxO2xc+0J1NxZhfueYANhE2Pd54wkF/Rg6SjjeCMYWA5FfwKBhu+ZBNByRHplAtsQk/eeotXW
PN5p96SCS+KQsE6rccmVjqlLWBvYN8Jni9ldWjb6bmIridqieGhNArqKBNyK1fP0gcbVyo6aD8n/
+hhpDz4+uwxpmsTyGeRnCSwsPragjxZmU5LCp8VLszcZZRrdZQyAVsiRNN2ayctge99NUHMhtNB7
WYVMtk7nAyfQB2dV9FDDnHMXFx5nMdrwNLNcuA0++BBCYNECExLqJdgm7S2uwhDDphxXIXHPZNos
4j4APdM9Ekf5rWnojgV/OLSSjQkvK/CK12DIv4KQwcMEqWxJGiYCQb4YRqnhF/MhyPqdehe6lX6J
1vnsKibnbJc3rlBvtUf0niPJwsJGuhkDW0KjSsOxzBCNUmh7M323rByQhjeyZzfE8cZi2WCLZZe+
z0CeJ/zc3J70c/df6dD/8uvbE//nj2VRffIgpQ0MnVuT6gjid0GRw4orBjRty9v92000/+bnLoie
//Nrh5pxA8fqVGPYB9VM7Xf7iSSCcg/vCXODc9Iy9gy3h2832fysn6f+PHb7yXEaqrf/8tc/LxPP
ERu3u+Nj0kGT/HkhXbOD/cic8vbQzxNvd//+A7cfbzdd4s/lojUrQ25v7fZoQeW89dN2P8VMV6ey
eo3nNS6ay3iFyG6V1BbC+Ntu+/bg7ebnOT+PEQTBjvzn/r88R3Z+hFOkfU+deIb28vo/Nz/PTW4b
hp/7t+eE81v6eSxXM+X87zP/7TtTHhLvxAXX8U8vlwLB2CR9fCkteEYwc+WDILd3kwsKbWxz/3zj
zAXX7bFqhL7U+y3yylut1ZVzG+Xn93/v//vfWf/3VW7PT+qQHNmhYC9rrXxqct6dw8io08lxvG2F
UzJa+/Ptx8mSbCoGEEm3nIifXI3b3dvNLU/i565ezdZbWe9+Hrr9lGtBsnQaoCS3durPb2///b97
jDMGPMzPy/88R/e8S1mC0LzlkYRZB6Sjzn9rKO7WqtTc7f9vYf6/tDBNm1i3/66F+RLVQZRH8An+
Njb33//7f/3jP/pHE1Pa/2FYtAchQViua7gCUsE/mpiu+R+OlBw/niQmByQDkIIfIIRFxhwtx38H
hODVTJcGp3QNNKrO/yhr7vav/HPWnEUFJRGc8Jq8DV13/yVrzu2coijGQOzaqbo4nqgWVpKzjh8x
/BNQGcQgLBUQlqrappM8tBy/Vie2TmZb7DbmDeYYkw/Zi9GERHVfzLMSY+jRqtP3KgjoIQvbWHu6
JPyl1J7nIfjYac+TUPWCZXWmdy1SM8WSxkwkdTpC1YcrXkrikV12Q80jM9bJbcgDzsH/yeIEQ5Nq
MLxP/uBIei394c2XpY5xHDXuGAwfffMQvdR2QzXTH6ZbJKtRfjDg/rqlp7JnZZDlXCMDIm5DuIzr
YDXT9uMf8LkrSzrkfjc5rQgpO1yZtEJgV0mQumTyBkTvLPzZvJJL466hX7RzJZQYwqLZ/oGpXQjL
3U+WBfpBEokclPR3vJFE+jz/IzPdRsnsnKvaI5SSScOKtvBnPKQoCpP4Wusvqfdt2t6TGXWnOPLQ
cZve34bBrU/A13eNfERzwdyTuDUmSBvH18rOxB6ydT23+9jCkr7BdIWQtOmGvUSLZCR42DTdt1aD
d+cgEKAszq03eB7BZmJiRN2NVj3i/YMlcwjzqoNnPwTmYK+UleaHUTZ/Bk+WxzJyDmnFn53NMxkD
Q4ldWNGDgYVnaUNWPSCPU2gEumCTe0R2jUF0zvT2u+yRVIZDPK3CyPdekOWLFxJH99SHKwOJDw68
TOzG3o8xnCBhtRJH7Nz4ggIW4aLXbyo3tM4ds7m9CzaY9gBjm7mxMXcuoTVi3DEnC5vSc8n4+g7I
ULOkDchbsYJDFw0kxkMRI70Tt30N2W7su3TL1IjMe4w8gfhQPorDW55thk+bXhA0Kr0iQniovf3g
7CLJ1++meoD+DcZqnP4mChY9q9gChvqeXO0rnHyWFCMBLYS/bMG0NkZwddfQdMDzuM1d4LFzr8oQ
AGij0CVpnkVnamBn8Wctujy5FkIAHA3Y+2hZRviK7i4ZMhZ7SqYD63+z6GrQiIWTPVLhNptCjF/D
YPTrWy/KU92RSWWylfOpZg9Wv0IAimZt3gj/HQxkg1pNGoKbW9dNC0YDwyDofpwM7V0731gK8lcf
23/7SEP6HtXeO8FNR7+mbUinw8raX4nrboM2qaihiYBrLBccQE0xnNc63EU7/fMT2cwI/cjlJeKD
Lr5Tmb3WyPE24JZZkpv1UM0mkwJ1Su/DBNVk8ze41ydChS1+v7WbsbprEA3TAtMmPDlDRo9Zajio
4xBIWdK5WBHgfpjzB6Nl1YlspuckbndxDfxVT0Du3oZ7N9qET+j9us9R+BZR0BxwsFxq5SSkrDv3
BGcxsU7s+6qyta3jzT7t+EFWpLc1dtgsezYjt+zmfo5zNixU1C0EBVB6mzbQ2z3jffLZUJuVhmWg
V0e+PfaETaU9luyGECGpIFE4jVWhHqN7FXdk4NWdfq4wK2MoDsRSqnD3931G9iP7btT8haLpp5NS
CbV061co0hETfiKeVdj07ce/I9csAUgWkXX7rc8dvVtbz5/QlvTXpG+BWsKPQ+6+JD20uTOle18G
ko+WRJOkiLP9kJrLZpDj33lRBYqWPnQDx13N7qA62ErNQNubf/YZO3w1CrY36LoVl4IlgqqvURrY
hgq2Po1iS9WJ6mILrjSa5FuqokTeScLUcFvE4zV13aOjpnBlZ9q0bfdF4NQPloEe24V5kqZyOoh4
DajE2rhDLe+mMniqwyHfQhnC7dz3kisCjDmy0e+q2WwSNnwZdvJtjCDAHCfIVzddaNuk0apydDT3
yf62ECFJwfdIj30M8h7NR/KYJ76P+ye5JOhj7gfSx661520DUdcvKNu4blXN++1eEDbxRpoRfssW
eq8hToZoyCe26cQg1gi2hUjETqkgQMGCBRblZLgKPF1bGYmwjqIyfrddeJfVRX1JXGaExAl3bouY
OizuwzpBJJ+ZGJB6uJd+5ZmvfLQLF1L4YcR4cswzUgKNpD2pMDJRphBkVhPRCPbNhA7v+ODE2BnH
1TKgWe+ORrl1Z4NdkiDjkYMfrHILW5Geav6uMTNnORXQPjjwAU80SIcaOtcPQfhl+ZN9KCpkpWNd
inU4qAfUHC6X/CrisBvHhc05dSrooZd+7C6tIel3iXD3tl3IO6Bozp1DynkNzmor675Y5QMmidbS
j7Zf2BvNyc1j0cZYBqYmAdphRQQ0abimUh97RtA2axqrL86InStGPQXEwld3rOkgVcLUZdgUvjp2
lqOy0dpFiYF4nZS9Q1wQkri2wN404ON5xNNv+Wlz9vPyTJpOsVdSd7Z0nMCShKCgfEHqeZZ+5yar
SIuqc4WLiu62pfYi856iXug7yAqC64RCPOYKe5eCGlyIPEhPOq+1uv2CjzBfy1JtuSjRkYoSFA/G
Qzyp7hFSorOl7XVVGnisKGYcjv0wP5U19+A2XlOlRxvYKk8BpmVNM1/8NvE/Gtvol1GXlMihoQjH
yWNnTogmrO7OHSZFZ1UQ3yVBx9TjNtV7DWoD9jQTzsg2tlx8XFmqtsNYweWqY9JZLC3iOuQM195s
6A9rDzHKlQuYARMbUlUfmoMHxG4JLTKg+Wk2u2LkW0UrSxknvB3k86fCVcw0skRxWKWfmvKuJluM
c4L6T9lddQxcOR7z8ggGC/mt7RuMtIeTbDuHOFTP2hSBdZ4k0MgoOavBDPau1QVr0rGHEx4PbVH6
/bua3OABjTxuBbzrNlKqnBEvrFHzka/obgqdI9Vpe8WGCydPaG/I22f4dp49Z4F1SuN4i9G7Pvo9
RhdWoemg14/hVGvL0OjTe8sP9dWYCYCnjfVIOz1AGwgaNNRxFOD2Khbux5gHKJU0UwdB4GOWsFCF
x/G4ICkABa0m1XNnRdlS1TGtChgXz+gk8aIOvYGPGjGjxdlGMmv1nIm3SRGDFvR8PeQ1ZWEtT6Kw
7YXmknZMawfcSmrGN6zDYxtF4tgmEf5avTBeIxDHpnIOXjvlS0wb9hGd6QHHJosvlvljjPbVx5lw
R5oaJqrQmzaKsF1ODN4C8BVaTFZkHvsutHf+4B31QbdWpt2azxXH19Lz7HEdOsFnzWbkHMV9vvbq
0gaEUrQwQcEs9kVU7EFcupehI7M9Hi/d5NVPU2gM60qa6pRILbhDbVtr6aGMR+zmJR232jQ+uPQt
zDJqnyOG22Ywkv4bcsRRhWXraQgYQ4RRepRV9iuOCw1/FbL3KVb2W4INP/hAut5hbekggDR6uMxq
SN6Mld3zqMwrhFP4cTM+F1hojFoV3gED8XZL3VxvUVFi/58CC+uV3S41q613IgiS1ZSYxtJoRvFY
lLxckjeAzIr2tW3Ag5NRVT7rBobmDNnat92VnHql+1xP0lmQH6sNsoZiKuplNmCUY+Us35u4RBYg
tODAOAtlOAIU5v3Fl8zqDvKZ2TGdz0kubqrnPEGtBdw/7utZ2ErLggu9VRgwV0cU95A16Ry6jmT1
KKfFQGTIHXzKFyzrBECZebqinVvskknf0rDQuEzRG/X1ZjpF6ndDr4IuBZjYKmQ5bxMK4s7h6OBz
1TT4FzlJwGDvXkeo2kcroGNP6dFtOrIw9nY2WjuNrBIjDp1DjY1tBcghZYOHkyfM/EOUOvZlHEGk
m259TAoQqLGXpdtEVgPMyviTV/EPNAjdpZSF/dl5gXE2Q3rkET60Lfs+hsSDeGvZG1ZTcA2GwKSZ
nwP0wPvBH6E3e4GLGUKqtS5bOeLWIl1EyxkTeFOYrXRsc5s0lGJrp+2fwSzCxyQZrKUp+9e87vpV
ZlIc6uROWJz++2kyCSkL201WWRzGtkc3NfIfutS/MJy2OXO0P3kJadnR9pBs9kFMCEGeJVCYWton
HGgA5lsQUVnQWzt3LHel32hA1ke0msWu4WJ/ljF+5pjRzCrHmn3AKgQaiE800h3tVBNCECQhOyMj
wdTuoi+XenWHwSjaEwzwFfaT2ABRkqiBGRGqoJHbqOvBiqisOA2pc4lU+9R7qPspf13mNqXHLjgg
rLt0IYcbBa+Mla8OvF0z8cqyMv/YPpEelaHXK88iYobLDfVGKZprHQMGHUP8RMSyeGuukoRY+4x9
cji/8KqybqlRYawcP7gfMlfd+++0IPpFgu9tl9HEwGbO0BAVqbknfeISNYxWhyGXi6BjPC7JRFla
DBSORnqa7FmVOylj3agi3PuhfBuBOWe1TJ9zXz9rjJzyLMyO4VQpvp9kayEXCVFb7+MSm0FrDx09
9rwC60fDUta6QXhGcdCCjlOdXA5E98kRVyFR9snEh+yjko8TdUHeSuGKxCPXjbVZtr8nRdpkZyS8
+9z5rANyB3qrq+BNtPqdht5m0bu9txdg2RmZwwjGQH9JhvJdhMbIsGGWDAvwH6KwAB7FQb/uxg4m
cErmfBKbu9GHxOaWuJ6RquG8HLMHLFsuStgCCTKA7rtycn+1I1RteyQjAC4NvhZMiG2V4L7y+7OV
t+teTt7FS2N16orkScuutqnCR8cNolNlCVS7sMVwr1y1uvAWrhfAy8VOcRqy7pjFFHqhJY9F6Hjn
0EYOkXc08ZlCjK1lHTT5rRfteMAXiw8ZwDbvvSIv5rEHnnSXdPzKNwIU3Gmwz4ilZ4iLS6EygkMT
4AEeG9N/slwcPBKiwzCVH20GFi0WD3ktw3co3nRxqs0QGvdNh9RFkK53byA7x2kE9cMj7GLlzisu
+nyyIYZs2LWjXiyB5V0GSewjO0p9h5l621iQr0Nwh8uyVkiDEBZgAGkPcWQiWxIUiG7zNHpjtw5a
DWpMygwYXbCxNnQ7WudJVm6YDENQQ27b2vEHS7WxzgRzREf1Kz0M1D5ssCOxC9wLy3kOwlwRzlBo
jOVytCK6Ztw5DCYZIsE/yquU/AKPpIikkc7SS8IXp04pa1LOJ4PPe8MSsCi/mMQOF1Aa2XLqum8x
dE9hgfk0BrJm9pWNk9D6XenebzsdmMmL7JcNkGiPT2IDPMA5YUpABeIwma5qMOGmtQ+F5z0bXv6Z
9L67mzwc0oMoA3ROtFSc6tTmkKasrME9IJD0d40qP0PRPPJJvFlN1u9hQ1IKhpecoVbD8kMrIX0L
23voheOrHzAD5pyDXVJZ2TUz3T2AnnEPCOnYdepF0PsA3uWxHISQuDjFD5rGBLyuBRKfFoFBAdgJ
QOg+sBvSM2yMXGTiAIqVj2FM4E9KNHsfUv/KmiO+Y/RaG+FqoFw6R1GD7aVDmB3QdnK0BiMMn+jY
0zb0nfrdkRg4wwRxYYh6LZDxdMX3+jh0lJ5jrflb9TY2yNfiGu5OLcoVj8WkKlkA04k40glEIdZ0
EwDhmfnbXN3aaCKcpdiFRtcuM5orKx9RFcatHvxsodBsOzT8OvFZTVmxfjDk8IokmusNiTk7TRn1
Tk3E2qb9eK9613rg0m8/pDiTF+izx5Wj4Ak1hXtwdKmWhuZSkdnDqqqJ/DHCbs+GKv3IxmBtSWzo
CtXbKWPqQaUOE2wWOi+n2fbAFJrlaVDNWej0X1z+LGRq/vdMNF1OtTNHkox0UjU0DF3cXnJ3Mh9A
O5jLytWy1YAhcqV7jdpNDDwXTqQBgLLJnE5yEe5qDjnY0AuSSbFilb8x85GcE1QrYSE+r2iwPjAC
6bd9Wres/mbPWhTZJwDB5VqOSq5b1/hMJ9B5VXBKc+RPIwu6srkqI4rm1MmKeyPxj1GKXzp2821j
quzJnjrOf+IwlLIeo94tFlVrHOoIhKhnPxXV5K/IVUv4/Kvw2s03oZN/VLLNLnbGAcquzwnKTUqg
DaN72HSqEWcMDVLdNXHSLYfKHxcBfNluJMUEKggRD/CWHMJImmKm0SecpI6XARwCBVRoHGFFGX0B
a5nJ+K84Pe8rNX4OIEzrQG1r30bWXufnuofrXU5csTyQVGlnPvMpdzVtkrNtlO+Db+0SAmrTLJp9
gCZ1DkEiWMZP4MMx0SdftgRRQK1oew+lGz45Rm8uZn4OucpO88eKnGhRIAh1dYiT4I4xK4zGeXAM
BCf2VvXqQNu6BstDCnquQ0WKwueghxOSAvpILYBAM0E/BY+SV+DBjARtwhSizuvVuzmaMCPtE/lO
PU0sSFWpCdKk8zCoDpiVeoPCOiiLV5veCB70hd1n2wqbnMpD3Cpo7LG5Te9G9BCGVApl+sYx+WFl
+kD/0Qw2pdO8tyEcIzIEXzw//gWNFy+bph/KEdMoa/yyZwEwLLHQIP+s4FRaADfF1SayIKNHsXCc
oV8ljN7lfPBaIe0V7SoF2Bq7NyXpXhh1RnLaiFoq6RBYalVnWG7H0rvxsZBs7Y2U5DIa2mwyC21a
ASBloqANa0Wm7rKgZ1nUfH16Hr/jfxiRxjmYpDtcVT1/LDTZP6kGj59Ee7S1FOwDruaj465FYvPF
WKXaEYeNNjapvpQ7fEkNvUBO+wC8BLXTqO/qTLMPQqwbETg474EMVXSTgWD+diL/Y0IiiSYNAkWR
3qvYletgsA7UDAawVLB/KJ3tg0FQwBLQzlEFBqqakTSATMiHIqFL09UW84a237nwZ1ZT0XxAfLlI
QcCUPrF7x0p+GBmHCJnsLO+u6rtkXdBmYTMdLb0YeWQTHeqy/EXwwcpBpbupqy4/CWApeBMRnWkr
uineRo/Vwe6jr8Dqm33i9kv6dw+xPoq9qFy5gGqwshTXKOipR4dfmWgXV1hxQECXzW9or/15ghgN
rf5Xb1jdG5VKzCUmP9mR3PZ+/wIjylrC2gppeFPZFSYfbY0BbNGXqvpI/NmhqMnk3I60HCptQsfL
34ZZP1i0Nh3v0eMM4IvrsF3X+2EqDPRHoP5hQhJ6aRn3QSKTY868QzPVi1uJO6fbg/3JPnRTA4mi
/dFiAwb3xBGXzt0F2zQXvRZHQCmzkQvV4G+mHOvbiMp8AUTtmWSEGeLWPCAxpGljpMfW1FzE44DN
cKMjCW85EBhvVE+od/aDAPvZ5exmC/4bq2M8nDToXKKQ3WduVa9syer32CnZtw4duUX2ZK5srWmW
6Bn45Gh5Laga1U5Lpjm8mTxl0z56eXmhuhNL9aBNYG4Mra+2QtKFafQM6IfnovMOq30TsvEcuvw+
L8erM7RMBgxCX9h7rvLGwo0acJnJnvQJTVLmwVlDegh3qXc1EonosFeF9mAW96LhwouvnX5ucSY+
4jrpLXlwODeX8X1WA7e0DRNNkOOGBxAD56DCpY3J58M39C9llD1HPpsk9jFfXG5E6xeoY9Ieac1X
0AtSjcNT1OH2D5Nu3MjAxu3V9CUMlCpYV75ZbzwnJKCK4y9Og/SYQ8Lb59QHrmq8jdW/hqPP10eM
UqemeA+RFSIWnJp9kQPYqrHuR9OfMbGsi60zzvHi4ZIodpIRtFLs383OckZSHyOuAfqUI2+ptSdZ
fQwlC4M9BW+hHdB1J2ujGi5ixGPXGManA+PukJGjA21qjxIgvkt10a7wuRFNWJn3nlF+cURkAD6x
rZYnS5uIiNBFcso9KgoGSwg4p/a575jPg+1qjwi19n3rrXocCUhZKzAJRf0Se+3VqQpn6VYM5bJ2
zhpD5Sud9BPTdohrU3+BRUoLYMIjr6LR2HT16Bxl2a6mVj7jSgVt4xftGldus6sj42Dq8Za1Lt+a
mod6PuvfUv2jCDvkffQDdmOVg1wdNQH0uQu5NDX+rtorB9l22W+MRL6aVYbpKUGu6DXD64y5GiZG
nH60nTLjoyc0dFlO4bNAHgomSUt2tZQNKjEj+BC1u3aGLDvLLNghWiYYhfQlEgV3efTWUVaeYi+G
e0APdnLSAz34DCJifSTqaV8KKjwPSkjmm0RhAC5gUwbYQRhXjWsk+0PxFPs+6xGUn8B37sawEsx0
h3pTIj+vLP6lUo3OEt3H7xx/8qZwvvsyo3deWiEQW62gRUrpX2VngjLadTvCUDeY342UhcySdqqA
MmQDbtE7DHaZX2pMb9S1NfSPkTe38Ts0tATHfGfY4O60TB8voP0vHZIttxqqjVUj4LIdNQ9D+vo+
FVjyxoMeGuoyGgWtKpIFYp5X46Fm9LqzsFDSUp9WTm9sgzobln2AfdEGhQQ0ObsTvXolRgGXifHS
NB1q6kE+dVPxbLTq0YmJYS2bXZDMJIc+2wednjyU0PMeYsrCO4Bsj0HZ6QfXoi8XAu4iyoRLsKOd
mX055SnDQH7sWhZZXUZ7CUFsMRpspdEj5G85vPiSZD4radyHIaseKLUr7Dnm3tUCcU/UUrKNStaq
LHpJbNM4oq5e17avP3AOUwBXrFssNMvGKqku0OGYDmEPrQ0ax65bLueZAshFr9wu790cyu/ErpuF
dSxJpkmrSwfmeTlY1Zv6FWV6t8sn58P27GhLVOuIrS99HA2bz434Got9+lrrOnelaEO6BS0KjF2r
YVonPVqBavTY/Uww/LPZUw8e9VKLaBPnCMdJkmJKkXVbV+PraXaO7z0l1qBOHiOGrFZgxn2fvkNa
3rmJJtbKZE2IvRCQP2P/uIKXwXikCq3nwIuWLGpcMxLzEEtKL308ThoTUVKvmKbKYcUQMt22gktd
aM+bDi+pT+MGBkdwadv52g4ZbqtDAZ48wqYElA57YgrA+IAangMzbIkBBeMtw3xTDP2c6cwVGrU6
0BXvCwYUg8xpfHIKDpRgTkPq2FRaifE7HSljk4nxJKD6Fzv+o2Lzdz/V0H1nylwalWs3yAP+GJp6
boRla4oHUkWFvEj8wWOAiGOiQ+tVL/TXSBQ32xdZiu5usO1zxK6UWUtmnrE1r83e/06kgU0ht7V9
pUkTn1LyqbIEXbp9FYLraNP7z+7kXslbHRms68axdIc9yn2LnXFH77Mufk0qZuswQabvJJEAudFu
yx5rkU+523iQpUl7/OyEsxJdma1K+TlIRb89/fRAVg0uanPC0LKlLPQBtB44bBVhZ5BAcpamGdmr
QovvOyS5ntFMTBvOru5f+AQ3ju8/2CEQ8i5pdx2UKqB5+G0DAYNncDGJj+0DhEcmVzZ82A4vMPJO
g3FYv8fefT+O4A6lq35ryWtVsjhLt9wAlr2fkgHYwET+mcQz1ZkXer9vAkq6L9lcNubaHSKgQaTB
7jr7IXfb8G2YaowAHdzJNiUgSmdXv3VzHRSFDQ4lKu/jYfrWCqC4+th/8wcB7zWVtg3ra6HnV+8y
TUH/zMBrYztueXJa+95mhDgmdodkmg2t7fvXJJMuzc5iPY/2CIgDQQOqdsvhc3Kq+sy0tlr5bXgV
UXByK8ChgnAzYH3yrsVhQwkbr43IS/cqal59110z5+jJwuMLmqhJmLR627ajgY3N547hGrl+/rQl
gopGBhFW3igDNv6Ds4gzrq4FWnjhVO6aHhCAFlAxbVX3OyL1KLqN6kyUyBsjPweqwAdiXw2ZjQTx
bl8qYRyxWl1VlVBkWunJDpAxEAA1S6ODJ2/4Rcx7tCxHA12Gny5Fyg7Q0THXEIGTr0rB+ZazHGnj
UrVm+ZaEo32YtU3UrillUdN366IDxqGNAIU5Ira1rquVWYG4D2UvtgN8Kioyx19JCTORmNKFH3bF
hqaJu2K3lxz9cHxr3PZU5H16qDJovQEST/xFiFjFLhZsu6xhQIKSFgcBi3qjIoxeQlj3Cuf+wmH+
hB3fK5Zh3nyQNoYknlS3OmW44jtk0KFLSkZWFlexag4eMMv8c/4tnKmTVctzpXkHNl5rWnuwa19i
3rljYqR36Ej0GEgsxDlhfxna5gWO7HoKSWVuAUOlpfGk75oEVGFYn4TJqKLBDL9XmM/jxrl6UTY8
+am2FgT5rBA/xaC7w03gZpAwAmyKZQANHXc8ndlWEDAc8wblWJ4mrEvrm9mJ/CpmedGKrfl47pyQ
oVjwWbG5XpqjggEUrVJlu5t26B4HQZFEuoK+tnSE+ULHI5Y2dr0UCd6D0kLSROAH3JoZE6Ua3VqL
PtLWNFWmhyRQJ9nTFPWjMFoZxqON7APwDcsafO+THzYh8yJD7CPKrgyTHC6DZd4hkALjddYl7JuB
7X0fpNPR8IdDwneytN1+4wZ0sM28/+xHxs6ghfmI3KHYY6/Y0/smrtXFkO+RBaZVkJcEWQVpwnlW
7zQ3IWnFm8p18O4nw6sirmBtxpZGTdR6S4eMpVAB2u4PAQDHcASRr8vQJzQbUJY1E98w5BDWE/vn
Nrc/9YavwY40WLNsGsaKZnZtw9Aiv3zUO2dfw0Cu1b0jjmGtZ/vIrT+hqOhoZgfwyFZSHww9OKuY
zq7rp7+tcUISrg/fYcl5zVYNfpW3TQP2yGbZqYuj7UpEUmjmgY2BrtvFDGG6olZEfOTLSJJcnGiQ
SKSjozoaSdXu5FW37G1ExbUCfgsFqyg70LyCPGC7PSNmjPbkDVN8u+Oqrc+5SV+MM//RMOfWTZjv
zLY9KBhqTcpQoRtCzhOjtIjWRDGPqBoKuzHnsGXTYwwoaOtUz2rKx5UOE4OVl7jxsTnpzfiflJ3Z
duNIlmX/pZ8bVYABhqFXdT2QBCeJml2Dv2DJ3eWYZ8AwfH1vY+TKzMjMrup+YUgKSU6RgNm1e8/Z
51tQym+ZoF24ZGDhyMRQHk2jAt7Spvc+g1okR/VjWNz3hekDYYHId6bUeiKn0Q3lQl8kSN0f2Efx
wqVtHY51+xsx0Wzo4W0127tCUrK3nEa8uvxGOsRcZBfha5cIs7oY68IYrKcidUMy5TdUWtUqP/OM
JHmDTeKcMfEKk2F2aH9VF6KKOF5yP0Wgg97zvNk2VfarwmPdTfBPAevusPohc2C76umDhpyJTzXl
InGTl75b1HeZyAmlk4nM8kQtFvAxiIZZ1pfWzG8devJ0mJ+rAPD4KPpbMWAphR+1cWLC34PY5vAZ
zD2HZNLl65HLibILqtvS1J+dkeKVBOgsWb1ORgoC3P6d+ZlzY/6sOJ/uzNGQJ9kg3HRL2FI46UYW
AbRcsGv2cSK726TNKWWs3+kcpXrw+WLhkjhMrvc+OuMh1RkOljFa0E/Ra6qYxrDNWJjRHpxbRnIH
+utdqN3Q21nJdzNVe4Yfphlz5E6I7HMm+YERarovxONMtNRQiTf2Cf7uzMWTa2vP4jrSU/FFGHuo
qfK0nkIHP1NhLoccqxKRu/RirX7ktEQc2AbdGXnPmf06qO94W9GAmJoWM4+PXEXlQQ3pzuujW3J5
KU493axl0NQ3D6nCNERkudq0nO82eZe+eQ3RsEP5DSjq/UCfeF9N0b5imwkTxnnb2NX5sNmFt6B9
Rhn1sERLS/JOQnVaPC2uf1FkfxBVixeWNJBcEgsy6IAQ3PUhZkjGUXhcN0NTLAzw7V3UILgqIy/f
ed3PPiuYTi9byvCz7KVkYUjopJIIpmacm3ETMOwG5DnX9l4O5bR13CKFzaVPBk5fHKocRG9N/jHE
H6IJC6x4THkohQLYKOtlLZFr4k1JuPNaLmyTdW+Rx8Ur11MJYBBJoqS5PLKmKgSH28Grfyg2fLAI
/qYwYAeOGe1dR1RvuY5xwQx1jxoFA7OZLEe6Bn1XHgsd/YKhpz7npMG0buBT2GsuOtqXAMRvzz1h
r5DnllYyWotKzaz7UeJNPuSaEd2VMEAdXm5bh9EIDurb1TMAXiVugoAYEFdAAeWvhBfl6Kl2iw9w
bEm4BZfAuVRQc2uM/7tYuawE0rj0bfkVZQTecJKezQ84UkznIG6DipE6UKfT0TrELuN3xm4lybXa
sraFqQ1UIQ5851ggjFlo4Gaq3pEfTjw7lFblZvIOBCwiRvpobKkc4CpkeVx2sCu5LMuhCBkBcRoj
aepmZW62zBnQdcArdh99E/3n1Zl81QMXxQLJNe1JQoMsCrubYmVpYNI3Xot2Qmv+oAGdUqcYScC0
vtalzMPY1lJl7axf6FMRBjWdjGaQp7JL7tC34aPLBdkgndm9FIEo9oVhQWU2uV6uAzWFgDAG8302
23mXA4lgBxnSfVG0yUkSqt06TXtGGVWDNqI5NyevTvrsAetjIh892UAx9leJZ9U2ENN7cZT+3HI8
FPTktdiSneDeWZGQAdY6u7ZQB/rd85k77ELrmebK0LwQ01qf1TJYx8TskU9M9wQxkoMFIB90+jCZ
5w58wppE8en6dCLXoyfJp7s8e546uBHMcJxd6S14Ja/q7yu2IVXkSDtWuye0pz4bosPChT9sp9Q6
Aeeip4cYYY3g4crxkfCX5SApApYMZUfr42wL9K1Z8q66S5JuXZ2v5wQI0OJKyL1vtPcEaKHjBWrY
+DXeW24Ol8y3bZGkAwV0DxIq+KVAKuwXhWTcco9TltKY7LMtYYRkNZXl08g+jHdYi0ohHWOO9qrP
2oRDD+Qf37Vygt3qKzxn0fKhlRiMabwXGAU+qkPUnFuri52DJ+vjmJQlmAzjO3BsIhry6nGwIkkq
auWF3LYXMZNOKxLx/Up0YF5kYs0liCuFLdskBPk6MTUMuYI4YJ2cwkuSJC1AjDV+mAEg8hkc/vHQ
5smZG24+XJlEU56+uxWSV8u8IxEMqCd97THGm05i+CzBeXpoTmK+RL7UfN/5ybfV+4R1rlB1IBku
AudgE3rPwiVPuSV+X+EUBP0h+QsiC5B8xtvs+xk9MBB7LRInykziy/BJDSHywXrjSGTboANebWHZ
h5ZFLvBUdcrou5+jPPLPmDh2ovIMyF2WtaUnpbW0yeL+KITQEsaKTKaFS2KIyRMQQ/PJEffNnyGG
LaV3YQNMCUHCYF/rBDG/zpx9O7RPSKenMC29p4DjAJZGBuXDoYwJvCkquprQIG/oPLfInbj7DI42
z8BjXtfEIfq4Nt4xEwnOvhF64+Lzqhy+JpJdP1pooh6cLHjk4EDxtHzKXJsDBtIcame8NwKCPsGA
VGN8h1q7QpQ5EIZNLRzHa4owD88Wg2YSg4hFD3jfkJ3uTcmdMLJFM96Cs6WBBY2U3b6zi+frXWVp
qAaQSWhlZnJjONGDze/GYc9leVU9Xx/WrmayH93HMzaIwXjETMlUgLoJt0hb7oWmkANW21N0vGHR
ijWlPt4vOuDNIE/NikbzMPWlhS8O3R1OWpZthMn62XY16pVWXylmZGY3Dm7PHbEC5Iy4k94dlo9r
BKPRxvwKieWlwU1AOhJbzBS19xIa6K4lSaqyjUvkZunRZk1yVflU4E/Yk57Tsybj1A4bFX8F1cQ+
12XUGAicUY2We+XSVMuEcRxafXVnDkQFnrKpIRfAvZ2jwMdrugx/JgcUv4yjQ7s6KC8h1wfUUzTm
5q0ZjXiYyZIMjinzYaS68y8a5Oz7YM2vUZrXGzC2WRIMMTHJNGhWp7FDYIFe5ET+PFpjCCmYXKq7
UaNW+mVGGJbGTypnoBqoIkb+sfcQ+2yCpud2c2q0V0AHrT/gVz/n/xV/1f8iilXbm/7kLgpMW/pY
b2AkORa+l38IYo2DaeRgPnco1OFQSo0TkFisK5dh0pJIkgkU16+AAEVOPdAC12NqtrifAW28P1xs
/9fnwg/905NxbMuXwrE9jiJC6if78/MpreL+f/8P63/CdVxcacLQME3k09iXu32xlEiOcvMimvaZ
EwnZ7h1YaNRXtIIIfLAGu9r1lr+iW67j17p+zrm1CGDPq1uthKbV/NQkeX7nakw7DnWwjAndpxlE
c+JXO08kxj1pE6+ZB3eTaZ19Hopy2GEs6G8jx0NEOTDptNKByEQ/02QyCqcpLw8p+WpPwyDIhF/v
MO2mv5nc/zCV6R8t0STocpEaseWM56hiHmuWVQTWdHS+kRiOJQDGdp6ahJClrO6TkqciZ2oga2p7
R1L/xAXbZux08JUza8/laHxgB5V2e6p1F2VqjTsxMywskzlF/GSmb2tAaekWVYh0BIdKEp8y11en
0RlOkdm4907avItuKm/jhPCS1OZgs0TVk9F0/pk2BLaCTll3lc913nQpyySQ11DZesdcffve1PNF
uKC3QWbErzRRipiZOadue+/L7G7yPLowPVMJJLf2oSjweXvgak/Q81am2gURlyylIY2f4YD4wdoD
oXgntK98MqT/5LTFeqlpRu+GxhFhmzbqgXWpPyDP0r3o7kceVZj8UfvikahIyhSFcUvn8BdbhXXO
F55mntFEnKzSv3Ei+5B603zrVSyC9TLMF5SCxrZ05L05tfWPOSGqz39kl6g+ERqkUKegWtPG+wwQ
Pe580bymUB9uDaaUqNocrvsov00cQjzoVG7JDRQvwsDnVKzZRxyDummINEPVBgFAOetbGdTEGTXA
+RshDmbJxYQfZUE/nXevgTd8twprovdJK2xaCvPiwOo6OVH5MOrPMldB473+j4oL6mKLodj7TW1u
Ir8toHKhVaMjyLTfnHHxE8Qh5t31J68/k1ZMssaFkN3rN5qe4e1ctSwksNCVQH6WAzVoKPHxsm3W
TlCSSqgtMTK6UyKD+amfu+7oWMjc5p6Wj//qZOgHKgbRiU/OZx172uZbPNdL3V7qABi2mWdQoBt6
qSuVFCoQ0DHck9VzP92gHSofzNKLjw0gVUbyy20QTMGmcBGPJYN7cq222wuj+2qNRGgUQ382aroY
XT4R/VZ3zhP1JqpqIiUJc9iOY4TuNxHOPq6B75a8sPfDFAFYmXL/YnZVRiUO5FzSLHxCf15vSh+u
ZOT0OgAQ1x6RcFvSHZr7XBKqoqZvPkoaaQ0xaUl06VBmyps0M/dE29l3uT9YbIcofD03oxe4eD98
MmmPvlDObRSPz+TpNZdZucwxrXmfNva0H5oO2+K40soDZbrjNev2kbMyyqWRY6CpwEpEvMIMebag
Lk4q+y5zTYhCdR0WeT3eZDZhefSYCOtUcCbiOnFwRE/TjQc8h9BPq9sjGE2Bwq4/aPF2W8R+Bdmd
9dEv/HQnAbrv/s43+682Cu+f1mZPEovu+yz1JrbYf9gociDwkdub9RFFwZbSt9s6VpWdTVFmt3IS
MKGz/KvjOsYxUyAZgP+N/n3OiQ4101uhDMClHJSqChMJs5bfdBP/m6cotBP2j7Rx7euVDh5V6Qau
g4sXCgXpTn/ePvzOpcmHBuo4W5kdwo2wtpPPAA+tl7gxi54rviyzr4ilHGYPJOtCUJ1K23hQ2bSz
zEfyxKZLQvtwq1afRK1u9i4uYrW0JjICXZJFo5t5FT3DZtNT0NPqhEf/37zQUBP/4a/wIW4EAehE
E0KidP/8VzQGUnpzmWtkY1V7IZDkAQPexuXwsZOWrC496Iha3casgfSw2kM6Vw4TTQR5rD7Y9Pvm
G4EW6S6YPxknoZqrWwO9bokn7L9+pg4Qx396po4wfdCPnh380+uNDdEgz65DCZ8RjyVaGPV9Y7rk
GkywbVscMv30c467x3bwu/fB/TkvjOI9t+8OQ4Wxw4/KG9euqt0cATiuy+Ctar0bqDOkrSDiDruc
rV52bUCBLSAARSUHlqqR1KpkC0gGoBsStuyDmuDQB2V5EJwp3iJ3/lLrvUEWCh78GA10AVo9DVzc
skj9zYH2Tg60VtHZT+kmHTuTSd71pfn3P9Uy/X/+B5//rJulw+03/MOn//mCuKMu/0P/zF+/588/
8Z+X9GcHaef38F9+1+Gr1kDO/h+/6U+/mX/9L89Oczz/9El4tdI/jl/d8vTVj8VwfRbUh/o7/1//
518M9C9LAxn081eZVsTZDV36c/h7b72wpK4w//3v/4U/MUUvKU3QsUv/xQ/9xZDvB/9mQmt0POFK
TPl/deMH8t88LxDcFh5f/BtM1CVU2jWFxw1v2vof5/cPCTZ/F84oVyd9BCSbNu2b/y8fvhAaFvp3
q4uJ5khYjon7xrc9GyX5n+/LznKzdmzj5KxP374TM0WsBmBpnB+KRKANzQt5QCp/uH52fUCIQhqD
mR3NJW/IvySiFcfx9cGvF4TX1w/Nzm+25rDewRTaRQ5ZyelQYEHy6++DGTEmjavu1lrlLrHLL7fH
5Z5W3QXzM0gMnNcLuUM0eojmTVmKoznexbPYKXe07iMU6Byt4vbWJBes6qaGnOkRPLelpaPj+qwW
MtKadb0ZRwKk3NwNTpFBnmfrY28mJbPtE3ryriV34PmYeIk5JwUjdCfvjEl+fYNWVrXLxBy2uGUo
eIqq6EffuO6OnfkWwSoM+HHvMrMiPpuwuTrN7S3nx2oHh8HdXAF6QiJYjKJGhbNBos8QB/YxOanO
ijZTi4XVB3YqaG1vtCYh7aMB0imOTBXPB3ak+zlOPq2UmC7cXxUJUeaXLV6C3lr22VJhfTCWPOwR
jGwE6/xm9UcwTg7SpyIrj2ujvjVourYQvGB/iWWPpbCxm/yQxdlvJB5PeSvEaUBLmConDwfbe6D7
++A3y2mwMqL8XFpFeVtvnba/scSIlEHHH66otAryYEPTqwXucUKMqpSRH/b5y8QmivMtZmjTeg9U
ZhYYZsq1IO/vO8PNd4z0SUfKecbeyuuB9eJlZW63SdHvnNM4O5f1U2aN62cvSPacvqCGRqcyIsCC
yeVuWqg3+oKkyaIunpkA7xofYl2NIm3XDgz0ghgMTh7UZGZ72B/9Lov25dCxFBLhd4KLfV7nx8Wv
kiOphsMm95yXoOyQzhAp5igf3Qq6HF6aG6+trZtY2qy1JPyM0WDtCHK1t6gu6LXzNKWFso/pLGI/
RqWFOnpd7+6DEcJ/nKvsyOGqwhVj9kTBVMtpghYeUmUwOUe5U2ciefENkiCXqmdrYVrKzj6g0RqM
e1PwYpLscpKm+phH5EzonIF2U6pXFhjvaYEij7La14DvWKO+lYZ+V9C/0+Jx0TDwONdY8CsgHFK4
0sjwCXY4GNVyW9sIWtVMq1iA4bPt7onDsM2bRg9p4D7zu4lXXMrlqXGHLdC3X0Vkld+T/tS38mZ0
gMYvmDUs2OaOtVI3+i8xubqWhp+TIOQcQSys+x4weoPODuk80aQg01tjXBBioNe1l0OGi2kvk9w+
lN4u8EFCthq9PmC22AUax26gRbOSEXYCbfq0aIgy134WEO7DAsx9ooTpDiOEdxvSO3nie9ehva7d
dIDUwMG3Ggw/aEI8Z4dtCzM+aYDHVxTuW0zl+wb5kBqZ8gg7OIGzzS/CSu8FMbehs+WUPN2Vy7eB
AJWDbNCsGP5RlEb8bPPtFyZQd4BMPjzln/ppROeOJaiGfD9rBH6pYfgNVHwTMXmqMfluz3t8y4kv
26Z8vPFRT53ilPE5p48RHBBpxv1jZI2EI9Kpx3kf2itxDGalqm0BD/AQlUibS/mwqHW9V33/TnTW
W+aAAuudegmZINQnQlX3Nb+jkfUPzZzT82vCKQmijtclJC+abk1gfsYWdrcWJqYWN5EPG/ZD+RsZ
+hmA5a+IdLE7MI6sTXg9SBfXlMkZb0qzYJoXpuHDQSWioe0GBxW8FgG1W8dBDUsnq9sW3nQh2eQo
IaHBSbdQmrv3NmzCQ+02TZiP/Q+nNOp9HQRfaeu8j23WQWCl+5+K5h6AS7pN5pWxgTCv2EMao04G
RQL705K6pyQbjf2yLJ/gO9DFN+sRzVx/NMtahWaaXOzYvpkUpmZlzbd1OoptW00MWPLyLDrFYByL
NMPEzo5gB5r1oRlQyPdLjI80Xu7wBA7rq6eBr1FvAllc/V8TPdxasEXQ9LtNpvah9eL2CAr4V6vS
n1nlZzeRSsYNYyuF1//NG3I/7BZiWZkh8AFDdEeun/BMuF86+k695QaHxjDBMQrSpOAr4WE3p9/U
wzUKcecC9nbZp4O5K9DyIf5djbCaO5oiaf5oOs8E+slf3vQKr/t9IA7leUoDuQkku6YzoeLAmP01
BKV6JKf6KUKbswP5uGwqO7jpVxi1jmV+T7vbyc8vWRVh0Zp381DzHpfrboyss8Uxj4GeNg7Ewc6z
NBag4VUalPpZyreYlOZnk1F53fesKuUdiRb2wVxp48+B+Wr3jyMkjBCdOjGMwdiEcwy7M/hB/2pj
IcjZxv6kDktqP5t1SRAvTsFN2ub0QWdv7+FgcOa45/ZrrRB5x3djWVB9FcR0c6DGV04MIxOa2g4T
d/7mJut7Cr6V/DImu5Mkkjsbv9e+sMPaHD4Gl6yf1Y1dJoTexFko2/dWDUZhrrj5ycCQFnk2VtLT
JaIS3AZW+m57IruRrvFL+kMe5rTqwi4j5hrCiNKmjvYuXcjinuIovUxBEcpJnfxysB9qS0sk6WVs
PFQYY8XJnyEM3Sowti6a7bPEexh6ikZ33kj3UFJs0FVmp7jmQlrZvWwTCKJY9DnfJZw6i5MxwtKe
4wBrp9chE5D9se0IwQDJ7u7Rnr2SWPFupyZbSF+Fpl2Ymxkl5qbO7Z9QZXZuJ++MvnFweuSHqrGK
rXBZzwmBP2HIfaJ19jBxGW1lj2Od3CMHs+VP9LO2MxkvgYmt01bxZe2HO0wixbBCteE4ESYpslmI
rO95w83rCBUc8fhiVq/6d3YdDMjQZHZEG6Izllg7YbIAbllhtNtEMrBsxvc1h5Ye6Vnk9dXZ6FDs
Qz47VwOx7iZOXLrYDZAcfAlrzYhv8VKGZ9ZXOlBnRARoZ4zxDhKVV2ujiF963zzJGHmgLGuXyq6q
t55jMdYnc3xjSJ1Gi1Rr9XIIJ8Ik53aq1nAIfCI/da83z4ycuVs0bJN3w7LfeZYLKsCVtRqv9Sv6
nyX0goMTcxAbFUVkR+em8RCh5aXMztxeINJMpny0AU+Iy6MtQjhwzhzX7Mm3bx2YwuSKpuyCTWww
LsmpSCeRP9aNOEvaSIHpBvu8tPblSsugC1yQ/QNmE8gPvbKtI0eSuyxAem3OUQGVwvnV+UF9dHs0
2pKKZZR4Jz0ByA616OKa+c6py7OhSuLuptEiihXxyWzT8hXxEPqBj6anPdqKCUlgoysvR5KIOkN8
xbndY2Z0vzuDAwEeGAjhaxM59jOxmCAys8lZ9k1e79lzsNsZsUROVOK85vVcGLyMsV46C7yRhtnf
243zfRZcK6nT3axBiWEil98rtGzh4vXqZTABI4iR7fH6KRYS9BcZd+PQmuwgQfCQjRSncB5PAzfH
bsTFiIS/fjY7p0LYmq63ILFYv4vA3zZOo2gWdTGrYP3U2nIzCLCjuVLtK1z88+w2MpQtmmzKkezG
NKsLuomSQS1onaXdte2jYU6N5uYlEAFWaBIcU3q3zW7cynuwOGNsIwNyGHO+c4nxclNCAOEirF9V
W7oEGqf3drm+NYajsUiGcwNcKxa71qfZ708gkoDR4E/N8kMfYVYI6ii7ZVDyAyIVw7YE+Cq+pXLH
ePvGsQb3lkLkPtC2diso0WgFAKlHWqTp2F7cVKz3PS5RjG1h3tsHJ3A4f5AwxZmjf1vJm9zkIKWJ
jKMowIRb495DQUejeJiqm8Gq3dspX1FW5Ezo6Jzin2UAIp5mMX70aXASifexMGJDyJPQz6ylvdHS
9WxiGZ0tdCNBZu8VYNOVuT3P9NIZa35nWvwhKKG3Ml65zPo+XOPvSbMs524gRIwTDAeH9853skMv
2FbFoA4sjT9RBDuPhVXedGUAiGiFXg0WeNs1lXt2ZHOE+NB70SGJ1U/pMQW22Ni3gKo32eJEz0am
fmHSxRws02GXGk8q7obXRLrML5JfJCKb+7Ht5tt1zW4KQ9yI5bw62P/z8SOQpSI5596kPX7xWiRg
yoB+n2qDdqd8iKjvEOXl55IxqZ/z6jdDvUxdeM8X5J3WeCB+4L4ZPO7pxG/JoBECuu2a7tYAGWfI
pQTv2oTESm81PnWw3hufwSBvuAv/wf8pXBzGkyGI3XRZGVvVf4ubPjvKZhdb3KTIi5j5LlxHa/Dk
JeNtFYPwIFeNfcDDn+JYy8Hx+yfDzOptMAfOZ5nJsCZFKc2M6pfIGPgri1u7aVsq3GrLm8OdzBk4
jKf8bqYLFUNH6wZRvECiZ4GW/P2NRdy2Patia4joVBi2DDtU8Vvq8GoruLt3q0lrfS0s4sC8rTSX
njjx6XlMMf1z3I8P4HRv0Rvax75kW13q4X6e1g+7KR9mU4y3ylFin4qBerYn0beudGHVM+V1YCex
J4eElmA275dHoexpi1/ntfQ6opQ53KPJcPcIKQZgweoEqsAlJ0SSzQQ9IXRd8TbYaR4mcJqQwQhy
Wa2fve8X3Kfl7wwHeULq7cVS6l5w2KbKzIkwykR/UpF6YcoCkcIB8Jnk7PGz7e1i6oLbSkwUY2Vb
oO2OKC3r+NLgT2tcww3rZAjB/D6nIy92BhgizH0L3EtDBwCbVXtpM5BhU/faeXEaBqwDe9D09t4y
lXXxu003mOZWtQhvB7LE58JzQuSnYPvTt87t0C0aDrJgUzwzRaB2VB4GXW/arZ5HrWNQYqEm2sQ8
N9429dWnFmpA8AYeMJQuvgG3h5ep4QhjhhgAjGRXKBaTJhixgYr8iQROjILoeqcUTAo9iAFm+pJo
m2Z9Y+b9GW8ukfG5yeG8Rk5u5ITFNoOA/1x9E3X6tQp+HfBujseQ54u5+EHl+ymE5gJHwy1xj86m
qrnbzDKwNk7XOHdBzK+n/mbMAGCb4q31Rm4Hjz+hiiNoN635BmFaJU1Mcb80W4lQ3PDhIuVkCkaA
iiHaP1SuEOfWxEzPOuXhatKfr2Ntn68fXR8gmEdjNZ59F3TjYjy2HTHmgZFY5+tDK/Hz1frh+imL
t7U1AfZskTWJc6MfkmJCqTEgQnJd8gRwr0iqtuDBRZGB9pZ/rddP4frQ2LD6FGT6vz4Jc4AGjFkO
ypzOm1D64frRv/q0n7pNXRlwkvQTNK8BNB4qmso6XT+5fnkWM5B71X2ZdM6xJZgcvWEYnq/P+PqR
rdL7gjJ/P87kQf/xfw1yPLjs41OhX6QyHqFc6I/sjEBt4pDyrcPI6uzCIacWsb3sPCYPA3Kejcfs
l7wRcziOXRVC+enPuKp78iZ4COjP/fFRx9t0/Y6BAgBSQofQEruFhjYMA1hOnU8IZn8D3nbaGdDO
LRwgADtt/XMzI9h+4G1yogCDDuzOumrVedVYxevDPORYs//2RcWOwlUCNJCz7oPBCO0cmfAGrx8F
+tO/fa2iWj9WDunZczSdB5fAk+sDQK1un/vpy+zqdptnPcUt8iq6f2i4kgnkwohiXMzwQ//2YOlw
H4rs5twGw7TDFIzUpHbTkxVgXhmMvDkubM/nQocsedToXNANaeqd0fIOVUBM/QpEuf6UcT9hmGML
6XSEx5+VLlB+7sST5X5AMprOphVXhxaYGfwZ9Gf64fp1v85j8qc1UrT2V7mtGTNQAS8EjAVa3NSS
M8P1jKooX8sPK7tMWpWVz7Loj40WwRj4irbThFCoj5vh/LeHAnEVKsdlxvxTPV6/zr+fkUdGQPc6
ASiwyItYjbE/N5WZ0MXDdL4sVnOIga/ZiHu2WZOM2/KaJ/LXh2sgZu/AzGC1h4v5gO+uP1tMUs6p
/oWtfhZ6sEsNrT/vjGXcVoXXbRm7vAC8plZ1sCIYaABij2XSwwMK9GPYVBUEbz+GopwMr8HUUK4H
GMITy/muZgD+AJTpi6zuT9HSnfUy+zTlaGpUf/JhimyMaMH7iyJhIzHHomZq+62S0Yfv1Y/ILg4K
Jvx+zKzn1g7elrIiwb3cGyS/HOo2eyD4deYo3Q6XBL7ctnTdX5nxTIRYG84a7+pK/5WsklvU9sV+
pFrfBMkU7MuFucNcHHzu41LpyD5R3BWGI/doeMC+VSrfMaHzj6T4oETxkRuVWVjbWNb9GbcVkry8
KPfDGIycL2LFksqMuvFtIErDb0q68QQ04cBf9JrmGJndjPXSPKhikTuHZIqtq9vlTAYIi4ngt/je
eJ/V/FrfQCxIYPXFnsmmLdspB7JVuWTi4gkf3M082r8Qf+AoCThPuES/oDECy8l1US+ux11VbQkF
jHZqau0NI8xPo3jtS6bosnMJtS84cAkfZqObG3uA26c+yOTZzwD+50XnXryqOyEnfA0qdVFdvZzb
muOZw1+GhKgdHxBHb3Edfmtx59UjxXI5GW8wGF7AHBFaQWhnR6/sYBkovx2k7KtE9PWhcDyTZOrt
i3NZdW+pLEaitlx6G4Y4of/8GG12Vc8VXlhXM7SR6TUbpu6FThbMiemQB+uIHHrSx87icY6h3Pc4
UKTm3rcBvn4PFL6SMPFH4Pi8Tp8MbIofrho/Ks3Pt7zkx7B6qNlW2PrLxJthxPD2jan6wQv+JrAV
+IW3DwaBGMiuiXoQv1SpgFnEJAEBGAHlv2qm/zzS9wzA/A/g/gvaEsRIzOmh8yIqfTIBHMYbVDLk
BNB+v68AJej8AKmTBGydKRDodIFO5wwUc/xl567coBjbMFvQ3TX1uOKOR9STwwoZOdmZjQdjp7hd
HEyIdh9844QwI/rliAnYwyX2gF7B92lGNkJQMlpAOoyMQthKkrR+WHRuAhZ+82jjoyfi/ZvqKtBI
Xkejiv4qyRDJTWk9dE+r4A+HDHChBP9YbVIaXHi8HEgVjdB25+okB3IWs1AKXO/dhVuLq4vQh0yn
P8RSfjhlWh6r8akutYnZnl9Nq0Q2oYbvkTGCUJUESVA9Whuc5XQuSJoA6bBPkuoj5o3hHI5ZLyZr
PBtM2jacGHsCKzqdXFHpDAtLp1mkZfSyLjzTSPo1mVpZtrFkcuHm2uhRRuGNQ+jofAylgzJsEjPw
HfcbT6doOA/NNVPDi3Pd2kroxdjIlP3P2K/NW52sxfFc3jfaHy+zSMH4a0G5wnhrs++L4xvnqMH1
ay1k/aT4G5LCerQi893N8u80tivMgzVJLc2p8UkIYW0NKyJDKOJQ+A9uaMwc7RK3sUgsxi2tk0Yw
nmknbveSMFjhaEI2BP+NEhuh/GwQwQzvkiQxFwud8VPqNBOPWJMOxs6kc05gfqz7RGefUBu9MLTH
QqVzUZBfw8TWWSmlTk1ZQAizL+LU1IkqAY1uDGykrAB4Rll6RgD/bdIpLJi/cMTrZJaoIaOlBluJ
rccluLH+VhHjkntIRHKd7BIT8dISjLetsBgizqlwNrKwE3aShVWMBypmO00nVvAxUXt/WG6FLe9Y
sMQmSzncCNyLm4LWpM6cSYpXqTNoXMJohE6lMYC+tTqnpteJNRPmqh3J6HTWIBl111gbmxat2Dd2
txwLgm8cAnBynYQz6EwcAHAb+iHlYVnSi9K5OR3lp0OQjpcsP2KdrJOhttqgv3+h8HwzE9J3MmJ4
vID9vyaYB9GYIt8jvqRp14dmgFtrybZyKCzumek1Id6HRtjZ1Hk/hU7+8YgAmogCWokEcsRibzLm
MRz4ZMNRuf6sCRAiIIks5CTfTEQLYTu5EpbQPq0V3RF0Ra2WGdXxdKvM8b4noohmoKNchMSkLCiH
vhhzS9TrdZSerqEL1/9xfbimMZQa7JzFxSt9zWxPIPAEEpSHFl8eBdC59KGvbYCPxMeUeKWJmCUz
6J7Ksp8OMXqTlmgl1Y0Ht6YyuD5EJuXK9aMlGiJzm1hptO8jotyxXmO7TRvBaGUk92nRCVA+gwlf
y/hTMw5TnRKFIjfaMf5sQWnTXHXqFeV0Px+LKL+UOmcqIHAKDHhyCDJLW391OlVTOKfcxI4DVXk+
k09GZiuN212h063YJEl0XShiXez5QmddXb/eXvOvCMJq4FW1tO/DdWQ8meZPhES4xJUToWW7AYU1
JKGBzMNGjHQKCdyg+QNkyYM/cUZOiLp4IJOr+j/sndly28q2ZX+lfgAngMxE90qwp6jOkiz7BSFb
Nvq+x9ffAfjc2t46t7ar3ivCwZBkiQRBNCvXmnPMJZ1LIAvdTRjbLwgSybA3yO5S+IG5qhDstcZO
DBYM7CooTM9dEsAsQRaYCig712SJ9av1YVjjw9YvkVgX5wJOBgljOQ6py5iQOpZivig7YnMnh3M7
VRRwE/aoHd2y92AJL2s1i8CxJdBs/ZalHtlC0PjqaaD/sXxkto+o7tdX2BEQe9c31ZKV5sDi9eY6
BrJrk6SWrplqLP68aHkpNeb0zoN8M7M7YN096IAwDlJZBDr55i6bKAP/epA5pWIjIlq565fr/0xE
+vqC9UKShNmFKC1MLHlEFFD5JVmOyQmf++K0qq9aPtj7337WWs21N+aYE3XBucxtQC4gwTbLEf9X
XCnz6PbU5S9DbMkzV055zvqAMwEG+KJvWB0U68NKdp5nBaw/XPTSkhzRallFfMjWNOMRbMBQlFty
oqILYrFDnNOnjuJabiT9PEKQD7nfBOfIrenlydH2RFk5dJuXsl61foDJv+YYW0r99cGOOncvAvs2
WxZzbeT8KCa6pNzWTzajeVgCZ/htLEIijp1VAI8232bZMtI2WDQdDOyQnq8pIF1pY7GyJusXl32F
s68PrqOnRwPr/5iHKaQR/pi4WO0nRuzyrMUhS5nlwf3fX8nKNUFlcoyabejsyTu4XSMAf6lFugr1
n1UetxMJULo3IHs5tijW+2WNCDCCs82UrGcC+rjrRxIs8vNfabFNbVtbh/E1nY92YIhPSV4WUM6d
OjcvlTQuLSMgGpTZqB1mE/9iAOw/5Xw/hnbL5A0qVX/oJnXsmignCcJ/9F0336+vM+DgTjeDuVzy
mobkTF8OD+2iubbtjlrdL2j8qpaN7YF0im5JY2MhpJn2rk+K19X8I5dDQ4/AvZB3QQztkqK53ODP
a4jm+q3K6/Yg3fa0gtwBsMOKkzoWWRiT2UYua0E3rCLuHEtsOUmYhzZk8OT0NIVl980S02O8cPfF
sgpdY3hTCMFclZbvx6Cn51lH7Auw7Rc7raJTSVthleCM+RgC41o2sViOz7qR9ZHpwXbddIIWJhSg
p3VLi5TmsIci92o3fIS/rFer/ahK8SgjVgt4EQAUaGmt4/qUUxdxKK1frg96gsVreW1GVTjzlwex
pg7/9X3fy8bL1fygdcnXMJAHC7X6oeknDjOEpyV3EtsgCniGajQuF5flZ6gvq43NFGK7vmNld/m/
k4xjrXmdlQGZfcTFvOyO8CZHjHO20846txCRiiGRv87NdRPx4uJnmirmdMuyvM6cb/5EZNzSHmmq
KSCGi1bK8p0/Re/9mPW71aXhMz6EKuY34LF62gPLZq2nyvrt+rCGiQ5d2G37xaGybvk4adVeAjJx
G/M2UCnqEj7d2DaXT4U8qhK4UsQisB+6U59li82MU55UdY8O+it3MG0TW2Bwy6R+0DDAVeUn2Tny
6CbdrZEbLB8Cf5OzpoHUB+wDYO+1j6CleCbNSK5cAg3xtu5TwbQ1AExj0b6ujJBzkBCNgr0qyv57
SV9zU7jZo1OK17i1vlipc1uVhgtTCgqbW+aKkZ55k8bzfCjjmNu53p5NLKqNXX4xO8m8w9RRuxMU
kdmoclBKw8rLvgZ4suB8i2wH69TLQ9BbUBw2vXSSQxWp5266yMq/FsQ1F8IctpHobuMh/Vo0KRdb
de0G+Cp2UnynHd889vQq+3RkZh0C9Pf1Y0s95gRV61EVwufSQNqhm9/WqXWlTX/vxL7c2A+G7Y+Y
+PGejlZ0N6ZUxlHZ5jtnUjspWBhTpFKotMOpXBAhi0zN1yjKROTj1tebkTUEjkCnQf7AtIBMksq0
NgNpehOcvG+Ffm/avvqOfWNiNLGMeApq1D4Lts6gvwRKu3NpXGBlT+DzDO1Pw6Wur8L+YawaAhAK
zd2vJyNN5+4I/pvhW41JyHIO61UEBDNZV+uXyRiIUzXhDku5ruE5vDPSWSMnL3fPY0aYxf/Xev7f
hC8Z5JWiCP4/az1vCsAj0Vv+t/Slf//Vf4s9nX85hiVcV0mH5B4En3/pPdW/dOUI/rmGbvySgv53
+pL8l87ATUcLSvMBTSha9X+rPgVP6EIcdG1BgaNjbPp/UX0aOq//u+gTbalU4NUMmhaGss1Vcv6b
IynCUA0p2qhhRbOKi8LGPTj19FTNyT6Z8K1ZTKl2eZi4h6keoVdliBVT5JxkjOlhNV/DhU9jkznq
WskNYQXTAU03QHHzofazZwMTOC41Y1uwlN25adts25bwFhZ7EqtNeMoMSifVHqquoJQU9ZdUYaVr
atISolKrtl2dcXH+7Nyh0yRYpl5SmGjqlMUrGNYZPK7sPWRnp7iHlDdiiKCxZyPMHDpiORUQ9AxE
adWhgsGzhzLA3bg1G1FlIEBUd7RU/VRXTcvqmveKagTcnqJPpQyIWUy8/ap2tkaudT9aVsGnLiBq
PYwCfOU0phCy7+MMU1CYp29lxhPU5XQeoTPvp2WkM43VeDGWXlJxLpG43dUwoHSj0JHKSAKM+wFQ
1vjeOHgC63Lr2vgOoAZonlMIbgfL3ARnpOUNBszNoKcBhPlgD8TI9vIIqmOgOfOxs3zwSjYBto76
Cn1HHn87ou9/yX//V95leI3ydjGh/ecBgmlOKJOjhGNOflTrx5NT90Vf0mGQ7pPeGj1KXh5Sh5Gd
aQG2C6bO9ea0u9OZKbHmpbkY2f/emf+8LR+MAxyrCmeXLpVC7Qgx44NAWWiGPgYQKk6DRtkclfkX
ikVVHwutuw9E9qy5+Q+M5X/aAx9cF8vL2thuIUE5pmsI+cGvMHeWMTehlZ4aLbrRK24gHNg+2qFw
yWhvRX1AExSRCUNAdVkDndGgth/8oT3zNqxTVcwv/7wfhPEfJ+0a2qYbFieso+uLzfC3kzbWRcMd
sUlPKmRHxLmmEKwwl4NyfEBHJjdaBzjTUqm1o1F0GfJ03mtpcg5jGpqjxNUWDO6PHkahZ1mzcXCL
9LA+FZOt3SgFhE8//vTPGy0/eB/X3WgqaOSUYcpiUv/3jYY/MBDaG7PRbj3vWa0fW5xSu7bXACXE
EA4wv0RbOVRfLMajXhVwHkY+TX5sMcWuFu+VNUEdZNIC1bN4sDKfWX31nPpyV40CYQeZ5wJoRFrF
39piacyJJjlDA6A5pU3f3K65rcxlR4jofdSIifDNAtNzKB6FU6G3Sd2nP7zj5cD4TVC/vGOS9Xin
ttRdzKcf3jGI1jTMEh0OP0UFw2Hw/BT3B7hZoTOLGyT9O5fp1EYXKj4bCzRL01CFpzMA33JA31Si
CsZCl+1tC9uhDm6Hdd2WMLFhI0b3qa8sps7+becn/c4quQi4JeSlPPXf3BI6jAmxCoWRgcva7N6q
YsQKoi3hU1B9Kt/2cOyC3vH/dL58MFLxtk1UXDiodBtLAXe9v3/QqdHYtGeJPGhr96lwu4FdPt/V
fvpNI+TsUP3EWk7X2YCc1ECQppdBQtUOUN1MHlAdbEfrArAOjrtBp/cPH8n/tG1sn8CaS8AP7om/
b1tdualsayumfDrqdULAU1q8Fg5Sp6qxnohaISxCQ/Gw3A5Ej1HAQj+XB6gFZdr1HqQurV1O8058
bejuqxn1PZb7Bw7LZtv1FaF3LdMBY65/4jJzNrl4mt3pbOYXbGf3VWCAZUJPgEqjzrZOmt3DGiep
asGHGWV2juLoa6R86/rPb9v4z0uYufpEXMOyXIhIy///dsFIgniIAquMT7MFx9tM43u8goB6LDz3
9hw95BVxFpg9hlZeXJ9vZixBS3X6GGeKBjv6hs0fNunDfUXh+9KVS+lDKWMauvqwSQo5vkGGTHQK
fWQ/qT7f6aGlDnUGnRUdxClkzX4MAEwK1zG3rV3f4nfVYAIYf9qS5TT87TRdtwRXD4eDs7iyjQ/H
a5y1llZrnKZthHZPvTfhqJ0y1n57QmoG7BzMKKYQWgGAIeT8W5RR5bHNyvE8DanlydZ+Th3h78Ju
JhhGIMGBEfnPe0t+8Ob82kZpOYj/1qvJsjd/+wAJTmhqqxi5lLB+dFvDZVKKzs8tXjThNF9ltZ0D
PbvYUeUfy/Cb3c8L71rot2aU3VJQvicx7kCnfE9MN/40Ai3RaxCOi3FVaJjxffCqXkGYB6rnrL8w
3XvuunClXTfXdKTaw0ix1eAy/uGdGR9uC8s7A37EPd2wcETpH8/IxaATVQwlTroiir2i3R9W/XSJ
HCfYtg3re9RgnEbg7FqDRVqRYu/x5ZQBFSJVQdjDeciPNiLOP5wz5odqY9kw4pDY4UypqMWxV/1t
l/dEGRYM36LTELsHu50IKosLGofa9ISsFWotE2aSOedHx5eL70GE9AAjsccKi5AuowgF5lTbublt
Rl8DRLMw6KSNYnYCiJU2oKENz7KH9E7vM1gIGGy3feQYDGNJe0whVclRh583x9pbkZUnU/b0aaf2
fUwUyDSaw0imOsLcBDIEM3sAOhvuJ+YzmxYYrYf/YfLcYoCA5bTvuGznS9J1tzmJcHd5z+fYJsxT
yhZ3OEHuND3yFDpHmB5dOjCdG7gH5uLI+hc6sI+c+wxiW3v458PaXg7bD6ceVgeWRzYrJHSuHy7H
lKv+ABFJOyrKjyM0Y+7eIKjnmTcOls+6lyjZfdfyQcb1+R6mDY6GrCr3loECgty5Q1OnUHBQOJxs
Bfs6zOL7yUGBBfvthFD3RyFVtbdU8NlHJXjkfHaQL9YmVgbiHwZ3IIqkVWg7E9/dV3p5V/a1+lL6
Tza0M1ZON4VJREc9u69xEFrbuBbID3LfP02IMs5zoyg7GKensB2pnZbrw3gZyNUuu+Hn0Njt1hxM
gD6Uc1tLd+n0VYr1U1O/oW+7m8l88GqH9YK0GfY25JW2iWSKpYWtF/g1hv2qPRrOghewtH47pO5X
M9DEQ15Md2xxS55HsZ+hdJ7VPKIeN91fNs+/uTz/Vv1/uF9yEixeXXI+WaA6qJw+fEC6m7c0YdhL
iMMg7+XNHZQC/ViOHQNt9Iex2TIUpmtaOS2FzJg/WWnCTN0pHkLTkLvUFlfIyGjnEppCedO0u38+
hNar898PIWdxQVJvCIfHj4uCSMMc4mtN9KsWrob+U+YHEGJ07u2Os/RW0RWjW4fuSt5SWlP/BFXx
dYook21mDaDVg6Oa7Qk7GguwP2wd/YIPB7iDl9wRLB1MF2n1h/03OY3ZqDHmKKuFAk2oo57thq8p
3gAmGIAWynGYANUQkJNnkfTM+JjNsYAOudz0wupPFnLgFR9qgeUjlVK38aCylGLTPlSlKf420VfC
P44YK7ambJLHbKTsgvCP3Uh75b/2bRiRcxhFpCmVP9xUlG+yQE4EFbjALva9c5ZSNcyOwwy0XRU/
KGe6iw//chsRRLwnJvIeSuIIgaRycHn5nNc9ZwWTF5IuULN08G56tJM9raz72o5YUnFWn/gor/HY
vBdlETNfL0pCsuZ7X+BBb4LeP9vsyX0YBPg63J6WcR1hdArDm9GEAJUUdb9zY6pg07VQt9n3HRUG
oDa2s4ccB+vouz7RXEZIg7BLydE9VhA3OhI4DrBPm72pbDxAevDoWjP62pCbPxxA+tF4pc5l7A+e
LObxgCr7Jx9341VxL/dict4lYuVdmta8KWIXWkdHPhDO/VEn0U9kDqmWYFghK6v4SThf2NlYlfLh
0deVv7dBCW8Js2V2ywKam5xj3Fhla8J0Qo/i4+PumkadXFiDEWlsYgu6o75wQ/2KEnR+kJgnlE1L
wpxRIGRDaIItoXMRTKQqo+H4YpNcQaoazsghIqyZZVN+nnv1JcMkR60XbRPX3oIgRMM+OuOFTC5g
59x9j24HG7XoaLS6oY/sCRLs6yyI0xGHGo7Nqc3Ez2lOxGOXxm/2PGHUtSftQH906bAu9xBal9YA
2v+Vi+BtZmju1YhNDHOtf5vOdC5b+KdePA58kk6/F24sjtLPiNxhlrYrbXfYjS0eKDVr4X0pCD2T
Kj/6QhkHVjfi0ArOauh72mlW5KpKDS5aWNgvAcY3ut75bTOM2j6yJGodfWw83bS+EHqaenGQF+cJ
exIyRed7yJh+n9tDckPRD3alIpsji8f6iWVztrc6RM46M+yNoRULo51jOURjcbLq4Z25encgwMrw
HEyCVNCw9ZqivKN5cVVmg6vWbi5yTLKjOw3P8DEqOLec0xZxmn1lLGoDYj56YZvM9K2LckGs0oW2
tjUhbULhgY7T8IpgG/lCnOw7K9e2htEmXmBarItLcq6sSD0I2bd7Ox+pUzu8XnPRacxBIhMPVxbQ
Ea7uYfbxEpZ9Y6eF/qBXxiXsWTa2Yver6K5zfx+7HVmkRiY2DqnxG4J9DixxxKlIYWD7NYYsDVh1
WSOtQjeGiw4nFfCaxEGCnX72DSBtjM6IaQKOd58y1N7gSmzRAL0UfRVBRUftjsLGgMSs91dI2saL
9DkhQ/EstGB8EY2gFdggOGFW5G+1EP/h2AdiX1iEOPmBf9Mhf7dKx9qnksl0Mn7q88m6UgOVceYf
Xc2cD9aoiPCxgquefe/1wdrMCoLcmLjBlUmeQCTg0iyHbxsWmM0aBiaexSp5n8gZOmVIZJEbKviL
pHTIMLgV03crM4DdVsYVqKm2UXGBNUGhD9Li3MR1XmQsBo3gEM39k8rEMSxiQq5GqXa6xq0cmPix
bbDu5mBqe2ME6jW0O5GHgJEWiPTyxos6Gw5G79Q7FXfji1NiPfPj+TmBO039qB1D1Gt3jmDjkiDy
P4e4FLVZR9SoucZ1dqrOC3UwSCIyD9kwy5fSRnWukclw6SWrXO6GUZikHqfVvmzM/MZCHO4BkFKf
Ab9bW4kS+AIjS3qF1uhfKh9BYJxY93ig1IGlO/vJoT9BltMxSiwcKQZBscbofC8GolNyJhvsjFb3
aPo81oHhfrI0RatjisXFICINlzXxdpyulJK3eLl2FBos/XFXqJpLT9X12zQ1aE34P7KergGrxneB
HHNfmbI7SYIO76IZWkyauQ990sA4tZn6ssxmhYOypHNHY5tPxFrjSjTt8CkbxvpOLwriNCJSmopW
lodkuNr+HR9lejKG+huqG7SzulGeUpJUN73Wg8Ex9FfSJjDZts15CHGTkkt5wTF6mAkMMEPOwaKW
Gkxvc+Ra3/ReHTfQVYaRPJbuIOvhLS/UC6TH/AqnCUBBbVf7UlXnCGx4SWf8dn3WsbFjT8dDt0sw
Bux0R4Z7ZXxVY821ajBzL0z1g5hqkj9yHZB1I1B/ZGrbkg8IcxU2inDPqeKA1nuouY4xYGcML3Mc
gyEhBHbjkLg3G75xQND9qc6seJ8GIOoztyZobzH1z4X1CPLDuAtph9sdqkSmFOkZ8DhgBlnrCJoL
0vKCvsF6MEBWAbXsWC4CfyDmiFC8zqTp6hfKxehYTdehqJ9TULN+IvvXtHtrM5o3rFgIHXOwmYTw
URF6zkeSFogAMi2PHlS953qBajPFN9GSIFnU5k2OyP5mCLOacm0QjOAZtBVJyF2Nm2CVFfJT+JMy
0iD/YdohP69PsbbEqWfOTUOEgyHto4Kdt+GIPaE3eAUXBosany/By2fdbqudkVECSqxoXumS0EEQ
SHt08+RSOk8u5DXTnZAhaHCAFQCKra4jk4yR0C5LUAb9ZQ8oLOvqi47a1YpqbeeHArrBVMqjASQJ
krdt7MnSe05G9x0CUn51VXieM5pcXVwSy1gE+PL96TIPDcGxIDExWKGLjzGENoCtCysY71KVuwcX
nUzW/2xaPb5PZu0xVXW4azJmKFMSkguRTDgQ+4Qxvik22YhX0Y7nkyKk/ECaF068ogv3TkbKnIGr
7eTG9YsTDV8RzY6ZNZJADD6tm7zK8c1PyTLw4Dp+4ixwMO1SGRKO9Lzk7sBYzG2b0G5+VwTKuGGC
6zgRdhfajJxyDTddIq2mIFvGOjN+R7zuSfumR8V55E48TtmdRv97w8qPtlMNEQ3WKgN3iy40A5LG
egmGmeyGxjfpmfkPduWecVWia2o1MOWIClGdBvuuLW8lMktGvjj3a4JDYmV+oqTeisgayBbTNkEE
4x93fEcbBhvKzs+7b2VQ29Bt6Ys38guBu6zZ/fToqOSppjWy0bXutRuwzsFVNk7kfTJ+bytMSJJA
2mYCY6H5lG0iudQ4nrbZbB8Sch48fYbLU0+5i9228yFwRMQwCj3ybGOnj3OI0aHflp8HzMrcT5No
W6bcmtHcPA3zq+jabAcsPtoqSaI8jm/pjXZGOmc1vZeDHGnfWu+GKl/ioQ4ZuDX+ztfiPQxjujRd
u5/Iukgd/UsUyn2VNPjM6uYQRybXdx/b9hAC8Rfjje6OaLAG7VXh7o6s6Y21vcHKxzmEDcvtdDw5
CH8JTUrSLXGhNfjv5jlkAUdZQaIYZXvfk2gThOU3w5IX20LROnGTowETXvucll1sHWKJ4RMiXrar
Y/ecu/inCgZ3M2rgeNTuEhKeZ6LxNOTMtg1xP0EUsNE7sqvHzL8ffBdbeQuwDeMvCSLGkvezOKgJ
gZLBYbRBDdTEyrFwIpLgJl2aQW4p3qKuvJIwlMKiLm6gkn4X+XRxA6CNinzkyV4OehLzqNxuW8yA
3K5rlIT+t8RJH4l//FRa9dHqy+eWfsNmpq2xRbS0ZIrc1gmJdXmmH92AC59LW2bjI5hm1U4QXQvp
BFzbPHfPYVtEG3qJxlb6GDoDzT1ZiD63X5siyx+AsR0BMBkgPAoufUs3UO+BBtdl+Kms8VcR51pf
GQFySlSjtp3m+ivFEbfs3sQxHrrPVqRz6zTyQ6dV+blZHvpFtOTkPqwuiO3e+u36H+uvrN/+eliU
bNEqeAK2zZeD3+9ax3xbf8/KBu5j6y+6jA/5cpV6Ls894bpdrkKX9X9//aLh6u7eHXXi2Za/++2l
lj8DRofwDoaxfzQAgHbFEB8AofJR/P2ZRUuA8O73p53I6KQRn//akr+24ddf/nqx354F+cinfI7T
fSF6zEzrZhDHqlPIx4H3159/2L7/8W2uv/Nhx60/+23X/Hqe5S0GXf7swoIgSOYamCzXVUu0gUla
0h1T4WMfow4Y7PHNTbsjtWp3QASsPEIZEfTVdneYejr7s45h1OSKto8blWKk6Yd76VDgx4RnZWG3
D5PorU/yK+mY0akpTQwl7b5WidzWbfgytKPFod45OAyAgKDfaXdEwH4OkHtc7SzdVjq4lqYlt0cy
IUaujp07R3+/MWR/r5PQTmmlZeBBwnPjlPlNsVg07CWSMMvugZ+MlpPscskSjAVIuHNCHx6g0H82
oRs8xvq3eoDiLJLIOeY1eQK+q8a9c5pz6nNtXNgWKVnG8DyH3jN0ZOZWVHgV3b6tdLiaxul4Tc14
OGEYRcU+6Bc0jw/1tMwhoPV6znjThiEZP6l+LPoZcPWUspRyWnTBdn0IlfUE/1deIcZ5GC+KXaP6
kESl+04AXuFd45jBlT+UmHogKwWmpj0GZEVhVQwK5XuVZttMu9hpja8x3ewmKtX0PtU/RbS6twSu
f3d6SCGtdD3ZoOMGPm5x6JD18J5SswnJ3mjDYW+YJSBjO8UI7bdXhBMQSPBMHsa8q680Jqh7en9b
ZNptNlYunsVTlQ1X+hpvutEfChJdggSAT9awDgoHOLl2+xxL37kJ3WxPHAuJRO70BbXVvck06VDH
cFraTNv3Q9ttKRXrnY/LlB5t8lCSxoriy7WPoz/dq5QLqiIXKxSofOETDrmZnnJ/YI4lP6M1RUUK
FudcoaBia2mny7i5qVlR3zkFUbbVra37KNonXPMGR/1mLJwK4owaz0EDoH+eYv4WWzgXUPCPow9g
XH9OBF4cZwb2QqztPsQygRxQYTaDOG7Qe/CNwTnkdQmCY6pPiPKvpLSjjHBB0ubQabKOeyBh1T25
dtht13oRS20P+Mdotqko/C3xeXimjeg9GXMc/7p8RxNPjMo0AEUA73EbysQzerYYnQlpm3aEsKwr
73lrzTVjmpAzV77VYtBDkf2jSRG4aD4YMBF1hhebZgdxPN6liK9LV2wxjLBnsEob0XjJEVNtCc2L
P9nju9Ib/cQfQRYaM1gRXQHuwPra99UAcv9bPH+q5zk9VrNDA1821wkeQR/V+N+xlykxv5mKSjKP
CInI/ackUO9MkVSNSDS0p1NiYvKAu7SpstRfAqk0jwBUHL2Bw0DXNyVRwm6542b3OpKienBk5FAz
kwYUtNWdJIFy6RxtmDSTA2QUGD+YCOgmutGoxnU7VQSvqMLAd/4Nz6Lj5cZOZogYapHkez21P4um
IS8spZHEmO6paRKyqvi7bhi5axOvK6PmKWmCGxOikUS7R5fnvp7RtYRZEHq2JLU0nZAG6vpI1kDQ
39Vpg+pboNlz9NI4VhXYh87moqEC3L+gOohLRDMC0RpIdNm+Gkl4aW0DG7ec33XCwSiZPxH8eIh+
doRjkZVtnfvObXaWTY4HHVNvQL7HAEa9QHbZ+9T5B79V2Y60z2nvSgHVewYGKwUHIFIUpMteLmnw
s0wm3xKZOwOlFDHiN2qMsQ1Qs6bqTGKg5kUtOTzL8DkQ9aObg1blgvECQhN4d/QCaxpsDyhtoC3x
IYqNa2GPh34WZ6FcuqiqP5lT9KRFWu0xUwy2dgW/1dFUdqhB42FRL7BfIlOaCSkRxBFk0t51Wf9E
ts2drOKfmeY8OIAxNq2vRg9h+S56bLKqQvBJLkoxpQ9Zkl1BAes7hgXSNnDlSSBwbXuTBdVnF1wn
knrUACgmn8pZR2KakXSP4QyBFraEJVt9P9goSO1ipp7BllkrmgkGAY94nZB8NcU9irXgqum3kR6/
oAhlOiGHNx/ZBCpSLF5TNzG6noOXOFE/RDVh0FhaT1gtz3FOSdGkwn6UbQhpx9PHoQK7AVe34QwI
a+0bsSCAf+1Xrc5ZsNSiuOJ8gRtrvmCmwxn1ddL1CvWxT84VYYVBo93rVVQdsNWf58SnNTfbwKts
ZmcoLbuDljsvYTCietazLxaFXoWTay86mxLep11G/NfTTPii4YOMbjhDExTMfDgxmvhCeSHOUa/L
mJMW8XgE7wBfuk1Z0PtvRFcAkpNtf+zS4hp1JsFYKsash+tosg80RV97o40uiSt+WCO/i+Tem5fg
jch3vWZJL5wH+sJOxJEZuuYEgI+0HwR55TETeytnveFEEyGAXZPve/vc+lXuzQTgbinzKwcEaxIl
083gYxnBOxDs/Kp9FPBEubumT0231ywN9wBXT5aqMDHw0pzSWBiXOlyWeE2DLaBon0qXdT1YwNHr
SrPfSavXD5Gi4udWddYbEhPiCOU/cBPgErm9hU2VHs02+Onb8wmhin2gFOGyDD5uNzdY6YJW4Sql
m7hZOlQDUOe9CwhhQ3DKhQzoY0EuQkl4qsJpwIXTQoG9zROEeGYSPfs0MgncGx1PROM9nuenHLTM
qZGEqhc63Twu3+QqelqFm8kOJMYIJNL9Qou1XGALGWi3BEZcv5ykukvMLK84+XF2YN4a0W9DPO8E
AFvDjB0LMbEzNGqaSQArNADWgOwZtzQrSOQeNjljupsq+JFHqdrOtU1MhChJ0nOSR2AzzqEzSJmz
x08zVtN3+uIEipApbxjleWZA+zlIgs+dwh6LFJriyKgu2sgYPS+X2E1qIGJ7TN+d79KWqw5JERdO
onezCBzmIkjTCWUG+ifFLezacOcHFZeGXrwGxEc652DOFMAgns5uyq9Zg2NYFOUtsK/4lnyfE9T/
HhcseMzG1vOTVQEpj8FoASbcsnDDKpHpBDKL+DqFmXuc9IlExAPqOW3X1PXBiuue5QzIjuirYI2w
yXZRObF7jK4EZsZIqHX7bS07ElFK9VK5w+NUNC9VyDi7Cq3PXYkZTpvvOkDk6Jfaqx5SkigShpHw
XfRA3msAlMnXszdDG95ZnP4eA/fb2OxxhJmVv3WWfmdDrl9HTlIx2Vs1KvxYI7fGajGRIBAavZaY
TbNBtGYbeX82gptibJ+YE8Seo7nZlr7/42zctzUprMpA8VS18CXUhA85ZnOwtRxnrb5BH6h2/dhT
crnAjk2ruoUXH17NbHjsDLxkoqAfyeTd0O7G1v20OtVX5zqtW5rSeWSBbSnppvz6YdczXq8RBwm7
YLCUjsMm07SSW2wpnwPBjKoLNA0jSSyYyAwEq85Fvu1UgVXDZTF/tEIcx0t8yfpgBxgBVUjptBhb
1gcL8hXZfxI6cKd30AR4aPDs2LMOVmVJTy267hWlH7k6uS3OQwq5pW3xebaLv2iwntsoZE6gpfMX
1Lm7RHb20UhcvG5jjQJNFjdgUOvz+qBhyvv1FbcrDEM0hLz1Z6Tdm2MVgyZY7GChTStz+crHI42v
cAjaQ2GYJ9VMFZBQbEDD+g7/+l52sB2nABdTAMWYMHAilzZ92Uo6P22B+4opYI5jBY3H0JLv0zrB
Z6hNPlDx3RSX/ml9TWLaCL346+Ujum9N5rvHFZtAyzpGa5/PRCfOWPAXD03zhUFzfQ4XrML6S+OS
YzcKDWWB9LlAtw1Rfsg3MpIPMYGWrD8CG+tdauAGBA0KAEjRjahByhMzgFFARvhOK+zOecTBCOYN
rs3qiBKLCURfHhIMlOf5FnRicc6Uz9uZsf1HJd5JFwv3gXbQ8dd/Lut3PkgGheO32ZElM7DF5lS1
Eg9Sm/FOGHY/jMv6c32IuVXAU1MMgRZ4BNaJCgRVvEXtC1U9Q4NaLrk4DX1LQohqjEA8JFqDZIZx
OYY9fFAkNxFFjHkM4JAjviTm3J6cKDmi5TbPdkIiogVEW+Ycv8Ba96vfcX2gn701OptSeSCGa4IY
T0cDo9b6n+tXqxuydkomKa0bosZm6BlqBInJpbdm9+NLk5aMciqSIZcOjghJue+eC0uStDu3X7jH
feEK+J2MSgRQiGj61KTwFMgFEmIdMR8HBT+e++EhdS6kur+oFMgnfQ26vPrLzLp2g2T1XozyMziT
xdhL3BdWasBZjz55bdM8wnsQ3Yma+EcRUDd/DczutcoYh8qUp4aMcGdrwwMKzJemH+Bwa8+QQehE
9W967/LakB62WvXNVuoN8eXDWFssNksdBsSEVMzJLxpNfs8ZaJkLIbFvtgjYKc0IuWsY9WWUjFyV
8F7Z0w1BpSzqlh/99dD8F3lnshw3smXbL8I1NI5uGgFEw2jYkxInMJGi0PeNA/71tRCZr+xWvqqa
vOEbpMykJBnBAOB+/Jy916YfxdBhTEgmHza3fy/ctt3jrru7/b9/fGlarHa824+8/W99HNywm8X7
P74OBDj6+ts/3r5O9URd6q241HnJVAgsySFeLJzrlf6nteVFFKhdWj/9ETHECzq6TWWzaK8uFQB+
dn+4mzo98LRTCYnn1OHDDR3SHOCWO2RBVo9a791HnQM+C6NR32J+kjEXpJQpJOfoSVjrJMzWdnHu
c4YlKsC2+F+9x2hjSlvGxkPjPvPIGfqfcYIb1czbtCLI064JB2XxODvunZApgQN5EhC8nD1ZZU1C
8kJxU9V5dufM2Wnuy/lqJzxW3dq7i4uKOUYzfIKU6PY1ks/WLA80EsyDVrcvHPtXAEO7t23Bcjfo
OxONcgAeXIXOaDwbWTsfxBhTdEfsxR41xsJ2vbecq9X5hzlp+4dZFfu2xwqVROaxsxMX+Kff7TNv
PiQcWSgVUVwniMz3dCI56w/GH9edeUYxsvXAISFHZT+IFadFI1Tosucv8l03vOnOrXPgz8Wwg9z4
1RfexXX6x6EtHpwh/g3RQyf+Wwvi+NywleOoJ4kj7+0jZsOt1Cl+l34/2ESkcJx9LTvPZDbMoM6A
Q1L33ltrWjAU10FAX7tXno7X1E/QGxj44EvLw0SffGa9/MFqz69YH4VlcpZIkhfhzw8uMe0j834F
8mxbgqTZDbLZTXUrmbko4Giu/6395pwlz5nnvBgOhC5EqG6Ad+IFxwnGMSJAt9pQJFsndv80tYz2
vbpEoHLJFrHumGOWvoYuuItWIt+zWBkytmnsjfLdcsSXW1XwlegLbpmrLaTzMUliGju7vB8rSlct
FWazkSHSOAGgBTP3QKuXKpfDuZWEgNdwggJVm1W9szXw4ZqYtkJPHzTL+HCt5EHG00OGGACGE6m3
IvGDKIo7RGMtrescT5weamI9aYZt7pwWAmiUxfAqR0li2iPnZHN+iQ2GwFWX/NYsZdJd0E4V2CTl
jQT3zT9FTrmaWPIhr93HzqFXMdhPupzewfH+qJLk4trzIaNnb2cNsJil/PBc9GdqajaWxmMB6/Bc
V9Uvrn6OOyR+dIrki1oL7nqVHM0FuKWNqpygeqjq59EBpm2IbxJO31igf80FgrbelsxOxgdVlYQA
DQDbsAec3XL5LHvvT4PQvEFI4HcdCMnBeLD632hgPicgkebLQFgn7R0WStXWX4vu8Okn3wRZ0zwj
945MvuyalNZPWES0AkxmFv30tvhrjHqaIRYA8dKB4F5aohIRuP/kvkzDTHdpstfWlezut8FzkiBD
J0wfXt+1689BL9JR1K/pTXN+srzu2SDJgqmqRHWmQR+E3btBq7PKAMHTOfrW16GPMGRHWW+qs+WC
X69543mvk00v5EvWDs2+UhWj/vaUjJBjC71i9P+eeqDg4XCS11vS7Jsi/9QReJZ34HA1G4zAGl1a
EdwATnme0ZCTs+wH0piv1uTQBcPevow5KRvt2ZkZbHC4vk9ik139vlltQ6J97WjyOrF9HhZ6VwCN
t51pQ3SLkqNOUjH+y5jWmviSOjIcExjL4hlgmOOR2lcfX7w+e5K9BB3IPL5hfDICEahIqeHes1it
uAEzgwKWX+ygdd6Bp3TVCR8z2cPp1X5FvvfEJ7xQibC3Tw8LAOGlJNtzcYJxTTsbh/sxj+7q2D7A
6ODAAGW0lG80mAi4+oP4uRp9JgRu/lTXy/M0AMCUgC98o7ib0vLcFQxANC7PZKN/NGhgGeQtcIAr
rEcrx6KCUfwTNwHE3wnCT0IGe5/qKGrsCUxtiiXeqlG59khJfsVo6Tb+FH0oqU+hwfsoeCoT7cEm
7zHXFYIa5pWj9Ulr4qRsLEoiar6GYX4nWQo2VQ8Yd4F4gAytcyJmV66914b+LUmdV6YWNNFGOsjg
mL+HGhjdZHiPehrvx/ZnpEdk0bn6VS+1S2aoLw/2xxwzCmVSiCAujAYb+ExUvUEew13hN18rV2ei
9mPj6drd5EXGrqexv11AWQnR/2CYJLYy85oDVgVsXtOErg2PKbYOEOnm9Bv6RY2aRz10DhzdKCn1
ANkMzfLqj05blM11eoy7iIcSNcGSkQ/ZJy+q/9JSbEcQxblbyDI2JgLqmNzTPyqfyw7sfNUiaquT
Agc7hMusnH4tsZteoA68x5UBpKXX/fuYbuqGWfKnwVDggPsJnkBZl8eEtURoDCIQJpSBhtMtUKDM
6IcbCjUoLVBlWuda0WfVXaCqECfg/SGj15voLvbsqzc74rldnq0pR6lXI68wUOPZ0ZAxp3BCfkt0
P2t7aXSdr4ii5tSSX7WpJV6RMZJ7NQLftjiIhW4OM7ywAK1EDfL12uF8qeu6sRJF/+SGPBQ+sqc0
L1lfTZOgLrSMJEEhrcILB3sMastu9pp2axv+S+QVzfOQ5bRQRD8BNPNgNRLCFBBmlZ4qe3lsmeed
fTG4ZydtzR3eEiiJrV2fjdJfaZ3mhVjSz3hyFZFq1UBienSQvtuex/UPr05JzTK4vHj3nDtz9Z0s
M9GKMy1yvVEVWWUcEPN87SytKYNdAdthtWEuBSm39M/unQz13O0PUi0oZsugbG1/n9vucpf2Fpog
2vqxI21KazZRQ4xQgfKe/hhbyfX2h7Gg3NN8lOZCPXgM7glnkqsrEdEnKXP+OSoitCLOjLMwK5PD
hOrXbGtxntkMydwdyW2r52U7k3z+TK06PbvHJtHVs7dCjElkME/OWJubaGD6NZVwtAZjLne4IqgS
s8zcexm3XDzY2qNVv8Zj7T7c/uLEZFkY6wy/1gDKC1uSEMDjFQgTRXfe9+qaqIR91aGaaXSLnQ4A
2s4xK3FOpuq7F0O6t8zOORcKZ5XRpQdc4j2sM/JH9ATxjxtZV9+dkc2NkQaOG1tEQSeY/CkpQiXN
YW+aHPeGTOHnnjqYh77GcL0c+GkTg2FgaWG/6PRcBv86e3tpNcszPyUws+GwsKnf51lrBGJa8eIV
ZDgHSsve3JOFYJzjhS2uN4n35ADacJGx8jMn4ciQqCMkDx3MpXXUfCxGCeUEWJbsNM7kKXYkpPjt
06CshEagAV2enjkmOoYYSrvMnT0GXkLt7owo75DHDAGPGQb9ITpoUIW5SdsFwWhIZgLG3p5vJvZh
5/CR7RuHRrzW0Ffs+8EL5IT6AvEAJkpxB9NFox3XUyu6d3EhHuqJxGMaf1RQWo976Q0mCKvcaugd
GwCjcBBBQ3Hyk9aIP48NNBReFhoiXo7YDy7x3LqXJAN7pwhdb5Q4q76sdrPb/cwn7TdoMoGWlDy3
eJW31AUHgpIPAr0OR9coPxUkQTOYjkrC2lhh1PgpluW6Rq/V8PKYec7RBmyUFyTUcBZBYkzwH0zI
qKENMyv0yNWFuyT+5BGwnoFuHhKn+epm0Wn9T9nsvpkrt1Hrt+8JIjHGmkkni5MXmS/kVyz3niRX
ZWL9txpvMy/JTwI3nupe28xGHCFkyVF4LQRup5QpgtkZoe0s1aIWZoAAaqstZCyLYRTB5MWfRQZI
wLcIV02XWl2y9KuobP/IYZ8GqtP3LFJLsxcVMky4A+lWc+xLXrWciDss2bFPE4x0OxqvcMmsDORB
xIzHjnRmZM47LpnsYYjlj5bMDMIzxkMVc2BTMiPTEMTrVIoTQeKrZdqfMRxLEn2H+hDnVkw1MyQH
a+ZknZU6dsiSVIRWRneWU/BU6sXwZBkmYEIiIvyEGhzF9cxo9RRlycNoT9oxYiY9xGBiURPgU0qM
U5/NXgDIDwEW4NmwpEe43uN6OFq0hpWft6dlMHbtmlq5zN4xGZvuqGO+yiBIhM6kwEIXDwl87UPl
Q7Vg3pGeSafUNvns3rMfvupz85NHSCfXBa2npzr/6BrxBnGndm+a9ZvJFGrvjMNnlWUgNO30CVXx
6jaZz0smLs6YepyCqS/6Sr6RxrVRjkR1wsxjdmjOOuDFk3qYtk7GhESpjxZcFW1F+0xOnIVShhOV
SR7VhilyhJUyu+P+SunlNQ92p7ZzO2L+cRvc5ySYjQopTfxYNZPAP26fvEaDFM8wuFf2e4EiwrIn
+CXdhKG7Ep+GMrRdlXv00JlIhOncBJE/fN6s8bdPrKyGKczTe0jYfdRjC1WvjU2wKF27xnNPPR9t
UHWkIteCErEwiAfNqaxQmOP+RCFCH5gmhSeyc+/bjxP54XBNOmz5q9lPl4N9crjBt5E9jxuoH+pA
nvh8bcTT7au6oUOh6eNpBVOA2LuiBpmSHgVU0vpcdJj39oAQwfT2rnT8PTYMqoLMuxpWXwd+S8y3
qLKLC/1mbIHrNoCTtz7iOOIWe4vvBS8wtLubNVOPtc94KV846zMzU8mB2cspN3KKTdw0df6ZyFg/
EF/1pHoiCXM7/awEIlYkLdCXV6+9MYmdBMnC0oCEKeIJAN3GuVORSJqErA7JtlxRAhjAMWki09PE
GoL9YTUSmzey0bBe8g11IGDzCvNc7P4saMZtOWG+ZIIfWVjNtI1bgNkWnzi6qLsSo9WmxwE7Omhm
0+JFtDMvnWM1pmdyEM30QCBCD9+SbwfvZkEsa8Lej8bN7SvdnAPtbUnN7bbcxiL6SVLtSzwsrHTM
kJCvcdoFnRpIX/tjTZMPt7OC062Y0OQYqDusIeistgqJkdaav1lPVwtb/mA09OJMWVkbw+M1cnLZ
kwQphDTrIM2mc2pbv1yiv6iqu2udUFHrDTZdk3U+YX6MnJFnwb7XpOAimfZTy02y8K68XnuZYdNt
m2z5OYycxZyGqY+WcrFFo4fJklEYaajM+j5YPxmGkZDqPYo7+DaASVF40ODcu4gLLdhywWgkn7f9
RLXusYgBrWQPk2l/JQ1Hh8bnW27tu85CE8SXEnu5mavpR6K4dkataTg1K+zQiFBSLt/VzO6FYVV7
p5nLUwb/7dBhIOjHYd6VCYdcz6Sc9wqpkSwyzHfSEIdW16+qhxnWteNwqZm5l8xMj25ezce1BnYK
ImEKi0UzXQToXikeJspIfTY7DH9FqFnm9JAP64RHBczaqkBCzTxUo/OT9MbidPtDm8aPJNFi2N6E
FBR1eoYSqq/AN+TVBoeQU6Xc90RqyGftxbwsM/kIkcIJzjr6xLB92itTf2pssHOsJfbJGqMTYhTq
obkPGo74h9ZrP/zCIA+nNx6TkVt0WLRQOmyS602lr0SHZBQ/NJdhYgatbmvQXruzF5xpIrpTgiYo
v+V59o8Me/z9euZf5sHdIHDSj4N3gN/tk+TEjBUtAoO7Fkqh1LvjkuN4uslujXGytoYJHWHk6lEY
TBufMkGuJzUTQH7YM4AZakZ/PIjxkUj6H9mEEjQnqySgfnwEMXx1Z4LNoMp2uHv60kVt2qXcS1K7
kkczIHGgaCqc/FkMdoUM5xuHHYmKEETZDWf8XmiHeG/Nsq27Nmyl8wYEreMYRLkUo+6p+vatozLe
tjNr0G0hor0CsJQYy03Tsx1HhWbzsH+qaj2Nji5n/zS9J2ybn8tcgtk9xS0J4HPK4RY0EDEV9Gnc
CXpUeV/qIEtktLQHHUoElSJ6EaDie6bA1Hs+q/HYT++GhuE6oiwTcGEo9RkZDw3xNd0drhfUthOb
6u1zcpwfmkSbJkgNmU0cQ7c33KhZbWKqLV3Gr4pCMKB0Za+HgWKUUJYZosM/HRnWmcb3siQz6E4W
CCjA4TQilvBkRNEKDRfRGFSRkWc11W3siVVGz4AFyzRYanLkPhArR6oehg5Jw8zUPdY5Y7y0Se46
F/AtD/jQF59lxd2EkBaxt6ERZ7Dazr3pOTaGt4XbCo8SJJW/b0G9Y+id4fmOxfhiBFPOipUvrI/V
rqvaa+4v7I/eMTVIajEphCuJEQ0qBGUJX1QP7n4pbY6+UQd3O9e/dQzsdMu8AKwka++1JKdo0zvy
Qut62brgYLYpyk87RmSCPqDfrG1viJJhbJRPnOOvWoxB0DUQzK3r1UQyDaIINPus5P3CgS/ny0VH
yYdBhFalmX36/XK5tdSxkVgbwHFYKURNCy5bAk04Z3ftU7K0q13UrJSLvHyAlUmqJK+ulZ+DMbbY
iPltGh3UHoT2VqhDGfVJYNM+35AO7QV/rYkjpHMjlztfZp9AD5Nta2GWKQzoWZN1KojyhSvpQ+Xn
afeWe84kybVlCkVyybi8T1PS4hapY/Dn8fJe4jnUpbe2M8bvlIbOoZ1t/QFI7fc8P8d+bX7QqEDx
XCl1ToVDSoWlOtKcXCvQaFDVul4Ah6+PqW2OUKSnYzlx+PMNYV4mapyyICxxIth77zs+z0kEIaVC
vom2n9u5AXmwad2CHyiLAABqy3y3+rQrA4BHwfO43iGdMX4N/vJqmtUFpsBV1uBAom4iM4R9l1CY
I71vDjkjkRc0lAP4stnG1lsWKapEfV0JZj9nm2VRsci14JHiiROx96HGBU4cPmdH5O/reshzgurA
DZsk/Uzc6KXO28dKiR/DkvwuSK5MZMWqltlrdLS9RTQzcUnd55by2pJ0CK107ewXlLtifYhaEJO0
2GnsKXu1QsLBjZtki9WX27uh7MB3O2wUiemLzorsF10aFO7htmFHnG1184RpLgMHbRdBxsBjzE7T
yey8z0b3jrnwcQeaR1ip2LOG5ivqPe5Zbi59tF9mjzm5KLf4mSu/JAisZYleEPOqis3Xm7i1BYMU
Nr/s08FMvYmVf1ifXUinalfydmbSF+aB5a7TAW9r2nAddWrFcS0nSHLYiRa3slffRw0Pg17hliZo
jGdKXAk46je3dw55Dk6Ns9y3nvY8TkJjHI/9jSqiUf7VXL3BBBmggHSxbw4+i1yC12p2r23O7X8D
Ud0elzgjVVtUFw3tNL1Frm+MCWEcM0B3DcsSKTMhho03EkEheljxvJk6K8BYwuqAvzaAu9rWJNgs
i7hqbcGnINyOBUyP/qRCVVBBxZVAkzVokCjeYkIqhGSoi1quJCnz3nIRMhqD22utX9uzwIFH2tRx
AzNnPe40pDIQKciTNKYXHFFrl55NJ6l6AkktwNgm7ZBKY1risNg2IzeFh6epcEDaUy2tB6/i0yyt
uy73sI+tnKwsrQ6FS0cxileBncOvrfxsCZfyZHvwqZL1bF9q6pLX9pfdcFKJSvbnhBa0mzT+vtB0
J6TyeZv8KNQ6Dnfc/aCQsQzcrLkeIXXcQGuncK7CiNz4tucoXhaUCK5HCBzwI4Y7GDI0aT23pp1u
kLc57OLd2q6AwKlxFFi3TW6OGk+62mPR0ELV4j7LcW1U7UfNlQuz3H/tMdYYqfaY9gCUUhJ/OIGM
HBkhb0Wd0PdGm/KL9v2zkOPbsJ6yis49DRN4arJB1c7TGZcn8iHD2x0UKv2UJg89YMj96CtObDll
bYuLAwNSd4iR+KOxVEhKlE/LeL0f5Y2PVE+Cd/vntnbjpaPRYKBgn+vDNFQLdSOXbLasZ69tsqu7
iO+i/ARjNv9gDKov7hkXHUL8Ak0vTuajlacQ642ObNNIAEt0s2aLrCG/z+g9bIusoQnjuKCLSnI5
jdp7ZpyzrWRiBvwIuMmrKBH3ncETdBRZEUp/fs3HhSDMLkeEs/SM+PUh3dI8lAGSnlCXRnTRFCuW
6S4vnoUmiocft8bEaKX11WHq+weD93jKXIRsi01OWyrbXbfc93S8FLoloIjQ9o3u2GDLQYfj7KcY
16Bq4GnAjDBAZmM19bvdYI3ssTEFEOaGeuslldrN7fAA9ghTC5nAT4aF8qZm+cZIMyHqM8fs0nOC
31o08SpNrx5mTotPCgHniJ7kL6TP31nPD39Z/f8RPf2Pv/5/mUQNNEVAE/if6YSXX2n1/e8x1H9/
x99kQsf5l285tnAsE7SDRSD1f5IJXeNfOiwFnOZkH5D+ZcEf+5tMKNx/CZswOc/1deiIUDL+k0wo
gBbaLpF+rm74IBmAFv6flOz/chXJ5f777/+FPPEPeBYsHhfWGz8IOIzvGM4/8CuDm+naMBNLMC4b
e7PWhQYzjQCls/ll3HUf44t2jAPFFnDEXvRvH9R/9+L/AKzx4lAbbdszIJPAZrzxlP4Nt1NXdt3C
61A0xMDJYuEYTgWBsPWOvi7mfkzpnvONPv//8WVXVs6/vSxiOnvqUl62IxmVvsP9qO0Bk20Xuuo9
efA7Jqz/+0v+k330z1/0H+wjrOWkxk68IqKsUcFIRTcagpJd0mDI3v7310LQ8H+9nGcAf0O8Y+ou
grx/0ib7QmvQLba3lTm6Qxyxh9qyau4oySqvpQzOk9CqKTYcYPzBwsnt4peSDAPXLgmhyzG8IMzI
NKJuuXP9bbUwmZUtoRKqK20YFhZuzV4fiXvU3yN3MjY1njIixPFE0rtkQ9/MXHgEZ25Fc3S12Fgl
IedMiGnNwHDK5H1Et4RKATWMY6yBdD1hrnNfBc7NFDfBTKbfONT6UdTmE2x1gcNn3szzgu1Ecfyw
nPIaob+D/twFlejec5/NX0vnV8vjnKgt7vPsFtHzZUxNDitNepBS6WHkksq89p4M2mgHp/vVLzN3
nsX6jQW7rpZXWwcGWY0DZg97lQXB7MZt4BKFbNr2XZWMR2YZX1ZNRRWRt+lX1rddcrZo2g/6EK9y
AT/e9xfNlu+LKd2tO/DJqoyxYE9nIzeYq0s67w4ZYluFVLhwPgGgkq+6wKFTE4Ey3ihf557dq2m6
Dz1uuTDI2Kt0TeXV6KHVADQcMBKBVR/a/Ivh+Lel8X0YxXl6sUI6Jj/KjIHNe165NSr1WJMj18hi
CbtRRiEf20Frlx+VBlg+L8ErKkbRDS0EghCq1JhBf6ahEPWHS1s5I+zNHZdvkm9eEwcDb4xgqJtf
F0lWRoHoY6oQl+au+sZCTbje76rsf409HOvFW6urrCe7T9sueVaGrmw+IuyPmuvszIrxoOVMr3ZT
fpPgF6YD+OT155TW/Kov9v1SPzgtlXXeC06UClipTQOM6odx+hNOsQZQAk7rSuNLCPYVZn9Wa4Ae
fi0ZjFrDzHcdtBUWLZ6y51MDuRxIB9MVstfNcSboaVPW4pu8JtIl2PtFqeebXAOGIg0ckumffq0P
S1jltNSHM0R/XGMWgAaz6H7Qf0TVXfe//RrxpZa4czjm+V2Z89Wasr71IsWzEXPPmYpoXfLWDKOG
6erxRloBbUlV5DjqE6pXPTMvBUYj9IGkuxCDSBOlevSN7gnkEMWNYZzrzMeFp9HusnQUroWWHFFQ
hAh4abq23D9tTkBPUnC4pBNxQzomedtxy/ANU0v8Axfa91h02ugXDJ0HfhYwsoE1PuLDkAA2idVE
VIgIz0jkhVr7EY7AX7dvZfrMx5GfGJkzoZIsHiGfkB8X92ozCO8pxxWLuYXfLtLAZNcqB+VnKywo
Tn5c75t5qV7yUl4XE3K7VQwfRkvWJ9SBsK6Z2AvXB2/gw3SeTGy9M9JxYIrfhYarfUn0wzSiM5fq
5JpudhxJyto0lhNOefeAcg2CxthfADq8alWHl3zk47vdeTpJVay71Tph4GDNY1ikbbnPsihMuygO
7fWJqxF2b909TYydT1groyee2VaY2WGiHzOa5GnHiMBBmvB05jFh0pr+XRrDsymza26SsgYWZWus
f1gYWLb9yBovum7nO/J1cvmMybb9cFeru+uPWPKceJP5C5jcmIQYDVnI9BZN5GWPNjLuEuIdHe5Z
bFk/t0aM4Soay+N6O3k1cKrFZDGLhxRxffpaWG9da4qd7jX5xi6dR5vUnczhgUyITl3qhcYb2qJI
58rT7YDiwpJ/W46QEyz96jJBSj7aI6bTAot8GfFLEbOmO7xIFotvFLxiMy1cEWDENRGLACWjJ4/m
1ybjogplfnegGTaW7x+U5TwlRM47vLFh5h8rv35MBUiSSe5JtnvVzLzb0QvGPpB2t++f1bAj5/Pd
N+VrOy2vnb82sqN7JnT4v1PUMnE2v64zMtQTz6NqQxZV5OESR0zN+0QsyxrTlR9dar+2VTjFJCr5
nQUoiQaGzd3IWsaoy3qUong09PKx9Ns/vnKDCUN/bK7PseCKqpmPq9fynQDpv9GZZW4ZBtBvR1As
tJXJ1l9GnY+inLk6I6OchI8Viaq7nTXWIDhcfKwJOjmQFJtYAnpP2X/IVCa0tdDYNX0UbbRfv5mX
snZm6Usx3AO1aRXtuRxPK+un5vOrxR6491lbjr3fMQZbXhcQ0bxJWgdYFTYltj/IL+r2CxoaCt52
TO5uNzyMuQ/cS9jD6df6KgQ8SaPDYB9Na3vv9sNPduR4W5pJ2GVccD9aolDvy0dX9Be29o/Ein90
Oe711BV4QolsBq+8GV1IJD4ZvD7JBsFA6PfYFZ/KcAiiW1c1ZqL1Rho52oZOtUBVB7gSMg2jVQAj
Zf7oSaJ86galwNBEiAjd/jFbKhoFPqwbr3MI9bFxSVY8Qkm3bAn4fuwqHgpzlg/kH4PP6S9tZWub
VQ1frDtfMhQXZrKPQqtHNKvJM3v0iUsYBdlE5EKOsNOTrw12/52wTbXJM5Kkh9n/M8TVvsS1GKCA
aQKjAprv8StA4cIFYKPHUrSZNJ7YOw/NLjrr5dV3k22GTzxkldX2TVMChkoTiEP4sZb+1MkXhUJJ
d/P7wcSIVjitCrzZ+9G1IE5HkxytBP9C605YPrDPuvA+t0PcF6Fu86PYVH/3tgqbUjwg3TDYAOdz
zn8EDhIDEg2HxpzMd+RXgWeX+2KirImy8SSzYTxlDrKa1t5NDLHPSgMFJUbAKmkKo0XaPx2XW7mt
JS81mx+STMa+xhKUNGQ0dIr4A1KNaxn796qbH1F+YLMekV1HoPhzhkDbSfagSIqKWY3FL5VUHh9n
4ZQAjPKXSdF9N3EWMHKGN1vnIzuyYq9AGb9JRk1n0QYb0QpgEHVpoWuNxeqsgMIhh2PWVtbWZ5TM
gO8RsvanWAqARoP2oREnzUa78Gks0yF1tzUdJqZr0iNLy3zSJu/Y+fTsM5M5EkovVHjzzgXCxL0W
N0HZ4QLRR+UdNNGdTdXeW9KpTr3K32KNxWdCGxJaJMQTkjPbk37wfAP2lNEEyOAQFwIYpiyLsAsZ
JVxWBlyHyZNfym0IYLI6+ng2HCnb2y7D9IJ1es18X3XBE4mJie5t+O9usdjTOyFpzPS/We3kyZlI
ALaYmA4z5iZPjqgFR0Jp7OgXHvF589ebSFtwA4t9EMu9qamzP6cfqJ7S1XaOH94qYAElCbUB2V00
Pn0TY128yzT9XYvJVE+H5uAAsjyoBl+drzfrjC5ByzggxuYQuskT8bJY6ZOVuGXgDlN815kkAXcD
ZCzLj6rAqCl/kOx2+3n2roJGIpE2dx17b9bSfEkzpg+2e4Q38hl5AsyVVpp7aFyGmn9PLg9VlBjN
JQU8zQJMUUAyLcpmzG5J3OiHwayfqgLZntb2Xz2PJl2i36jdMNROyZfAI0tnEjhgRqYIqlYV+FS8
QbYMUchEPrfn34os33CuCixyaAXo7+U8LSy57ZqrBm04/euOYqFIXS/leYkuKeOAwJ93kdthwGL1
iJezIRvid0ZCGgkUg2hKy2s9SRibxADslsU4tGcteijs33HBxe6dmli8qrogjS5CbC/plmCvcK7t
NFy8qA2tNP3Mh6kgkDLlBJIhPPThLvk2oTYcbqlsvDzaRNUA8biFK086EDu9gZBAM/XX1IKyHZt5
WHD6IgOxhX0i7V9lOQUUW0fcv9NDmS4sA/Ya+B3tI7bwXbZOMSyyLeaOjVjO+SenIrSpJk25phXU
wiXcG4t2ZdPE7Ojov7mNgYxaTbVyoHeVbr6tisjtQBhTcKMwG/UVVJW2tRL6w+ltMpLkT42OtXpt
1YPYIMvLaMdNhzgQdFiLBz5jPRrMrU84AT64KQuIMCexDaFAxdyhJTDMNcvtuPb/ZyGuTm3/Hjmw
MhpkisncfJ3ys+kL93cZm39IqYG0Y1PagiVMN63JdXUEQQnkrx+RmuXbXqcBTavzvXCmJ7ehh23U
7ipFTo6xB0i5MKPhsUuWYHINGSZuxmBp/GN3cxTaTc/BdsleLb1IAGVLeaRGvdr00c0CBE3qWWQO
mlN76iktUMtoekvW3EwoIjWlg/yxx8vejxw2LG5ph9BDTgo7Z0E9G7vRzupm1Am992PIDTvohPac
Nu4TaS8Op4my3xfWKnqDNY5ohaqZ+R5yMYrYpen3UXbwJzu9WHb0HF3QKdlPPZRF1ArYL/DjZZlA
MF/btN0nvjeD+lLDmcNbVB3526erhiQwNGcnfTQvMS6LAA0Aq820t8Q7UrYBDbr/jBFoOFJZMQic
nQgx0wpa9V2WcGmfKYTL/TTzXPvSvwexz4mclkEySoirfVcxRfG8HZ7fF+QOQBfmT9EVmDaZdY9F
TIqML48VndmocCQwy/lzBXWyKPKcGYh4yMusOLt7zNf4dLndBxlCcHMCV8T+cZD4qT3RMZMgixK7
4nCeAQiGJJ3Jg4OtFVayt7nNNDltcnv6uIDmuMNibWv7Sa53WiEwUNnkcLYmgmF7JxNOjJ3h04lm
taThinA11aw7NH9HpVHrg8xcdlyqpI4DOhCHytPxqLkAechJfKrykGRQ1prMBQKgq4Pv5adaNpeh
wFjtO4TYMXN0U9hDiVBArJJdg/0tcCrrJzlBYWeAjZqYMZAo/SEzBERfna7uBFXNprHbX7UAgtrP
BhIzcdfqQPdgPilvBlfFJC3Ky0ddtd/5skCbWjONO9z/SaYvrP/cv/QLD05f/dQXyAA14dVL3TzW
qfarwQHILJvDV4m9e1rEtpoM9jTKHAay/tMAVDO4N2oHxUHX/dZlDsMEbhKBZGBwwFrvFPAgcJSz
v63rJ1JuBULTOtmu8p/MiokiqoTcLgIJPS/zXAk6h/kKAYjCCRJ84DC7PkcurqWKQFz7TZvdaq8c
O9lFRnk1PVpgKZJlyJNFWFapHaLpJ/5F7UTzHzydV1PkZrtFf5GqlMNtK3UO0NDAjQoGUM5Zv/5b
wqfOhafw2B53kF49Ye+1+5+8rZ6GPHo2iuD1b2upZzUte0S8WphxqBrCQRE1wckjtWEDWj7gdxIf
WOilF5iuzDxqU4+sHdmr2ux1lkMFBzULeQV8usepUW5trJ4UvQHiJMKYTirJ6zNl2qkqrybTza2q
qUdrQYTFIuUkBExSEr42qlrlWmHy9BBbrguzHC6VoPrEGOKzSXMvz+oXsWB+MqESC1ZVKHYjQlur
/KqvWgiJaZI7V7R3HUwnp6ewh3/CIRhUCGXr4dopU8N0aN33ifqrTpEEuE2w86ZvbEPtdQwY4g7L
DCv97YxqBnJm/6tHhLcm/t9+vahY8sptSI20rq7hfqLjy8BoNzkLyloK9hmqKnIbnSxPi61OnLvN
9PkF5aXlrf0d6qfGneuHzAQDHR4ugYLjDSybDzySNf+qN62rc29wO0ZzFpFORfkzq8K+FOWnbGzf
jKIDtzFjFBry+ZwajcWBAvFFiXV/NlLiTHEn9JJU2GPbzs4cc4StyNq0UAGcRSlLpWkg02bCZBZH
mA0YCW7nfAWeSuW0FZTGRtCJfT2rlEefGMcekb2H8bjwVbTDhzKdEECz/1bEStgNWvKE4zfflbJ2
U2pFORQUQcF61Kcwi8Wg9JDvttxzwCdYPksoDZj8KmGY27WAEUMRUfXMi/IVtTBK2+oiGzjOlFXz
YM0zkvqx8WTDULmdrRO6o2bXj9lukOVLVpfaYYL7oIb16P8l1uTQcJohYuCE9QWbx3/Par23Mnuk
TUsiuibL4oGttRGlbmBYjNOI/x6X+lEuuZ/3oB5NlHpgYmjhpVVnIesmlZwRXC2lxDJCuNWf8KWS
MwwhTDIBylymcXwECWQ4XRbxBM7R/k/PVRoKKXTj37mYvMAsb3aWhAhVb5m6NmXo4/rs7EHOM7dR
GbXW2gOqs+LKQGkavfmucuE9A5WErW7CjZvyVMg0QpHXD1BmCybhoaOgNL2KxWOYziriudjyCyNp
7IGzV4oCDZyF9Wpq6HvBHDJhRoHuambq5WYDVVXdZ3Nz0OGtRwJTw9biiTlOJRVL6iRM2vhkyBRc
hVVcNRtpTtlEroJGVRR0AmNmbx761iFAjnarV2KfiCikunnN1o8rJxNYpc7tPz1QGddp8iv2iVOc
FW5L+q+TNiGt0bveSOMxdOi4J39qml2Zw8boRoaPmOG4V6Ts92/jnUZJ72kaZTncOOSeEtc8F/d0
YOL7TTYIQ8GMV9YI6ilThMuQNJ4+TceikFbRoJxe1Ur4KlhqhqnhyGL1aTWYmEZ0a+wXS2kffujC
r7ywYQaKhGkJxSlq2cjCrQbiRRlYKhjYtSBoZuiMTlIDGmLVUPFWqLL68Qae8yioNBDWIml2baXf
xcT5Plt14hcvoJZdJF6BPWhis6mNGqLCKqRIsSBPLBJtZRUitUZ+1KyI8ZzG9Qc6Hx/jujOXC+H+
p7CKlVGzQapE7hJArzIImNg0OpMgC1SdWIcjU1rEqOufLHbmvTVnvBowelM5/TeOE3jkOb/F8+dC
ZLnPFOWkC1gVIkQE61M0BkNgk3C1IeIXn1ivkUhsrEPAhdl4OdaXUWZNSrPXQQIoX8YOWGrYsA6A
1PNAz7XW1rIO0lC/jAID6E7cYbyx8yG/C99agD596Qwb9YxBmJ4G4DP2ukpBSyWonjZEXk0wU6/W
n7W2m5sUrWpNS95qwZcexF6A3JbiyrNUWEQWahUjlthA6+ZDmZQDkRIsbMnMLTrpCMN408JczVvu
95F3YZbNZ9qQaQAWGI2vFvab1i2b4ZvQNFRkUnbWwd1raUjhnrSzWz5N+lHRZ7R68iS4nZZTIho8
8zrsm5XeHsMqYHvcS3ehAoptQjOElcQHKRD8o0W3EMOi1pQSkwEIhmKqPAJUe2pdf5ryzNKmF25U
qJ8VAkIANI8kNI/sCW6txGFHhmEVs35e5OZzSufKHqtyq8e8tWYqPxkMPuJJuS+Ceh9J+Cbh7ySw
c9ykioXcpQIdzRX/iWvyWRWKd7XhN1KhOVhtT46ABtlOAL+kC9VTVgEjbXlYpouGVQEFC3Ostz+Z
ThVbx5xrAf1U+U8RUOV1DYKIPzHh/JpL0gdsVj4WVSZAhufdn+TFKDnJ+xyGXo0UA1TRf3qMJqYH
zgw7o78SsRP5ap0g4crBFYRTdFpVHBJtLZClyclRb9ma+lTqqvWsBEQNxDSByO3sIoC1OLUkLDYV
NbfGmkVPGt0eOhln927mlrStIBh8UWzMzWjmBrrdZLwBa97iTv6QExRDsXJpmS+5iWqCtdOnK42k
wfwcgSK5hrGsn9IWF8PcGo9F099EQjMdOad0iqJydCEqRqsC408wPiR07mLYU3QCWfzTaUSrlOWv
yctCpgjqQEknEiQtgHVP5+ncahz7Mdb6TU7I95/Gb5kR9nSGQRi7VT5Lg2KiC2WiN+M1Reczw5CX
KwIfgs66jbkv5j/jYH0VJjwS/EKQ4ev3aeC06PBwDuZdaCb+fwlSlswi4EMLkf5QGJF4IWamjV2Z
bWIyM1NeG9tO2WpBAyGc2ypTJOSk+c1cI+36hANyisq9uWq2rZ6yxJCM+yCFT+iGGaAOI3b1av9X
sNQIaIBnDNkBI1RbJA3ibOM6JUV5RJpS3XRxNyjiaz6CgWkbUd9rU/xI+jpE7UdoSDornlCK0aFk
V0cklP6i1aO6xafDWCD2gbQHh5zaRWXFVNeVvG3y9AldRn3WzX5XIiP1lzZMfCDqCfQ2NEPKPZqn
71ZApQ3Tfz5Q7DUHDcuXMOUW+g1WMAHdfD8tPE3akoduiDxRDnROKj4z0yiRGA3k6GkvuRCHO9Qo
4VZ41JBRMJfsQDeTYc/8ql7r1L9nISBxVL7yEwoAngaTfg41Htkgis4KabAbFKOCm2mnWjGxA2rA
L4TKuP/JH4n8BNeA5TQOWnajE2tEkS/v76BHsVBs2jG4dRrKthrp3t+lC+mJFl/MNGBOaxAgkVwK
EIzfDGmioyrWUczNq4jc3cnT4Qy7FOMXMiwDnRew8eFjVaGZA2q6v/ucfuVXafjekcs1scRcua5+
+zByzYA/FnwiNNOqVJxgRta7Xg0DsWLW+hrLNSCwThenMxld1CWtBYeWXSdl6ZRFqW+imUEoMii9
Yt2LcGM7xaif/hRgEfZVTAUL1nxTt2PyrfZyYn1aI2tSJEdulZnzNkmpABKD+BSR3HAOooR0YZV5
RzYEt159VhgsAhRYGNBlLoo7pGQZXkKmwxGKXNdaeCovbc/qGwCTxyeUDOO8l8CNOEWxODDhuQeV
fKE+4UXK9BsyfNltB4zGWjVH9F5wJUXBNSfxN5bA4ViRZewHYy91+jcJeuSht6G4QRWgOJHRTee/
n5A8Sw4XqsRCf4o9EgkA0pLUiHAVda7II6ILSUpUCWPZjFTHROWahSPM1QvuzHQnpVtjuskC92zS
5eQeRG1FsuQM4N/ktA6lB/mtB/aV2V4aBO5kMvBWy4p0wUqIzHwcQptZgxMlJN4EPB+3jTBdSUUB
gmvl8aUTs59M5Skz6Q0EZ8pHPZCztzpR/Ea0fCVT32FUT7dFm2kl42vEZMYLl+S7EA3WpLLJ1kYi
XKsPPjBJGaz7FeiA+cc8hj2j7Iyq0TgVkYOvzdoIepecrdVPUy8Dno+4fhTEvLgmzRSsLpBeWD+S
t5lXzj2JClRr6O2q0HJwuoK8NcEBaEwW5FpBSFhXsW+U+r+RBbwmZ9yzFWRODUt5QTr8u1HW13F9
oKHCVKpG5IFHAHGkJKRoxA1MxXj+7TuyoDoMiOgirgN9BCHP0HWK2mf0/x1U8UnoCsnJFJHRW4Qw
MCfpF6Ee0mACiR8hFOcPY/AMpUPCv9zLGsX4ZLQ/Fnt5RwD+qTLvrTo0mCzokaQnAwUyq1VHTWI0
h4YGnIpwdDEtF14U7X7B6FyK62NVRCyR8qHd1VV6zqsa1J8MCF9LW69UWGBJwfAJ9q64Tz2jWCuF
0NG0L7C6y90Yo9CkYl2teyDqrDVZQxH3QQvVn8HY2UjnVd4czj7VzToFn4ajWqkRUD1IkWrwItOe
4eLSyBqN7pLaBA4PPpMycFZ3AX+VTXFmO74PdBF2sAEaOSzMEwbp7lDl0mfWoYmcYN77I1cjqEtq
OVSXi1saQ+PnAstPtUiPSjr/yixEnB7C7V5mtuSrafFWRCw7LQyyHF6AWKPJG8gUOCDO3rVhGfi6
1lEdybI/JQIX37K07IkI4JHCgfWugN90HGMA6OGqnZBQpxoMSudifK5EYvl0jUcohQ2SSnZ9prHU
T4YKUrtGX1la11Fm0KkvE024iSlPUFKvS4ZLqo7SvlpyYhVS2S1gKm9j+qGwhjZD2gK0g1Ci7bCi
dv/3S8lTfK9IEGSRuC///6MscoFJ+HlF5sOq7tVFe/7vP2V/yD/6+3frrlmUt78/IRbvSSBvMsQK
dBYwjDsVonPD98g8nj+WZLfYU5LgRQwrDWDt6V7EZnPJRvJUpSJUfDqb3AYIZaFAWaybxR1gK5U0
g7GorK1kealQhHAmw4sFu/DzSV/KBsusFZBjwMVSyF9FZ/yktzkUpF3cERdSzcGlasdDGlnLlfcQ
78UKQ1eioaSN+w2Sf+siylWFkTd051Amei9me0w8S4oA5kfTOMdyUTUQtqXs9/n/PUs80Bdk0wF8
pDSzjviudoXWlV5SVe9plHZMEsb3JJfsfAqGk4jD1x9NmIOEReCRt5RT2KhwwzO+QwWT4FSNvcde
v0AqH6eHPJ98K+YTycGtbORcG051CTcPzua2Kun1ZEqmPCm82FIOTRykVNbg4fKy8YS0fJlkhBkJ
8WALui/O5olvMO8fXQmsJ62eZzhUriR3V72BXTzqRB8GbXNgJgWZb8EW02WDthdWNFckpeqOMD2k
3HhA+duSA6GDGV7+MlqkSNeyh1VifI8Nb9SCiq93D8WPSWlNFFhyEPP1Tgfggr12ip9AR5yH0TA2
EZNDVyJda88Wf1eLbJdxunlo3Gl9xtBJcry2oagj6QODGKGEJilnND3DUNpzv1BBhW13VkQZxOBi
AUqfyINrWasxfdD6F1Q6CY33TOiRXO0YAOLIFK3tCJ6cjnRfCvPPDBbzgaBig3dwT8jItCtatB9x
xLa5LnC9zRqzvGLAz6lbcu+lBRc7aq1NnUEk6duI1VeVhi7YCnnTC9z/aVV9L5FieFVkPlXVyGSi
Yotbz6ymk1WGNERaclAnDfBDo+9nciOwgI+/cjKSQoC9wWJ3Zyzlb6Jor9o4/yOWBllRrB41Qzuw
e3MYDDGMhF6zTpYeyPIAPPfFnYtYO6szKaVdk2Gnjhb1Wb+aQtzferLeEzlkYClKiQPdqSALJ9Dh
fozGroAQJRg5zFW2W/sGPSq3ymCcgEmPvmZkDM1oyLdNl5sH/MewhFvB2g8gV3Y1VOb9qPE2uPzz
XWiBoy/FsqUHseSj3geLP6WyckqCyiTHZdDOZcCGPYlOba0GZ/RQZNXIiXg1pKBwSbostgvbHhQu
aOc7nONPEnNIR5O04YkJbO+MgiY8KdhFBoECzgzz6blTWa03Qhffa5WwXaGpxXtv1TO2TCN/QbID
69AoKYCJCcbF2k07KaChUrnDbL0ImteRNgaLadq8gtLhCtfi6jUEBWhPYl+8djVLpIrQpFfJxDFO
iEv6KjZVZjO+TF6R32c2iSDR658TVJLS8DWY2S91FKkvU4GIIEss84WDiYF8WxkvyKtKG89rc8Ws
7WI0l5lwI48yGxSJf3+bRIt8hr8tulP81mekCVUju/XAElgt1sI1SjRtF+vteA5CdTh3XTyCla6U
Yx+xx1x/v6tHQpqsfGBPZWinVuoOuPK2Uq+br11qvnQjushi+YKOGDvQR5mJYFdyczN8T5YOE13U
sD4OW8PRJ8CPepFMXjlCTW57sPvmwBchTCWpWVjk2VfOXtw0mJcHXXXrkt1oI0rzSaYuYTCSKm7a
5Z/CvBxhgJTXRE+AhVTncVRKP6tT47rwioVEPxZhsreSOnvKNY5jNsA5s1eL82wo0EXx+oMUu0E6
ygEPIjaCaoVSQsVzvoocO8gpDQNwwW3iSEcXYAwnTR3YnoyBuUe0g9Wk6Z+6MDl0Tbn4dTuyrdHS
K9Cpbd+MyX5aNV/BwiE/DOyTSWA7BqU52t2yD2pDx3wRU9lRTvEQ6D4KsVy2LNlaN5+bbzNIGLhh
Y11P7ZD0cbA+fUN4AyiWqtHYja59LVsSG1KrxuHOIYKz/lg3PBr0qGbrp/tLiBALIViFQEBmyhMp
2DJI9QGcgHfbygaRq8qEkqTp+imh2KRpAkWizP1BAtSwKRgBX4wyObL5OgASBXAXmKVXmTGGwayZ
tlx+a8jYRRimGhErfschZnhuAGEoZjiOKmwwW8sibdvrOj39VDgYKiQXFwSdQ8JiUU1eWl2qr+E8
gRliKMaxTbRIWeOxUNCOxq/LMixPIWME3HRoWwpFDE5tNEa2gqe7J7NgjyQOIBzRY0GUcZSEjZ32
NSzKiZkAb3KBHEiwnLFIMpO6kylK6bklV2oee/WYEczuEnti7tWBIOY+jnLoJjP+CGHty+QLW0GE
qoryEJLqZ86alwghM1cWHruKZfmkScpqzsgx5gzE1XNqbbNQY2hZMqvF/HoUg5ahQDIDn7bGC0KL
yeA4tuBn7Xn2B+6sR4WNx+pRTuxHZtHCa9IX4FcmdTyAllR82bgA4S2dNmJh01dyvheiQeTU748T
8jKMSmAME7Osj1Rm53AJBq/nemO1nkIBico7bZ2E2ojAjsma9t2kNszuB/gqKkjuues9OpNsrxlC
444zSrwyfBdEC9k7I2N/7uvrPK15bPh8tjxD32SZNihSzHX4s22M5mzJuJXVNku8ojYzn2ig2rWC
1aOph/vezHl4Vs2tVeiABwoCmOojM9SCEJ5lmtjFBuKRygYwlTEcDaPzAH43kP30y1/jyCe5aXJd
8KN62RoZKMNMQ0EwaD6aVP0m6A1O517LVkBJ78GjPmkGctysGHQ3Femja1FGGS6E5yWXq2O70F4I
ygyiQlcZ65A3QLXDyHXM0Y0PSfKqhEG2Txc4u6KsHyy9Ax+hdVs1Sa5aOTMlyUKCgGu13+H3pRfq
wkw6hGUvHZaB/SAMRQah6+/9/TKsPwWLhSxNa2aG1XmrObkOmKzRWxIMDNI/yDkTbDxWnhrU+U6Z
ZvEQr//g7ye5YM1fWCtjeOpA6Z5MPDy3ofM12V6gIXGd7uNlg0rUvA1vI3L3e+jUu9iRrsWb+TH8
s47kp6oRXmNPYPALTMtRX2kX1FvNhaC64w2rW/CpYIQbb23tW2gJhc06VoEVqHqRtZHew8Gr/GQr
bjO/cPV//MalfNb5T5HRS/Qb5SZ/lfF5nZd3IwFGZCOy066k5hA83LwYx9hbToLoCdvXBgMdTlAK
/AvRTNadFaH4Zezkc6LYynP6pRueWjoLyAN/curUKb6re8qgrT4Z1QUWtH4LX0mpbuuvoTpxIKyo
EJ4jrDKLg9S6sFkU2elxuuKcPKGMzqFCFgzsHMv044qOIfMS6Ec+Uhj5qf4qQVJs8+xkGndB+Mdb
R5znKS9pZyPtYcY0ftc7hCUdq8hPGKvTWUWm1djVvvLr9J4/U3WrsApAYSBX5Oy44SHpd8Vr8ip8
ICVglITtwS39XnOVV/Urkw+yuFHAvUc/3Ul5sfYJl+q2z9Eeb0OWiZvhAEAuhwG/ST6Gz3zYKLfI
Ma+8udlW/03++CCLGu7BvX+VPGIpkNqeiFSogHI981RDQuTTcUoucpHhrBob6NcZKoxN8UIqE2oS
4Z4As8HNObhD5wTdebm0owMzpmCfw8KHceUG3v6Y2KALn8ct9pfSY9kjJC7brQPYNL6beV8c81fp
ot2L0Vb1Wy9vMxS+J3UPgG7ogd551rN4M+7y7MhcOMKOJBXKy7d+jzdgYTac2MIxP5gnBsc0kvdk
l03rFRDScczb8MHCbvCKn+ZUvwu3iQg0T/Hz3eKqhxeEky55bbyZB+xXBDVMk/+1lLyfJImcxbP0
PTHu34CuxuZwARLffWCHeHAA58qurFwp9kfVR4nR8VA9W7sI8XVrG7s534jKLnkxRbunk532BkNm
blWnv9decaYPR0swA0veR69Emlm6wzfSsmJpnPYob5J9+Dy9CH5y1vx4Z7w0xVWLd8Q8B6HzkG7y
NdhRm6YAIh8dtI2f5pDbHIMtwxJmq14IDQol6DsEl7fmEKDYfPQeYfFPK6cdHdum20ZrdtwmOk+f
2b45GdfK/5wiuz0qfuWiyq0dPM+P9ANDyLNxQ+NSvq2BxTCZXTX1CA2NSJL4TX4h2CCeaOsNIsSz
qFy7rXRg6DN+cJQpX+z5VkE9CnCf6XeGLO+s8MGg1NwWz9aXltr4O18Em5UJ5KJ7dzBH5A5b6av9
EFfOm225wqneib2NCtSyJ9t8q3fmswQx6h9QPqfx+0v+vDp6kOKSFbZNn7NxK9yZFSUdXynjIPEO
6OVf+5Z8gsupXcPXbouxaR4VKNhn+sTlF9hil23zo/is3KxblOwYgwW7hQHymU+IZh2MtblpvwSS
9HzKjcJlTaTvo3150d9Gz/gIjs0h9Itt9dt6UWAnX5iz535jEarO9oQ/fFOpm17cBOWWPd2hN56y
G5i82BuETfbC3P5NVGwsn6qjra5up93itkaMjLRu/A3FE4iZpOeRuDG+0XHOZKeY5xFpDT50TqA7
noWaZw0XDazKGboJ0jySyECqk8y145PfVK/Rp2DgNbLbf3Ssk9vNhHRuWMZmG8LhttKViBW0I0RI
Hfpj3PBlczGRk7A+mlbtw8a8VDeM5mYJSYjdzkEYfSiuCKCR1+luuw9eiL5UoTI3Twgip+UqPMvs
HZ+SF/TcAqPgTZb7GEil07zFeKdu2Zl2Nqfuv/BsniqQh47odkfhebpax+UisESlYjhZx1A7BT8j
vMEjGYdMgNmI3nkiwq0o3rS7cTXew2ceCe/GTvkWju2W+y+hqWdgkONHs6Nt89rsEQPFKEVt8WK5
mBns6F3/DQ/IxEOWrxuZeGIbgi8bCViKXMCQBzexzyLX2rchOgXSgLiZHctyzeeG3J9fMXSFffIB
gCh4knbSpe4/k2P+gDPG1I7guTVI3aZrQyYDF2fk5VwyjrI52Nach+Loq7u2dsJdPnvJr9WRorEx
HW3kkakSB2Sz6BUsJ9Qc7iwyhKHZvOe7ttqyUkJTYXCd74QTK1hU1rOjIJZhAbJdblHhi/KmcENI
7nbkGkizb8q8kb3u1TpJol8dMEFqxqb2p6PuW9wm0kV4S91uS+kuX+Of8JSUjvktDjudM/UK8ALt
Qu8YuY9OmCJI/VdsuwM7zpy3WL/At5tHWy7s6bAGoLrluXi33qjRpWMtgOEG7ugIn8z5keMG39o5
hQh7TYn3DBb0LJvuyxLR6SEwPjUBx4Ij3PTncLjp0345ZE7rt3aIAcivT4TrfRUP+T6/5SyNvhj9
RHvzAKVFddv36LWa3fYftxz0ru6gfAlPfLqeRDCOwwdmjBc+iKW2gb3E9zTaWtYtGTe9tJNZo5FW
KvAtcU9vlIcY73XTnXZaegSHvpX8BZHGW7ftUO6aGxip+ncAq21yAASKBxKDjdPw2wHhY/YlMwvy
i9cWwaA9vAjvC5/04BJ6TVASiEb2TW4xP0GtLA7EzdL7b+pjtFW/VOvWA81E2TLbAIX+BTtFsC1S
AJ4SbSuQ0PBCOCT+xQ6mD54tPrwDBsXZJVElrLbjReuPeuTjxgC8+0u+LOFTGsC3Ezt57QayXRGe
Z+qN2NZem9uITP4Laj1WfpweV2DaSGpQ1hookwE0utyYAP58c5uDzyN7AgLDNa92UuFEos3CCvlD
f8g6ENqbudjLT/z7BklJuA0Gl4yI4UAy+aqtTEGXb9gj6ZGnFB6UeHr2WL9RKSTli66eus5pzTuN
pNCfKNiqn+aps6BobgPK0I8k30k3DijkT3L8wlCweGov8aXAU7kfazd87h9p7UNm5I5hXbMhKmdH
6oBX/QPaG/HQf9Uuk4JPxaMrRhmgb8MSGMSe4RzlHCqk+Bx+mh/yiUMi+0luw4fB7G5LvMlHeax3
0b4/dO/qU5X5MxthNKXPkAGJqCOkxY4WEnWdyq2NrfXR5b6Joig/lKQSFBfyT7AARgBKLuHyXH5X
HyvOBvcmmgeT0vyHCBHsHsUv3q5c/cFbNr/hXcSGlenAkNDOY2G0qRkJZL40MFX2jEnvhR/3h/aZ
bWfwEIAJnpbf8qg/l2+JaQdb8x5Sfu2LVzyottLZE968U6U5FV8W1hHdrrlZ+Za42G61ZDcoUOzs
hTquKz5DknAZjZ4m5noPXifmUMwDPL72kE4w6JhPbNyC6qENN+GaP+OUmUArcpvRdSAV/ULsufzw
YKsxRhygqTKjDA7iA93Kc0vXsQcUobFrP5tbMqL4+Ajs1m7aCR198jp7ATXqFxe+AKVlT92K4Yc8
YLv4iGun+emPEJG5ZXg8oapDkP8KsJusqy11i5PfgDc3juaV+8wD6XMyjxVeMJMq2AYXeaFyCD+4
Z7LDUO4rLDCqT0RW9awvJLF7q982RcHuAiohOhQ1naTttbMBgPrAXJ05hQpWEym/BxCEjWf1zPo3
/JA4sKioEgdjSXFITT97DSTycL/fhY9q+hDL20Cc3htT5xCeoUcFFftIFBBSU56RCD6pBBE99RVh
LZT1HVwxah9xY33zZfBUTSnjaWh2QKFO+X16MePN8EHEcbMHEMaU/XvWNtodQwvbSYnAmWvDys+r
H4TtArh+IjWIrj1uDxGFn0yGkWeSJ/3CDVqiHPdAyt1CH5Gtyfm5J+L2WH4O5iY8ZPfwXNFCWdRK
PYKdHwYBT+oX+xkaUQpW08UmYx1RLEMARCy+j6/FEy9buoof4KruDDP43+KOokd4x+sDDZRaXDyU
Dl+ucMg+mN3RKGQ/bXBAQLJu2e/hN6cx+UEoqrqz+cCw+5X8NtuEld6uctV/wdHErBnQ81Ejb8qT
9YSXkbledRz3eWuDRXSj7zxhh0U/tCXVkPuo2Scuzyiul578gfV53b8x+uhqm/RnmgYnvKhPwnvu
if/E2QNnCBpYuKachwg/+ci7T0I31H8NcH0s4U632JCPxl00OCCa/wWH9hE2hwQx704+Co6xz7G5
RU4N98PcARd/t8g+mbhD+bB/kdALYM/3+EAMtBJOMHmab92aW/eCmPNhwgjB/4jwk3sVRag3HyNI
ym7yy+knZY4OwOdrZsAXbn6GyqZEoGxCn81Tvnv0t0g5Zt/aG1fnU/wZ+MTDB84UO9bBOEv4C7/Z
LSC6sJZXiNilayhI4Tfqh3AUtzVGedeCheJw+usHVidORDQBQh832bX7CAv8VXpeD5tVJEYPZ+yk
a7U2sSYbBp95XnieX6S3t1piLe8w9mFpi+ecB2P9kaFltydPPXPh8CVFN/kQ/WB/NZ9AgMa/yX34
x0NAeJa84r24z7lPrqV+C/xpZzxzRnFTGN9s3Y7Kcd6DCjLeSZkDMrMQqGNP713o9NBByBxVqNLs
aEdFHPygHKddR3ub/Ki0GFRGKsrJTXTCXiU+ccqHmwm7xSnBA3Mvz+UncnSLKDobYQChdsFT+Bxx
P22CR/bDNTy8UULPkKhs8RZfOI5kjhwsZxvWXe2jfWjv7YPjMXoihnITX2tvfNC7qqfiKHnGYZfe
RNd4a7jbagSlpcfhyWGpvVNbvwwf45ZtzKN6QaBGais60v1AKe3NbzTs8C7bY4VOsnZaT2Tlx7Lv
1dpzNX01t5oo3tCGB8mRMd7Nt3k6WM5wDv6N0yNpPSH3NdEvSZfhqW93W+NMWjut3+rwoYkbsTFu
xPf1BpogeB2qXwIR5O2iejkVQE+exzb0+RdLXzvM5+rCKYjm0NrPvNjGb560/eTzCYhHxW1ZCL7g
MY42RBMzkiDzr2QuxIOS5dZ5LZ/xEn4VlGWRO7niN9EDaetygD8EDvJVuLCptsap+mzfsFPINJ7S
TXiJNTvUuoFbqVd9AxH0aGXA41nN7P9+Ak074ECtLKcl9sYxGm5pxPsYmj7WOOySvSYp0GzdJGjb
LtTw9BD//X6KCCtPu5pLxUoPrTQQ0NXwHMfzFICqxDClLNmbkCmtZ3Qa71tvBXkvagU/hiZcXpXZ
WZ3gLompvVApoxAd+2sqJrWfEfroRNWA1XnmZhjXXxJkN3bPZgOP96Igg2uPqjRRLk3l//0ymc2p
VyvdT/Uo20/kAaudSkGZNVm9t36sn7K1hqMFJB04fVkyhEWf4OaVQKfy94u+kJUuhD7LBYaYCIxJ
dmxiyofIfCCybLZRRWGO7hELIoNnFe8pSg5GtDPRiFpyF9JryMRirEIT0YCE9bk5j6r8LafgxYtk
5V6bt4D3u48huKFl6p2ypuci6am3LdzddTj/KFVwgjAvU8KGPeaxt0SXW24VEf8xX0Svylv0yjmZ
bwuPx+lmtMQYLFgtmMywOAuqV7V9zCrq1fXn2JxgFMbtt5AkdwuUejO1T52wpJyRql1O2eeoV4xQ
58dcCYrfqdBPh/+RdmbLbWtblv2VivOOTAAbzUZG3vvAnhTVUKIk2y8I2pLR9z2+vgZ0blXaNEus
rIo44TiyLJEENnaz1pxjWittsB+iwdvkin4nOHjC9n9MNePJJnduZuukBBAcSpSMIKTIPbg0d5Zd
LV/yZjRXkYcayO3H527U77kdbGDIeqVOlL9JBZyS3TYLKM8/pE64puP6OPp88iDLfZX21bbBZcU8
E8dbIt+YtPpNpw7+XalgOsGMMazdolm3qhfMJygYzAz7VsZOf9OmbDJJhV4J6GC0gUZj7Tj6D3Kn
Bdl+tjsLEGdAg3fxj76OjfnT6ODpKsD7QPnHKzNmuzAleWFgvwsLn9OwJud//Rfi5xK5BgRQ/jcj
afv2j79MQ0rES7ZpOQbuTF70DOhi9bGetoosN50BHyJzwBS0rBc6MVRVQqxLUqxLI9zlAq4kYdTP
n7/8n3yX6dUdTajSokNknEF77N7sazOzS7hf3U+3NxZq5VE6CKliKJNAiXAgql0qXunPX1cDO/TH
x9Z0YTvSpLll6NMb+4Wco1ZAXfVeK+m0kPNR4hQrrXVgdw+DhRd+VFHTJ+UtNrxby0HPSTuZk20m
tobT7a68lekznt8BTSdgg6Q7h3d0dge0yFQH5KHlxlXBIoSFAhZCeffhYG+Uex/yH/3JCQjD8O3p
nrXPBFiMhOOtstYbrgwH+8J70eFvCSENU3fO34sZuJquZAG9ctDATA8s8BNWIB7yk48XzVWkceVO
iEsDUMfiYWMxUS3DOrsTER27Mc8VItZTyn12lzzbwkQnyU6rGWFtTpff1upveU7ieZKuK5yoRc/W
HjkALpN4J4ghQGIMgxor7QzMPlfJ5IfcaIXtFsdVWb5INCD5gDK1Tri9ObEnSCsp66akJRXLQNaH
z2/qpXuqC2FjkZUT9epsXA+eQdJB5FUbmbAQkscGJaforjw8H4P0fOQInWfHVOFv2bb++yDucToP
taOXm7Y0j7BpDm1i33Q2xe+aJyanBGt36WHMW3AMDv/TyW0fmrf4P+AcdvHB8hlRcZU/dKRQSMKA
8UFL492pJ2ZJ/i0uyttxAKCRW8VardwHtfF/ZmVSrj6/WPof9CzmIKFbpq46UgPxOQ2RXx5GxzQA
h+uC44DD1tSzM2gFIA4bWi1Dwj0dyyDZAAve9tCe1KmsLFdpGb94GkxXP4IwYvXvhL6/y6gEGAhz
QXjQCsbOe3ATeL2fv92Lc4cwaNxNzDHd+vj+L29XVI6V2QFvl5E1bzSoNhiu5uOEndKS9jmipT55
+r/15k0oqF16COCoycxiqdbX3sulp0cwcasGinqEoWdDwENYoilyKDeRSffELqJhMdFGBp+aUKEX
a8/keapbWuwebYzOT94+vxgXH1/hmLqhwnmzGIhn9w6/yd9jsEdQtCg1nSJzGyASHZ4lmM2ZLrJZ
NT15+LIigCDTzWn1p1BSV5pwMj02OWzs/TsBUNxpxP7zOtTeazui4Ord5nEOuyfmlE2YK3nnx9Z3
v8OJuMFGScE0bHcTZameMFSffzDt8pWVls1qrBvyj3kJDSoDSC03VXZjNpTYLYErENXaqgc1Q/pL
tB01ZxtTOA8hv3z+6pfWRUbYRDxTAe6JszXB6F2jMRLWhGHi9CiUJrqJfd524Vrz7OfQTCmQdPWV
z3xp1jJUiEkGfB9Idmc4uYi48HaIu3Iz9txLBDffLJl9+/yTXXuNs08GPlnHJ8qAReR3O1rl2pDJ
lcn34pjkYdCEw3NBk/t8TDohrBa95qEotJXoaAEMzCJOzwAzs/RAnjaFLyNYmkVzi1/mgKmJZjz6
4Tjex25xE5TtbaviD5W6RiZeTJfKpmLgD/63IPdW9cQkJRJugAU2PMMhoTI6AaM8+zEP3O8TcEy6
qDQ+v3Da9Cj/PtsLVTWlAM+pOkj2z9YUw8wboQAL2niI02c1y/jMIJRcRwQFkZzHzK7iZ9zdtBzA
3XhKQdckZ+ubQ5H//K04l94JJFc2q6au2eeTTmHZqhxyUWyK9Kfi0Wz3derXdq3Rxx0Iu6zdGwGw
whc3n7/un7sTVJMSYZ1twdaXH1fol4nX8bR6LKO4INTFX9g6z2TFxZ5neYsfjUl3yp/8/BWnEX92
zfl80rQxzpvCON8dO1UQjEQV4A4zIPSGKLPZyn7Jy/Dl/+F1DF3VuMHM5sb0yX/5ZOQeYC4r7Wwj
qd2MLrlLkLjBVF/Za0px6fP88jpnmy1FxBbZm7wOSIpacYwFmm9O+dZM6ZEFaJlBX/ExDrItgXc9
83b+1Qi3dhEe+fjUGtqmXSnOpLkSyVKgx9KEr65CdkKzkdRowjeJdTAoQRG6GWwKA8BN41EzIv8R
+32ukqWgI2+BFI6iF7pP40hEFa735MFa1nWXY34otmZReauxXWWJnxAXToeOGKxs7ngGAvisXvrZ
+AOfubLtOFDimeyQR9LLz5sfrVSRF0Q+mc5Fimunj06dveB4SqttYiE7sfyq2SglwD7mmJu6epFt
kSFpR3yMO+n5X7vEUhGuQtcxe+MAdfunChNvEbl0sG1TUsMcNXtVmuYXgj/D8YFDc7F2qbBmDg3w
1sJuE0aIB2TvvwTjePSC+89HinZhYWJDaZtMBirKMPN8txTHoyI4pmXkGQME0P3uqY3Tg+j0J1k6
36lGtDN1iA7YeV6dJHyoHN8A0tRh9d9ngbkbUuMJ8/oXUyuWmp8/j0r8TbPIytRFTcZ7rK/Hwaew
U1hw/L2XsrWIV/TdZo4pcd0THFRW+Kvt6ICtjS6V4b9kLa1TBSCocL7HXfdkkno11s2TDhm6agF+
hykNkcS5Kwt/aWAjrA1+IIyJ4+ibhd/h5QwPiW7s8ZIc9Lp9wjLnlW/hkG6F0N4GT1u7Cmhvg0KH
KPVTk2rrvKf1GHDZXdJ8jSCIKTUtIUkjrsCzMJ/ep2500aKymyff0t4+fq619lVWHVDfLqoWQoWO
nK+OnR1U8o1JW7Ap1VMVthu3Z07TjC9CT7f4LHZxkN6Ovv7gmca9F8GG8MtnZcxucbvA3PH9Z7+L
vpYkyO5rHyaP6ymPdVrdGo39RoY51XxZvmbYER+ilqibFL7x2GSPnEEZUxPY/soIubBQ6A60VIpP
JqpM+2wycROopXo5oI4GQ5Z55bCrIZfOLYc6ZFKaKyjabwECdiQZJXIWldseVT1NUFd0myvvZVrO
zyZQodsGuAkHlodzfkShytK2XZ5kG3AgyNOJmVaCyahGGCJ6ucbS2h3Ce3Wu5N2pt+sfWqY+VSXK
Gt+XxjJrc7qJUvG2Xd1fWcS0P08dghOaalm6JqFins/tpTe0it9YJBpjGaDelUuksjReEJd7N25f
fnWTETqhrcebyoaz5SvdtiFn5cqiNsGRzy8RfFvWMynJAWTH8vvcXw8RERpDA15WPkMESNb4/xJl
+cENwdQx68N+uEljxImCxN+JplFPnnOjdZAVx/DQVeuHmdzE2Akoy/cP8P7G28xVkD9hLNGNaK47
KGfdsl6MlvIg2pjPEtQ6xDnYWkZGskRjzbBsxFcWz0szFecj8l9Vk9qGrp/tw6qozuMITxWE1uau
1h1a7+UJBtWsjctj0aXHuBmQ/ogRWEx2+nzk/bmDNqbVVLNBQtuOaZ7tM6M2x92khdhRJO0m/EqL
fhiOVOtWgVXsOz15HBXEQ5+/6IUxxa4d3LVtszESqnX2ifMqyxqvbeJNFiH5REuYR9VptBqgH+G9
6aKTTvHI9acktA+oqN8+f/mPLeDvT5uhCj62rhmaZZnnGzMviPPUiAtS78zaoLfYMjosHekdmb6j
cR/G1qHFHEB726QnrYC26KhOFK0x61X5Wjbi2EzfJuj9fqjw8ue9pGKSnYbhUTS3YPx2YYZF3y6v
3a0/pwneOIcONu2mydufprRf9j+FSd3aahLeOKZ7X+AGHuVbiAkfBOWV08GlgSEo+llcJnZC5tlL
+UiFXVk70SaK4BrYODw8e52Yza2NzhvLGCfK2nn9/Mb8uWHm40FMF0DOp8nmfNtl5IA1FUlICvNd
5OSnbNCOIBkWaq49f1zyyE2Whm5fGY9/bl8NlSO5UKfNOi989hCYFUWM2rWjjdI0uyFuCbKL7gNL
3X/+8bRL19RUKXcJ8lu4rGdTGNuuPgj43RsvNQ9WyxmeQO6p4MZSmX0tFLGPDH0VquZKwhYwKmbZ
UuC0aoZtgCgQSBWxFoLQKsW9NrIuTEJcA01l/y511eJE+PvQ6hW9J8wP22+JD2gM/Cdh9swB7r4O
6pum/aoRSDizQhhR2rWhZk4r7fnzOE19tgkkjJXm7LVZQAig8eto45jAJQyMflRAYC2odsa8nnXb
GqbbDIMmuAZIJCkZzHwCVMUJ+YpTxFvXuiMhUcHtB/BWahgBJQ+10PAe90kEsYaVgIh5HnsKZppe
LnDGIQrJm3TlVuljbGAi7yeCzAd0rJ7yNz3cJPjE4snRdvxgGSiFXJod8KKPfw4Qz4GdBPQJEzml
VnBwXfetrszdRyrLmKmTKZ6caSmKOexjkBzBd+p6KN964H5K1m4AcTlzXStOAJ5X+XQMuDLgpof0
jwsrnak0o0nHOB9wYwjD1TeY6IZO+eaG6OV8c2kNu6REjVYARHHNZpelkEgwTb3hzlmKvHr4/E1c
fLiIHKB94ejw/88mksQo2Dx4WbzB04mkio+tRtpR2vWVQ9uFeiMj2LE49zKpW9T6fh/BuN1Emhdp
vOkETSe0ibIB2cE8XRXtji3UEeYBenBwGbUwSWvT96Xb7js5Xnsjf+5Upgq9RptIUvzk6v/+RsZQ
xUYMmnWjVXAvGv5Y9OW68k5RMnwxJyvnR75NYd5NRvhEfv/vX3CugsGCbkhVPa/I8RhYbeQzmw2R
+zZd7xJ9WVK6VyZr/c9DMkUwZkb6DJTv9fOntq+iVBszZgwrosXgwPmfxXmMOss+RAPRJRZzVijq
TdBazqyrGeUAyYk8HVY6UUbspVGaQ+QcHba8U/suMJzXBGaO7hI20CMPrDQETten4UuzDTEUhkbb
4UJZRlqlBOHXRig7m51CrreS5ycu5ZzI+f2gXp31L14nXcC6A3sh/+jcxFwk26L6tRn6e0VrQCJH
+amhbAoSUqKsiYPvTfzdAPzSKeCqOnakVrELUgQwnw8Me3oCzqcDbhRNXkMThJOcrXNOowN48opo
g8kYlw6gfwn4AQIl4VVRgPYLk1RWVw8+uwm2BAdHVmtVfrWlcUzQ1mTvvYd1JUjaTcV2KWSBBDVN
RuPIH61DYlHXm7em494OtX6UPcWMnMGgivxk1NGLI+qnJM9OTq/uc0D1ZIHhZSq/ltJcFh7JU9go
T5SqKUE6x1ErHgW0JsKvJvDwe5DRbPdlIpaZbu3xGD+2AgRMbpc3fiPAWxD4Q3Cka9sAT63XNOCY
y7BXUZz2KlhLfe8zHGZkmMLa+fbx/7aVEFLLVc4LKip+9j1Ur62qxsV7b1NhZf7D23e+tS/daiop
JKxsRblLgS3JqN11NDkX0wNRdh36IH/YmBop4D1JYVzp0NGOYZmeQq/80fjVdlSNoxKwy6w7Juyi
LJ5gcTyMRtmxLXXmUen/CL9rDsiRxkeUYA0POLw2GSyyaOJM2bGFMlqx3loGl8zNat4KdI/TXCxs
vqVCwAcvlePWaXESZN5jXdHPspUry8ClDYamGhwjMXg70zHu91kxtps+DACIbJRam2l9+uj17o7U
P80rnrNyOKk5Wh03PjjZcOWMo19YgjQmw2nTTLNWnO/3dY2n2sC+vRld7Q1c2xdg/y+25i8LJ30K
82+NJjZiM7xbk7HMRLjjf1Eze5+54iTb+iktAOrJnK5fPlWq1lWPgEJ30xX1HixVTv3kl/H282f1
0uxKTUuz2O+zH/vj2N1CW+1LL8s2XYiizU63RUN9J+meyijdjnm0Uzt7JXwcWqg0h5Q3h45k1qnN
U1yjjrB9rDP+PaGeP8Le+JJI9W2EBRfKZy0ZTlGlXjlTXby9mkZbkl4MZ7rz1ddQnDAoZZVtsNPd
FVZXIhp68er8RlWDg8dmK4375RB660GaV3OFLmysee2p8qxrpsNc/fvYYsrr6sooGFuEp8zJg2eA
GXuemrWZLUwlfMJZv/NH9S2P1Tfq1CuIbeu0c+9MvXnCmj+LaomMGfi0UNPbz+/kpcMub47jjGAP
xsntbNZNyF8DOM+dHOvsC7ix1TCaX0KT6dLz7Rnn072aUlvyTPPO8pyd0XsvV97BhXMVd0Z1hLQ4
YMnzbWBuG0GdpFSXiqF9mu5PZzkbrwJiXn8xnPaJcOuXLLH2fSTviO510HlkofhCUuFbbXsHgii/
pED2FSJr8RRfeTovLMeaQFXjCIM16Y/ufAvfkgzIIkUJ3XCuzt5NszjGFQMo8IqDbNJrzeBLg0UQ
s6Wbmq5z3DsbLIwMN9OrMd1QHViVBMSV8ExmkFcXueU/hf7AX/ZXHufpHp+tvPTrVVMIOtCG7kwz
1C8H93zs+lJ1KV7hWH4d0TH2eMPt+tbL0muFb/vS3f71tc7Gm6OEUWgYU6HMgY9VBS4GUw1SFycc
LTgVfQaATSJrNMTaV4u7Mc9sTDjyRg4OD621wLJ+nIi+iWGvPPp5ZT5s1cx4BVSf0MknnQTcUjyu
8yk2t7PVbaXkRyyxPgh9UVOshSJxY9/kTXn8IB8j0UxoP8Lmy9+NVNsQv7wJzRbsSjhuK1/bFqm9
TLP2fgjePN1eOlWKks7eSTzYlFx00gPrbFirhXOTl+2dkwB9UYZ1OVbkPxfHCIBPo2A1xQAat7dJ
O2xFg0utaH6GYX1sK96ll971KQSTxB2fzJhOie4QaZRh0p4HNgibmGzf/Lvc+lPwbGY4MF9c9QtR
Nl+jyiLEsJkpgxjmgLSdftGqhOQIiDSrAj/aB+HS4aOsDFSSuPGMnYUmyA69YpX0KKXV5JQjzaKy
WJGDVd+M3hDDQk1ZR6yCJJ+MEQheYG0I4j2l4wU7nmCcoLRa1qHXIdysO9h0gKK6ISQgookem4RN
onAMwCCxGvMrJuo+skRYCead39v+GrIQknEq2DNCGL6Qs9kT4yDWKbFAUskPYPTw6DDqR5keQJ0v
RM5+zFb7bZWyFJpQ4yL8wi3ZQU707mAPsoPqKF05JWO+t0F28Mr0oFQ1WgoXzZOBpT37UUntVY/x
LaZR9hL2W1iGM9sCd0vj4NUGjuTmmLyBFDv+xjf5XZF7qxJq1QAOEL65qpXtNCR6qzg4g30jrQET
KW9ymgeApK/Rt65FBPfQ9fdd0HzJbK9fpM2w/ny6vPj8aLatMTkIZCtnB1arqIp6sJiQ9MpdlBYz
MrmYQ07iBSohY7CWzejc8BGvzIOXNinUPzi9IqZAq3T2sqY/wFDxCF2uaf9oqnOXRgn1/PTKTHRx
OTLZYQo6trQRnbPXMRAHAa930k03OJuma/BEQYJPcOtSTcmQ083ywD84pX4bEItTaNd3CpdmfBZV
2+IaU4U9Pzg6eVIkeWfSUcDDERcoThv0751i7fnrO4QCHPrkzPXGRyb/pU+09gIk4l4tASRLio/k
0u7runyIdCK1pHXjJjodLBNYsksQTQc5c5ZoKY9g5W68OH3LvPqx8b0dXPEbZ2iBKZA21ZokpTcp
1XyPoBAPA3HSNYshs46iAQMXMV02w9QjjJW5XkIr9YfJ6aQOJ5GOG+KaEX3bc43A5MRXEfK/6VWE
MKfFgE+uFyHlwWORH0qZoWE3MA2o9Xia7mYGGQz/Vx8tZGi9cJSKEjKa8wF8Vngo4S1B7mUn8s0l
FPbvjp3PvCHg6C00L6BQ04a3kk0qWQUhOAWqUFVi1ws9bEkrL8E4aiCEY+KNifwghQCBeh3n7xip
AJOqsLn7Fiw/wojOM4g0qI1j3pNgOqD5t/PaA+/g4NDW4FDQe7Rba1epmCjj0ps1PR7bNnwZoxz6
RjKJxPF8Bi4vMGEFP38GL62XluCI7qB3Y6hOz+gv62WgVmaSRm0K/ZAek/6cWPHN0KnrSCOu5v/r
pc6PaG0ObzgD+bjxbUiKKXzhlBo7mMR5VytXPtbFXbLFuQpdCnI0jnO/fy610POsMEo+V7SpfNL0
vHTp99lq2reH2vBVIzF9xMkObvjKx7y066FKQ0mKrRbnsLNdj1UiK0hjppeeti8E9CTB8lLXd7bv
3Gg595evP7+wl1/RpJI/BZv+UW0ATo26BY7hpgxLDGDlEarMSXOH1ywu32vWEKhOy89f8mPqON9n
TfpYap2ole1z8c9Y5VD9SVDYhH3szw1CDls0jpgtHYJG1XI21tZTBZuJLLgufpLySBA2gpiBPULZ
Ta2+DI95fVBYqCrMrvhMk5odaTCunQFpg6lkUCdIHrET8yZC9Eahy8UUN26t3LbmIxHNnpvXc1vy
vHW40sgaoLZ908LRXfCs3AQBfCmatxWpxE9ljDGuhgmXOGKTJfpz7xQPqZIOM5dKLILmhV/70IQd
JVro5CdQm+1wHU/u86ICmoQAkJCwbM7pM53D8f8aSqgTJnC8z6/qxVHLmBW0gmhNo0H9fdR2vUtW
mu8km67I3+OBgGMqKe64BV93pxvLulmE+B3Ha4XMSwMIHhCFTAq6xh8ng6pVBj/XrWQDofo9HLl9
zlidhrg+JZMGoy/zA9yf4+cf9tLqT+cJxbs6/fGxu/5l5lGdMkKQDPkwYgnJwNXMHXRa09JfZuYu
lNp9nBXHaX/y+etemvF+ed3z83M4GnGbmWqCsblfS6Lq4QxVd52uvZZZ+3e284/+Py6HADsXKtSk
EFuIxDiWMiuclcrrThLoQSjTRqThY9+33SJAtu5RjdXLuCbGJf9pEuZG92lcD6qPl13CzKBuqHGj
XbeyZ2a1Ed5bnEE/sqz+PvTEAVZln7gATkWMyE/R3jwLL1ZlAMtzza8hGsmlriPL64ndq2AM+iHg
HHN8rhuQJmP0xNwIuxfy1MpPt+xpsUXjNqlwa5Pc9vphLrFkqBL7hO3OuYsy3EiFwnlDA3894+RF
wThjr6+kR2I2Kiwh1J1dbe21Jhl3dUWaHsGQSKmWqdl9bUejIwSOY49Wm2vkXneu5UFy7oBfkmnC
ElzDmIjmng5DOBL9wYj93bRvLkrxKtkR9xVjg0iFpef3r4Y3EoNVH8OsuSPuIV/akXLTR+ayAz8b
KP5PZSyHpenXOzJm6zuz9EmLwvxKQu+VJebSQ+NMAdQ0Hnhaz0WdcZxX6C5z6uo5p6tMvLbgKGrV
eDVz84aG72tNRNmVmV6/NHgdNBm4IWxaxefjifOlR24hE4QV23c6wHtkt66+0Kp5AQk3mNKhtKkF
VwXOxnJDIg0T964PwnDjhclT2dDWzHXavgmpHXr4M3XzL+jtCbdqxwktEd3A4oWX0ABUB5u1jFss
wJoJDeLzZ/CCU8DAY4HOQ2e6oVZ59lx4yhCjqYxhHrnJCv0UDneVindfandGwqcif4twdkx9ygB/
PVJ8wvYcB2H2kFEh9zAiKk69bhtm4Tp9IlUP/RZWpzWpBThx4bcT6RG/tGLlWgJ4fA7xslYIoIjV
KRpaJfc1aP3N5x/qo750tiay2ze1aTMlKf9MI+aXGc2xBpnUuog3PRH3BUV1UGryWGdWOy/1fqU5
br7IEtDhia4dffgKnOFT7L0e2SB1Gq2DiGMA1Erpyyvz0CUhBqJtWkfTLsH+ozDr9eaYuy2TbS79
fRPEJyUuDn6GMdo0MCLXZJyUcLwrsz8Cf7z3+/rWpPU1a11OnnVlv3SrxE/f64gbBaUemVvyPpBW
YHf8iiaVN4TWoPYxlJ9Xrql6YQZFG4FUAIEbjZ3zrqYaup5F2ShBn10SpBTh92sGpg1X3ZH8jEaE
q9uPWbDt/J3TgR7Iwmi8dVTYDZ3/pg6Ffk8Dje52DDFIuFM+Z1OgetOGkzfyuAzxd/Ih02WX1vfQ
UeGekKzo5NQ4UounxQxaZRHCVSW3k4dtgDpuyuCRyQpAZZrZmzhyDNJ2U85SUuwynYQc4VMXnjpf
cFP8HQA1IH0xBYq2nbim7js+xcfXqhA+WkNHWapFjvJUEY/SDF5TZEgz0RjarMvZK0lF7iPnh90x
BVth8+aZ6sI12c2k7QYh26KwvkEsffdcb9d7sJ+80Fx4IjtM60lrPxOD+W3aFNaxeK3K8qg1zZtO
r6/l6zbQNbr//GKh1kefPX/XtVsnr2mQ+zdQ69uFF3Q/b11V3DmsBp4RRmuqhVjSy4LIFMc+EIfM
8REiIFNsC/MrrzdjPHFHB/Vbmg0/royFS0MBQZpQEa1wqD3vqg00E+KqFsmmD7MYLKSYgfd9TLyq
X3Oe4/oEzqE1FEI8p/kLn02UaFeUJRc2LRgEJTpzc1rRzwu8xF0XRTJt0JyM29fF+YtlgxhunYJr
g5x04wzFcsRHOgtgLV97ii/M/pRK6OlQxmWHeF59T+mxN10SpJuoIUQyT8ONkcEwswHdL0SBvSrD
jLSX5pPJM7BKXB94aLVx84zcZ7+Waz0N79ym0LdimCIAWwcIIblcqrltm969hZa5IDDpGEiCQ9lb
rNnVsCcsy79XsX//bVtU/fM/+fpHlhO86vn12Zf/PGYJ//3n9DP/+9/8/hP/vCW5Lauyn/Wn/2r9
nt2dkvfq/B/99pt59X+9u8WpPv32xTJFVzMcmvdyeHyvmrj+eBds76Z/+X/7zf/x/vFbjkP+/o+/
Tm/cAmjE2J5/1H/961uTuZUzocWA+vdfX+Ff354+wj/+unv/Xp6qiHrW37/vlx96P1X1P/5SHPPf
hEZhG/mqyWRuTL+ve//4Fj2/f2N6Nzn1yskjMK25aVbW/j/+MsS/IbpiTbIEIgncNHyrypqPb6l/
/a+38/D3Wvb3nbq8v8UWevZETDsR5Ew03G31YzN0dtCOBZm0g+u3+7Q16h4xdeGWt2mnke0cQNX+
+L//+uO//3fexOZ28EtO6dT81v/jr6b5o6wymJWlsdBEEhJmwE9C3oXG8PFDrcEOo4URPeTJllT1
gxt32U3swIqy9W5dSGTHdVcyFb5kMtO36djZy1bw4/SaviaKvuV35bPQjJtdmpavyY69DRBzjoLG
qWmUdEk9rDcD6jVWQywNELCREKl15+RHV/pfcmJWeOAAgiiCvTjm0apoHswcfVVJNXDeldmwc9P2
Ng7bF5mW2zgurVsnLNntOKG5y8FQ66JUoLtN0digj7XSJUJl8NSFl7xg5D11XUEty+3dBVKgeT5Y
9s5UOwBXOtgRyyGapHa0bUOVbGjEG7EWs6RrAZYAVmyEznGhVwC3euBOFJnNo8wgml7azb2aAWCt
g5HAQ/A2OCDAXWgwP8EWhLLBYcDZvs4BAIUeigWz2RpK+7MzfJL6uvQJXAEVwMZpFi4A7BXCdl/2
6SwXOCa5UUtItZHBLjYTndz0aRsttI2ChsxUCFTt0ruUDBLcUgAcgh5W5/Dmsm6uWulMgQtGvBpN
b48X4sXxsHxkliyWbXkkQeyt9oB70cGpb9nzUWbK4oeSgClgkqBx0m5ZCue1DbWn0SK61TByoAYJ
9lT5tc2o6htKNM6Jkiduq2nxC5a2TxJOhelTuZXYQkQREYnniB9tUAzLrmccBJrxLXTQqrkdu4jY
elHhn6yyFG27oZYI+u2OBgLekbAJF4rtpbNUu3NLdV/FPdnLBsAe7FHjfCjmEVkWfZ4uC9U5tdaE
Icp9fTXBJsocZKqm/sjaNl2EJkw9v1rFapJTzXVmpGgVe+jTAFF5IGdaRBJGExNzEGT5PYR8C54O
DCyp+fiMLeN+7FOLpLbmxhYJB7dabJugy3H2cYr0rOyFPU6+aXQyiRo2HKs8VrYW4pCqQB9aFEQj
juZjP2hwfFDz64jgsD6zXRJ9ueOISda33VWMtsyDvoT6AztLuFQBbyAKJzcuhsvGvmbOWyVptbC/
x2Xy3S+QVxiUhFvDfgzr+F1VFfI5zW2T5tZySnjYKcYptYmZsSuAVa0+7J3O3FYgJsKWTFpRH4xW
6FgvskUPg+OgTdQ3L/5G2sBS1frvY9x+9fui3ADiyGY5tmuZg3SpECkrQjzLHCYTQN+AxM/CXIb1
jeJ87zXgTcyvMzkYDjeNtN02vXWKrt/UDfB9VydoqzPUddq7+U3tBj+tKEGmTFy1Q14ROuxsGaAj
USyy1DpCmGdwQlE462l+RGrg0lI355EUKZzH6Q8gG7PEeKU3QNUn0B/C0jpEHHsWoeuTT05fdaY1
Ut1Z+jp0leDBjohNQIg1Q+qArtRp5iXR4H3GM0GOd7QoU0mqd3MbiuhYJ82PkKeLkFH41twx7ZHI
d/adyXQ2MW4KOJpj8GqOFIHHGg1ZWJAHAP76Jk5iCOw7b4TuZJJMB/W0G/bhCE2QGWX0WmJAobxQ
+GNoUIRoCmPu1ZgAYlShRDTbGzsRxJlHz0hhsCJDW1kEjnnr2fK7TSL3vjQ3vYzA8k7FD2oZj1kg
YxhxOlDUwl6azQhcTtyrAVLwsLXGpRfJYamYLo/YWA0H4NfpvVuAgKoXuVqkc0sPv9J73yW5IJFG
GcgxB4oc1gOeDiPvZol0V6TVU88HJJaYG6ttunVFuuoSXfG33O3nVXNLTSFkw7nIDTqRdCTjuZ+Y
DwZ0bQ0QQ1BCitI7SHdVZCZ3ogweNSrbJKYJgNMlCQ+j8r1B+jobc3J9dQMzNJ0DLGZtEyxy6Tyk
7sJtFW8XZ2OJapISsQ3nV1Nogvk9AWttg4wIa5s++vWC4wGst9BdTY8W1p1uH5vWsIzCNz1Rt65p
7MpR9+eaRTxDkynvRdd+YULib8MWKa22J6HuLc+6exaDPfFlMaFCTLq+gSZIjdHvZnsnJEul7H4G
uo4wPynffQuYS+12LJX1zwF7yI5IhWNYA4RsG3JtNW/kOAuLta/7uSIJJpC2sQ/M/EtK2HdkY4iq
CVlYoCdllIdIVBRX/hxrQqdSrPFd1HrbqqZfnZgz8teoOjgmVzc271UbJbKgdzYfiCi79Q3te9fr
j+Uw7Guvazg/D+keV1ftedXM0YkgqA1tlxKksK5ThFxhMDxIN30uVGIP3RAGuAmb0xwnHwKCaBCn
CSVk97YuMIZL9Mwum2ly0RHo9faSc64TcLiLCoW9g67N1dG4cSKe5VSChOoide2W4kTjd24QqIDn
tvlJqABNeCPYAwsf92MVHIbkRere/2TvPJabR7Ns+yodPUcFvBn0BI6eFOWlCUL6JcF7j6fvBWZW
ZVbmjbpx53fCACkLAvzMOXvvJe2ZgAyV4DFDzEIvnfUfLcPahZ6FAowMmZwCM9QN455fual7ygFs
y5K7WAQ4L8nhMR1r4Tj00UHEQ2uvG5Gtmk4s++UN38yKvq7ng9ndY3DCaEUq+VBZK3wRGKrI54lO
/SoipMoJ4a11K0n6rjHtWKq8RslWr3mtwftKih9rANo6ijVRN1xNemCQf7sQaCZ02TYfxsMcoxlv
jNpWm4Ftlky+mSSQ4dgSHWbW7eBAK37EQ3mI17j+OKUNBtZd5h926CvfUVRjZz1FJIYRjoDQPhuo
WI3bzpw+iPUBWVS2hj8o4/cKjWOT3RYpW/ZFeJOTJN5MmOgOrBV0Om5qxWRvWZwMiKYa95CTpfWn
lK1LPLPbBoKeHgWRdMTWvCCWHJ1FAQrXh8Rk6ZAb+1y1XNWi+BoSN7miuvGmdE7LxbKHtG2AZ1eu
OCekpClUZ3n/4KOZ9XffM2AoCk5MA12Dy1g22/ksRedaI1hhqGsyPxQh2XRGXp6o8trQeelG6iI3
0IS+f1Dyb2NW0uMExQGxgTjGXwVXsl5kIrHnfNwZcMsIsbeIu52C+TgaGBgQdJGBL8h8jAQZpvCs
bcidCp0qRPWQUJvJ+LvWSGgRqILaF8VCdtuxyNyO/JpSm0SUBAppYXXU+Y0uNZshie6LqkmPmlDJ
ftmyYFD1/sQ9wBok29XkzqAYDbg9i+HLaNMvJNefbWM8BNGEw1GdWDL3/XsdLaY392RsNklBDZv5
3dO0+Umo4oQYlXwiW1V5tJaR+hdOE6ciFzQYvtSJYOWOKEsGdaKDMx4asHPMYaOnx+WhUPpfchdq
F8uIPVo33UavhMc8N6urloCL0HZmLRExVTSFH1om2J+4dGnuJYSVVYTmmYXI5Q6JcTQmiMsi7oDW
aNysjgkFxGIfZWN+0QpxBbiQED2TRuE0C2v6cBGGR2HSLmXTEGUWhVuEVeVWzBC2FsxrK+M4itYM
66CLz0mpQwqBhuyAJJf2urCCoSuCtKMSoFdKa8lVdCJBEwK7GJTj6igmJIEPaf0tWml9aBOlPtyO
KL1fFE0kFRZyiF8aNKYhK8ysFjQSRcvxRZhzYTOm81HVegQoBh9sLe62czL3u5Fpk1ZGVmwQ6Aj4
WpMzjgxlBw2DZbtBDB47x2orl3SnhRDpsNRPbjLgyB/JqknUNRd4HI5Na3SHLJhjSrPLdU6GYDul
9J5H2M4YIhVyJOtl3w3ERw8gC6xYTXdBUovPOYzKRFLRPlE4TmWQgnJiAPMl/h3e26GvpuRUB+Yp
ZyDppRLn6yLeTTXQC2mmJqnob12MYFFUg2CbTuVj3S5Io6r6QbMqdxELY4tHrhXN5W4Rl5hIyLz2
zQKShWWV5JPKOk5nMQCtZC4JLgThQcwJIgjYWfgFVC05E6UXTIYDKze7GfKRlk9RXgpIxAGRtIvJ
4rQsMDDk68MyRr8//OU14gx+xSErjkA0hn1lDkyLYR+E5EM16Qghk1dFYvTykvGsqoppr0/BuBcz
RCb2H8+HPCZIHYAJCl5oeXC9a68owp9EXNiuLUJPUP36UOaImGxlkA9hrXzEndIDmlH7zBZqDOKW
la+HtNL2vz1H6hxWyuLp7VzvpVSoUb0z1yIVjdwmMmo41Hzh9hATXS8MYb/t1SkaDgzk2paykWNM
0Htgu8vlPgfVQTLcejjkoen1UvsSaWlJa8Us/vQwtt3vr82CcK1VrfH7NiBynrI8sLWAhNT1d9we
RAZ2NiDG5o+XfvsDzZqdPAD/nebl919O5BsJTLc/9seLlhpvS3nFmbQA00TWBXvWWgQt3A4bi/5Q
KB3zMuPTcON6WZ38z8NAyos9HYLJnyPhgm6DE1MJevO6dtI3E/UDVGjd3uoD8rUj8rArZZDW0OGw
Y8cvst+ow6rbl5h5bGMVgUcSb/3tQVjPUD+mtQYTLl1YMQYi+DU54Sqtl+p2NOXKInmxQF7gBCIX
wd1esWIWZutRJWqE06qT8dozgntKJlZ7XTOrfUliXLmdzcUJA0vcMi/U+4j4s32Kpp5wjfU5wpl6
z/pk2SqC4kxh2ey7WmsoCnOkNmm/1QxAfNLY7Nv14XaUNR09ZXl6G9ZvJUq66/JoH0vK7zff7Sg2
Y857mIrZwb2awgrglEPWOmTQr2fPRVpvRPI3E0NJvXg942691XpLmwiHzrNNlEj6Jkyjen970AYV
1IRa1fsR5/4ohsXm9tKyGKVrsQ0lFf5JEwaCQ5SiqPbmegdJ69HtaaFWjTcp/ZdGfJFvzd217hQy
pJP1zsRZEP3zcH0+r73P1MppMwp1sbdCTI82qNhif3t+e7g9XYSAKNGmsIojQGNyc9c9mLgQbE0H
zb/dOAJbBi8K8ldwORBKmvUMbid0O5fpvseis6+VBA7IXESA4mVjqPYMCJDe5IKoiV7f1/XS7g3B
aPdNbMEfM9WEoUS+18DcoEaa09XR2nXsA3hI+aC4TYn4oFjv9dsDn+nfj2a941z+eH77snh70RrS
kZBV9sj/+jldTMXFuz2nDZw3r3/5bUurkO4ufk/VxLnVKvfdb4dqbWWM4jc0HS8mNDDsvIkZ5//4
zqElPHJaH25Ht58eJuZhqjcgxkRuCTnpvUpDYnB7hkeam2h93VKa17rvgJWuz5qUUpsnhiukZFkT
pIUidpNygKPEcva3n4AH3+z/8lSXio2lM6qM5spo+uPXK0oruLCEyddZ39vb24oWod3fnt4exvUL
fzz9y7eQ7aFth4IRnYZAtafMxG1YSoHoCWGjbw0Knmyz1fxSRgyek0T4BzFR3IPtOroYWs+deTus
Z3R+RqL71nRXztqwM8uh2Ae3wclaxyXzdkgZt3YXuoB2V17BqXKJ+/Ui/ulwWcc8s2EnHUNKtG6D
JFM4QyVpieo2VROHtMZ6r+jEjVaCiFSUoeSPf//2NF6/43Z0e4iq+m0Ze8WT1/EIVQ4jI0MW9/C/
ngfjLG7MXtj8djrr6d2OCsbPaZDjLWVi7J4amuvb67cHrcVPWlGDcsdwZocHdCVaxxc+QBFRoevh
JCilQ027c7J18M3lic/AenR7OoUNO9A8Tvp9l31EozTsBrXpGbd5UJj1GZvWw1ESzphw/noTrvck
aoN6f7snNepvvjSqd3+6v2+HtAjQHoy66dyeVkqUbjJJOvzp+253tthJZ0kTFP9PN//te/74G7UE
Hr7Iq8i5vRZHODKJZWYFG6tYH27/4O1HSHzUF2fSDaKNxXFxkzYC2pCss1+8fsij9egvT29fUBBk
/NaP//8dmf9bR2btJf7njsz4X9uPvEIi2Hz/W1vmt5/8vS1jiP/QcZ5IuD701RT1e0vGkP/Bx4qi
oCbTrVz1eX+0ZGjkrB5wUs3Who62pnD8syUj/0O3NBzyikKfE82Q8v/SotEUVAf/pkqAQq5g+Fgt
qihH/qpHVAV9CmtAuFsrbDdprFOfg/Yde8JTfcy2q5hO9mtjH8heWbv9Y/eh/gofu2eC0QtC3fB1
z/60sLV5wWLUBxtJRyW0YSejoZwSt1bi5oJLnk4EX8qui10V3Geb3JX94oN2i6J4dGahAERP0ldN
aLSxs1y2G3+6Jr+3pf6r6PO7Mi669n/++++6ufUcLbprmsZI8TepNRKYWZJzc9mKi/FMmNB91EMv
XDcko/qrb/ofQRBGxqH4TYul+//8x1Vr1XX89R1WuVIG2UeochT533UfZR5MNbqsZWs+WeNB/Cnv
mwvZ4OJ75+c/TJdFYPc/xoN6XwaueqAGkj4IvnmyHkySXS81cfNXqTnBK9nLH/l5IcQ77d32HDf2
eO0rp/Xi8/xBYufMCuXBSDZL4pbb6Vf5HB2VO5GITKAOZF8J5K2n38z8+p36Rpe+tGkWUE7UTl1u
L4ZtU1Bmr/6UPw2tIxBrRbnf8AzLBYZAaruEaJP6FUaWIylXvvhFJqey7QAD1C5UCaYX020e6rOU
OtKh3Zh7xc3BJkm4RX8lj5yOP70UP0Sn3C+xH5+CLZ5HShLDR2hux2N/oexv+sn3vIU+5QIPwS6D
LONHPtBq6db8JTwd5DN9LghKDFtw808KwCTwCrvmfTDdHAjqE26aDKOK7DHUh49oSK2noN1kyXW+
I70nPEEKaszH8pp+h0SIsCc7lY8w9e7JSite8vFRhIKTuLwd4ZHE/w8o8VDdqCf/JNTkTrq+G6Q9
nFr2+CG7VNMfR94Ql7oM4RAwY/T5dUAuoZwWFmtwpArxqoo+kCXj2ryPB/2zvAsuXQmsip07bb0B
k15IbLdj3ccb4Zzvx3O4H5ZteKdDhQAJABcV5U31ke1rE1epHV1LV/lJvNCnvE6WvEjR+7NLvHTw
I+YG3QWb8iqT4lLexY9ddDIP6uwapH2z9/U6rzgsG+B2BFo4VoLl1ib4/Ss4VbKtn5ZXYuotN78E
TvYeneQTxGQBno9Lx2+RbMquAHHAtB8nlpvJhjriiwWJRUWpDzmhuUIvms4AX9SL+CYPnnYf7oyG
XpZNNb+UnVGCezfwTsCOQpZrHOmGydvko981Tn6R74kdNZ/CT/3ct4cOAutL8GReKeVza2MR6Nwe
xt9OP+eXcSd2Xq4cwX2pHk7aalt8jn5ROcm23mavlst4Ym0jmo4n6856BkFY9htsBuCknJxPBzQV
GHG8mwc5QSXo1Jdyp1/atUtIvhQrCdtI9+OrvF40Eiao2YNLDlx4ch/6FuoBSeAeWkFcBwKQOOuq
7dE8guIFhIUsedxJHlV//VfjsJSRt7pfeMZugEqw8Eba0rhJYEsF1RbvQeM05xzoyC46pYkDLyN6
okY5iw7ooHV3jGQ6ZNlrS1/ZU+RlW+UtbexsQ/z/drpj86NvWFxq0Nu699ndztvoSV1zqWw21eEF
J0KI+O0x+Gh/BJazjS2fhmE3v7Bu9yhTWdc+wLlgC5u5IT0eegexsC2+p4vSPyGTOXVvEXHxtvE2
34svIkg4OnfivXQBbvifx8e/220kmVhvNDurcVTSVlHLn1RxGNhMbdRpBbVhB/Nx2eAKuek6//Of
+dsgTOCFphF8YaFD+HtIQgPunSwsqd5q0vi4/glymneowb+pv1Pgz+HKLDVT/L/UGf+HeQcn499m
V1MitMdEiaH+JqD+97NTwlrVJ6ttt9S/X5Q5DjyNeJdtxboVJpEivEuIyCjA++TMJyEBh5L5QZ+7
cAMdgzitjZ1azY+kxg3bxZT5qNEB8nvyM7pYEY9pP13QdQFnNhtoUgo9q1iMVc+cZNNvZKnyl4WM
/rRuz93EkJEtmWuV6kFUsuRSLMqKTyUBUUmMfar7Qd22z3LVazRlMfuTymA5WVHS6zOX+y5nn8td
Tttx3soKsnqzfKIX0T+EWiufLJhRdUJVNacxyd43rHZW1x5pk8XUzpnIArF6s4ZyR7mWCHPDz7Rf
fTiCByc4vtEFbDR4+8rcL+tuL+aptAGwvTP6YvH1lPI6RdyNoJPqN+J8rCywZeMIQUIqhrtbiCOX
vWM4MO3Cav26kYQ9WqdV5mm9yFUjuAQVVK7UxD9904EYRqZGo0N8SPVAPcVDDVBnQShYymSSlUTq
0zPcanVz1ddIe3HO/SmmyaFqhDQKpfkjP0ZrCH5SEIfPLRfYYdbhbw4lonDW1HywDKY/iYUvyCl9
gEQ0Tl1rnFYJqmuIIxOfoV7mhiR+XVA/R9ImzxYJaWsTM6CTh3RPRrjRae2Olok3jcmdUkLqlPnP
ADc8avJHyP9rl2b+1axcAK3Smc8W+ZIM3SkS6IWhKtV8Odaf+xgAm0rrnsw24BgrcmAgP1NqSNVZ
dP1BW8IHEbpnkmJNNaOtMGt30vSFifF+WWkGKliDSa+eKzAH0aUXI3BjU3s/RRj2g/BRBouQrHyE
hRt4WYkJWvuyHqujJ2Fv9ZZYSHwtV9xwgrWgrdQFaq7bgSmhsHqPPptCw1N2VTnvvTyBh9kkId4z
7SmW4aeuVAfV4kqb8r5MSmEjZCoE3rLxELW1dItEmgL9+FxUuSOaI7iIFRwhTN8zt7ooZI9TJX8F
xgz/omgY+KiyiulGSHvykW80il6/I40qXLl6WXceuAIzWQIZ7062nKSZbi4Juv34QBHH6ahimVjc
Kui05EJuCrF312smBoI/Zd9WFvqG2jsKlJoRK22z0K0z6616p1cFM6hFhxDFSFk7pG64Jsg+DdPK
ONHHbnZ9Az99LUhL79ogOEYjInYHaaN9J9HHMj0sg+Yq0/BktuOR6M6daYi+Wq2d8sUmvBrJPfPk
FOuH3Gj0gxISPhrn+WWOtKQkVMiQPdNYJ42mV47BDd8RGmdE3Uk5jzvS1wL4j9rgzoVU72S9mOm0
9ts2DVQ6SisipKgbNABhsFHLEINbmjQOkSPSHouGRLXOIuBeMYmFGuRwOw/DXupbFW/KFDhUtT1T
gls3l7FvrACT24M+yzJJlQ1rNtnqok3dmXdBNxROIWgtbRqaa+qsQAIhmP4wkY25N/SP5IZNub0U
my/FQF2kjPPscHtFWyEqt6NB/sUnIiFDApCcEVKjzWsAemFDbCjCb4bPaSW4kEbyXYey4MvyEHt3
sQPBSLws9y1tQAMjDywY021P5dVaQVlk67BkDN7kp2UrvyWV17rNKTtNJ+kjo2h4AHGvW651t9BJ
ATn5Nj/w2a+P8EqnnwYkJ13P/KiczTe7vEamLb4JNAEv0Ud7JKL71IMwOZef+YEluwhVyJZfQazo
r+ahBQCkujgOwT7V5sWoNgaKGY18UzcnEJeOYeeOKgYNxziLd4i4AEWG6Dl0kilWrCnFJhNK0tV0
WeCLNDfepNaZjSOtMX7MYIHo0N3SPs0788vc1d/x8BYtbgq7qqNnzQ8OP7Xiac/jUe5pHEJ9xFfM
qsdJOzc7o/R9Lh9ZyId3pj09Q/7diJd4YzQOLChMKNZV+cnel2RTOObn8p6APoEbT3gMK21aaiyb
XUl3u0O3lWq2Kv5wkKd9idJhYAC1HDM5U/VtMIZIB2DzIU15+Lymr7C6Gj2lPUgq7jBOx2u6gxU4
YBoHmtGeBl1IJXCKTBmPQJ3KXNfngjfqd5qEHtxNr2SILYfcG6Ep+Jj8DHBTN04TIKUJxhHvYeWF
L1m3qVyNxekZvpRBeuqOWPPmFcCvAiVqdEo4p+kKDxag9lzkvRnveDiB8StbctBtzfTN2tbd8ZX3
OOXzNW86ETvPFiKlSdBD79NzpuGbAycU7A6JmBdfS94tVpffGslozaH5LNEjfPJrWpBFZNIzjF8s
fU/ME7sQvbhHlj1Zb8KZIcw6a9pefxPoem+5LXJhx1sMQDQPH4yz+gUMk44tW7KOpgIYGRKwwa0K
5qNxBr/eJmczPuhfmidcl+cAD7LdvjV4e4r77nFqXP52+M7S97U4Vrvhiz1ZgQrum4TKs37KP/rS
EYn0ehmf4gnLkGOREGAD7iQkeqQr5ZRPld88RGy16Fm/8QlQPkFFylBVJaevuWhsN536qYbd68Lh
fNJYqi6uLB30xIMihAX8ZTDskLYZ//+e/1fsTzKeEJbdvNXe1OGbt5FKOXVtGxA5nwj2oKbIafKr
h+GulF4R5RembZoAW0HbeVRkeRMNNpLntHG0IwnD2PH3JjtQk30NV8rndwDk5gIVrhg89+lzuGxy
HXrkJusPwqdaeIj9pW0PNtDa1CzEztYFzrqI83k6TbvhmLbgx3zuXAKlBaimzaFPfXBH+/SEk3gV
DnzNlpO8itYxOwbFlr0tZuqCxTYW5c+mtgN2c3bE2gQbMOkfNo1pgGED8q3SFrYyY0b/SUbhtgCE
Ca0T1qRB/vMrtG+Ql6d1AzZ603Nc2emlI7fGEUYXdGKLGC1CgWULpjOa3CJkXXnjEQ84okH8Edw1
bFGpC3jZeyOwccGrAjCNHTnSs/Rx2LDKI5jAgsqIG1vBKecoO8yUr5Ivb/SnbEMx5y0XETTZ2i47
xb7yVFBX8IzjAYczkO3cQ/Ql2vVddmU/89b5yQ7RiHoCd2eEbuVaDNxfES6ybX5W+b3Dq7ox3zmH
KztdE5PwfthgQQ8rzhox4+JZOwwq0wXf7tw4Il3E0hfPwX2H8tTBKcEWkJwmyuZwOoW3+qA90Brt
Xk1ijuz3aNceAgopLBOuweRZPZttZxoektk3AawCWrZ861P28mem0O5uldscJ788h+fmF2TvGTnP
aQW2X2iuqSy3nqrP3tVOq/jgUTnHT+kh3KryPlT2Ku0caEUzIgisIceq21XinX5VT8ZD+YzujAUm
4vEChDZ3nbZtvtgaINU6NDvplbbEcmFLd2aGoRTCHjH+7CyS9W0L0jUfVsM18EurTg79M9jzviPy
fK0PcIkq1WteJcUj+Dy9mGetcxp4cMKG7j24xknyuU5B5HMuZXoVp2Op7mSsLoYNKzHo/eJEWWVE
PFEe2VVKX239yarCQtfVHdVr9EjH0rQl37zKGwvutUvbEbNeCLCX/iz+Qa/p7WYXyUjT7OkYb2NW
BNa5PjcRExIhRQ76UPNnaFzkCIoNW+pXfr4Nc6oX7vN3qisj3d93pAEsiyxvvgPNt0+va0SH9BkJ
SG6u4XiK30cWXtlhWTuMqGYOJlkRmX5i8O9nWnGHYHzsJe504QcJzsaEUZ/cMf5YaP4y6zHdDw+z
F/2SXhBRsiMYT9kbFQjlVbpQABkUW7pku8WvrxJAXtZz1/CdeYnBQFE+rMFHFnMp72OES786P2yd
/EUUHdNydYySvAEjafxnTg6dlMQ8rEte9jRVT6HJKtxJYS8yt5Q+k4rEaPeWvHcGsG3gfvAJXoPg
Ab1zygJ0p3DHJrKrNW7vLb0dvMMPJO6gkLzqk/iu9zI4qs9VfJ/cmdXBomW/Td7WhScqqw/c5kQa
DDHUEzvdJxcIcAsTxYu0rXx10ztzbqPRrbfiptuxPe1PMaK/ZlPLfv9tam5XEI3khjWSTrt/Mx/E
5Rw8FFs0cG/9d4finFXAIxYm+puAT/mghGfRg+YiOsFdeUXmeV8dkSqmHyjm6x/F798r6hs/8z7/
kJVrDoOFTd3C2z4ccLwyu+ALr+34ajnz3SBuCIaA+ebN72rv1k+M6sg1C34rtbFzemgeaKMyiyhb
81mnTJnb1oWC0ofii988kVBChTt07xEl1mkDgCmpyR91gkfaacVBu68olkR+lF3zb2VhFevl35ph
F+mViJFU8gXPLHzFOJPJMdwN+i5gWsTEpFJuydTPYRHZnIi2Gr4uOtKAlAmKMPAWZTcVLDa2yH7t
epTpuyEvYglUxw0bdYIeRibdgLIaBkf1NLNBfy0KJzg1yk/b/GoQZdxxTjNz1OAEu/CbNUxxQSce
X5WCXA6HSAyaiJ3XNJ6VOtUbTVQuHNheLmOxJwCm49Z/Wjk1yMofhyMirV/jO1LYFJv4Z/3NrhGh
X0mW0E+r07RCc8yeeU8tWXsJJ5s5CyijtDH2y2l282O+IdEewohuj+eUZUZTeYW6QcEnDS6S5sGu
z7GHmmiWfPVL3LFEjDdIvMODeqq3FPwYXkAjn7O3YpdsIoSzn6BmUc1HjzUCPGJbbWaKi7mpz6Z5
EDfT9/Btnrkrgfjmj8spOhW/rMfw0p2gBauf1i5+bo64KKmf18/T7M/Fj7TcQWQqYHIiR052BVjP
xp9+Geamok1hsZWBm8iNLmAhjXPFGcxQRlMxo4iWVd7nqdbC/cIuNsJfexjDTDpMty9ImASGvBM2
Yjs3Xpcx29K6lQ63h9v33Y5uP2aMKE2LFLBkVBJkZ00xIqfbl0tjqfbBfJeFHcqHJLq2ouSG2qQg
RhPtOGKcgeGouqbYyB5qDYy3Sjht8kqX3GTKWcubjqElF5zOfLBzhJR5JcWuBt0gtqIDchD+N6SY
rqDmoj8IzCALgeN2UNSq26W0ueUhxVCryQweeumjxmBFJRgdxgHRa43V4tIQZBRYGnXOIAq9Lune
pFQnoa9vxwcJ4XGcF5lfy1TYcdwGTkdjy60DCKGZ3Dy0rWK6ZWB+yKiFWVZXbjgr7hpb4oZNJrsY
pRsCHxqK5jLOXlJQwE7EvlarKmp8Q/LjsCMpUgkaH7EpQgNET25Zl919zerIxFNnWUDemilkszap
bNeIjFd75vUqXSikmOMhSrKrsBLnBlHCs9YqbzpWSwJhECf0abQrZiqZqpDco3Dem5VxMJickMwf
BnhJ0oLrviZrh9kuuGZx8K4qabvvZDLgAT3iIWT8awE04pgYV+2MbJQgFw7sr++6SsxcWV0oict5
6s3Ec9rWzKKCcJddOFpPUW5EyI17PxrMfWuEx6CaXvW0kHfDKNAn6/S7IPnI+gbVjCV9q1XGtmww
J2+Yk2QjBqvUQdgkvZq9wX9iAQCeAWFaJdjkNjcIpqf7JbzmRaG95v1rK4ApmMTuregXysskCyTB
Y639SELV2AhinocoY16tU4wvjfVD9tdBahFsCkJA5aTgf0Cw6iGZ9UbZFNj6Li9CZ8IynhRQXWL0
swQaZSR2Q2aY4VTFLx1QywOC91QTDLjtE6z/tQBqJNRHOgzh+DKvf0yGypmifpStABrllGl2s1ie
juRUlSzBiROZ/IBI3ooV5elYsTZLimo3LZDXNvKhX14QOb8MRXRGKu4NFnLaZihfuo7N2O1n80T7
Ec1dKuFbrjCbttTTYgM/0ZSZl0wX15QR8REj/msxpfgPPJT4gsryvmbWmRfrmVE5sntohuj0fklB
+1Jq4z7K2RBXBUtUpeyeilrImHxgJhmj9dlMrgRHSdVZGscDTpmSBXOV00FQkVyob1YmvZJq17IF
pYHVxaOT4okoh94PscA4GG5ZWdWx4cVZtpGaPNzdR9oq257Z0SGL2pRSzGamFW25NtZErmdCyNg2
GQ3rafEtrcbPZGKmMYtgQ0wYW49uh+wT2Vhf0OgBpqYmT/WqSUoUhpRMZLcctRmpJjHStlyZPcQn
3daMa+ifRazvB4kJwAgf+0mNNoayGdiXJt2A0k0QrxPTVNtanSPEj0GUfBBxCxlNMlLP7LqdnCnp
RmmxbmQkgIJOo24hhEqxa2sqejEdRIZIT5khPpHm5ooK/bawry4mvL94bJ6kel7LZMRczC20dqm7
t8YWZbo4PuVqh21WxmKXGjiI5Ja2RdA5yVjSThaNcFvNlGB1wa+k8qrw1nJ3EqTRqCxptQZF+ZD2
LziDWY9k9GIYw/OjVT8rJls0qUjejA7Tq5oE81ktcicJzUfwZcdFb90AKAVaUmJRSTqzpwEJnyYI
s5uks3yp6AMKYjn4uoW1LzMUJ7UWgD7p9IASnJJCZn3UGTvXMsqfJhDz8cC1whfW2PMEw1tN63NF
maHrAlwUqqsMIJjLBLfRrGJazpLEq2Yaa6I6IajZm638TgD7Y191b6IO0r4609fYVgaeCLNrv62J
xn1O2h0Cb0MoTuWsUJvJw5NzX5raLq/rB6iG56lC3T3qdNo6cdwRJ0gi596axY9w5YtSlccCFkNm
F9qMYpORvaWC36Z0fxstOmWr4opeAgsetjjz24c+wzHXahb2Ld6jAgoK/ED52PVURYjsYq9qjvex
WbDwSOKr2ISOlmmEntS0fUEPo462HsImyX0AG0ysabVt22XX6cM+SBpA7Y2AT0PM7qehexsq7Bl1
vrA8kUM2y6yJ8mK4loLwQXC8N0fKJRyKA9KJy0h2Flejb+0lYSspQUcWkHpnbaQ7qsZTPZfBmOLR
IKUbowkOEdZRmeGWVv5E+AEvVZTVmnE4IPJ+Eo3JbUviJlpN2mB4ymitjlR/B3nTMprZuplS7hiU
s7TIz9kwA2hV095eMsRVxfKxaPEBG4ywS0TpiqtoLThXT+OUsYnWu4dJoYIbjMa15z51ZpUBXrY2
itoSUNZn7JvotYYq26rB0DZtAFu9VqByV1tFETZxRaFPychLjCUoRFl1IJnjQeD8n2OK52mZvqZw
ppiJI1aLTGRSoaR020Zxpw7ArSyhtGUlp4ScKIxTjRr7UcXG3mgbNpiBzrQv9OUuSdh3LPHqAU1i
Hy/qcEGKvR8S03D1kWyzUIY5vYxQ7OjrODMFIDWW2Rrq84eaWiRuT3nmlBUoQlHa5qW5U5Ou90xB
EoArpAQWlroLfdIdUWy4I8S6dJFbpxW5/nqwELPLvozAeR3ulnA3q12+0yoVEaQJBrjPS78uDfTt
o/wz1gNl3Kx1xscB45xnIv+uZ3jpNW4tUCExnd3IW1QCwMzuoc1N6ppdswt6c5sRsUj9XbuOOVNu
tfS7eCLlhrcIT4FxrPRAcKuQyYamVZbFD/Xc8olptRd5ggMkpvlbGohPYxPNGzIyaNRZLwbBOL48
TKslLnBiq813Q6i/qkhXnTYRXE1CGqvmWEAksj653KNfSvIrCmRAmDo1AXOtWWtyBgRGOETVQvgw
HQgGdk31pIqPca6Oj6S/ASo3pa8+75uTmrQb6viVjYut9gnquA/bXZkZn7oci26LqzPM55+kDCPf
RAloB7xD/8vemS1HbiRZ9FfmByADAoHtNfedSTIri1UvMJIqYt+3AL5+DqjWtFSStazfp82aqo1k
MgFEeLjfe24h5bpT9NcMjYotIidviRh8WSmeaqd6dypcTobNLQEKL1u1qrFXycbIElC/fW7AbTe+
+HoX4EHioCBRRxR+Bww0jp6TLCbI3WX0Be8JCDej7KRHAjFtotT3VoqJxjjQ1wha5yxMKgMWtjMc
zHHReY+AjkDkjtO0jfL+AWqL5mKmFPDGt1Ody0OTDfLw+auffqvSYtyHxAbBWn8jCtFdG2ZlHQY3
/OOHzz9z69FbQ375/mko//xQ9TwBLFgG+eZUbb4hvuldYR4aO3+3QIdtvMQTq17X9IU+S8CtsKfD
FwYcSg0OsjES4ZXCaoGoip5mysltVof3QVDsJV0nK0Xwm1Tpvz50Y/moZaazmTwN2l88YswVZE0f
RGjav33Ic/Qn7TfPUA6+p98/RMgLJCas/b9VkZ8iSdIi241j6U/Z4NIVM638qvuDgIpjJacU3tpv
uM7/Fwn+k0jQsW2oBv8nDJjBEH/CNjxhl/zxP/smfc1//ZNG8LdP/F0jaPxiCF0QXWeDPXKJX/m3
TtD4ZQ4NIUUTkz4ysn+rBMUvfIYxp73+n7bwd5UgX07iBfLQVCA5/C8gDkBPESn8ScD2SVWB4SDR
aeim85OADRJYV2fYaHYI07kpg/D7eAht/cbSKTiXFNe6Yfo+mnW/7HPUUwy0bXof8b6GUr7pQFHF
mD2yq1v1N7eYjpGwXtyATcWMTm5DF55jOdDO18xPzk6hbwbScd34HGYF4Cy8ndEjp5PLEHvl0hrU
tkeK5nnMMqrCdbeOPz1FynYPRvnYDnKTTWGyQvVAp8IPdkGWXlIdAVHrgvkCvpQRpI2ELO30ezed
ndpltKY6nZOKPCRmOufxMTXScRn0hvXRVvox174XCbCGNNQpvO2Ll7d0cKaWOUZuLOIIXXVP83fm
ZcUjuCOXcUKZkp5AXjs6nXTXSufXfgSx6nEijBr6QHYjd56ZnUXQ4o6k5gMNVtWIKyXfO25wOWQ/
BkKstKpeT2HwY7RWjkn/zedYbnX05iPt2SEpCT5hf0784hg0vJuOQmlJKTTotFHa9Fyg9u4YNy+s
klwcfa8N4zWqnYsW6cdIn46Fx7jQ1+8IBnZmPl79ik6V2NSZca+1ZmMl9RpH5zay03PdRh8G7SGE
F1/9ZqSW624itF461HDZofE5iBQu7U16FSo5o9h4BSgHKJQfM8nPqLKfQt3fi2DvJZzzWEylSM7d
OF3xNxxje9hC+zsMXoRBEHvkFJ8jV+euiM4lGa2ctR0OS61sVxFmT5FiyGuTg0FC4yBICnPsF/Zg
qt3xqk/2uR2/6mDsFp4MP8w55BpMwVFZ4d5nhuhXcjfkAQB8uima1Fs614xv+M4Ffja40sYqalGK
tOZL0qevgZWeArwSrnEtQ2tXtoiiaP1gtj3odXKer7DhD/cO5VQyJW8yST+sIPyoWvU0v42lNt0r
l5taTjfGmzQG30dCyTkTLFNdbUcK4to1Vpi/9hVFX2AOTx5uRXgfw3GyS3QltFka0zsoYyCE0d51
Y3TAEp0Y1gXjAYp23sFSHY1Q7oJgPEZh+uEGnNZ04KKRovkpk7NpTff5npwqa6fTk5ZWdPAt9e6W
4uy6a5Womx2OmILlS2gS0YRUzyyTM4ar18/vMcLEUqN5bdAEBSSjMKwLPvwGe22aq22ALoR9+mjL
Zk24yCFk7Asamli3M2nvV0y6CyRJL1YXf9R0xEYT0asTH/QxPWsyAbEdnzPMhH6R0Icc74oTYoac
U81ZpVNyToZ2U8Xcq1r9nBTrPoblRGkn0448suzcz8uB+6bC6Q6n5YmKvQjUk+CS1Hb62vTf8P8c
2mG6O9V0n68g3OCjliZnGWav8xsz349GMDw50bDSiuneQFPojRG+BS0LfiQicFbKomHiyJ0FYWyh
VdN1aPQrXuEtgz2hsn1gUm2F9crj50k8rLb0PIbBekEns/awhyDsf6MynzDRL8jJfuZURMUXnZNE
HefXlgasZUMPWMlQy3iC1xDn5zhiKejCiaYeclhcz9S3aD6b9ENRpEXRy8A0zYjUTRjtZr6ZsJFt
qkjcfdp/Iru3vFNm77yosuJ+0ae7LuHDc8wqG+Jg44MWEz1jdizT09Wp1ZWOwy3T5y7/uszUVevG
uxMPWwprVpkienUDui5e8HhqlHWRtf4e1iX1cLBC8EFTRMeD76h3z/K/AHVceFb80ebjUXTGsuJm
1oJo3Y7M9e2LAVBVu/pDcTLhTtmcFebmQzUlh9S1L9Lqb9hbrqVckOTFLxlhmNPRfLNjBlNFfCBT
Y1eJ9JxVvHbF4zGG3BK80zYH+/p7Y9YPmK+PcMpunCE3Ez2u2FfHiQdh/r9Gt7GoDprJ7YW3YoNm
61hZ3Xvjq6vi3qxld6sEj1gM7sUPp3XtWIzukjM8JxrYRkfjgJGD4fS3ecHG4UzMTfzgsbO18XQ3
4uy1raovgllxpm6mz/w4kupdhD9ALu4DZV/mR3JeE3AeXMKYa8dD1ACNxQJOd6kP3Jeum3sXOTuN
x/ius3bsiVjC9fbJljzzLFTUztewjV9bvgcKvaPyujO4efryps2jlr3G3sDzEZ5qHOd8r0wgDZmf
OENd4OSBDtXk91bTLkZOjp+uhQ99RCfPjgf0MaP5ZRLAFYJSxLhvsPSK0dylKkBdYbVf3bh6HT1Q
DFZsvMeBHewrz1o4rV+eAHbT3xvsQ8wSe0rCMV1HI41lW+FodChig/ZLGk1oi/pmlYUIu9MuecmU
unpFMh7HIju2RvPd1CwoMYQerpOERo2fo91inwUCnVv08KUwpn2q39TswTXigcAqW3a//erzz8Yp
GrcDTbDOsR+jMBabKbbNA6c5Tgnzrz4/aLL+12+lOb9sRh1ZA0kKV60igOHgOcHXXo7EDJjtCTcn
GTkeE/xUS3168GFkLr0a6dPnh2GsjEMWS/rok/XVYGw1jZ1/8BkaYZf7GkZosgPoGAfXK4N91ifL
Lu2BfevR3XAMjj7ZsHbDiSWk0xmU2BvDBQuT96t+ShixoFuhh8EesCi0F7f5sGt7kyhsd6ib4rFd
qUXlVCu6NGsQBietDId1RrABPAetOZZj0f72ocM6deTFTQwFGnjTtdpQFMWLlgFKOEabVAuveSGL
NfXX3V14qUXPAi01u8C6Ct3XOjdc5gA0r6O8+w5gBalWDCLf8xZd7EDjsBW7cSrvNkZwdHMDQGXN
TlhuOFC2Vkv6Azf2FIv3VGPYmlsX6AkYvmgsJrW7AxX30mGtWkw85nHN4sEjkI/dU0bIFKnAzGnq
9Tj3IogR/gbQqH2AFYRSwTOKZg1WYqNEBb4zcV5mJIiFnl/U443u8YUU8QXe8i0tmNdIQvatj9JO
/ns68ywvdm05R3sB0vxJyRzF3IbxkBRoOJKPKtlj2bzlzgDcSzHpxrU9HivqKOVU6z8cJ/5GZ2z8
lXzoAf4TuonDRBruz7hUTw4d1E0n3/mBcUU0ly/G1N6nK8iYm5RCJ4qbpUp9pFv2ZS6V/uHbzwy3
P58PcBDhb+EVzGBq/Sda6+A4yozBCO5ESxHPWkOzfqNV5dbTnxJjeLLN6LUp9q16jAj+rSWrGoVt
GP9TYMTf5HryQlwymijavPm/vNA/aMnpM3uh26CimS++pfoni8ok1Y6IJR/GksIgbZ8cJ8eyAr/J
qNd52j3ls7UeZy455cfRk2gT5Lp0vv7nt2g+o/31LSITUSdqwSLwbpan/+GVlUkwTPGIboVuZM5S
czRDE9pGBAN2GChCLXtNr/Dt8/YuG+rzdHynErsFzbWw4lfdU+9myALwWR661nQNtsLWvpbpdAeI
cjVB+SLtPc+1nZ2NW6dS27kEsb1hmzAFDHkA5ipdb3lSUvWUhTEyJ/06mWhMuBZDQEYmwtQw7J/i
rl4b8iV1dXxf1s53u+2c7UGm1FOF+C5tAfRInxqWmTJcndyuNzqN08rEdp0Fd/Th78mkf7VnUfNo
Lh2zvrpG9+SX2UfldXz5+LUuoKZRJUL/7RcQg1DQ6TCTUs5/WaGwtA79Lazp2/znq/BXDwDZRoYu
yKUkavkvdGSRRl5WCHp+oWg2stCvnZcesvTts7JWgIHq/X/+hob5d9ddkl7CqR2uInnZf77u3mC4
nE15MgN7PDZp/EyT247Ne1wMTw0b38aVyeuoWNRwmKNo628cd3GjZgeTuj7trb0xPYdNzij7PGX9
kwe3S4n8AWsgN4NOQUqj+UpXkYOEeGjEMWoRKtL3401k6xjy08R62FGKzV93cMsNAzOrt3eSAnQ+
FaTcCV4IJEGoI+1glJTTvedUlVloCuKQWfl3uzGWGtArzvdbcBHnPOo3UfPmhgNlClY0D4/qShmw
8eGHRKOwUawzaohxwq4k08lZfijKdVenHXeRf/ZdH6ONn7wbLbF3VFICj1vWBQ95ou6D49+iCOIb
RzAqcPNFpFTHdbFOLfNbzXG0SKPXuWhtS8w0VnrJxgbK7/jeC8qxPOLIHj5VNWIyTsqo/3iPAys+
J3p2JqH9RRTWbgDiIceT0uIPTUA8QdXi0p8dy/TVQBXsiFVrXlVp7sLR2o2s2n3rvti9cZ2Pe1Qs
R3hiPK6W89s5qbB3okN3YIaHKn9Ugk2Ln0MbqN/s4ALgb2nAVnAMZC2u/u678uIYtAn+8532E2ZT
uthBcZjgooGWL0Ab/Pk+IyaQOAvNhDbO8W0+0ikuu3EnFOjr/CPnNj6p3/p9f6K0/tFV+XervqVT
crqEhWFhnf/+D0taLcbISSVBFlbCgazhYFr885b6N48sgQeQ1OaPnnB/+iZRWCVtCqhoJ90e07/V
0MRJp1utkm0VQK6jFfSY6NXTNFEbuCRKGPqxCZOPucrG83GMW3vNEHntIful07LzNHFJOPb0Qr44
LIROnh7ikM9BBNPE8RutcOqmPjmDDgJhki7mhTjJ1L0LxL2PWarrOmEyMzGUy84NQEXldFD8pmvn
J6/CG49t2x4LJK7zucwxp3voyUtSyp0yKcmb/Ay+axrUzuKgM79Iizqksu0LGR03cgO5Zda9W34p
6TC4HrodrF4mVrahuxmO9RJk6uja8TmvzXMogrXWjMf52NSG0Rlv6yqx6hO3B9lWD3DKUKXTLxD1
rNWQsIKYkxudg6Q0zOc2P20CEX1YbBfayJkkSs69Sg4C6kzKlXRTczf3FeZvp9csNH1sveR2d8ua
ep1UzosOPmk+lHignjRei4+8bl7Byc/6h0gGwoi4l36qMLjFPOlyKiK4zfqpA5mLslXFmOU7I2X7
zCEoFVVMMF3LuakGIL/QEsaEqdYujZBrpKloOzTlPlTas8DEtEIBcqk55vUcDTuJy1C6h6a9W8W0
rDihz0c3FMJNpp5CLTg1rjhVbvzNm1VtOQrSWL/EZvR1dJPXWPD1nVn+MuRwTCN/U8ygfIgvnWDN
q2gB9Dz5VKNzUdHVcD986zKvqtXUvxdQ1jS9OUb+8O6w8mcsZo5ZnCUD83J04VZaFB9qi1Fw7t75
mnry3P4JLjcOSLXJiu/zIdVJ4kOtqS38xU1Jc6Qxu21mUe3Qf7FLda9C/coBTw1yadIsm6sxtCI4
cDRqcOuSo080OrAvzROwtvexU0BTq7XVzC0L88WL1cJG2mD7zrYrhrtt8RN3AY+E6T+WtOha9y2x
tCdq93b1X69iFG7z/4w5GND46TIPQeWk7UDa0ODmq8brF7JEHsaUdTvf5CacSGkf/DL4h/vr72x6
lIu6yQ5NbCbY6p+Wz0qajMnnqL42tO5ZnTI9S9kegY5160HnYqTZ2R/a1dw/S2JIfKbc1RQ85Ujj
hQ4ncqed2ViLbhIEodGyoshOaGvWAN3mWsyw34AQLWQxu/5qiH5q66jr3N3IE/elx7M2VPFhXjKG
6NxpM0TD3pK4BuILtT86TsQ474FvX0ISayXNPcZDi6pMz1am3+d1N+ami3NaiDlhIQTzoWtp4uw8
AtWFO/UUUPRQTxTV9C7mzSjnasbyZA8TqXbJOTc5j8fTk0pH/EOsG/MzHJjJ6/wzm5N+nwz9TvDL
ueq4Lsmb5qRnKKeLjs9NIqLBUHUJm9W3Tg9zoeMoHcKpdWk4uaKH6qr00tYr1/Jf6AfyxPbuy9yh
CHqEkmHIdisv5YQXnnaI26sHnFqEhVXetkdEb+CsM4aPOo037ZCdbUnVwSjwPdPXyMTmFsESc4EW
qcvU8lTOZR22n1cGzItmGJHKIXfUJdT8sDKYxXtE/qG4TNLDiBcmdPUz4e/bMXYunUpeu9G5zF1r
4lWXc7dprIKNNkqgsui5Jd1bfmjPpGJJjGulRQfdoZsWd0/zDh/xbAy9dQkQ+M2/L8V4xFEc0S6q
u+gMpfi1VzaKNNJhQ+QLEVL3wmfGDaVwN6++c2cNqNtNtv2DMaw/D7Fjd3PH4d0o4ueJ5ozR6c/a
YV51EXWddT8+C0YHxhS/yig+G3k3k6RfpeRVaRYrNN1XchiXox9bG2RqlmW9zJ22LOcf8PTmuvXC
Fn6MU7YPqssyfI4rG3cEX4t4IZnKlxhQWwH8wUim9z5kq6Oa6PPsoPXxIfToI3r1RgAqCZxD5Aab
udfWtintRZSeOD9oiZYlZvH5hmfoMZeREduwGng/Wb0kXQGZ5+v5NJ6WzsVLW5T/wFIhHM6bTy5b
TpDWpW96RPHvukZff77h5u5rzKZaKs4ODZHOnsoYQdBeaJz+nk5MeMKJnbRi8Z8wClR0nVmO5z4h
QRc//vOqZZgwQX7enjhtYi/WwatLU/+pyk9HM66ERNHSOON73vBGTsPe9L/Q56Lh0Um8QRxG3S47
0cZkRoPtiQdp7j3PN1YTztTgljNAC5lpUQzpU4oifF62P7+AI96qmAIX92rhje+xi/DAUhc272cm
0CuQHmilh6Q+0Q8a1s1jojEd18ntURFmO9mz5+S1JtewW8FkdyO6G9ySZtddM4dDeoDgTrdKSmZ3
OudF9AKgT5zsicdE2Vm9MUT1WtZeuApilAEOTY0a+hT8IXqbRIoPi0vOVr60QzQqotgOMSJNutxx
O969iiNi/6HXZrkseMDn9SWczP0sbxpKfTmv6rZsj2vB4jSvOc+Bpl/0qia5IXzVXaqQfribunpS
sdy16FdxHPaYP+c9PI1a1mFE1jZkz4FSb953u/TscUfOz1/j4EUw0YVzlo316/zV5jIpEPPRODok
D1qNA4CZwHxXYMi9zF/Eo98PUeg8dwbm4L8EN9p80pBNf0MHu7OIrRgzXgB9+2xEyOUZm11dUgUV
3RMx7JWDiHQctj1scDvHQVY1H2nb3UxbXecHunV+L/3/f+7+T3N3kySdPzypf5m7X34M/3P4UTc/
xj9N3X/7tN+n7uYvFBrgLSVdXssz58bN73QeCzrPPPIWdJT/NHU3fiGO1HFcMfMEHHNO+fjX1N10
f/H4arrO39CJ0+kB/heTd0M48/nmj4UvK4pO64BuFgsMrb2fChNR1Xlmdla9o1mwRFKkneFto2fx
sJXGdT0smzmLkuNAu4b3e9Nqm3gmjL9oYoBmJH51Czw2i6DSV3EbJ6e8GRjbDDy/QHfpKbsN5rO0
iDeNgrrqdvZ3mSn/6Ef6pS6UtTHGyWRaaO8NvWFI6dkYH1/iIauPXlOQ8wMDkg9QqsmDzDZg/7KV
KWYjYmSOz9Wrb8RvtVvEwDoECif6DXk2DaeiTu4CWfdy0LzqmDa9v0JSWqIU0ogvoP287dLy6ubE
IoKqv7kl/gOrb5jzoGGC9U0Nrd85kmrrz6DgUI0fUQ7OGIh8BYmO1QSwJAP9z3l61fkNY8qMGYfn
37pcvmtD/L0yvWJb6G5/rViSy6qlP0mc1UKjSID2dnASZFcssfHyXGfFohCcwuJai1aNTsQN+eoT
pFN4BWMRQKCR+S2eDGdTySRbW0g7fVlNK7ju2bYOhi8j+oldzjTNJ1FIDHzl0sbtAAEZhFI0cpop
9AN875eAMmiB5u5W23jzQufGMQdy8BCdMiRXB5yNWh5GcG7rTdZJ7JKR4S3LYmrXgFhvNB45XpAN
uM47JgOG4Hc1yoxwNJY9DMZ1zpu4qnssWURi9WjhxHcZ5THLeE7IarxDP8EvKmYCTLu6pYt+rogJ
eHJUtnFKvjjnu2NqgmL1unxrmstiaIunQo9437LeXDZ13677gPox0zHYz58x2I5G5LLGDhcDefFi
/uwzjhm6wbVtx50ueDtqD2JUo8A69DJYTfVd1xQXhclIy+v8BCkrerNTN93zsIQWPaVrKKHox0an
fm6ZVg2RfzYmxz65SXsaBqPYyFEMq9HCzW8aCOUT8KsigSuukAiOPW9vn30RDgesmnFKPJY475LD
6HozT9Vo19PAo1Fy04G5PAETjSg3d8lUuZzEDgUDZ6G41WqZbrmH1Uakwl/SwWsn99BmMZT0qdqb
IeZe5bnbwMuYRVZL7PWoZh08G4zxgEN39dIeTI3E7eQlnx4K6TpH+MNq6bQpwpdJgVNApK/QqiYe
BNRqiLjn++HNtl8Ie+uZJX+1KP/mizodZKdxUW08AnXsnhAXp6BGw5cOieHBHKYJ5XsAUATN9Tpj
p2YyVtwrB3UF8pGtioheVQWXgMhla18Y9XPArXByIXcs9dbdGGhxHwWuw6w2+i2jhcei7sSWiEyS
bGUTL5ysnc5pmriL0NZXEFeYoOId9ZiuGVGSbAu/MBlT22z93DzkQ/Q9LHimebs6K08zYDPsMbik
psLyBUNyTW7Cqiy8HQDwFUyX7wyRSK5iIYnq9Bm5YHDipTjL4Iqhp1uWbt48u0QGO2MNSNnp07Xf
jcWG1hmGhqb7YRcoDWMX2fhg8c+oISmKNRuEGebQCU11GqSMa1XfL/w0hJEUcVhQDZoCowdpJstH
5UDNUjkpDWTVvkU9OuJsjMk1BuAjg+qWNGAUfAsPyaRzeeN64IAzpRy4AP8v6lxpKECXvWZ0O/kR
uPAQ/IHr7HrTblTGYXJqAxC6l57GduY+OSGyc6d/TlODCs8sOazV0qRR7941e+AWdY3pMSGbbNB+
JHryhcgMd2Vo/d7M6JmGTaOvc2cbVMUPt+D85+fWUehY2cLoTVNzBmOIOCkpxZ4OL/rfInmrObFF
Q0DoQ2SuIOtTR7ZGv7RKHqBaJA9FW2HSDX2eU5VBPOncDbjcY1o72dqe/5EKMA2rnH73xBDdrVJv
m1jGCuk34vwhlut411OOfhcmut4ABSfSEjS9IGFu7gx7GcwRvAW3Ql6stX3u4zOo0E/Q5Km6c2J4
FzdDUz8MPniCovTJBmTwCEuZNJWiAWoWBT9ijUCSbl5UibEP+zNOgH4JSKRfwYpfN+4ICEvLkBfb
sNUbJbdtz4SV4DiWLS3He10El0SHvWGTdb6xI/cjchCz24Xot1Nuf2tK3T5VRiPm0RrBcaavk2dB
IrrMmnWdmclitFPj5EdE4XRmn24y0VZXuqXLJifPJCAtlWqzfHB6LTrlabANm8zE29Fw9JmcR8Ro
/X7gL09uUB0yo04e66ZExcCuohVaBZFF8x/7drx4nDqOlhMlmzxyf1WaeQg0Abi7RRFRdeJjErF1
8jN+iFxgJRJR1ZwrMikPU8LS1PJ45gxDuOEic125HT1Q9U0PvHGTTNZ8G+yysMVChEEx6/NkyRna
xBeTb7y4uTAYh7fj8+/GirUOPaqGoz8s6FDYHVw/BcTCD9/Y7XskLfwzlfXPqn7tdZyTFMfBgoM+
9nC9SjY0yeiSFNGTN9HACjqEYUG9pTTjB47CLxzvwk1GJAmkWA1J8fwwToio+rIVZFD4a1WA4bHc
YF0mctpJmpiLGCShrYxvqQi8rZ16F8fHIOjVd9FoznLwoMZA9F8WNUsNOFnAzsj4aLZeOjDOO8P2
3130mIt8dNG2DC6MvqHBRSqdncf7Cagg1nd4W55azV3ZZvfsKGcr7VQs2yGCmuExORfujW2IY2s7
xym5A4rzjowiV+LQb5O+XxEZgRw9J+3YbYwPNmZpGOMl7kZtU9vdJYuN3dgALIlaHN5GVn8zzZYb
g9U2QWvRkOO5kS6Sy2k03pimfC0A4598ysJ5KzPDvD0IyBda6UWoJitnpdjNOb3hWtDFNjdt/8AJ
G8dnC6djJMnVjTAJx9+aSGcgGuMJJ4Pq5snmArYq3AwoqZaSN3f5iWCZCvwvaSm/ljQCFoNWWIvI
tay9ch/qqa3PhWEB0RYHndzkhkWO2gSLAQvDOvREt07LvSFWtoTMFGK+ZC+MlrGNnaMELXsi1oQL
2g1qqdugRxClDns2RehnEPwf6kb4uE9G7wn96bs7yWeUcv3VsOJN3cTuU5Y/ozwDwiKiBu9uNBwH
/CheZ50K9uaMvfEJ9BVvUdJ6+MlTcxu0m0iPPeBvToTyqOowi0+sqMHSlXW5It2e1r1reuC7zV9j
P5+Qop1G1ejPnYJFG/S3zw9kOn0ZwRpfBofTolRQ99hwe4byVbq2dTERHODDY6zBzkUhWBGbr9TK
Mn/UNDb6AgoS1CaDNTDijahyc++XrQWlUWfTtvwbW2JxAX+vb4KedCYUW85ND4SzT6RDKmicYIWd
WofGg4DpWE3fbGV5ayMftXXTDcYTtfLCyzLrplsjGIEk2ei50Tz+9kdeCM1vYDA9YhkgH1fekoCH
o6mKfleEOY6BoRJbAO4j6PEOS3jYqi+GxuPLzGwmPPEjhEq+WyPy23Dg4go4fmX13pSetRLMLM+5
PisaSzsCDCIOtUU+jzMByDhEE5xFWyGiHfSE8A0oZv0c/65DOSqmNbo8d0FDPnSfDIPOjrT7L2mK
sKswUYWYpYHwQz6OTvLgdNgrtEk7lANJnXlgEDdG9M1yGtobFNYlbfnmbqvIWdbJ3s69HmGNz5Sl
K8nXySOUeGON2osWJRkz4Y4tLtrAGSO1uDC+zrHlkpnnFqMrnrCuwLvpp2vNnJ0qvdihha4nkHwB
SOO4w7XnHfOs2ip2rb3h5V8GxhLbBFtPUIY7q7NBB/AOGZQLuxyr3oUDx2POHDIzHDY9r9ehkGTQ
K+BVM/xax2XnbMLIlZtYYuAhYeGWKay4A5Le5dQW1dbKgg3Y8PFQCeMtZaGAD9SCbjSbAgyCPHY8
Ny2xNOhwpnJDz1S6vCPk7dBOjV+iDmN6XXRgPcuW5l2ka/R/MEurrl3FULARlfa/xt8be8oeqUVg
Q3Azu7SdLPNmW15zdBwLeOZcofRaeaqFc8szr3qoJgDuofVGcQ7jbCJyzVYdQsnhrUlK85Hl5lhX
dsh4bjCXtovM2TOC+sRpShm2Tt0jzF2vCfCNIHQ8pDVZCPmLkTnWzSp51mOxFdYIL5tBjevhkwlM
94dl82zonCazRhFyUkFy0vDpZcOjisj2VoJHF09oFJrjQr4EloR3GTXb3raLVdtA2wjGiVgmvVlZ
efwM6OrFLbkiWZLY6574HtPFHO/3wTmfFOVinz77RX/Sav+7a5P6Eqnmuc/9egXR+ld6QGeyAt1l
m8GphML/4lYcUJOSWd+kSthdYZjsot75PpYwMHpIfXusP9PakpBAtZYJe5oNS7dNbLg6nCJ0tBkn
QSHBTxdgjhRxd4omBjyD5uwbd5MGgflEFMG8DQKMGVxq2SD6KINiIxraoVXkl4sKA2gZ/uo4g7Vt
U8g4qSvUDg1Tv3N4xVCZ2Lr9JKSD3Ob6Av0QxzRks2s8Kc568IZsSRDClyQA7tcn9V5NABOiZPCO
NXnQXkeojWCTuPWTuyUjluAfhtc7v89WQ+nBpgjKk22g4RoK+c0VzPqjUFwkDstdUgQPY0qQXNO0
xMviILIRN62kFBAwkMY/DJP9AKBubr4Vr5QH74kDaIRRMI3UnaOKaYfP/khv/hYkuG0p4WoIWTOr
IenaZWAZPPJSu1u5RVoKDxe2f5aLSITs+BkkSFnDAowrYw0Uj0WywbiuBeC98jJKyM8GVGcbZMHE
DmalSYhzM0VE5NRvttO1Rxl2Z7NCIxcz8MmFHV5y0YGqklm19yLWh66a3H03kK5Ca4nALJ+S2q00
Uiuo8pL2DAzxHLIf7bkjfe5Q4+xrDiZ6w953hg/h0CCSjUQhntHO+0L0JkB4S/uRx+XbpKlkzwJs
LwVP7AplHUb2NhLLLu6hpHv6zare3RpfqT8x7MIMitsOzq9W8uJ0MgiKxsYX2pEiwkFGTqgvgwme
a24gQffgQVmDKTZJyFYedFSN0pcEhcvmGnwKfev0WxFBWrCLpUZc9MZGiew+jV2D3ER3kHDUIM1K
rBShDsSHvD8QuBMT/ZZoensKiKPo12WFq39sjmnCUk4VZmAzKYNwIYiV65lGVXionbTBFu6BJ8hj
kr2LxjjjozIeLw3jOA6ud3auj54UtgX98cfKBAIfM4nBH1Ws/KCjRTXQp1KosZrCM9eMlYBg6fI5
q2FqOJKSfNJDYynUVzwfOnGQDPAMOmh1i51Yn35IAZ4rsqPvPgV4ruXelnLktW9hWFgmG/tjXPhQ
/BI4VznwETPlMGE1LqvG9L/snceS41iWbX+l7c1RBo2LQU+oQdLp2j0iJrCQ0MCFFl//1kV0lWdl
WlVZz3uQSJJOMihA4J5z9l7b/j5Qh/dKY2W5st3q8TfbIH7CFJg3eo0lmoAzsLfa5LB0LA0p/faE
vBSHob9XsM2uqS5uPqUnYw0zssmbLgznYZkYVROzCU24Tt+SllqmZ2lA9HYGCCjDjVd5X0BBNJ+z
+9ImSDCkwb7LXUaVi/Y97mhLtdEXUoyiLWLCEvyYGrrBZ/ERSnslgvwB1z8MQo7Q6M72SZQugM0w
LDIPL/fKO1dOjn2gogQCtbBoslodt6em7aM8/bYQyKlikcDZVOmldDt/WxCiovprtNFk+DI7hFJB
THhfq7i0hr+lWbeQk9lxiZDkO6DmbD7ntZRA4cezsmKM69eu0Sc0tp6PhG06x8vjaNK2IaxQ27bQ
QGcyGosWp3KUEvXHaqI52qD8pVr3MzlnL6rDC+WZcwg7fr5I5S3VQ9MXwqMLWjWFV8pTpSN1izj1
79t6NDANu0PQdva3VFPzy1E/2zE1cmlWBcSswMufNcP5RFIVPDSPkriswQq65i7KWInPA0rQiQiI
01K4z36XET8x4qaO8to4RXaNp8qLLn1aPIQzgXN5rFBKrcrulOE9pqLlbqjm8kig9/cx7+Nz2ObP
dj/n0IzTx84dr9haTUKaYK90FN57uiRAJCeaLj567CeyFd97kjPpkc+3vJWXFhnvpXLBXc1VPR56
dAFhKFV8IdMdrCXPCdFdGDO/tynRJxFCbAwrzu/5+/9NMP7TBMNxTYDB/9o5+PCzLNs5H76WyT+H
Pv9+4N9nGDaBAKYLeB6lIaxhnyHC/8wwhP43zmYGmeD8LFcr4B+9g9zkCiS7loFs1kFS9vcphv83
VKrMMYgs+J0I/b+bYuh/mY96aryCNg1Bp2GQNfDPUrGcJehSSB3QWy6fxxTVQVikz/Y8V1sKVtm6
/iHSjPsy15eDqbt46ExG2AUeMFomDnZhL3+CUl60cLc4LNpHOgUNGXA27jMwrjjfaOq5+QC4zGsf
Rx+5faFh45pi/BkitrfxtRhcukhhAdS+5z8AqfvIYq44kqTmG+9lCMidlo0GNlIlJeYZtmiLzBAM
82dGg7kDxOpb2gxJ0GTVwOHc3iyjH58I8EALmKv1a4kTva0JAEXJK46zRy8dZMK7b1FA5JrTn5Gb
JptmdNNL33avZOslaSNBdgxHzBzDiVLucxz2sEI7AJ1t9GukLdtaRkgDv4ZNKv2rXYE3ZyapbbQ8
P+cL6gHPHZNjMeB+qV2moe3EIVUvQ7xaSWkyUaGNEfbGvMMW6W5pq2eBZzbfqOmJHgDdX1naq+sN
pNITC7fBXwZ+Ixd4FAhnTlzzzgvRjftYmoLEbu8y626cOpYpdhSU8UBzBIbANlSWfcYRguxjgkU9
v6+DxdQJUPYzAO7xjODC98+VO9wlEeNe1DAtMoirNbDs1izI+h6+zClt+30jZXZsmGar0h9z9UR7
2mpNBALhsPXoNW2RacKA64YU8RlLN1st4qw0ebeZ1m2YBHWQEiFEJDKGbLWwbsbs8OKyHhyakZAL
KU4xHRThUM9o3feQFWSjlpJogO97tbh01DLTUwtO2MPDtmMNuqjFaM6q1FHLU2J1zJvPinVi5eqp
JWzIWnZSi1qN1S2JHsRTqwXvyMoXbvP8EqrFcMuqOFXL41ktlBnXB7laOoesoSe1mHbVsrpVC+yZ
lfYBc6mOqo3lN+qKYUsvkJBRtTgv1DK9Vwt2oZbudfyjYSXfqCV9ARHqaHjFwSlJdc1sKLSqAGio
BApVEtDEZ7jmBSm1QqOKhlKVD+E4yYOuWpY8pN5yTgKvoAoOT5UeLjVIr4oRQlX7YFEFCmX7F2Q7
2UlXxUuuypi27iCKdfqniTygLcMVgVujvtO9+seoyqCUeshXhVHUhl8KbbwWevm8cNpkhZLc2aqY
GqmqgGa5pD/rzNAH65NPl79VJZipirGeqow8c95qLttjNbt31ddkcbHqqUJuNp/J8CY+qhwfCSc/
6JDee9ek9JuL6AjI6YXi6KdIfHTnEwoii4rRoHL0qCBnVUoWnd5upVH+Kho6gS0leLyEFvtLiDoC
JoMqSR1VnIrGsLZly3FrLtsLL9Z65FP+lqTjGdwbEAQOSPvc9L7VHgNGVQBbPvM8o7m2qjTGOZLu
XL+AeJu9+lTPI1W0rcppwmCLx+yLQZUNH4gXoQrvmQqcYkDbjKoo5/itegsU6osq2UNVvEeO2Fbb
WJX0vSruB6r8gmo/FIrF103GZmL0taPL/o2F8HI26vhQTvAP6TGz+4VdfnBMnzx0MqUML6FZnFF6
63Yy0lhFRM7MMakNmhEJawqSWA96paYw0XCTU1ycTIeDEY1RkkaJhKzJ3ZiP08ak35GzEgsqOiAS
hB79EPxGzG05PkBKZehunhpz2ZEDXewLUX9yxEj7Prfom2CwrXXrvcqZSHdzn5AsPsen0UL74xiM
whFqvQ0JM+OxpUByy3TcD20wsxrdTp3TgiHnQEfHp1OtnxT4wclYOFwsRXwZapKYXQsuNh0jbzAP
Y0V+poyovKp0fpU5vdrE68TTpyUHaZmF/cKUJZgRybEWdFi5ZTtPNapmS8+2pGtbaa5fS8BytnUe
xyy9LbOyahLmfZe5CWBj53utDtd+b8GZLLId2b/fNQR9JtGUR80s2H8b3dyznsSihN2NeSBhXuFu
8ZwfdmE86Q6C3R7cyb7xDOKRlxnbe/Jt6Sxy25PyHS1Uwjw8xXarR0a6swjZAtgigvDk9fo3nfD5
fWfFR20hzUJKFpkVeD8/7AMtVpF2KQ01E5FfZP2q3fItc1THoPENGI7JdjG6FC9aaJBsS8s89vO7
cMmezGpmV+hQ1hJE/GyZyZ1js5qf67o/aSW/Y5gExwHpOCxTWK6tle6YqR8cQhhnq9iB+EftWmRM
vWeL9PRbN4SPdRMe7MKst5bPTiRd2mfG5zrOMZW0c3xgVASMyBwCcEXAB1BK7h0Xv2MOh7Iy6A1B
yzs4HUjtifHJgpriYElsCUjY+m24E1ze4uyh/+hWxzpj4eGG0WODk7AkjNaOme3lC7okdrlZoWsY
cX0ZiIy8Q5C0hxvHW3GgaTW5B5RuAk/iW7fCL09ai9CH1TSTaF8hcTuBLWMcv4uhTqEeHc00/BrN
3qs/+2Jj4bSJnGI666TKZzXCck1EqB8j0l8WZHzEP3RR9n30vaCnytjWznsyi+8Oi/Fd37y1QoW7
dg+GPb5HwwJ/qm7vtfTKQSFk3ulfOje9D3mBXZlqoLsxWKsRimvd1VHmBtDFiq3HgB6xr73tQ+Rm
bTfvu7CWFNwcJGUYJEPgNLC5IuwLBNm338haLpKYE5EbIyQXV0PWLEdskPhmyvi1s+6rYXjLZkU2
mMRd1LFzdZZ1h7AxOkIls7f054KoqvBoeCg/Obox6vEYqrevCLXCjTVnP8ypJi5Bs+6JEX5dUsDG
qZERGEPVBx2fbNNuPrJzM7iMAKwwItiM0E/TOt/JPH8qmRGVdf1DG3BFFiWJDCFxkn7PuEC8MIqh
aVh4tKBmIHNgZK2Yvc/OmoPCgrO2klbTAOfHLtm7BNqFKQGtogTMqo8WrXtq4Go0ivO6GTuaJX1e
VMhOMbwy93D5bdZ5EEbjdG5UnOvHZr1tTXddb2MHYMnpIvBLVbZe/o8NcmRo3Kj4Ai06zCorNVXR
lORGQ25fr/PjzIMBOXAB2et3ouYyuPm+l3G8CRMYN6l8LrLe3mLj1Wg6EZHXRrBm1s2aWbpeWv/g
yBEcuXojWqeST0MVLuirsME1DhXBRdDaRntcbxfqj+uldbPeo+3r707KEvvjpvXS+hy/n/Pj6Qym
zsqDmkm08d9W4201PNNc9gOXpt1Ratktjkr6Ch/2XG8hSTARYeA5BDYw9OS1iaXk4u9/Yg1GpIVC
D1jPtxmYHWDmxA02hUdC3npxvfFj86fb1mf8021hggQa9/jpT7d/XBUh4Ks0XdDEVBzI4zUA1ibk
s1Gb30mf7kjCw3rd9py3XNIXGdU3+vG1pmvU7UcMaT41DWHa6k7uNL4VWR7SSlG3gbSrTi354x8P
Xi/96QmbDLSZ68XoU/6Rgbpeovkg4VOyWa8mrQOa1qMXsb6E9amydR9bn/D3RSTm72ZW4eBS6YJr
/Ol6KVtmPtq8K9TJpP+xZuv6eWzslhFFROqWHiJjh9xJKINBZLQpjnAcE5vfX1sU1Tz69+X1s0/V
jLhyuhDQ5MReTrebgFuVcrteIgObT0Ntxu4uk4UemAtoDQYQDe9ovRjBMwQYEB2dWiPrwOve15/R
uvG8lG+BKb0ISqebdyKhqDEYQ20ZPpANqnzes7J4r1fXS7q6ag9pjQFOXfSHNKMS7fZh6bknS1af
NZzhlyoBs4bP/jRnbfPAzdsWmiazTXD0HErMbv7S1uExm5fpySDXYW6yJ5E4R6cJPzUh4nhPG4mm
Zil9yLq6OUgvJIerO4+E1r6UlYUeRRSPpQVezIlI2YrxvOyqHqQix0uKOTeZ98Ris/IwyVuzHfxJ
cc8CrRZ5emoX9zuwIAQWyGasjKQT9FDW2cG8Uve5QRS3JVBo+WlgTKwiokwLRNujSnBbYjN6jAbG
EBY306w4Q7oLaxeP0lpaSLMJUNlMhMvf6860w+QKh3MaPg9mmZBBgmQ7jkBRpjnehDpCO+eO5S9+
4S82J/qgwdcDVDSJYW+Ali2QZuzyccd8Gv1XC9gA8FgUYLOz73wRbvGG0MePhuRmWqwIjYYYwZFA
3eKU0afDPU6pKVXiaaGOyqPa5+ipcWpZL37c+Kf7rH/1k/B/HrLej2b356YRcttY/t36txwnFkcZ
dbdlECtg4iGs2NMWQeypoTbr1d8bypKtnyP9aXoSi1PKGYKxl9oNYh2FHioETkKQxF1+gdrgP0z6
MhzWJ2pH9uP1EkQYec6aZQrQB3/8LSzLmiFaNm7W22pV4uuze1kf2KtHfzzFx9WydRRaPil2LWDf
nNUr+p4Za26m8rglahVuUxc/NrmAEje6Y5DmdBtVvhH52mr/F2AQ5rxEb5jxK19v+/jDx1VYcLgS
mjKSR5Q4v8EJ61+jbP5qtqnOgYSnWzeylYD8WedtpPq81s8llV5yTEP7IhOd79B27WuuGeLgqa9g
/R5ckfCH9fuKCuTvhOTwvZvqvIQd/t1Q7IZGR+e+bmbFZzPjONoOzSIQPXrhri94a40TmecxleZJ
sHBy1LGFdXl1Xi/5iA5+X/q4TWmCYVmYaMdIWNpFKsu6VKdfn9EXbzlrLrXnJuk+XB4rldauEcgk
ExaR43xHnDMHqoF3uV4aCjx2uTaeIhXLbbsSMiADYwrXaN/w09hQ5AA7Xl/Lsh4QK/Xa1hfTjDZZ
IqUe79Z/fXJn51BJ62Y1JHqnudYGYvgyp1AwRkzaUqLtYBJZnk0X8jW20UdLvdc1bLdJs6i7rNen
nCkZwgxiAFNYyjTtnUKSArHMmB6bKRDZz06FzK6btPPtAvQQZwS90Jr2EqWEY/h6fh7Vbeum7TLY
oB4ft6H2sPVx6x96RyUPMx/hDJCu2z5rGE0V7Ft/uJd6oo9/cf231of/y9vEGof78QzrpfVxH7d9
XP14mo+X93FbWvNjDSN6Zq2XvoUfz7ze2StGlh6/X/vHY+KcsKzFMPcfN/2+i6YMVq6DwhqYxXAG
BDKcoXO6B9kA9FdRy9VM2m/PqZcSn5+ypvY+mldxdbJVmvJ6Y7VMr6i044Odpi6mXuZSKua8iqpk
ZzeWgVVc7TLrnrvuJx+byRO3JkwAeS2p1PfjY2qlzVl4+YBDh9P/qHLUlxKMNyI7DfyHOg/L1ONk
YqjXs74IvRmeR9MtUU/OaAGs4uQCfzszDvF2Qkg16TASiIcYNUgit4o6CWK7Sb2thjQvWPmDyQwc
Kwequ+WUvemMrDuvz8FZnIHMuDjdsTFyjkukVCdd8avp4vq3K/r/Bgv/abBgQTj4d4MFZY34jMr+
T8YI9aC/DxVgDjp4IT2GCn+nDv7dGMF4wNWJMrZ92+B/4AX/q+R7jv/7/9nO33SSbh1dZ3hgCZbw
/xgq2PrfbN9nzPB7RqGcFv8ba8RfHMHKaeU5zC3wWgj3z8gTY3BrptugNGc9yu8HvE1PoclSFGHg
2BfLbjFCltU+hW4U/sJkzcAthwb+hw/t4bcP448WeOPP9gzBqxC+ofMx8VmsAc5/9MAPLY60WoDc
LXO/PkgnfB784m4ZZuPmLBbugKK5a1wEErEioBtMQ53u1zzJ+Bg70JVtk9rz378k8y+zFoeUads0
Pd2zTZ/cgH+etTSaBYZBkB5koibhfK/hWu0XY4tg6kfRYYTKp/5UV22Hfj/6BsWg2va0UnaGMEmb
055Y8Xr7vhz7o+U4kKZywhY8f0H9AFhj6yHBPEqrVoLNLtoLGTq7ymtA6rSn0TTCsxZNr//+Ha3c
nD96YPiQMcGo+RY7lIB2+c/vqMYwPVVtUwa6v+gXy5tUJwATmEzIx5LYAsywSY5tNpknQ9pH9Bkw
8+ind/IqpvIFZqB5X5riPTR1f/8fXhu7+j/5c9RrY0e3bFK84Xj8GY1JBwWRt/CKoIvGp1BV1pae
Byj25mOkY+trOazTLKw/O35PZL1jknY31gHzomlrhdlyX2j3EdXHf3pdf9kxXYMfIa/KdiF2Os6f
SDgpgx5pstg/2bh2OjqjFtzBraNhG6bJfeWYv5njzt8vkM+PZjS+yYJ8n6qsp83iLMYd85//sGM6
f0E5wJoFhMKZzOe7/AvKAZ67vkThNJys1BgPDp6Qi9tAHyNdgPjQpHnOw7vMtKJH0NrpS2m4+9nB
5UQ3NzkUzTARsyinW2lX9GoHpLPDlNvn2WIQRUn03ozoQoawuVusHI6jQObrZPaLi67+6g7M6Hsb
R35KjvZ0n65KVaVZXaTqQU+omMVk7Ydw/lb1JdMWzZ8ObVVdcSwNm0a2gWNVn2MlxMUPQLYz2lxL
Qxk7Ntqhglt4a8qdmHEh4QPd60igd5NHGCojQMS+Svbr+k2yW3yarWM5EgOHOvjf74mm/dffiafc
6xyuSZzF1KZsaX88GCG2ExiOuv5kjiQHmgXo1Ci81KXvow6wGhow8NuzGsvTFE43enPLZcnK8iGN
ywetJ28JPSLuVOKJLv7Q/KSdQqZKzQc09z/GmMQ+pPrhJQuX8BKH3ndZp8kxSWafz5dEIozZDDc0
+TnsiE+JBc7byWRQE5reeTTth0yYL/4cD0HcevoN76V+Wy9lfhSdO7d/GHyCe6x4dvetZsT36yaP
/RuapyoYK+prIksuEGif+Br7W95N06ntHONlsMv5MQ7vSWPoH+DPGkc9W4yXpSWisG3iez/FFzzO
OB/YeZZdG6FNrfKtg03nKHWn2RqGKrgriPlxVBFRD7nWtoFPdj4cTNP5NvcmJOfJiO4YB+tk6vZ5
gJUQ522fHvhxJ1vdbDJwMa2y1JPqds0MkrFc0mdvXY232oAoXpgR4Rzp+6y1/YlTG+10Y5kvZTMY
N3ykpjbPN5yFD4KOxm6QDU4Os/SvYwzMxkZzdwbyCB+8kkbAiR2hJYbtzWjPFUg3lWYaJ+21T3Dz
dSzitdierm0usSj01glbyldY7a9CVuK8fkduHpNVF1sGCPu2O1iW/tmJfdI8a1aBE8XyNcUQZxXa
jTYiEdZa7l05qwZM4pNH5iMX9PjWNTay5DHUBpD+qc9SUK8pSxCialptPFMPhhyZBRONycZE7EZX
R/Iea1HONyx+487EREA3db6aNGxsFDb1o09FFSDrRXQluy9JF5XwJg1McmCztr1no2JxpvPskSho
zZzlUy0q9mKwQepOeXpFGJte21mncTvGt2zxQmb7XbyNK4PDrJie0rEszxrwzftJj3GrU6Jtlx7x
AFQGWqwxaieGePpDSMpEkqRJUM/916mp54cegfPD0BUQQ7PL0ndkZxmT9WTrtXafjDbrDa5Ztv6C
IJQP2aj8+xm1DBov/+xQFfaR792vGydqksAXWI3Wq4tfit9/yBg9b7thJJhS3RanyehxhIKpa1bL
db0z1IwEqwOIMr8gt7Lw9IHpVcskQ23yQikLXajl69W55mDaWPF0h6ARHyL3sPWS2ng0zi1k3C1B
EPHRNLPomXgVjEIZAeIcYLSndaOnzjnO5wWjOfeAlNCfcsFwywLM3lruw7ohGac8z/b8fb1WNGK5
8fZ2EwtHmp6DJG4szp/XzTSEn8XilYeZg/amRVUHkC4F0+B19r7J8awuUy0f/BzcCJzH7jkiQ5cT
7ALRsCS7x/LfDLoE9ALa8VmxQ40qepOMm06x480nCs1uU7loCLqejE7dbzXC5MlfgMlBLDBTjs/w
p5Ht/RiTLHntZnZifSDAMnfeCOEmarQqiEm16ab2tU2mkTl9z6vef2jEJvfML6KwhgeIJHjK3noX
nadLrnwcNyc1NSCmaDjNHRJUopN2KUKPC6r4YOJ3AaOHNJV+zAMyLxjh0nrfJ4Vz7RuU54nXNMfM
RuQXecu4nQWzD78e6RYUGXaBUWeeiwg10GXyy+TQdvAlUBenQx+Xk4PDFF8QnnfEjcHICtx80Uzh
Y5wXX+jSUjty8D0VaGbKphe3SuvinRYSOaYPxVGXKZFLs/kKIWkG/9jWD25cosaGVziBtxojX5D5
CPYSkW1J7rgf70MR3eUxcK710yQjWQsWcjgNx7QCvDeMTtN3p++7B71zGU4RwLMen5ZcWC8z+3LT
fhK6Jh85U90KaxkvOOzIFxPT8ypi6Z3LhA/7CKSjVEt3d99Yk2SsOn2xW3uBG93eepNSuB85SLhC
gPUhY6aVqCfsdDnFQtQnw4q3A0/wOcqXZ5cY5GsStagTS6s6ZkyW9Wn097qfaJhpt7HRNls/NooL
39+DiPCKdJH34EnwHJkeegTjgBcRsXdyctAtdKa2PUvhY0mDbmMLyCK8tfmwMMAmTywikDMuaUdp
xjddKxvWq/1epmlB1HVfwSdgDjolXXwl6uPSxWK8ol+yjHK5Gf1wKatUe18wAvqk+o5mPBPIk2cn
2jW3RbmuKMhy5Aqq5arF52WcD3E2vDP8YbkyhS+6lZGrpDvPWTTv7B4pM7uj9hb1kP3iiXZNP3i4
YaPlQdSPAIANpIMJedVykvzzJpohpt5GOiwXMWGOiGc8BhMEy3u9EO7ZJww7AdoQhfEYZHXhnKWA
gsDgHBgLFs1rrNYBBTHYndOc3ch2zkuLvECni1191wV0Zx17zMnq5V2dm9VN93/GI+2RMLQ+sahx
gsxpfiZppW1r3bUCrfPvjd7yzs4M2Kt0IdqgIx0ha6LZIs/LuJSezelYqJawmZE53E3NQ6M0pUPp
2l8xFMnPiRe/DdnonK22IeWUtOwdsztwMTQNA7tHbwyjtXGRYImWGCqRDFmg1xAyB5L5EpVui8Nd
a3FuZ+4DZN8Kpy8jdFnhg0f40nnoWbw0TTfCC6FnqBevdVH7KHv/roqkdtZrRaHDv7Pt+kS/84sM
NWthHGL/ZRiYBScFcjKoRpz9hY0nBPdVrSz+HYlENu9s1pru3k5jkl3tpLigZhM7H1k50OZhW/cD
8hSrvs+boTlNKL+YRQTVIAcaiz8bB2DgWIkRdnTzSy7C2owRJ/DUkdsCZ7KR1tpBkGB2yivLOnNS
A8LCl7f1jZZxUkR3Ls48D1s+h8I+nN7NQVrbGAXDMQMvsMuwIgYmkO71ObowJLeb6PAje1Bg9Zaz
8ZfUor6NOmzTqMjHzNlPESIhjiv+YczdKw1AkGFSu8L3y7F8Ozh/Wm/PbgJ/ryNexf2Z28kC53hv
Jp4XmB0+6ibFK2oDyupljz8+EekxoVexGbCGwIvKX/oRFTXRzpFsamIkd14VWy9ND9qAYMSC+KX3
cBnlgVCWF7NH/5AsNIhHSAS8HKKxwGuShiLS137Wf9Ezdjfh7KVPDZrxvp2tr8OgLagiCnkwtA7V
jTaQ69kN8pLjJHkh04gJfg9qC93EzW091qZWkZ60eMp269W+R6PImYWPeBCXuOMcNTgkRfVFEWSa
D7BmdO9EGY8X6TrDJp/d8I5lqrljVlp8MuLwAXbB8NPy2oDew51oJORihqTbpijdC6kSDlyGvt/r
g0l4ssEPhFuScXQvwqT1Vy/kzAD7IQFu/YtcH9XLSzP4hOKpfLq8TMZr00dy1+skjpZFN15cb4Yh
C0xtbzcmV7XwBzRarEej1A+JU3xpKMguQ5RE1/XSuvEwc+9G3SPlPoLejqTH1i5+Spw0jfHzepcW
w/1Ud9pxWvxfXmcmu0Gfb5qTWnQKXfP3BhKLAZGvDtH/eyqDWw3F4UHvHL3K78WSfNZhJBzgxhiT
Rs5o/TDlrvugOZx9qlA+6bnpnGo6OBttmOXTehsstQaf1iCOrbQ0ltIamcRz3DwR9IDPpqsf1msk
vhhnV2BwXK9GJ6fEKshuXDLVKZK9Kxy5Z5dBAYbQ93HOEoLqcnQzMV1fMFxdGtQWjo/Jhbutj90V
TX79zKQYr431hPo2ohdcFycbsvG2aYz6KvzslUABwtk7EQh7xPWiywi+amw8dZmhP8UugQgtLzCk
KX+oRgblCew9WlPIeHr18xHlHiPJiXKjugqOv8itHIwbmnZvtL5+nhddP48LykjysLjuSQSiHhPs
nahcqOfEc2izYPRRwPRpaaKdbS0CcCia42KhFce+MZ4HFnbYM5fzuqly0SOL+Mf1eJ5jfm/Tskcc
xpG3n92fzC/RXxgnNPZoIWvnMZf0xVEYkl0hcFAtGRnohfR3PCK9eAwUj1Nb38xwgbGfOJ80hmcs
w/QSHNkYYK1M95iekUBEBbH0+aemcr+FjR4B929Oup+6PFtyHUBT8MVGj/qY3vwluTWku7ud+cIK
75QaPb5tXups2Dx3gYZntPJrx1lAOKO2IczjS53H5Imb6Tv2EMapuoUAIHlxARBuGiuwWKMNoWtv
md4n/AT979gYvnqLB79ueIXUAcZ0IQXbXXZuCeo3eollmGyGLq2OsACoAAXxvSMJS0Y7nlK7e2Rx
8h6rM0xuj0fYBa1OPq2sT6aRwj0JzCZ+yEo3PHakh+lmqwLrMZgA04cDO0dXzZ4DzKeokBGxtPpX
mESs88N9CI+OYQOrGgMVWZDiEN06w3QabJsg80EzTrnLb6o2EoJBIGHqov9pa14Pnir7OmWLRAIp
AIm6XVDieIcKx/cLYZpWG46GnBhzozx76nC5bgpn5zaxezJS/2e78D7Tvj1iwwkM0el723YeXSK1
Nh1Z7WYFFEQrpcBqS/DLAD0gszQCtlITL5r2pFkxhKd68BAjAur1exbxqr1TiG2diTdw1NoetRuJ
lO1E1jL5jRtH6V2rhIQpTp04SSmHqsL4FfJRyzEk3VzjvK0ZLAS6rP6afbZSWTxIvSA1GGXXQXWQ
S7l0Pzhw3HMYQoxmmYQJa2RxlaNXn6yi+jU6k00GmWMejMl33iLXAvkINCPpfDqgLnqAHNW57sfW
q+tL0h+T/JxISmCb1Mtt7BMsaNbtpa2lBwxArb7K5ktSVvKdr+QOxPxbUw9kBzf1V7cHx5K79XJs
Rwc4xwB/PomJGHY4hlC0Zxc098i0wLLsZ8+Kb1ru79AENreOKLtD22lvA4efMqFqT+dB7KXk9CVC
2exMwyL6twnjU5dreGF0HPi3XibVsfWkfEwSOoaINos+cxnNeuAgpWsSvzNvZBUW1yGX5BL2r7rR
6VfUUnLHLgzcoaz5EE0Q63XXXCSElJ2TN/XWAMEQoOn6UtI42mBKPDPljA8c9zh+Ofo9MnnvIaZB
XWruA3pz4Pv6V6mTSLxEng2jzic4QC+/1KyljtkgHlXYyxKaCfHZ5DsLI0ZmP/hoKEZEbvnLSFP5
pCXQGulS1/dVnTyD3NxpS4iMbfJx+Dn0k0KIo3uR0VJOyZH0+sW92Bm//gCZZ02wMST79bwBWgER
n2MFLBSuFTjvXdby6nM7fRTuGL5Waclcdn7zfGsEVWeOG30GwijiptouSVpip8oeDY2BazkhdjFw
hBlywXQ45tu2DcMtZl8UglF9P1TtLdPI4otT/p7NrGkTPQwpi+rT2NbmNixxAdKbGLsMRW21jLtI
TtbZULNvt/CqQ+gtr6sSRrWul+16sTUSuDktljvybb6IHlX/pL9UpX9AZmCT2dQK4yyL3DzHkppS
evYur7+JJf+G8UeQiRyish4gD5/X6yWIuSlO4mCV6azSnUbNrD+kO7axMKD8l38O1dTz496jBwNz
HuNnYZZHQ47benA/e1ndb1s7hygNzekAby07DXWBa1/dQQncloqslRrZQ4NYfNfFXg3jjc2QkkE9
/4ipwS0QFizWrmHeJ0GuFSy97nvJtKZPhscSkgK5hOIMZQv+uCy+zgXJq5rVCnb7XjsvQLULIJrU
umLvZajrDFSEhwj/21NYw1Ahfqo4GGP06B0bQvGeE294bXRBaKoSqehKnzJFUIIbwmtnY9lZyKFH
77lvGKv4g3jXMZm/+OFcvSyeJIISLuQwBlqF6ma0xHyL56TeOR6B1VklUZQQWl4P+TnUY/0UwfDg
i+vpZMxlsNihRke7K5ADT1pxFhahRH5kP08cuLBVIPJbfvBlexyyNSfA5ifw2aSEKhG8ANWWNCXY
fMccxheFIkHFC2fjpq2oAGd7N1SCtm5OZ6XPo+reSds7UVXlBSLo0WdPxi1R+twLRbY1YZ7U270p
luyTW8AKC0uaDSjsgIcyL7tmeXmzjEp7k74YDx5rhCDvogHhvo+yHS7k9ymLj97SHYels589L66O
/ASIN4jj8q0qw0uJwvVrH9K9s4Ux3KYizm+coimU8PRLFuNfI0mPB3VT5U325yGKH90w8X5iHd8N
JExj4HTv89AarqUyizRYk2q7db8VJapvu8NE7uk00nHYgTdmoDP0NHkpqIkGxQgcAN3EkFtAGwEf
sECF4dAxY/Pk3AJg//+zdx7LkSvZlv2XnqMMcDjUoCehJbVI5gRGpoDWGl/fy8H7Lquyyt7rnvcE
hhAMhgAc7ufsvTasp01RDkQ2Q36lxNGcmhw8Uht29k1QgQOlmGBsNLvTLk6tBej7EP6y2P9tVs2B
BaV9hHpBbLKT3yZGbzxRbDvBKOESn8GXtljBTWYRPtat323VLWIZjXWXtc5Ni9VrRVKzdiDHBrP9
lD+FrBHWcccqOKgzIBu4AvZSb5E/TzGohUK7H4PrFFsOdDOYZrpm/4D0Px2t7/kIfq0jNnVEvx5Z
iL5KlSzheIY8DjEoo7rsnetQZ6Bk8+hCzm1KexCOoy6LI2PmtTfi7l5k9nsCcIw8cKRsVHzvYr3R
1iLkImWM7qqyu4eu4WLcBDqxT+78s6my/oCzGL03xVWEDmG+s3UauDUcmLjGC+yMUXMlt3eAS9Cx
SiByfkggNyAtewvDlin6UBs3S1kKT9yetpH9YOjvlSnBHhQFlzAFdC9xaoVlaJ6IpIGyUeKfEOQF
+yMKpSSYXyIcBQcxDY/8WpOiRbAGSvoZmE4nVw5UVmAEndgnAaY1gwOMISJd2zGR3AnVYZzFxLWb
9avXAufoaSNVRH+d+7S9UOa0LsBpnC67za2mvg9n4kvxjbRXLYOOJrmk1UMD33l6m7yBwDlPvwQJ
ine+3tMU5d/SmaBzWAXnWMQqIwU9OI7du67yL06I7dwcbAxUIy2bZLJvvTLVoCsQvjsHze1MaTvA
+rAhNASTcVGF5zbqHmYbcp1r/azMEUyciDdDoDHZjuW0bcxcrdSBhxLnzfw4g35pOnvbtoLNOLQ/
UOSH51mzYOP1Y3GAF0Jc3J4gB0KJqh7ZYkAlTZuvQ+Vae3OqIUuVZbhdKgdNltkbH2b/ygswVztD
fuwTAoMjFz/slPB1SClvosx13upnUqEzy28xb/Q1qr/kMRhFdAPvRpyTFnNEJRe9mUVodlngml8b
HqtITwj7oKlE24mFZ0hBb+g6fT83LP8pFZevjPbMwvV4N5tx/r2dj1MUnTpTRje2Rq+ZSVIDQrj2
9dsIHT3u85a4rIbh0Kxb7RLXGi8qgrvBohiAtuXqSp9IOTzYO4NFyDagK7HGgEbKh6bZ57BASNoV
3vMwetW+EjXa/To3nx054RbJ+aOytTb4AL2ejkoszqMf/+rNFAEReMRT3j0gtO++9ZP+rWu5wjo5
fI3Q4CfG62BAl5nDY9BhDAzpz4NMn+6N2Db3BUJg8Cp6f2MD0ilLJn5xKy9zUDpHbyxepBGHF6vB
gDHlwgPQ45tA2LAFWJOW3Lu8xCZyx5kIxdjf6+G+m9HYjc4hYv1/bpR0x/JQKBbMGf2WwlHSi3bP
Cre6WvjoTmNI1dQqjGsU2i96JjtwKeYLrQpNqZCW7B6mFkZNw1e4DfUlwdEnEBqtvWmQqxGu0par
AwBzSOQUTnwMJlx6TzIS86mUCckU0XQxmFBcTLWJBCMyuZVnf2BGWOpEMoHVroiKotlcRsbTkJG5
ja0m2mjVmUpqBu+aCNtm0H6nPpLapvPLJxPwyq0Guo7AoQWa0wDYfJop+rdD8hbpfXt1UpxdVofb
ZjCIOZpj/8Q3AvuRdWI7ldZNVc3089w2wV6aZecsldk5xL6+zutAriujys+jBi4nh3WtIS9fh7D6
N6llA4ggWu2Xjc8B2o4lT6jd3aPXvmRBQefAiHEyOQlYKpsLO+VWwW6dBvMpSsoSWSIrW7thwOAN
jqe8oSuw8hpYOX1A0c+JJ7kWWtCj/GT2NFR+fSi7ptr4vTWuCrQUyBG5vszCByMgQeDehJZr7GJM
tpRY22dhAgjLEXshKMtpMaWwpq8BjACiCk5J49zWVd3cInJubpdhJ+UMRoeSHJzxlqYlc/WqdfMb
R7Wp5Wg0V2u8JYkjPLgQp1dgHVL6Z0ZyG6o98i5/JQWL7rwd7ANAHnqjHulYdcp9fn61ix61dZzu
MZG55xru0back/QYwt9M+jCky+qwAvXM5xwHz00rdX2rST/myh3Y16GFpwAD4prgm/CaPCMIJQmP
lZ7CbvKh7pmeYVOMzZp9WszvoWMGrJAz77EjQyVva/3NN+cc6JGdb/XZuOsaFv5Z1pVoUJJxTW5i
vpd1AZVIT78Phgix/HvnMrdy1TV3XjyUeMz3T45uBk91a1CwG6dzYHViE8YOicmm+2NCXbef/GLY
aqE4h/SN3qAIbGYbmkHNlPTGKAP/Ksc4YDrcY2iiut0z1TOcwvhIhmo3RxndAyahuUv1L+u0mt6m
oLKz700B0axqvKcYwoIXtmuiBaPLmFJP6AE1GUYNxEcvbinR43sR5fvY67+soCMEOS8OvtdMTyXl
aUoLT1FpRoehpbi0HA/LkQE/ci+ZcmxLMDNEE2Y+zlf80hzcHPFN8ixrZPcu5Yx9k8v6nsz1zRTi
YtRNzLwVpTL6UN/7sDXWBtcNchby+hLExhMNcJ3sTPo5PWu3HZUtln20O9dd1Dz0SSaPRA+2CoKT
YLIrxpfcs35pzcxdaaqr9ATxDAbF2+SzmPfLIGySKMs4x5zOGtsfA7KUa1Y3OrzQqthMOZ3NOhba
vtMc64pJ9CUsivYp1z15DU3xklT3Nv3/RzuxoievNqhQ4wiFs+khE1DWAzkg0KUswO5y20TW9LkH
zgxngroZThKZVYRlIbMwL7RR7B1N6eFoSJRlaNlAEH8FDJhuRiQYi16zc7BCrXQlL/3cTWhrKyky
xeb/LHX+FJAWLQVwTvl4ias+uYvjhkao8mss+3lkA7+oTRwdQsPopITZuZJgLxtvUWfb1dkgKfdI
DsXPRHlEPpWwXwLeZc9QvhISyF7jxXXSL06nZXdUu5EyxmD0pxmpnCr0lVHcK/fKvPhYFkX13xtL
+V0q5XyJlFdqeYHlBT9f6u/7auwzs/LRZIulJlXuGgubzfK0ZLlveYFkMeQsb+GPF0yUhwcx40ul
XD7FYvAh9a46fd5WdwbKCTQgytjkvQnAJc0x/itHy5f0+uumH2pMVIOWuRLP+Lo/VjamP+77uvn1
PJM2T7L6euWUiFpqB0Q/LK8Qqpf5/OWW25pW8lNGTXDi4NdpXJKB6MtanlJMFeYaGxiCDC+BiO56
lA4flydo8gOEQnkcnbFszp7S2i+v6ywmrGV30Zgvjyx7BrFrWz1uf3zdtdzvLl4ttWk8t4GJUBy/
Xm55xudrFiOFP6mcaYt0mApeC1jPbk/L3rJZHuiUvw2Kk1xH5aOnnG+t8sBNyg3naZxWqZLoMy8i
pRrP3PIzh8sx9vWzEifcq5NqOZPGqKtOy6ZXe9LGeF3NUbjVlKOvUo4+QXmeoh43vzbLfVk4szLE
AhgvZsBW+QKXD7Kkxy8b6MSY/pJ6RC6CqdDDXIhJEwGZ8huicwF0j64JIpKJIdGxSYGZIsp9HmZF
F9MizDoUW+6T5uJmpN28j5W/0cfoCLrpJ8bMZyPPH0ySijFKkmnMxYDSubaaMUsSDbRngibOLjbK
SPkpJ+WspHVIBqe4zUTs7gTmS1e5MGmEPwMg2JtZqzqLOC60vHh1J/PY541c58rN2WDrhI3EUqlC
qBdAkaEK+iIq67ZVXtAAU2g4q2Jz5F985Rd1eIMrwqqxkVKLo1dOY3SFAAzgD78ML6icpzC+lAeV
6v+EK9Wmchcqn2qpHKs+1lVf4mE1u+uo2qsd4eINJlcds6ucGn9Nta5vK3qkmIqspnvFvHBHxWwP
VMHAMQpc0v1RWq+tctMWrXdssNcyWm9oAvJ5ArwnyoEbY8WdseRqsM9PINe3rnLrBqX1LAbnXdP3
epPF69GBNqn8vZPnaMQ70S/wlfs3m+jghILFApfxSGLJUk7hSHmGNV/fdtSArgF24iqqUpYewEAM
MR5hKt7HdG76jLWl799FLv1E+Dr7ULmUHeVX9jamci/TzaEgoxzNAwVUqTzO6FHASSvfM6wO8MD2
yjD55hpWYicfk7QW4K+jrxDuSuWgzrFSF/ZeKGe1qTzWJWZroOv3UUt2Ax5s/IxASzsYoMxrMCSD
1ph3aePG2LQCGoE4uaVp7H3l7R6Vy1sqv7fA+O1hAJ8WJ7gNMBxtxAMlqiufvVmVE8Z0xFQxbh6+
PeUpjy3c5aWdv3B2/jbaTTtTJ41hgagJ/lEGHFyGIQ7+jFe9wbQ+K/e6jY2dBUTDKSswt3Nsxxvm
h9DrKHCNgJvK10m54csi+ojKYVqhid6gkPS3gDYgPWCinxzrp4+p3hpOpfLY18pt3ynfva8c+Iby
4tejPEhFsdQVz1JXZMtWMS6Fol0Cspq2zJIBpyoWZq2omHEAREoqUuYIMjNT7EyYZKgBFGJzXsia
IDZnxdpc7oL/tKoVh1NXRE5rhM3ZAOkUitaZKW6nowiesWJ5zorqGSi+p9bBpjAV85O+IoJOMKAj
6uIj+cbWihRFTlBFC80VN1QqgiiRUZRMy/xeKrpoCI2sULxRbQIzQQ1n3nmKRlopLqlJG43KBKzS
UVFLe/ClXCj6p2XTjqdREU7j4hIp4mkM+rRSDFTguMOTI0F8xQBStXj+lUZRB2t2iO4iU3MBeWC9
90mxzlLv4DizOk206CEInVMozUtBY9btrf5M8BY9grbTICs8mK3pPIxGtJvIa7nTO/FY5fWPUM88
HoIfQwB5fmvLtmahbgxH10jgtvk1YpvCGDfQcUkQ9Op9IRvzBtPJvieC7Yzw+50yc7KLKSNS9xsj
potyuDjxS1bGxMHmQ731m5GjYHhC6EFoWz8MK8P1mDqVTAtTEo+gGV0tMclrLpArjugadjaAWs7k
GIwaHH/K/s46CkLjIg15X/XA0jQ7GLeUq5pVob2aY29fzda9QCbIDvNcRZssU8RiyqZwW8hARIwX
btGH/5pS8YiyInxsKc+Hfps92wO8mMaDQGkzriSvGeEiF9+bymusQXRVqpuqpioZESAQzPWht/n3
/72y2FCOgX/R37uorhwTZKYwwNT+abWYexF7kWOWh8RwkwMRR+W2zYhCRjP47CJafByzpgaWCeFB
iTtGu43+h7cg/s3t4bouA6pOdqpOI9D8Q87u+WHbxQj6D5mG3MnvxK0TMAJoQwhJPyYNWDA/RxBQ
7rCIhzfSg2MnMmIry6JfNxXQiYzC4VmJTfXeIArCDZ5amstHlqv6jVKBLtWo//6LWxIQ//jiSJbV
cU+gw5eo3v9VkI2bITXjYuSL84ghTC3DPQa9f2OYM7J3gpJxAbrFZuyNY29P4Z5lU/I2mwdDJh/R
MF18zN/v47Y03PDDFvpLQTGH4o/1C4GKJRm/mAJTjblrCvhFWBDn/yHQWPl4/vzhXZVjYruezcdY
BOf/lPA4NTGeGcMuGOpypu4S+E7UNnwIq6bJNulHVBn5GskTvtbU+dbbEcODvMat124LUZA4JNzL
4H5YSVwfZtv95qkKSBWXb5x5d/FYlvuxLMgwyUIYpLG8kW3arZcf4f9bwJ6m8tf//l/vzPLyTdS0
dfSj/Rc3lzL//NPx+m/pOLdJ+h4W2ft/+KO/LGCe/AdXdcNBvml4ChDH8fuXBczQzX/g8QJW5Ahd
YMnhob8sYKajHnEMx3bxQ5Hbybn6X1w58x/YUizLtYUU6m/d/xcLmDD0P1JPucN0PEFaIG/DMP/N
flX3iZsjrqlOWkRuRjEJZP7UURxSsVI/fBmgKJTjrK1L6lnowh4TeHfrouOKEWKPX7RNrMNtcsxl
uh4nHIoVM0w9lvJI1jsCPokNWkrc/ayAt504hkMenTtT2QYo//a+XA91+zFWegAzqgCVG0GDceeN
nIyDR29+hz2H5qmZeafGDfpNHI6Q/gvbOZW29VJazLvqBncp5mX71Dejo2zM9j9tNEncb0TVX+m+
HY/GjnpcgFiAxKh2qwFrQJIFqCS05MVLJ3EqJ7zOyyZoSnGiwU89lQF+tdxMsoxOJ+VCvOv/9eTl
gWUTqb9Y9r5eAM5VswKsvDVGIHlZ/TtshnmtuRnILz3NzstGNzqivWefiKxYbO1JUHhvsGV/7pHh
lyWoy6aZ1OcAwPURshLBAHN6ppCmI3r2tHt6bM6u8C/SnY1N34D3cc0gP39tCDxBAGEnQKkTP0b3
EvXWpqditRKWKM9UKi6V38/b5iazLTrEjYj3eVJEq7jO7sTg/qDnk676ah621FLpomTpJozohiuJ
lzc59/4Q1xvsOy5GQjcnECGnuhYox6v21rksNFWcQw9xgs7COB8KO7uYLoPvANxmA/BMAMARxnUc
UMSD8iV4zQtsnaZVfNDDKTlqyDAdZDuQZzojhHP/m5pzfu2hCGx4N9ehyZG4ynMdm93Fn7pt3IoP
ksORrY8oHHNdF9dK46ZB829jWoV5LWtrRtk2uCTV9o9TAfQw8aYLiG1vW1sN6cuaFV5pmHB0EkWC
9NLDqSdpUCGdv5Ghoi3grtqbQ9AjcUoIDrFqBOiyQpYnW9QDGCVWIhsu+DkkxXVE9sPYoBIurAtg
VHvvuITyqMfQpvPtwUvKWIOslifYMRAOUWt7g49+nVhQXg31rtsGaa4mJnjlIVJKHqO/bl7tKKO5
YzmbUJ+f7SCu961SlExJPl9qEgguZHbwfVjp3hPaDxrEwW6eCOodqLvTqOiudqfIKY2kJhTHJuoX
u/mX+4b6rQ6TG4wloBqSMDtrwtPJeCbDEGnfqfYKoDn8cwz+ane582vDhGerZRZ1Nt1u0dUpJoTk
PxN1d15uiRH/dML8HpygQzIEhAiWhP62qu9nK3gGzUijaZLiXMQrVCD1icKb4CJu36UsVrHoTaiE
UtIooKuZiTeeOgvtldfWciOqSCCnyKVxdMe7JBTtiSms2PZu9n3B8gxiovPmAXpdsD4Lr+hzV2k5
aqpvBwx06bz+kbpYwWWHjk+ozZC+S4tfjoTp9pMdlC2Vl54aVZKOh4Ua5NWkDxkI5dDkG0Qt54w/
nYJERaWSedoE1OgFXpxa5TXTKKSQmQhs56kd/0jGvt9SH4VXoDaTKrQse8t9o9vvieO09o2hsbr3
XQsvjX3IWjs6lL03b2VJiKLje+9m7aW7L5DRnAXvRlQb6IrVN9nRJiqgKK+pq4FqQHUUmeOAnN6p
NgJLIyt2SaR5Dgxi5MCmsBwKco0wgplBIdZk3SjCzN+4nFYH5GHDJFMNpoas41Mb44Kn67HTreAQ
5eQAdF64yzR72vVx+2zOE6Ox6xIFVeRPhOfCz+yrliQBaPW6bwyswfRcIfz4GVvT2wyRjQx3Mkmx
bmbAZFideth8VqT9zM3eO0bW2uhy66BZ2moRk9gLiGDZXcg8jSI0LHt0Vln1RmC5C43enJeNfwGr
FibPcijgZnxo9a7cLaymSJUJbZJf5vXCVCLNgItX6hfAs2Ja0A6V5yhuQdHVxGbJXHZQrOtxE7Tm
BNhC/CAXT9/S9pI7c27uYQv4XIkakxY86tw3q/kVGGZzqrJgSlezxlXUWQuLMzX3nAQ9ToiW3LV/
o9+GiKaemRY0vWBoFp/PTux02vh+AZ0y7rZOFsPvH0R0sEg/rqdjRTDLMcoGWGcMh5RrJg1dl3wV
6cNQjf1x+cRfn3252S+EEXpR16kJ3c+voYl7haWeD8uXsmwWPpE12pdUTB9DbgC6o/d5kj1NcKsU
YIugBp1ExqI7rhDy6hwdiTpAEwuqwgTHsRbYPvwKezfycO8034yOWYBPMHZNm3cnl+7FYBXoLoVG
MwPf2rbzYmPjE6aximzZUfNcOREiplg17nR9V8InpUvALEDvw0cdrd6uyxSbOx7o5I5Od9Atcr+q
mS9cbQBIMIDBDEGmYKWsLJUqgTDsHs+CKjqT9EvJMvIRfXItKFnJL/qtLzHWsrfc18zdvR7U7W4Z
3paNqYa9r5sLkymLtG4VBE69CYuAa2vHkked/QHSQJgzanfZoEaH/O071sqS7SUOYndV6gYuOSSl
4K/YtAZSUUHU3TIGZTNDetgiyMy9aNUImrGlPW/p333/ZEGp8XZ5L3/cJGdF22Mb2dkWcDWHODAf
QbWflOB9+mqC3eumr41F+lHfAvBeNo2Wyk2T8Y0UOrYhA1nNXrTW74z513YMtfCMNQ5wRjkCb3zS
fDvRkcdzZILDY7nTcy4t56a38EOkXWdIyUkDWjRgg19px1JFnoTGDg/TW1qhxOcPEToMu8Yh1H5d
mQnCgCbZL8gtoTgq2UJMWXalur088vWwQeJs12Fm+fux5anLE6DqlEen/26qnpAzxNZh8Bnr1K1F
ELhQ6L5ufu4BezqaZCV3FbQCgl54MlrHghFLfY8lgsn+HFcoiHJ8WiafOBdUyOm86pdYhblYnXfs
S43AOyebiGnLf+FxMU6GZhoU0wuEMp53P6l2T6raPcvegiPLoxotwxeZ7Os5/+k+pxkJgtKC5BOc
tjx52WQ5LAKjwmCt/sey+ePvl/tsxVJZ9rqxwrWjmfAd1amHNjYabpfdqrbRA7gj6biQ3VX5lyBr
YNGVr6eH0SwYFv++hH7dXPb6GYzvanl4ub1cZr9uZiQ2ZPAbT3iWcJ4a+viJbltYbXVP9MVqIbYN
6jyyJOz9rAE5FCoE0bJxdSpzHFydixxyWKO87S7LZnRAu0xckRUqDNynUY4r/NcuV2SGaKBnaO79
mRD6A14nf6/YUF11kPSVT3aJYH+97KKN5VIIh6k4/fnQPz2LvJgBuQ2RJp/Pyql0F+VxRs43b5fm
YKMUkF+9wi7Tm78eKRN7rs/LQ6xacEAsu7MSSxoL62vZncyR0/XrVURjAQt3xj49BwUpQ0WlaF3G
Qv/6fPF/vufrJZee5fKKy31jI9xjB/r271bm8thyM5xCd/p85HN3+e+fb2T54+U2Kb88a7n9+R+/
XkqP82otPLvNz44zMUCoVunX63+9i8+3/fXw16v/X9xXZOfYqWD07FgIHWd/mhrWo7C118Le4DEt
zflAL+AJj/+I+pg0ptGobmSszxuiHhj05vwljtx+U3jlSwKmiMnsDPm31uXe8J07WBrlN5bCv5mi
v7cOJeg5RBKGkgWRs+DpRkFSRCasbB014fNoURPvYqImbAScBKBMq8y3TMxj9rRNI6/dtbTJzSLi
SuM2He2pusUA1T/NAwa1rtJf7ULOq9aAKtI75yCPz1oY1WRL5OR2qo8pR1YBQ9fsUo0Ln+3sWgjJ
24r5KcjfuOZcaJtN3OR4P+sy3Zd5+8vHEc/pS4pIqPdvguLv1ra/uTH0cqeME7TyPUEv9Q5AxHdT
S6tVv+uRrDHRJllitjXz6HT2KeN0wT+fnEKN7y1t5JmOP2iUKHoLoUHfhOHPYfpIPX8fmwRm97HW
74I8fG17HamkGR5lxYI0L8ZTYJp7sy1vEWrgbgtQNhLS8JOclU2pe9Ze+FQkACnugpqVW1e3r5pj
/7Sw+NqqgJFNXFv5U4DM00My+jsz2Vn1VKyaEu0k/HnaZuYHeVT3JAonL332oXf9tmPKdTt16XtW
M9et6FCbmNurySG5N6J7wl69ToecFYdErhLY32eP5glJG82xSFLSH1NA77E5EiAUtntlhF9ltpZt
ApoUdSqRi7jtuz434WasgxcsGPE50ZJ8TeGk3ZQsH7c5WaGaRDY34uEcMQPsILNj+jXd95gj/RRz
pV6TKzfv9DB6mkfj2XcEPCpB0rHNBDSj+ZxbtrEfW/9EjwVRJWL3wxAYj+5Qy72ZFscwq+QDKZGP
bpneDPiVuZAkCcdTcNs18b6tRmyQhAV7FDY29IHSfUTq5xKUG2RQ0KPYhx7bIHdpKpLB6MI0A7L9
MGKAUyzU9Qxl8RAxt4K9vImLGHmIRMY767deVOtHsGr1SXdiasvTdOshmDtmWnpTEmw5NhyvhuEX
a1na5NBXuNbTZisH4iDdbjaJLnNaTMXDnUAiLWEgnIje/RBqkuXqzkgf4pWcLobVnoQmE2lMTGoX
SV+EPuetdXVnRJ4pcXAr4SXxWYre3OOWecjXZjzpOy01fHR3ybfKtD6sxnqQrq5/K5vitWSIQgiO
j8StOhXVMtd7MQ/9VdevUSPJFRiBw0qBG2gi7JQYrpVPv+UGLzjOdzRCiXFvF11zN+W/9Tl6LKYG
PqFwMViHjH1PzqXSveShVm7ZYAQGoGs/Z8N4ySN/l4YhYHUPfVpMNFUW2O0+SenZQ9WM1nnf/ARc
aG18SdvDQRJdnbu4kWiICCCq7KpZRR3uGyzvw8qWPqcbZmOqWkzziCrRUKhnvQ/8AhrU4He/mOQC
WhpxZSDVxgnUN9s2xTbaOSTZAmfI3HDcFVZ8U/lApe0g+V4kOtcAb9ygmavXZsHI51RMQqGj0IzF
IZqE/mvmgxSv7ThZk98WDvpj6Wj+KW2THXoDb9tW8pzoTnWvjdIEZzyQsps0P1HZQ9ZljIKETYxU
1LLGlSOr6La5yePhLuhNe0c0HM7dp6EDqefZebtxhf6TLIazNZkCJmH0PmMakW6or32BWK7h+NoR
Znf1Rf1i1hYdan0Cs9DzRYuXvk9/lxGmXhr9zoHoChWYYMnynTIFn6nX+XaM5M3zR0r0xZMROvmq
KZKfXeEE62IO032MMXhF6y57zGx3B6BzQ6+muwMJQuOKhIoifQB4lW8C8I1wA9p02+Ih2nmTuSnj
koa+MZfbaHzvguH76JIwMA/PLTJ46ld4zAmw8SLccpPCPJLtOzbhedJGiE32R5/vWojb68iJQbLa
xJTmKskIjteo/x7CUt+QsPkb/tYhCXvYFZ7T75DDnp2odBC9lDjr1ReUuwTpEjG7CsFKrNxE+lv8
X966S8qcLnIuVGgDYqou+iiHrZsWKJi6fj8kHXJTFIyrgKWny6UqxR3RXVNTd9EEInYsIwITCFH8
OUHAxJLzTcoKUV8hiRFp+o+uQbOmkwvRCOyNESILpfrZiO+9o2w8ZeIcqEMtLSq7kzdBE219kGYc
GyidJ2dttzV9rAwt96yFbxLJWebfjKVL+XogaAsUxZs0E2IHJndXD9a5oxF1Y+ThtdYxBAae7Heg
Pm+oN7s7wEAE/wVeviFdVayiqbwnMuvAVbjaei2hgg55Xhi6X4swxqCJlGTb22BvMHN2q6HHexIN
Cb49oEkNNXZkdu9SSFLl+UWaJn2pQ9yFqSZ+ieIusChDyWIa4IBMDIUvdiLOzXsZxs+I5N9bL0Jz
Q9AJSVGYLVmu3kx+LpgWhLdmb1xlaJAYWN5muXHnznW7yb242vXauJ09JZJoA+M4SQbj0MfF05vP
yMdJKgi5LlNAeJAaYmqfATKJSv2+DPJuX+exSZlHeyA/Zd5myFBwsMKRaHFEhAXuzzEmsyD0UIW3
zR1ynZVwInVAzJdIz+7ouFOs5ifL8KFPwcTogNZ6azjOWcuD8FgUpXWQdbrzCb7zU3IoJxwWgeM8
l2BCuzy8cyLcfkUvP2QOZresT4WMonXUTmKLvBsnVeyicyCmyzf0/BC1/g8jHJ+6me9RiwFVpD7S
Ha5jkF081NFexQy2Fw+GBd83IHQAY7TQzBb0lANyoomDDXLujezzj7QYip1V1QN2MlyuXkP4k+W+
gzmPKKIyBTS95lafSOUdMfj36PqxiICpK4JfrDmo4ktS5l5rLX/wyqBfGcisKQmXd3oEtbjYD7mT
nkQcMX3SoavB79qV3fDAKpcLNWddbWiMcBaqgAnO8ygDfS2M6YnF3mMhiIAZImM7kIqTaZCywIZd
Q7UMmbMHTOPpJiG0mZ7zfJ3M8h74i3HW2n5V5tq5ocmImbXs1rrK/qOrXt57fU2t2cXKHZjEvmCK
WyPUOFMSD+FPM7t1WPNp3/C1YoRj7bVOECKvi8TdUW3K74IIQs8UgbAovO8MR0hHmMzvytZADt+N
xk1fJ+da10+exxU8MgJSlvt83HZpRAdm2DrKHViI6aFULhfH1GnyaghWqIFHSFJLUheoTB6kHZOp
AKQroPSVZ8V5apLfjjXjpOSatNG7/EcRy5+RxlwrdTptFzC1IuhAH2+Hcdgmw1POlHAvihJXXNod
y0EP10VOijqwFJcB0dPvUTRfwqQSt7NrHUnZ3bgpKlmmSRq23wTyk0pxt7AZSqTsOS+7KnoKlJ5T
IoLSmwiDTLSJI1kfB6OO96Zdp+s2LaO9A/45NeUar769I9xE59rxQVZBSQOYUTkSpJ5bjX+JMd0y
0Qp/Y9SJc2OXcX1lGukfwMw+mPYjJiLjya8NXCZDs/Nc1E5msrGq6g1qiLvpWvEiBZN7zzHvs8B6
Lc1mQwHv3nBtlR+Rt9vRmHGfNB4I8WJ+KAS6gDEzsQvxjU+h1lLxCfRVXGLiGs99BwcI9wzF5PGh
swfi/ooBt+d4crqQ6PZM3LU0OtetPv6wcndCrz9Ea4Q/PNHXUCLX8wsISNYFvtgOJrgu6aM9HbTm
exfQmcP/1m6cEo7URF8M2VMGTm2dT1xthjZ9ggI5IunNfpo5GR5Z5tisx1zg1pGmI+IRlO1+iTBr
d5Xlj5s26U7oOnDR2BZkc7qDSViUB4OcASInkfanmEhZ5Uhs1cqzkl1Tm/+cFhaSsQbJ1mDe6h0X
rVEm2zKa400SGUjqo+47BqlgbXbRvCcM6q1u444Bz936hYQsVnfv9tg+JZ0HRIGqejVTYzCIq/Pn
bY19lKiG8X3KsRdmwnvtM0y8ukOEd1kRgjAjKo/Bg3BkI1FP5dlxAYrTYqKkTwEoQ12KeVJ9SrLu
LGIqyr3T6/uhyfpTce6j6MMC5IFM2yQ9RLyQEfa7nrkqIZPa2UH/S8KhyhL1A9rlkd+MZRvxWmlW
TyRTF89EERJbknmvyYwFxul/dRnKrTA4FoHcM61/J8h0OgYek+Xcsx/0Jr+G2viUkG1uQ8g8tVa3
zwtrQvOzsxI9w1zNCVmMEiSFOUJzIdzH9yuKQO9iRvpWgjHZzqXAEgYS5yUgeQnPWGFAeCA9yrar
8dzKG1pDsOZg7K3COXvWEzRns0owMzNzM6UTjueCSpClnTENtozCHuUave1eZmBFN6xSROL3K5LT
0MxN/gDFSe6mEI1tOv0OO3gIzUzhkejNFTaCZ0aJnyj6Mbtk5t7og4oTA+po6zFq+xYQoHkMLr3W
cxEN3E1MZ30VtLQWPOwCnla9/B/2zmu5cWTbtl+EDgCJhHmlN3IsiXIvCJWqBJPwHvj6O4Du013R
ve/uOO/nhUGVShJJmFy51pxj2oHe7WagmvuNq6eXhWKXgkVqdBnoJdEPfQqhb6TyLYcLMU6IQnF5
bLzou1NJmn6ck7Uzx68wrsbCSh5ANuGtMWgm1lX+FU7lTAUcD0iWvhtZY+JijY8+AfKIXbvsYIQV
xIxsrUrttQ2Gligi544a4QVh2GNldg8i0y4u3DYv5iilMUrBOO0/BUr9smF9YiNftqDA8axfA4fA
GqBEOxEoFz09glpbC9khh8GDZ+YI8tOQug9p47oFLrIF2UoScGPRYeauNhrmeshcOqUeykCT6r0d
Mj4QnyUSF8OmJ7dgPQTMbkhlM1f6mLdEn1vGjaLDEMkZdu30H1g531xCKNPJxtFb1OEq6ePn0fgg
uuYtSIEGNbXE7zuyOjeomTujvjNcvGVwK83BvjWRnANFZ1W28PMhpyCbWT/TfVLIb73kkNTA9rpk
IOalvUaj9G+rnjwEm3XYNL/nLaJZ1XbtTmMbz7P+21g4O3z6+rZT6surmE9rpQ7YPwt2KC2Dbegk
1JoC+SR7B4IvG4NOIiFoiUaQayu/Dbl2bfsvD/IAAKVrL7FmJ677rsmr49iscqKDwkU8GtFhxG02
DLrnSAEn4O9XSYx7FiRtWDh3stBx9OeBcZONHf+JSrWMLSoHUpWGvIhmFsZW0xtnnbr1Q6gxFCSX
jNtD/OChZgxQgxqBjxmGl0BgF3c+XnMo3HxbMjM3KEcrT7+d96iE3PrkaxslFyRvadCHl7ZFP27r
+Jg001yjN6X8xmy7KtyHqIEVovXJpiWaeGtM3hV45Fczwx6od2Ua3XdZbqzYqfgc47qMnsPeczdm
5K5VlFCda68iCr1VC4X/1ok+8bs+YASTx3KqrFVK3dlNhE2bpbjFAHutRzAKg51lG2K0V8Zz6oNV
YyvAzRgvkdGEnxpAnV2pDgO7e6KjiycWzVtRTBcn4PRMt2I+TobCcNp3gveY8AF2+Ampo2egREh8
nBOZ2wDeSqcjo+yNtxyIAkTEYQOLo4jtGGac8xjSgF4hclQSiUHiZzgxwgf6cf1K9urBkYxPkVmU
df9kj/FT1E3fhiG6BNF4hCRw19QpCIc7qcy3nLfgd5DKy8855DfotYdaTpxe2s0QFehtJnLF2JhO
bb7iwqWgDYx7oYIP0xfXyWwN8nHbfRuXX3HoQO9gl9ClZNZJ7erCfiikftu1qIirqMMa6fN2ZWm/
W1N3MTlawre2A+VgaD260/RU4oU6GG8MFURCgciudO3EXbprUs6YysqIz5MkZU3eNtKr98lx3u20
pIVg3OpG+tXW3rto2+9Z9r2vffS1DDhSHVG531xKrSSKPPsyebHJVHwFoXpMZP6E+WNa07EErJM5
GCjUzCRu3zIK7NUUcUtCZo5zo8k/kpgouwqzBUwY10poFAxHawSyZxaPUsZnHEcvjlE/9kT5hQOj
4tz1L5gv6Sx31Zdy1cULnnurvTdr7SaEMtTqyWehM1WqHO2caO0OycgMXwutXQUwYS1rr4D2Ub5o
0UMxRW+qqX+mwZ2oK6RMBZlXQePeQuNY5W147+NIKDVx63TySxppvQ6suVlliruug6TIDI0uEpV2
iAzUiU5+8yKs+hAGr9UQaMe0GS+aP0vUdRRo0bcp2v+foC9jDjj+i6BPoM6Gpv7/D4t9hsiLqvlX
Pd8fP/MX0t1yBJxqdLTmkgb7p57PEUj9LGembCPxNaTNX/pDz7cg3fln16JAFqD4/pTzWeZvjukZ
xM4i6TN0aTn/GznfLOH9RSxrelIy/HN4gZZw8AOiKPyVXgzGoZ2i3JWHwPY+3Zaw7OgyGT15hwE3
6F8+mIfff+uv3HYx/7Jf/pjl2obgnYIUh5jK5/E3pLjfcqMUeeAfRoQxO9MFJud0gyCeRCCqJcJJ
/1HX+rFlxqCPtwBQXkttOCYpGYlRl76nDvoKCm6Ms3W/6RtgMMMYkPsK6cPNomvk6k8U6JKFR5yj
RIINNEsmHVW9rizka8PgQHCR0U0euDBd8CHAS8i3nVY9/Pc36vyDBs8blbbu6sgkKZn+LkEO7SQZ
hHI9cmCsw9C4NZtaF9JeJHHWYyk0EkDIkfkJXPIricShGCq29lm6bvyMpl3R7AI/PaDD/0qt9CZJ
un7jMmVY25XcqsxM16ONRQOcMkPSuod5ZryoNiTPYo+9yjqaLgYFmyDSKbDMbd5wVwnUbRIXAnfn
diHWaKZOr9CJn5epK5G2TCvDDDotaAadyQYx5cT0sZaBl5AWL7vpXHw06K5XHl4OKozmdSxtukFB
CQLUuGbRqKOmCbm3evGBDnOAg1ZIfiT6MuLxkBX9Q2dzAMKaPae5MsbpZ5mUD0oPvmhUcbNW0WOB
ocjsCavjbbmb0VJveZkH0F27j66UMQsAGUb/cqz+AUjnWDnIdg3JjIYr9G8npU5uGP6ryTsQLeau
jNJ/ioV6p+WF4RrZaKYYMFVZ23JDjtE9lvpK5RWTDVseas3JifnFcZ+Eh0AR9OSoUIenYG/9nhRU
3BknCl57K0v3dajtBGogQAjmFezaAJT6drCvSEWnVENT58IMeOl0evB4dL9k7JGMGlk4ixloreKc
877syKPs6SlMlvcd1NVwElX5moQZCcW5i+aNkFM3amfLwjk1i+e2zx5SCDJsudnOjt0NhrT3WmYP
fj3WO3nKYd6MzC5NI7kDDH/fms2NdCCIpyeh16Twdhh/+Q/wojmKVqZL2GneBSsI6cajwcGP43vP
GzeOlTwNNFTcSp04UN9SjzPmX47Tf7h3uI7tITee5c3m3wIWaovCYHR67xCJot9Us1jQDeS4Mywq
GvOxsdTrf/+Dxn+6iF0XjL+FMoO0i7+dGJLNQVoY/EUxiHNh23NSFMX2fDHYWftSROB0yGliG9K+
qpEzOMo5wk5ON51I2GMVBV81hOEyIBrs7b+/tv90znq643K2wPT3BOvGr3dtEx1yxqwLo49549U5
1J6Ql8ZKhohMEpjaEvrMTjD9l2PwH/6spRuWQEIuqDysvx0DrzJNWlqae0CN+TVI90kvuB+4efxV
l62/DQYwpfW/IfYN/R9OGOTryNBZJudl6h9rVByAHSAVxz3ojYEmN7jHFco+sE9u/AISt1MYycrq
VLO2rn7t0F7ADVgOZgeFSP8ipf2M7KNbeyxLXHbprR3nuCG4yfi6GvcRvyYxPPLAHdizMcI5Xkiy
LhIbcbCdPlg1LeNkjF6ySrtkln3KOj7q0Qnok9rsfvi722TAJ5RY9i4u+oZz88FGqLJx7BmFn6RH
IizoC4lzpsN6zN+DEUkpO8AU7P5QzglDzDfha9pu9dnoV1VA2PHb/t7zS39FawopX+m8N4RoIifn
HqwctVElaCPfU1jhXOtrgOFs+KaieYiRtEiHrasSQuRWrU0lzogQ6fkwwT1mMdAtWnYjh60od5rt
0koZbMm2e3wSXX5tjfn/srQizB6/OQ1rTql1Ok1S78kKuPB8jw9XluIV6B+pBvPqMALV70smMKa3
05n5HCq2onnb6nPjOV8lKLL++9nPdv+fziRdN1hjHWQ0tufJ+dr9xSPjm3DFwqkaDoGH6LkXuzjr
7gmemvaaX+frzrug1mGDahS3QtA5ChvnduonXMxlcKSJBTNrm3TowkMQgCvf1Q+gPFtQT3G7o8X2
WFCrrGWPymceD4BSCW5y07gyETVgdCpGA7uWG/oGfxTDGqvzVlnZEg8vPyMnAeaSzuGSKbhHl2AC
mCc0HB1JdKezrsVEwnEehLswHb+azD45ZsTwX3rfc/1Yhf03LwccQWsCnCJxMaayqtt8sn4orcb5
5iMvKXCBcc/a5pxOtQIkNj0KPbzB3fzNhfO/AjXD3jpXclUY5qvXJv3OtJydRKa1Qj2rtk2sbWi1
YeRtKbECgxwVgnvWrQHQNcvaXdhpL7YtweqE4x4C+7We8jc/byW2CflSYQFGtRo9xjHayTJYl7av
bWLfuXET2LU2dN1yao8D0aK4/5wLf7de+453CNrq2KQuQNywfxRI+FDvbV09jTa26m+rMW4ZcTpr
J+Gjsp6bnny0oey+ZaX8GkvwiNgNd2Aq6FIVHmneDq/bj8NLSGG9dmRjrWxl7BS5ExgtTH4WGs/g
m6xOhBfyWW2SMYfPNAt7IRwjFhUell2Kr0IdhwF7huRnkfKMH5RmLkgVlCHNmMzVKS5Pw9+MjG9W
E6b7jQuJoCVV9r6ui2jXTUSUYrbalLHIse8zYs9KTgki4GhAVTCQ+lhQAgrogkox5wsYzFWZ1I/F
vDgL+k3kEjRb1yqAlBjp6yjpoQ9l+DwFyWMsy3MUE+Rqo5wmQzmgpxweUqQRSSkInS52ParA0OJk
GDNrozt0xmjgKk67A2IAqic3x848emxfbTDUWvcY1KVHE6e6MoVHmWmIS9g7GmxjdTZqc/pAL2sr
fg1Lib0vfOtZlvLO1tFO1kaocRsS+0xndSkHwoCBMJl7PezZ2eMGz6NrpoYznpF63ee6WJEnfh3M
0tlM8/wG5pGgTW/sndRkKKNYS/EEoZ7XnGEX9ivEhYzMM7ipTK6QFU3OPfql8xSK+7FjxqZpHxCu
LhStNNoV02bB9rka0pKO0xKN+S3QOf4pA6MzEM0ToSdHs6NClVQrtOrTXYYhSfjcmTHD3XsW+Ksa
eBKtsgveE64nt/9Wa6Cw2hadsKWZN1NFG9E2uKobUj6hDSMZXQ1vgsuGjHea0j4GKPjQt2qGkqt0
X5b5WwVUhL4mwmU7HRlL+wVm2kR8eM3JD9sfJXebY9VzHXsD/BXp3yVl+ZgxNrrQWA9vCyQHK1fL
bhHY7mxggQVQdZV2P0unhGSr+wfubHf1wOy5fGvK9smrzXdlnVQ5nehG0wr28nirRoeGJ1PY9eT0
L4mUTHh8iu5mL1V5Nw3YTCaUm6hjGa2Q4bgqwvRaJZ2zMhPvQ7llsJop2YmHfyJ1yHZCd7BySJ7e
JdzqM80175sqIaimC2l4KT9YqcEgXd1SO92uN0Tb3XSZ/9RroPgJPrzrapJwCjN5izM+ndB6pnmS
3qQ4rFeaDaGF0vbFM1lNyKdQl0Ij6NshHmblGeXFCmwyf9gdqDg8aEMDGZx5MPvGVeyMmHRN+GqJ
Rc+Z33mFR4QHSHTfSlrxscXFXOSmtyqt5up42UVDD6ZEE28yBrGw7GDiuu62rGnn1ZNzddjfkLCQ
Wqi8ybqaphqfeeqrfe22R7cJky2R4dkK0/mHHz1hJKNNPXLTDMUlC3SdTRc5QGLfDFa4N8L4ySm5
k8aVfZr9qNwU/Aatswd+QenbZibcSMdytl0rgIS6FRl9/bWAeYrwGqCBN7Wn1jhGPZRANWr7aOBY
YTX6rkXvXOXEQcc9UG7Pe6Z5dhkM1uoAmnVdVHtrMDj8pLWtLnqVBke7BsuE2WsrwjGHwVdW64Je
tZ6CkXXZ+VFHwmJo65WcxCsBX2+EiptF2lLgsW5GXXuWNoGmIvgU5qZLgs/UEmBqS/h7VFPXBhHv
PK6MNwWGf9OvX3TN+/TT6GAXPdsIX3tGfwqYghY3e30EEPmgDq1uvXbV+JRye1mNiXsfOxBPGyc5
eJ0HsYltpEpOred8xTGaYOkyUq+7/KX3mDo6NmPsLLzLRfjqB6+1eU4ybGm6svJ1LDyIpgNBUCFM
4/lnEX8Fm4jlrab9SNCCpB1KadAbEmobKcUl1Cgn6F9CuzdXlQbiFF0hrQPHcg9VO121FhVd34WH
zEtQKfD9DLzG2KgviQeXIYLqD8ZovKDeCTalLrdmaRlb3cIawD2OXoQO+N51zzAZvob5j00uoVpm
kDyHBQ77EpnhWAbXEOz8IOK1EfdvjUaKge+84jwExl1d4kj/lvZkM2hOAwxDm+hC47pmRpWmbyrH
8MWa249xvMeQPuCcSMA5esbPMNaJXRg/ssZ+6HsNZRVdhKNWDK+kDd80xI10WbfzMo2ZNn1fEGAW
KSrNduwLVBoUPFscVxaTYkmj3rEeVHE2SSy35jRU4tPd2tr5NqAbXQvreQMIBWt+kJNsVhbir01j
ywvl6rQj9mBYuyTXr9tJo68zAGTVQWQcebvgJvqwOy3P/noIZoV4GquWIf2M+pv5cxjJ9/Th3f0i
kF8E83ZJ/d1M+d0IOfsUls10ilMIGGRoQLCaf7nbmLCUE/QDOIks1wOBDvs3SZq7Rd6tyuy5ctMI
xULTnCJi644mgSCrECHuSsXGvhXm7dwN14nrzXqzoKg0b2PGndz0r5ziLLuWErTXgVe3AdWIxNVX
aoSW62ZzntxuV9YGPXFN/Wyr6KGfUiRqbvZTGsmtE16KiL0H1PQH3x9IH3AHxvDhQ5/X16xWj6WK
zmmb/6z64RyZFvoM88Nt6cOf3Hn72THzbtP8p5kED2Yz5wmRzpI7WDBiRshUGfTwbdb19jq0yU9q
qHNXzmWKFcKTmFj6aIahL1lVoxvimFLcTBv+CvgymG5e+s6+bzzJ2SnXizbbgq/gt9qAFlcSaitx
RBZIHrTus7d8DpVd/FG2OcB9avPnxdmymGAUB1rV8hykXKJaRKxqPbr+aXnI+gTvb6TuqLv9nT9z
haaW21jSyz1NGhLfdeXBZk4re1VW+RP8n8/F27Mc3eXZcq7AFTU20ehTZwuQjPvFYLSY9ZZnrtUK
2jx2ymSSGJvKe7KRr2wYGn3HcWCsYegckZe+BTHdn77Lnn0XMefc0NBj9RV3oEBo/VhYp9ZeJm/M
Jrh6DPf3o43rCOzMISI2kVsDXAujDU7uSH8naHo2rh2sFi6CY5xSxEU5yLeS0m1tiWYNxldupTn9
sMb+uPQwm9h1V6hPUc+ShZNDOSwiuZuq9pVdG+XR7Pi0p1vbR3bLNwT3zW1vsz3x+XjQGHzNIG+O
jvZz6GIQKLhSOU7aShYDg4cppbihxDw5bC8rx+dCHFFFlfaXmpf1ufW3bBL9ImZUhz7FSpuDm1vG
atlyT3AwV0ZEhFHaNcfCTJEGzn8uYqRkGOMWQBnnBy28pc2lpd4TWL/3cgIZGysij/Uk/qx99WWR
VuA0CTHcvL+4ugt1TZBVkqAE0/UQoab+LTaxBfvoOY7OeK91HablnNXVRq22brkfbhnUaqAlsZwH
067NinXXAHw2bC/ECUpgA+blHu8Zn1LxQZDWo6yyAxhGh/xxsIhJ+5EyYKO/bEL/F86NGd0kbeJu
cNOuOjcz16Ft9geHfmrzgTPZYa7uPQ1TiOJ/7mPak7lNw11n0D2oGBeCBh42VsXoBrCupI1AO9r1
OfpxpkPGklzj7dxW7HOGln4/XBqnApJDRyDrx3NhgMv3OxoVdly/+C5yjZEOB4iNZ6OdSM0qZwa5
6s+VhVo7aVi1UWNvc0HRRM99TqJyzLXSeFG21jzMnrz63Bpc3MvhgVcKCRRzlO3H7w0HguEoVCCd
pSymM4g/7h5oXrZC8dHPmVXfJguRkj8hcJJK3GkC+rukcRKVVNOuh2RhlrgMqDjXDZ+KE88hjXb0
FrUR0yh6vctZp4Zwmxo6eggIhqt+QARl6F/TRP0QMoqeGyGq4uSZsJ1zepHPPPcXQ999SmKARvH8
PXZtJScUERHmcgBEOG+p504M2ohLVVmfSUFvyPOLFY2knyh8iKx8DDscv2Po7ZaPNIrLfisYd9Oo
HAOuUQkmcPltufqgtiWuY+rCGyed+7ga9EI4nul8gm9Bvj+mw3AX53Tnu5y9XIrufcX8z8RADtmQ
eKHbpFCHjGbDSrJQbCdOePBKs3l4bm5nNOPobPdHiKprXdHh0ew02+aqJSoMS+2m7OOtOdAYzgsr
OhhN0tB0IpAoSOWxbXoYeGP8Hlh0YQztBpYK8/YYO1dqffNdmEm071mOQ+dc9ka4hUpcreMO1XCK
H6m2subg+Y8hOoZ9CKGUV0+zBglaC0BbxpB6kp6dwuQNR4P5cqXJ14DRA7uCAumvf2oC9b0PFAix
Fjty4k5fqX5t5hNYhjTWNE+9R70PzxTdzJTxRxR9M6NCEFc4+1TQndNj2koTYgL6QrQsOPHoX0i0
LOdlJpNo8RftFQ5z7z5FiXmXTPJS+5y2FFB1kjZbp2gpd1q1Ws6xycoQucZihzpr5NKtSP9sy0td
W+wEcoUynjttW90KbpUrPUrhM43IPlrDPJsmbkIa9gRPkMFHcCO+pg0WKfpq5DiNqlPzDB/nVl5/
+j76Drq4vrppyvFb2AUvxHLJ9WCb2ibx0H119dxHowoOOhfbsgw3I9cz77D+WSJCXY9ReCZwAEoW
Mz6iRmiQYh8lmcjmvhJOBv0HRm1p0NXIJwp/20fflD18VASJsMSixR+PbPhvvDlpBBMGkAyHKhHv
DdFU8NbMhnxF75Dm0TEvD4C1yEPLMZX0+6DAAcCk4CWymotOzElOR8oAGIcFM2qYuuEmRLLM8Xi2
m5RiLAhQdSNOM0DBBMl4tSfnYKTOR+dqn9WSs2IAxTCp4EpxtA3KQnIaaUVJsa7Y32DRfSFSHDcU
8S2OJMmhRmMMP/lGpQb7GvwoKw/DxKqz6zvfMw+yMZ9KlEcIvu70MrkTY3Rp59yYhACZySNJxidS
xpuzZUpCZgzCZpqAzeKcPuOhnidPifNxTqbx54wag7AaUnOCHVENd5pnYRMfo/icTrEHIp+1rmk7
KmGVn4eRMsVuLpFFPxNPw2Gc8EyaUvz0J0xIeMZLrK4GL9UXAH6Xh0AvW7gXf35dYZhOoJyetDoH
fFsa1V4Q11PNuT3GnODjWNxDukEbzzWQc+4l5UZwX4JPgJCVbKwxXY12pRMWNQtbCVE1BL4JRRgF
3UWR3WDHP+DSgv0xhwvRLCB0C2pdRvCQ3eMJGWdnZ6OU4IyYnxYS9sjybHlQCihexNq9TdA6Y4/g
wW/xJGPdoloLFfT1P78xhVDk2cltg5g+YZUjWg/EY9CK6AbdT9mXIOc0hVffoi1yILphG9EyZWtc
HyGfu/KMgC7e5qzaMIFjxE1/PkiQzyuBA3MbIh49a1b1Oyrp/yhD/yJKMC2sV7/0zP9JGap+Epn7
qybhjx/5Q5NgGPZvlj1nVNuuDWjIYlL/P4wh0/qNdG1pO7phL6KEvzQJ9m+mzfeY2xJ0LuEv/yVK
MH7DgWKhI3BhJ1s2zKD/Tcy8t0zIf5EKIGuYyWfSRH6BMF7/+7hP1UCr6cxED5n/7uplfcpmj72d
THD2+vEwJsGOhvRzKEr/hHuO2U+lru4Q/Qj0EBhshEzVmwmqfz38DkWNxQ3lu7FhPv+wwEmXB0rB
c1PmmG4WaqmcjcpDM2v3Bu02CVquofkhdwA8TnMwXEMQOsL3kluhkW+bUABUJP9sbw/sOlKge7ta
dT2egJQWh+jOvrA+40TzH8o2wZdJqGrmAiSd5Nw8dx5sb1MFPXG3ZRldlEtfGx0rOQ3ujVmnt7JV
1RGd0/cIvGfhT9o5sGCAlFqf7egk4uCZZg8vm/Hsd9NrO1uA2X09Fz3GF+6fGDyyYk8S6p3qdIXN
M87WXY3ja/A/9ZCgiyFxx23OzGAVpTYea5dNQt9F9rryWwK8cbkwCSXlDrXGSSQffRpU5xKp96ay
uIkHvBstPkka3r/Qd5cvF4QuuNSnQWHSWtizwL+1Q+MANC+D4KymutlMLSzHrDPYV/+PcdfDVcO9
2Vo1ysWus7w5ZvXEgSLC3nZ9A+I/J25IxDcxC/aZ7Uu7GXPXXBEK7Zxc2O0bZMH3yOk3LF07ZdAO
NoheXemByZKPy4zUSp2V12BN2vSawaYdhEnU2MfAd+s9oHCacUaDkUG2NszL3iFSZaL3RUAOpqkA
kGsakIHpQJKj9v7lo//bkfjr6JCPZW21qv0SVrbXkRcfcJdDeHGHYlvNmIrlAVAKMNRc/qSXP+8X
+voU2FB52rmnQp+sPi3P/noY5raLmeT+3hrZCvLnEQbwsLyhv31Jx5yd9ARDqzINwLAz2uF3xvXv
T6fBfOghNq8jw3yzZkMkTiHM5vOzv7405n+bnMo6uPPgZD7wCNny30+B5cu/Tobl2TQOmDAlPpjl
ilwuxl/Axss/LmcHyIRXkeKKolr94zNdPr/l4a9/EyGdfRWfFsZ1MJOnkwXaIGYmgzE/LN9JQOMS
RNWzwZvJB+rPh4VRvFzn6cJAqGeq9cK3JiexOFUCjiZqaEDYv3wNw9gem4tVQ+LaurORPWR1Q6ef
fASKuIWmy8HPaC4lnaL/JFxjOqHhmk7Ll8uD6QF6ofIAvynfYkgSuAj3RUfEUlA0YgO+iQ0uET7z
hhwwmgtYiWF2BqGWYJgzI4MXN8f8kpv6xolISnIFIb8uYUh9Y+IcXV6UtW0iks/0GQC9/IMx3wmX
B/Hns+VLtAPGniJrbziQacb5B2jcmntGoLcsEGRRZcZRNUF+tlP8vZquBVttLoMYN00UHNp4IjeZ
PBNreKUv450iLQxP1nTlkwV9HFjUWr7goQu9luyQkrt2KHHCNsGZvuqTG4t0t7zEcj7aYYomluo6
3QzzDW35BtDotHx1dFqEY1/aBMz08dM4NhNXtE4803SpPUqUvLeKbdvVd/E0fG8qalWhARXV0bwE
8J7nlW5tmv6PyDOS41QWxq5Mm43pV4+Jq0eId9pn3SoPJCOJWU36gfIDIlKfXrxdS8jVKaJL3qdR
sstK/kcZNXgISbUnE9nDmZfcFq6T7d1heBt6mg+DegusHII8m5RNnbp0U8hqSsz5VBiGe1Fh1jZa
/Q0Rjb/NDQbFQ9veRWYe7HKEYhCwWiYFXVTvA94dLcWCrO7RDjYEgN0r9D5JAcySiyi6sbJ0NTmc
TUF62+YSEUgxnRHEbwbyf44jLUqjHB7dkM5QL+nz6Knjrfq4Nbdjy/om3eFQyv48zR3SAikH07QQ
+rgan5n+4lWONXxMYfZDCUusBrf91MC0nKbCYI7gJi5O0pqBWHfxXS3cEg9xjWik74uYZk3sNsdg
7LsdQwusAcnYr3EE3AsRi7NTy/SYKZdUALEiNBrfDpk0WzmPWSRm4ti0GsgZ+VmrPIaIzFPXTDvK
Pfku6CZqn1ieiKSGoL/PA2Be0iqbtbCAHFWMbBDtxutOssttBW6AJHYN7uE5WxVLiJ0gKXftpuon
wWD6PvDGJwCl5Pna/RMdILbuQoOcIObsw0YgnZ6o1XHEeYaJfSxm3loW/NKxTh6aieYnB344m5nS
7oYx5IeDH+GY2HduoiWb0i9wuPjpdSiaYauc2NjBcHjPY9JFUSOcMjGR+Gs3wcOYFGdotTodPvC+
WkWKuo1LPOixardpJ1dLYC2gPHRbFiq5ACOt47bGrVvIYpMacyglddL3BFYIDRReVySYV5hhb65d
V7z07jpsz7lHj3ei9Z+H3UbXox8qoG3dg1ugza3dYm5cG2M5rjvW80MzcAF1WfiGW6jY0BJyNl1R
smelU4W829uailgXXswPx6KD1pmGRmoPGLjph5GJByf1CZVwblXCZ2rr+Tsm7DewO7SBPDKS05Pl
cN0qswSvEgd3vQjdg5k4OPW4VBmYNJswDLEl+e1NnRryOjm+thtzbBkSwbOdFVc1osGW2qmtBmNn
W1q7ScBem3Fcbnrm0dgxwuccWWtixiwnM5jc1aV2NzVbWuUxrTUSQhODjTFG8mQribCgwd0+eDO0
oPMkeO+u/wxgmjGC8uPDlED7aI6hbbzM4tFNoVlvWAlOveOZaC6uxAJNm0GzvlTlyEtWPVVjeFN4
MIkRS6pjpWzoXlZmnrK84+XG/gG2e4RLiAioghGTZg4PpvIeeaEPURSQwQcr4TYmWT0ag2Od2j/j
UbxORWCu7VK/Ebrvbi29I1KXDMgotO5aEMw77MPMM0kaQRWqa7ep39OqS6KzLsqvWW6wqjo93OWJ
TdSqgZBTIC7E61QCTna+D9K/jzVS+ga9vI38iX1dF9rrQRk3TTuwSYcU0GbqYjowBvREMYprnqx2
I+rwHpRAdQ5t0nCcFJOTzKEoqM5YKQP+DLJ8xCNuLzfc+mdJAla3ssDb0w31S09qxqa4j3I1zp4R
ZoUzyNOuk71QrXbrSvEh5TsdAv9c+WVG1wmhABlN24ZcdpZa9dA7lDK6BeLDoPLO6u9YD5Odg+uZ
ftQubLPXMIioxCecZQkUNMMh8NWFSUdmCfsHC/JF2LeHttDPGrKCDVoxZ6u08keG9/nIB5FgCL4v
mGZ5BWrhidgEkp9CJ5a4AIFjTgXLETTUFVidgd7uMAKRD7xTNxCJIAqXkOB8DiLst9ye2jvW0mBd
tA8VEAgck5G2MWk0t9k4rXvbICdGj/ID+Ha2OXq3VfR00LmUJyyGeE/kXJ8sXy/PyDUuf/+yr2Ms
Yhol2bx9WR6oTQFa/PklS2JGhyR7HqyC8jvNYkD4maTthoopnouo5aGfKU5/+zJvB3kMSDQioRjd
Wm0wwx0fhahIAY9pcCHJjs5Oi4u0gLhPPialRNEFc7OGlkMNIRKJCizGLLmKXEdnRH4NUSLI00qM
2TuaE58LkS6asXQLum55iGGkI/SkDDoA6N+kc86EYyFzNRFXrNKZx5gJvzkl84OBy3ZPf/tmmRbh
c/pQAQB5YabMz7vujyGSQWveMbtDyvBW5OV4sgOgUOwxoEDqstlIkc6nF9Qn4P8/AKPXWxcSH9Vg
VMhjpzOO7xmm/vnQzFW5GaTQcYQHS5NSeHlYSG5pgWnIwxWwCkqSNxeKW2PJUUcXytde4o87lTr3
KFALqsSZ+bU8XUaaCyts+ZLUqfQEFXEu6nvVRNi556fcu6BR6BSGbb9PZonFWOtnwkaMRynyZzzx
3YFVBPsUqUW3QVfeTlZqIeTzGY+7D1qac3LnhsbQPfrRhkLtZ64t1ug237kFKB2/iYc7d34ABf5z
SsCuJ9IZTxq5TVujYn80hVBUNklnaLSWdcJ0KZ8M+zMKRnq8I+FnIPvkWs6nyP9j70yWG0e2bPsv
bw4z9HAM3oR9T1EhRTeBRQvA0ffN19dyxL2lyLhVmfbmz9IMCVISAyQBh/s5e68dxUWFfyxz70Y/
HQKazds8cr90he1cKkiGaRSHt9wvWZpmyF+oYSFlczEqN7X5hYb5yhua4hmHdVa+01R2vFZ/IPE9
fHGF5q2AX5B/bBiIu5zceSUgOmEJTI6i3f+cQCxeW6Old5AChkGjnTIemvbWVi1a3zPqe9SF9X1w
HeafegG6QDqqUoi3OmLIdGODkldWzO4mVvF7NtHyV9OfHmPaXEHd3/gicA6njnyyjR/4e5KbXR1l
PpNtHZXuxsolBH1u8YScQMfLGtJiG39CPEfT9y5nok3h+6/7xOg2TTGOj6yz4J+N1bUfMtb/nDC4
wvCHlhUxEh2dPh351VkLs/o40rsMCHC6+VPc3LpibHYlbjGgG7G8Ni7MRX2ofxAndw79MNh767aa
W0iwsKrGyX5qYlGcrXRA66axkskaDt0hacv2GYJx7p5c5vfrstFn4uaKY9PjsZg8KItOappHt2i+
VyZ8W2kCOtVo22p9RD+qAhA/xT1XuTE9Db73ESnzU4Sb/zjBq9AGx3nIMYp2IqHY7YeftXyyntqp
6unalOvcy7Wro1vB3u+w5MPPJWEArOLEGuth6dhNJ5psSHLmPdOHW2/k6Tl3euZzxLvBFgUy5eaI
Qgf6vAkjleTiWneWUd0JA3e9+I4v6AK31r5JUzvrsJ0O9ph9ay2V5ewjmYiElDda3uE6Ry/wSCpU
YuQvUk0BtWoa08UbKbcyo9iSyYbLojaMY51+nIRkeUK2PEEzI47wzib+bgjIE2tkQ8ogajghGxJr
ZdnvI5T0iGc4GnwfON1mdGDzZNEcCninVJjxZmLooOhwoOvygQikYDMn7cVdlVoSoIfSnyuqNAde
Nt9WYVdxlwcSpNUeluqkWvG9bY1kTO5m3GyjOAguIhgtogntk2c0D8xvw6XOveGy7LFEUX1DqW9c
t8735M0kBATKknVPiB4YXzyrvqtGgh4W6udeKtRFoMtz71MD0goZQjiwDZpUQMOKuLuCDoG44XrD
Tk5KotRv9QqJAv6ok51V7rsEu8ozLIfVhypx9pgtFB6XfGm1xtFCee/8O9kkaC2M/jUaA530jk9d
y/VVFNGu6jPSA9wi2DK6Juu8/moAw1rDfmwB8ugAr81sPmJy90mW6JiTDUZ6byDR3EUJhjglGEcP
FcLMqo8RApiXcg5PsMjEsap5iVQW3wfjgjzYXWNowRFbt0jewrq46bazl1B3VlFdteeibb8QRGhd
/I4AQb+DFyxxmSiiK1ZWp+kOTqF970pv2nU2PVI9d98nNRkmji3fda1f34zIKY6dDZRBjbHN3DyH
2MHoCjnDzZAZy/sJLqVSvLQ5+fBFNp2wDHEiIH7etMJ4suMhvHYEoqM3zJ4iS79xN/rUBEZ9ysX4
8ATOyrjgDCS1dtWVTrRyaBpvJ5sqRI3QDcnVWO7Qibwy0KRHYzKPLIG/lU6dXqcQGFPrIswM0tbb
E9qQQ+jxaAYXg3kyRdTtUqG0cbpAxsQYyRnzMQEjzhSzhWZlGvc48Q0ww721oWqM9j0Dx6oRebrx
I9DHpVnfx3nonlU1dST2V3rfWnfYt4275ZoCl+hWyOGKWJ3DxT7Mv9qDrnM59IeQKMPTaHxlijEc
knyCsuwQpycjlHuuiDc5oYq7HJ32qMXjHvrwwU+9H5Jp+6vN7L6rWEVicnbhYpO8nVWHKZ++SC9F
Ye1yKbn9hMcbtzG3FTN4Ta4YWo4ydtNbnxTOg+l1T+M9kdt4aAPEGyO+VtP/2cw02HK3bZnqgsHz
XMw0oUbLPiiYYHdG/lJZiLzmCUVHNMCwGk2BNRZ+0xjHzboxmcDOLrP5RdZUDbW1G2rztkzFsGbP
QKRadD5F877FdL4h5Nw4+Y71WjFO0+FSDCQcfGMZDquKwE5wTcUFO3N4cVANJfFEMYbJettSt3ZQ
BQNJAG5kOgZFHw1cxZztwy79NtaTv8mmHvm/+T510S5Zmn32ZdeeIhI/VtlcrzwvLWnGy+Cl0zsF
RvpiD3N0HlKoFOVEJ15PgIr3c7kxACJdfeJ+AHAjaMkiYOUGCi2ypPBD1Fcc+GVfeEx8g37niH56
F0LDSRrapJSiUCBCl9oWTQAyKE6jW+ow9/bsOdn5LF+rWF/VSJLXXZn9rHXQtsgShi9OXT4Tx5nh
u0poVLoB+KkxeJmnxKKsqaHStWV0xRVJwYGQX8gcwVb3tOg4M/0BZuCzajXfsZL62c/6ePEaKGms
GJt1UZg//dakbGJax2EmeHIiyjQk9JB7RgG6taXQ0dFM3NLFR50LR8av4cgQopC/okke750VEKjz
pZWS2KyO7MxiTgnEFc03LBsqntNvbxq5rge0Rc45b6adhWPjUdXA0TQnR1Fj2AH63Vrb2GVNkbMx
nnNudCEB7Zewjz5Mqc8csVJ4fLKBIXgX1TmjA9r0tgb2NJ2VnRuZfjemxTZS6jXQ2NoldBBoYDmr
D5kxHEoDYmCuTlirNjeJTTixW45X22+0fZKXH/VK1JdikNHZ4+hHbHBrcDSoQimbHdI5+JLRgH6d
uBDjHtNy5Pjjs1YN+7nUwneSSPGhwZ2Z5fQ/DImEZG5EQdorJGa/7TZDNtiblKXtNtNDB08k7d5I
pQ71DXa4BN/9YfDz/hzVyK+5zWtEGaPNi9W/0lC5Be46cyOFGLEReP+TTMJPbx3jxcJjv3HHBq06
zRqWDxXMF/lcuLm/xftor0XfmLAymKEmVXET4W1Ma+dcJ2S1tVWaHtskfRgaMHJ/4AvwfCKDCWxm
CdQhTKPbVq3FpHVHBHrrKIzSK4WJPQJNDWCs2ZxB/LY7u+kJQ4hGSSvIM46tW3yDkz5SaxAk42pI
wV2SzNdpZYQHZkU7EgL4RGYgZfGM7ss2+/LoFIL1WlETy1XM/cYbNIvIMI0UM/URGLThLVRYNw3/
kGsF+tmjD2uwPIMPspvzeGfLShxaYhQIZ68fyIPWQ1ky3A6kzLmfNduv1rkoXlBpzQcntLSTxGHb
T2Z7LbLhU4+iklEWEFsw2lQUs242d8yVKZA2yUe7GuE0ZrN1CbLM31dT9rXNkhq+he+h6dVT6pE5
nRO63LHL5ILE5ZoQh1qeFTLL0Epa1yMdS5r7pX50dJpOhbxzTw7PqLfSq5vZgFOS4tbq7c7ine1p
RbMwdMLngNrmNUdDEA8f4zweLiJpy5UbWBVyk9Y9pZ7PIq3Qnh0pvfOyEXUveblarnXLzu4OXpCd
PWQM5yFTyCoTNQYxz7sCXsqvvG3RxRq5d+4nx4G5HKhHrSc/jZwPZxb1PQV8xoLBcj9knpbfKuC8
EJjMZzC/9XlxZ02sWbdeQsAQIefPpFsNz6PfbFMSpv2elWqOVPxeoY33/O5sO6BqWDyYFwS/KGgq
TKBJKqvzHBvyWPjoiPLUeDKh6ryDFMO5PgEeiscZFo1NEGrKF7eOGsKmtU6Kdazbu9KhYdnPdbyP
BXNXn7FrjXlPnpJsvo8N129RjF/tvopJYQdjl4fVWssmMufCThC8Zhi8avdtGB1bOSY2JDnp73p0
V1Gq3zRgPDfWvMdZ91jUgdADMcrkPD3ahdPcMXemu7r0cNU23Z0CYXUeIFpQ37aTs5szbXQo3KaT
310FbhrN4mbA0nSFtGqTJ059LDMG4Qx00NUflTsnrp9Ey0lkAQljmnnp6ry6epQOYwf6blpaL4Nj
nsu6EntNhvExFAi+zaqleVL5yR1L7J2c0h4Ovtw3iT+sbB8tDfBT6jRosQYbSbykv9oYwMtpYPpk
XnYUmVHnIqaU8dYocmur+NyMHz7XdQ9dX9Y/0DtVe/zrX6PJOw1Nn92KFtbtIPGdVEHVbZ16vuER
idYz8BfU58p8QX94P41ji+KVW71k2bQbMvRqXV6Vu1gr96KCYxWZYfc+c+pLp7nW0fLoN8+TV+6n
DKGvTr7o2UnbZ110CCGLlmMdmaaXonspA19cKOC+hAb3Eogj9HpjIGtuRwaeIidW5dFVMDXW3Jwc
Hau3CT5T5lDbNeaq5r4G87atxKMdKU8NDtZXTdNsoN9ky+UdFSVkgT+scCzOeeVtQ90pDrHMt3jT
wlXTNR9yt/ikT0W7DqbhS9cxsxWj3C7voxMVZPPZ+zBEOSdwHKaHweheI4HpJ0IpTNvtPgfvXRyF
u16rZoZAlwKxr2wmNJ5ORWu/lLiXbH38aDvcd4baznaa06FBV718VdFamn9vfb+358Kge4mqPCdD
TRV7M1VLKlU3tmsK5KXE/xaRjVofwDfNp3yjYaljJIDguaRXGGh916mnNAjLY9k0a5pW4ZHioU6C
ACwmyyU4xhgipu82rm3Z+uk2tmPiWvTwEYK+QZQj483St29VG585FGaCOkLzHiNN0LMvqBI7yrIa
mqg7iaLpPlRg8kGFPOip762CsETN7BrDKTTzDHGqQp9IUL7LJkrlLWjbeI9I20BuTaKIPXJyZ3Sx
zkGCX5ApzYOLpUahVb135sFkzRIDsWEtU5xlaoRrmv7ZRvcFZQwEYOV54grxomQ6plY3UoSeMV2o
zAFPKbf9hbozw36lDvpqSA3XmwTXhSsHnVBFUEkcAc5mCUIGh3ony8ZXf7qEyb49p1mm3CVT8fpH
HzqwmCUlSpqqEgyWd77sFSo99u3hsueVk9zUFp0klofMglW8xrIn/ntveRipD6wwzZe5rW5RlVnr
rEQgzcCebicHm8SgNn6es8S3NGgAdt2dlo3D3es4g4sUCvk+Y2FH+al2S9ilvzbLQ5LdaXlJouRJ
Pb30OCHOTTjrzAP4MNSxgfzm7NssMoxkESkkjM5U1Wka061gwiutmnWfiPZNqX80JksD9UrRVNPZ
JEu9lDlIc/I9533ny2hX01k+ZSYp68teovaiPHUIxpD35SkaieMx8t636u0UsfzXpl1CZnr0Zr26
fhalTOiKU1ZMOdW30l/NbvW1FxTNcmhxWAb+LTZb9nqruHQm2rheCc4sp49ZV6mKMM1BY+tbMjlo
vUsZkUpmPNpPtsC+uaie/r9A7B8EYkimlGX6f6fWfPjSRDHZSn8Vif3rz34TifmKY8Jq07ccB9DM
7yIxz3ItUyxkmn8za3wy6ExbeJhPXIMt/ACCddro//4fcDZUKQ2uMMP0bJvJx/+TPuyv1Bq0wVjm
DZ/R3DV01yQI76/2b2a9uK2bzqWM5bDYrxmE6Csd21Af1mHH7TuDPGILQIGtbyRoJrkl6QBPlkia
phQVyzL/INNOv2pp8vO3T/J/wNyYBP79hrlZjo5wPN8DvWq7fEB/0BlIkOUOHrX2w0UzUc2FfU1B
/bHI05xjnBqPwg6emYW5qsKmNEsY6HCyGYcuJPTZy0S8TUIE9gHr7Ig19iWYsSjqk0cQGveQexfE
O6YoROIAebCK4Os/HP5fKQ//OnxL13UhXM/l+//rh1vTrITDbtgPBOHlp3ougHTPslozIS/X5Uza
bWhE/lMEFcAaPk2h3j61KKsz14suVmTHFyxtp6oV+c0j5klo+M1Fa7z6ZU2zQRMbYn+zXUzf99j3
zbPpsTIKQgOPbCY3Vql7F8gWj394T+ojf5MTqvfkgVYxdEwJPufgn+/JZOUHzji1Hpzo+R7Sl0dk
gRdSGw+PHWoLbmSGc0k4P3ZlIsSBVbN2coxourDEGZgqV4gLp+qMOWBHbdO42eLFjGN81TKxn92U
gT9k6T/6Ybv9+0NfMCP/cehcOzZXFFfVn6yPvMyDjnu7+TBK1MmuJp8nFpUZEzKk0gGOxT465zPl
1nhSLq90/Fw2awKzd3h/iEtWU7yi5s6PPWbcWUj+V0PCBA+n3briLZw1aV4V9A6mRUPBtM6ju9CI
+S0G/Ryx4t94XjOtJaW8U1B4RNnVaPhdGyylYoRwSpLk28Im3VZAT9fJQFmf1hYzjaGkiWndnRAP
Y2oX4WEOZmxuQYAsgnVZR3PgSCLyLY5cH1sKmwRjYu9me8eNOhIB9CuisfjoxFq7g4gG/ZUmwBAW
02csQJR0hvhDrxUdmbx2umWoGPeNHqgauyF3MCP7+7JHE/opkW2y1S2tebZMkzJuFRwLmB+igkE+
IKUc3OTFne16XdPqhlJut6tJUiUj8KVGGlh+n9zRP2Km+Egs3bCaR2GDHSAmhgjew99/34ou9h+n
qmt5KHCpvLHq/AOyIgbBdMqLzIdmdpfe67Ao0v7cB40iSgJ3Ep6JWMIWR9j/r1FMrSlRAqMipKfM
7MK4RkW573xtbST1jJfJeFAgCRNcaJY/zZu59llm5f6Hfzjsv0Jafl1h9DF91xMMyfz/r6OGq5HE
MDq18ZgdkiV0N3omS/5ueRR7TTcTO1CxRJkECtXliRzaeINYLHnX+F90XzfPsHR/LmHAg7AtxA4+
VuQI2mKV4y+PsNf9/eEa/8OnTNHNgiik+wwLf47Rve9THcau/sjQIjzpE5rhSdlY0kvUgUsQIq+A
rAtyw8ikmvPkYoTkdKNXOv79gfzBRFs+N3JedUzEOkfj/EkZCiav5dbEt9TlPS5Pw77UH9JIuhei
QqCTaCz2eqy9uJniObmGJunnLWyp+/JRTk27i6chvdU5UdvzhHeDarQ0j2WVY+Zs0LDFUrvw5eAg
yGlijZl3NOP+uccifctpfg+B4QMbI22j9hCVaHTiTppMP8qEqurfv9VFs/3HSGZRrWRKYaAe/4+R
DOdN4Vd6oD+aEVAn0rnzgPJ7NUMf3qTSeVZIbrcQD02r5LYEfPOZDLirMTFJNGNr3pUS1jxiRwqK
Hk6eNqNkOWvjnsaERrWAkJK/P2D3P2/knsfkgnsG/3nOkjT9G2XGKKUea1ZvPuqmhTmaxT1CSWM/
e923EqMPXXs0cVUa4/cliG7beXpxzmppHxtUwl3iPBl4fLZ2Ad5a9OJCYQ7atig+A1miQq7zpVjC
So6E/NwHVGc0UXrrKOwPCMKAHUVWfUoKlmA5/8Kha6wT6117k4G13dXUGleYDrNLl03ZBVWXBeb8
7Jnjc6Kb4tImvb8l5s+AleChslIBDaK/VaI/clcQdzmCztZz8ylvQuenJrs1Zi/joXXeyZK4Vgtp
vDP80HrNRq2Gx1vYJ6eBH5pn4zVwqQhSx6eoxpsya6vf/f3nbqux4o8TxTO5JHSDXrPPgPLXsUSm
rMjF5BsP31fRmd7cP08RC1UExzWRfi7FZL8fyKco0ss0zQDPhole9ORvey2jgq2TT9I1qBSFQWYa
UroOi61jA1uSetgf6U1uQlFgtwxfkYyuA0v4u7Lq6Ltg5EX0wNwwn+x3Ye76hEzKO0AI94U02nWa
m+fZ6syrKEqdHJ9guMLn2c1DckA7mb4j5NYiCdTeZWiOdiP3QWo+XrnNQMscCXXp/uEMNf6aFb6M
Hh7uDcLZbT4vZ0Fn/XaGaqPZ9W5gG4+xzD/YFTVZhO8fk5QTsakMeyNcbcJmWlekaxEC7kxEinTo
Wyjps4APUqg05XTNLW/6B6zegs37/Tt0dbAVgoWDbji6wNz01+8wa0MTisfUYAK0KCAMSfMEixJs
RvIaVJq4wEy9IJbLlXkXhb6b5nucV85KuCVVJnX6lhbyFWeqHeVbtq61gPRGWUq/TIFP26rQ1mHg
pnvbLLWd3SbxLmnmZNN20bTNLWBDtv48IHx0uS9qA0mkc+nah8Rrv2h5OhyNYJVrYFKz1IFEYUOl
HlOqaNWMJr4qAYqR9eY06uS3XJKVemIaMpK0RvAtqzYmgtTwMFnmIGwo9fvlzkK7vBmI31pK70ny
RSZTd4m7bZkyNDP3KFSmzXvscMYO8BR1lhIajR8O9ToCQ7NuQpBFDgBgLKpFuPHyOP2n8ReV2h8X
FsslnQvKYlSD+OQKBej87XSZRUIuK2rCh5YMxS0j03hna6m3dlSbu9AujlN9j4OxRTpH1Gcr45Nv
5dFLO2tkEjiYAiLvqxiRtyj1BL05byZ0u6yYNhr60fPoeq6HdiK3MgQ+Kd2vaUOf3cMzj65i0G9F
E+86bGtPuvGpbSvjOQmQTfaujnL5SVKQ1Xst3PCB6ftI1t9iInlg7KAJxywaPQ+96b7LWu2UWBBW
TGlSdKVz2sfjTii5AUln3RXV185WUoRAiRKorOkb7jiSLCMkC2P6TMBIupkjZkm96x/gn62lwMpQ
LjIfgcxer8m3yUbbXDdKHUE043j5tWd2D4r7J0/JKEIlqDBQVuhKYuGgtciU6MJS8gsPHUYZ0kVu
lDSD3BiENIn5TP5O8JjWlkv0lRJztKg6jAF5h0TnAROk2M5K+lErEUim5CDgOHEZIhAJlVSkUqIR
T8lHeFn6fYukRIlLONHhUyjBia6kJ3BJjFuFGEWJUrpFnqKEKi6Klb7SJuKiDUQszbahinWolQMd
m3lIG66Tt0npv8fAd7cWephZCWPyOuJ9OvZttLuL5nA06TpTWikrho+tK3lNr4Q2o5LcZEp8Q8YC
KRf9D2kOqKyG5pb1KDtc1CebGmYPuWrdwx44e/h6yYzLvO9UB4M9qDGyx4Zq7QR6f5O9bz31rfyM
TulLLvJoR1ix+6BLj6DLMY5oM57sOvhYy2h+iosB1QkYsdrghJC2ttPKpjhUxNnuHBRKtpIqjUq0
VCv5EnZWbPEImvjaYoIjlCwPsZOlZE8p+qdYCaEkAntAMqiy08l9Iu0NuVTpt9eSyjI+Gz+PLmC1
fggDv6RfN/KaAjTlBm4hNw0aPK5KjZXW/mbOuvooDJGdEYxtKWeoWBnut34F6H5uhuwalM21i2mK
6NiuHh5aSZQRBCrnvC0XgvFdLF13EdEFiCOiAJ2iRAuXKUlZ5wIyZxUWzkf8fMltSH8WKRfYSK/r
YACr9znmgClXETYjeS5BuOkcGxmbSU1nVTEDZ0BGQaZZ7rl1+24/1P6onkIRN4fN3U5xt+N54mNV
orlayecKxybbBav1CGPvvc1fXTRdzykNaOLDqPH++/lQgkVaJbOtP6Vtqz+heRie5NEhuXUVt3xI
jVIEdkrnlynFH+6bEB0AXnOlBsyULBDS+Nbx5kPcjvRj0x5Lb0H8deBozjoUM6A5zyq3Zu1/m6jO
p731ecSDsO9lE2AObxFsenNDVKbCwVhzyFiLhNFTOhtfbegu0uATFIVY23nnIMJ50I/p9ykLw6e5
HdqjZgZPIMDXtBvslyJvrnUdhNfYtWjx+3V/IDzhfVYhFHBD8xxpRGXE+t6j9rDqLdjnGqft13ie
v0M+8mjzY9k3Wr+/YJ2Ayc5IaeBIO5fOa1SyFkpgBK0z+Bq2P+MHVHOZUMb3Bv3KLfDqWxgFIGbL
LNiHCVFhlDKY3/WVvWYgIGOh6Qt06N4vNyEiwM+ViyiW5KJ3No6zwHGbLZz0j040VTtEZ/7KQAKz
IbKueBnseym9FcOXcWecijZdKQ8NIntqIk1AfhphRS4W8RY/KV3qsT5EvfYjag3r2NXBk4Uia9X4
nf1qGOarRt7FdhRASaYYDdEvS91vu6ze69O0H00MSaxmQc3HHRASpX5dHprNiAR22RXSvzMqz7vF
dYb0Yda3by0ARwe5GcQN6loEmKdKmc+WTYRj0/Qab7eY4t48csseDiVdqXi9RdA7Km2vh8g3UGpf
W+l+XS9oN2A20QKrjadUwQGpZpqLYrhCOlxxu0OIjZrYpFkrlb4YqcyXX08jPcbZj/vlv618Sy+p
g0BAxQTV8tLayBAye0rRHL8V65eK/VsZv0UOTe447LeUWNpAaaVNpZoekE+HyKhrpacWSlnt51m6
lSpXPJ3oMFowbTZWr5r9Kit+Ruy/KhFqm0qxnSnttjaccqXlfivpL3X9Px7Oqs81azj7Pb+RW8xV
6MURjptKQQ6xtDgtm1npy98e1kp93iNDp+0AGEptuBeXp+XhshcuEvblsUTWTk5Vs7a8/I5Q4p1U
qZdayy0ZAqS2HxjsNyY97Toy/Q1umHlfqKQ8mzpoH3YkEyXTk063daMJnHFVoW0944deutdhAMRn
6VAha68H6CPcYYXqtSLosQoA1bhw16oBdxt8TzHI4pb6L4ii4h0RJslWM/G3khc4D7GzYqwEftwn
7iYY0MkBulxFJaTMCEVuMxU2guIYqWmV8UFRrzgNtf5T87Uv5BBgBPS4PCNWuAn0mloi/m/DA/QR
exPiDfaY4qBQmHJ6mdFRVNz7U9sg8DL/kmsgI0WOVGtuSPJx8IIgqL+YIzkSrNVBUqbaO3Lkk00U
tJQzw9LBAuT168lCZQKuDDQWJ8QSXB8rHBOyAHqKWBn8sG72y1NStRmX31v2lufefvfX3/6vP357
BSeiONj2gMP+/Ddx2AYJquJ//zNlpcd7fxrPv702DS5+x6z6FBqFR9dz4uHbi5dqVhRE1Y+6Kc15
u/ygYHjCsNq3fCMza73lFZafvP3dcijLwyQsTeb8qFXDCeZpLWG85uNOQsU6FxhLICmwQBJF+13K
YK+NyK6Zp82gbLEtIh2JIWGqzWyaNbgh3ULK3jLgT8SJT327zg2BxhBrGPRL1IYS9eZZdxOxSXys
L9TKKYaV5jeau+4x1iMHenDlEFvmQNnJ0Z7t0Hq9G4TgSl5+vGw61kEnQQTV2qxKRZmyYrJq1F9z
F3RO4N3OtSQNdfm95allszzMnNw+aKAeG/Uiy/NOKv61V6ZA9oBn+Aj2eaHlD5jJo7NntUyrcxIH
B4GEFFp7XNyqTs3NExJXY4JURbRIsMpBfgwHKEqZI7aUn4pTEDqAJJddmNSYAZtSYOtYnlg2g6uX
+nYJBC9KJmFdRbbGguJaNr6yirw9XEBdnmMTwPX2pFC21beHb3/3hvV6e5kxbGgyNoLRZ9Ch1nWe
inlfItoTuByzmrO/QOSKdyY9ACZAGbzzt01eueRbvz2elBX1f324/KBV5tW3XwmXOOu3x3+8wvID
pgOwj5CZIROn1kHeJAeRZXAhf+3OSwr3218SQQS2k1sO7j9GeTM4BCL+98G//drbP6ope/Lbw2Xv
j99bumFvz/32xpef/PEng19p2BuvvlU+1ZRPW5L11EGPnWcZ5Xp5HeAETfsOKS5ulYxw2MPyyZRJ
n2cHJEGrJvOcw/KdvX2jy0NElfgssiJl+2t/efrtV5e95XuPix4ewK9f6nsc/fgFsnlvyfjQ6ybz
/mH2yy0Wlk2FBq5T409NahEeNDUojrMpm4+jGg/9ZegAw0JUcIVDHCcrSKg8OyYNk6dctcmXTd0I
ME5vjwP8h2utiRRe2S233uywwlAvrV4U9D4ueNMIqUsEhMJkuMq1ehfrAkOighss30vNxHdnVsVL
yaruGKgZjKm+4Ll9TWPyJP/7lHv7dpbnfvuKyuU0/fWpv+0GScnJG3fdZ9GF3zwtpovlxKQdFkgM
506UK7/y8kc3Bucx0DDuzM74XCRJEq5KVly62AmtETt4w97eDUgWGlUP006GZOt5XbQt27bZ9z5g
0oKpJC7duUZ3aV1HjCkfnCcNsd1F5I/AcMIjlNJjqIeeip0iQTsyvs5GY9+qQn9xYEsczfbWETN+
9jP7gZ7UPFBo+Rrv4saZbraXpFubIZh7Hl2ipqq3SKjda9xFL3NNWpeX2i9yqABdVuJrwWC16lIJ
gG7oo62GBXk9xv5nAEPGregGb00ccHBErHte5CyNq3/2I+HueqJXD+joPzlJOEO7JA1SiZyKsIUQ
O1e7ussHMPHBuMsHFvSaPX2J5/FzrvUFTGYqULrO4okOk8ncwHd3dYOF0Uo8aBEW/kcyn77NNIDR
cWn+Pgib8EnHjOFtGgw7DxlO75GOeccp975jEp52etP5hwD84Qq/+3OVh/Gz18wVfAD52mc2usFM
pBtjKsONNRViSxab8wVBqIbecw73DQo3kkGze1hQrYqjFOJkXODF0D84E84FIw988IljuOFjvxFf
263jOv+m5Xp+7csRtFcuD9RBnxiQqrM9A0JMY5IhpNsfweE/bF/PXro+tJgW2V9Hc9Lf1+lBtxzS
PjXP26HeKTbCnPad2wvmLipqToTbYUq4FcrKPzVIdrDlDt9mz7r1fumc44D7YDASE2rKn1lBnTLR
wUHrTW4QMwVS6JTRB7pkncjfk4Cy1qyXsanFlzSMNfKBoaehukz3Hplk7dhdEpfxA9Rz9WQ2BOg6
jbFPG8O/VKRjiFYbT5NGrGJV9Pd+AqDtGeP0HBPG6QCr1zyne5jtSAnFmuhRZiI5hy2yfI/gqPcZ
NzpNeDe8ogi7JE1MmYf4lNN91z6gwBPu0tsC00j5PuzR9eKCOWJqAxM/UUPUHXRKNVnzKIwnnGWD
9pmEzMR+ACv1L2kEZFfPov4cG1+R1A1rdGQOd9dwIi2m9fEkVM7RcjHKPIEVn02hMVyUNxIFmR4V
ovmeEYt8k77xnv4NM1hW6DsDsylXd3EbK04sbHdrK6vzs1ETPVZa5iX7MtNyft/6X81yep7iPHgY
sf3ZIsHrKRwDwkGm6UoLL7s5HpmTzFX6Y10A75uwH9Rj7bwzKzJlzFpeGvI785oaVdhF7nXSMjJ3
BvpIPrl9M831F6Gl20GXqMhRAh/ypng/WKI8sj49IorQ97GFFMrG7O/F/bGkb+IWeX3uDTi9pik5
Oj5g6HK2dkin+VWWaf2SjCsZYJhOrF3ohs0DcOu6LlyGVwfZNTO7rYGKEtyruZawR/Z1bOt7mjYj
rIKUkFwt1C8icot9kdI/ALARnn1wN7kDzA1386pO0HZbSE/ORMN8GHszvdjNDLbYxFCkz9QIJyJI
NsSfWWfmUSP4ApPkswp8ZemtAyPv1k4mP04DR85qH+5m3X7UigGnTJ8GV83Lf0wttmQYQ/xKvrPM
gLNb78pzNXbdM9KDd2ZtUk/g4QYCo0W3RSPtlIgz5Ne3vBS3Lkqa4+Rpn4CEkwhXqih3EPGl5can
JJ2zC23Xb6ZevMAYf2lD0qrDkihyZ77KrPxYaPXN/S/2zmM5cmXLsr/SP4Bn0GIaWlKTSeYERqaA
cAiHFl9fy8G8l7dev7aymvcEhgAZzIwA4HA/Z++1nXrc6yG91mB801thbEqkNNs0qMONaj8aFkrW
44A87914NcNCOcBIoEGH63XGUzJ9TzyL8N3e/j6YnXvo0v4Bj9ZvBxb+Yczomzgl1dw83vSsZZ8a
OtQrOg31MZ8e/KTSt/3okljtFvPj0FNhtApOgOU2e49Va+am2rNh6gcPJmeWmk+EDYIFmeqLU5kw
qf0AY5amYafxe/08RTpMg3rXO9O32a6arYya9sbpcTiXZRVsA+9RH+z6EhUthf54hB7YowkOWQFO
mhftU+pRePjRsSIbh9SJ/7DbYKmRj2bjU9KyJA5Rsmv9xOgukGLLYarvfcp1nTk8MpVziVMGfYtT
7tVqBJkTGSntafwIcn+BgFcnJI8SDuQQP2tW2N97BMAnc4D8Z3a7+376gWeg/tAat9rIihDUVnDR
Uo0sWEaDo/a8cVrXyuwUSSHvp5Znmp812DiWTklGNaGb7/sWVPJyJLSi+myNxS+CCrODa3frfCrd
vT4WF3LFtMOM6HBtzkm8aUJuGIn+OZH8O3bay2uUjmTZOQP3BekXlIZF+jyBLq9xXa0nP09vcZPV
XNY5HY+gZjMWtyOZMCcCpust1wRCVPNMJCN3tCubjWynn67T3kwl6vFoSt6ReXrHqFDDdk4tmtwC
7m8mlUy96mCXtSOl+wnRQ9dCXdDyO89t90QSlc5xxOu71XtoH7pua4+ZcAlRtH8XUze8SAcVuw6K
G1dC8oDhrwTBH+31Mp3v4kC8K+75tekLfQV4QT+19/hWprNbEXjLQL+n7cJS3vbwLBQ4P2ygti1V
UdM99rgvnymtcPlqLfY2oIelBQXFd4l4T9LhneK8vs9SlvAALoKrnQaIh2YTur8Yb+rhPpJv/JN4
EvkWdmBHXmOXdMpJjwmEICeXzr2l0s0pmYZ8M2tZeM9tKZheaKQl5nVITrAQ36IMFbHvmgpYYTa7
2p0ozen0dmUYw4dsUJMzU3217ey5H2wmr5RYCZFpseIOLvMBknedwkRcBqB/GKLbsab6SayEXKea
he/JR3RtTf6esjDFlag86e47zTvjRve6PV+kleP+sApCjTBB/4qAu65K+kz340iOQdWCTg3uxqgn
T6rIHsuIS7lPIOw3BsM/Uxiuimm+xZqTngLWykPrNbez4TRbNxpfElbNVJDn5AkD3jWKQshozjTv
5ymAn2sfrDT4mVRjttd7btcWARFWxOZGE229GSdrmza29023fzOrAx2PbXYDv4vLpZO/aOY8OJ2p
/7S0hEJy4H7j6SW3pCNsDNKV7mXmPcdzPr/HkUtWcDrDK7Aq5oy98M+2cIEdmpW2xyaO4N0ZgmMT
4Rm09Be9Kj48kqGDpBlOYQIzebJnjTIbyJI5ioOLdPNbTLDM61GPbJOsSw6NYKVRM5e+sBTvAuHd
a42aeYXZoQuRxAvDv5+roj60qlyizwldNkOWuyzDBDCMmP4iEiibEcZ4nA/KsyVYKAscKUGUffdj
ReTO3OoyGP1mGMborLdTvAI4qx9aQerHEFl3fpH7d04x7EOPCkY2JGdaggdK2dRV7PmtCohHrxgM
GtoxGwMsxaaEXkmOehueiPt9SNHMrDPHbQ+VBpy6dEV2pFnFu0cadhmT/TiD8k443mXJXo/tEdXy
s/TQerd6m21bMsHJA/Hv5BhMJ2Hqb8SvKHUzDxSPpmox9hemCi3/A2kdpDf+rBzjdpx2ciAxLc29
8FyJ4A4V6K1pUGzBUXQUswedJW9QTjveXZWWb9IQ56ST2l43TDIl4McgnXa7fQOCeMW0KkUT0fbH
2Mgf0knrMb52WCY1/zcTHgvuECk3dWDPx9EYji7Ptlvcy8e6GphVAIamhDu+uw0NGMAzybOji9sc
1P84hkyb3GbeJTV5KaL1qC5ZDje93ZKO4N4UMdBOX3x35OT9Kprw3S7fEkztD26q32ad9VYiLb31
AvmtCASQT9POt6ZsJuabA0FRqeMcNAOSjxgktm6kfnFhkGlVsQLmwYLcErMJWqxTrP5m7uAaUriY
wHjqM3mwtDCn0zb7pzZ2aH3p/oNg/M2mzjlnZQs0eEI7h7gw3+uyNzERjf4Wte1vauMPMeba2Cg9
Th/hU650p8McGW/lEF6ZHjWgyFys7dF8oyeoDerxrhcXL8rfKntQFqUANHNVAdMrS4xGnImVtOpw
62vU8a1uVRqttQ+n9m5qidkQTngq7Uf8v/bVaFuYu5FRXs24v89Aw4rSxY8UAlqVqKZ2mSFPUWDE
AJFQxS/yzCjJgAdrcQaWBZFsbDY0ORxcxiMcYOBHcoN3kBwCbbz56C36N51C43o8RnPsJr6uezdY
K38Yfrm2aVAj1B8Out/Mx84tyzXfwkQLeC74y8lmucaRyW5ElMvjkAy/kSHuYwNEBc0Xuv00a1aj
Sbs6GZlT6vYZCOSvKmrnDTIcnclRCaoC9agb5sZDvIpeYl+70KUpb6LxuyYRavoUIe8QRKcAWVFG
LBuB2PVa5RP4HA+KbWzmlzl3DrlfsT5TOYx2ihIpw5YS21N+YHnzhMuSicVrU9tIJQMDDo8roYqg
G9kOA2uQpe1Umv0pHULrmobVy5/SQKZZx0ho55KDo7jwe/1uQm46OzK4FKxHVikL543gYXMQgf+T
jv+BwaA7A5y9r4QwzlHqkhGRTufJwggewmHCTTrMRLiQPwhl88Eepl+sr5sDrqMPE07MJtWK+DDE
paFsRmfia15p8PlHX8QBglz9ZznLAW1Qoe2w5TeYbYn+4L45YCcWdMS0huJuF250s0Wla3dbC7bE
timpwdt1RnDaAFIkC/LqSAnYPFYtL2M52ugIJv2keQEEe1uU2wZcE8YWbdizIoYCws21pmyDq63E
l0rS152b5dpGCW26GgtGkcAVMoIRMRIg7tHbNmBzaURY35ySOHfmR1M5XFpWY0fm4d+4ZppzYz3A
rPPuhQhuNEmVptX1fNfF+ng3EUHRtkCYuEyTVRTZ9r0TaGfqC6vGTotrBqMMMrR1cPUwZYz2490s
caPGYQdMmMrryUy1bt1nDfN5ZF27qMAf19jJN2CK4goNP1w7EbZyClzQl2Mv2MeTLtboMIe95jHP
lKh+z/yxyQ65xcCDgWZyUbvVJuR9VSDJ2uYnzJHwivP8zoz6W3ATwcvYGkiUC93APp7geZG4VxNW
izrCwFNhG0xJMzs/BAgFtxYYBWAsHW4rkonyDFBMK8hA0SZM3JqVkt81rSDamw+Qxn6VAz3WqCnG
vQid7hLkIjg4NMrWRWv81hqduNMm385dXd0Ow9Bs3CQ5zVyl67H2IRi7tM+Fam7HYWbcaPlBNCWg
LlpeNFcgvtMfGkG9BsNdPKcnl/qMFg+3Q+M+S6ldXThUO9sz2k0X6EfEHdO1TQMwpXnUEbOa3Wp4
tdeuWpBERJbe5HP3DVzDzuuF+XMgWwlXrLnCh28+DwyJQesmT33d0vjtvZuqMavvQd7vajv7YZqQ
UazKfKwcLTkQ/6rvzQBgWG51+X3nMiMhUoOcDLjhZQD/YvJxgCE+uUN+aR3DmrshkzD5ClReaeum
W4/aAwgZstPQUqolw9AloBG9xkRA5/VXgDOIokpz64VueKgJ/qKWReN8qIuZK3Jita4mJalhpKdI
skaAkEOnXdaHKkZ8OSeIHaU1PFnOxCekzU/DIDS3Y4oXoxWnELDgzgz9jW124T7tDFLHKywMTWsn
9O/094AZlFPVfMdCvvZArE+QLdIHw6IZIklHqyfsklgSfAWE1e0M2LuMSHKPog/bET1txoeI4eIm
1orf+UT4Hs6xA4gZpDxxkG+nHsFl05GyC16TtCmWemv6KNquz5JTlDZi7RVDevEhF04xbP5ywj4d
G/Peb561FIu48BMNC2oIRYUm/aoNcWotmRhNbnsn0U5M0wD6YzFODBpO9o47ukAoyY1a08sjYNUs
RlpXJDZEqd6ddeHDMkPdlN1F7RiT+8EwO0y2vW69WO7LvnoU+AoRgV8tWvgHdN45DV9791lf05uH
NGBGXZMWdTvNLBdqLUsxeIffJlnLbWT60crOZHNrDXc8jZKL1nivSwkm8zC7O7FpHMSbVWYGPVwE
QeW65Xab7ZEmYq9vGqCYe63+ldQOsJRksO+Kvv/p5O4ZbNWwbVIdpT7hLGtvdB6dptDW2JORTVQY
Rt0yuO+B/xyFrFmzWmNIlZTQ9lS/t6rkOS8ic9NQMl1bDnTOQjpMjnqqKIOScCiQVGukZNlCVUV2
S9hXbsE1MonSvTU7/ZRM9m5UFmaJiBuKRTHvtDisDqYHwJgWHH1wS2YPxNo++33yEIyRfYyiZNxi
a0bkqRNIrwelvStz52ZsvO4saSLoN3YZEnIjrV8dEouLkTsbErTaTYDLdEtcPZdb4A7rNNfg/Que
cAkzFSJyIBlXnSHWeHWYYPRoHBvpXGPR5+dUhLdDoe98r3TeB3k1yVm+WDl1pDzFfeKkM7GOAB9z
HW5HW8/VsUsSnKIE/Sxi+HD0PwrpNt9W1KrgEjlE0QAF5vHGDX/rDgTumc/OOA6/Z6tcT6yYEMfZ
/aE3PphwJbftTFa0VY/Z1fLLu95NKDaWGWmZJfJUwd28ptq8zgeyEsrBvziRUTxQt4UCmbjehtnU
c5tWCfHGGuqBxPEvCI7ebCmBP0d4JDrPToDfhoSsNRlpUVVDUpM/0vqo3YsbuutJz9Ekkbca9p1O
Zzugtx9E8dNESwKprspCKY11WrnOBlVxd2h04zJn0r6GyKJxeA/29DhlMcSDuI52lJWACKrSI+Hk
ZFO34BJHqvTkFe3sNn2tWAxfUld76UP6Lz6az3Mk5G2TKPFiAGTPoukJYTo6DcGD9GAALJtMs7nm
mvwh80LrRgj7V8waFeEw6rnVoBXvU3rDLLm8FMIdv4kEpksIusyIsTcUIniSdvCYcSOcowY3dROo
uxpG22rMKHGJuL1FCdfcmtLfB6GeMcZvdZ+yq4bJhnTt31XQ6+RbzDzIGnm1RK6fabK0x2mumZCQ
EnRy0PwbQrtUBNM8J2Mq7usPExZqATHxmaezcSkm6MV1tSevMH3UUdZvc2OiZWPY0zUw6jUJBM1+
bMC19k0975faglE/sETRDvogk/2coDCM6X/ofp0c9J9jrMXnqme0F5b2WLS8MjuHdAsjuE65OGpl
4iG5r6sTBrjvSdX5WyOvuaN8EkIGnypvMpqrgUmtZxfjAY8DNazYtNYCgBkFm+QwpVAWnNgIDyhE
kAtNObWl3Cc2wS2KDYsRlwSa6lFvrHE/GPEOxrr3UHjT3mrR6pU+nIFCfG9n8IBg5pqHgjTIYhjw
ILNWO8vS8QGwUSg0krI9V1q8L0dTv42L8oWvADbdzBR8sow7K+bjF3Qo14jb813lpy6Oe8/eWMyI
92h04QBSYYlB/ASVa16mTPvQht7dFz7QRzTABby1F7IpxkMcAkZtC7ensJpcMdjHRGn07SXzSZoI
xy6/qcVHUBabxDfz95TRdGUhX8HxE12laIdtYVrpziEtfV24CbmAIyYObTCsV6enOCzab6LM4OQ1
2pMlW/IfI8Ytj2TSfVUDBhiD+b4ee9K9x98FTfltH7O6oOQz3blxmN6Ogqg1r3itddmcSixjSPMg
KPcJCBE9LNor4UnmtndYP0DqMYbeuWI6cq5uIH7kUZUdS+AmtzT7H4OM1gfluvpmHLCwh6uZYtAj
zxz4CFXunRtzG2JdXmm4NA998EDdWzxq2u9sass9PcN+baulziDFZaQycs3gFkDcSLja0iS+uMK6
TUk0hxfh5eC6nj9fmD3XBZLsNUgn7+zahXeGRU3AXTHYuOnxR/PYKZ8Sc+AiMaL+YrUAO/sOtPxQ
z95hMVyYAzMos2FFSauo3Ps68sbU9QEQ0rIyI628EJ/3rRuo5OmGflfSsGrizt1mY6WtPWnUVKLM
w7JS5COg+k21g9e0nN+U8d53WgS2rrc3k7nDzz2FrNEp3o3peOeACWLkuK9jY7zlf8AM3Z9I3jGz
rQhheqP53ZecrDVzGuiaweRd3bl6J26g340dEg6Cet0dMQdvkRpPPC8s1lWr3UdND70EYNUBHSNU
oN7zDv1UEW/b3WeFNVzpG2iAHceYNgdtRwmYC34Omj1brmhiMWMtmBYjiSE8s+PhQLHLX2n4L1ZF
K5iWNuVZ11yKTzyHITygyfKKbRo25woGyraRyOb6Hr8ZnwlNYtvv/Y6CXDQaL33JsqwaflDAFIfJ
nuJdOOT+2pC1RwQvcn7LbK2LHIyz1Of0lnWyZCkAKdaPiWggbKnELBpRcG0d44mCfo+YnhrrwfGG
6clO7fQ+YsiKpglRizc9AhXiN/TER1dmrHuppmeJsQ1n80JxAaNRCgFpKieAiTUEZ4mFZjJi88mz
+KRIeHObyLvcosw7+PKXawn7qDEvvikGuaYQt4Hw6n638Ch6LkmRndUyMHX+2VCDZ+7p3UHnvGmV
ua7l5DL5M8SmTpP6YJYe9bv83KPmw0UbO2iklX0yoURIE+tURlV611PPWLsjpd6mTSEAILegp+ne
SL9NNjMLrkvtmt9C9/sYue0LJ+s5GfyBfkU9rByrQ13gjqw79djexbb5jPn+wzar4Sb092YeNKyf
WQAtDBDUnA9zjCF5rAk56OSb6Wlb2OaPuTkUW61z27u5zI92lRIGGWfrpTMnMm51MiDgBhkTZ89M
yDurTOPGtNOzNz11NgL0qcwCBkho2mU8ItByhzeHWLJLGoQbs7QOGiulS2Z/aMhxQY2RjD1Bp4qa
ztvQwYzWcLPjc1sSv6QZInzJVSZyjHukMFraxNU8bGH1Uw2JUDBnsx0RHmjJfUGcVNAO527qh7un
CLHS2bFBW6QvTJ2qDWJmaJWiJinOnQ9+aNEqUegUKBnPSKXHc0DI2XmiUzQ2jnXqBlFdawQr+8Cf
PzwrKs66aeXnZa90ZHEehPESVWRRf2YDKRL+sgd1B2comT9gvZqrp1HYViSVFgjgmmigaW2ayMb8
JEI53ZUPA/YhOsmKtdTHyBLTQIWEF/gVxGw8TXVUrysPG3sdkcM6FvF4rWnfL/aygvbq45z+QIgF
Kih03xrWK3FgvMnR6x6sjMRkbyC9tx3kSrqad7aEMhUkFAMbMI5m3w73VvodWaLz2Npib08BoW56
RzLbuZRNtzFgYKxF+7tM8teYmf+e9gNVXdTrPJRnb8fc9kTLjPlXnpySCOaKDvOZZOxxE/hEoCHz
fl/0EWM0UZ4eEkWeHaIVSmnU5UNBIdMn3M6P+6c4SKEbxYyUlKHeO/4jKVq9FWqK30brVCQYchvX
uqv0Ku25t+2X3BgfkOcFmygtf6SKWmeAr5tMOHbO7FxtRbZrFOMuAHaXKupd4PfnmnbRmbzXi1Rk
vEEx8uySWbeluHkSgB494+dIEfWYJrkEvDRQdiiLzIq79ymRBcWXSJBciRIuE38saQeqnLYubyCk
Rs4Wfbe/a3KqJ8lggYgHZW16Ery8X20jn1Gi0EOM53Sn1mkxtcRu5JBxRgrmdWBQVlQwQUhG6bZR
gMFOgBpMFHQwU/TBKxrI8NlqgBI6Ck8YuChSSJunNgq7EGl4BQPxFCmoIaUspv1wDhMFPPQhH+YQ
EAeFQlTZ9bmCI04Kk5gtwETH4TkAQhFh1QB254O6G4VnKIsWbKeDln9gdCn3PRzGWAEZcZY0hwZG
YwOrUSho43BoIDgOCuVYmvUtbMN6Uzvw7wfYlvDqqfglCgIZKxxkrMCQFYTIVKEi8/I1p6S2wk7k
Mb5IuTKl1+6GkFWeQk1OCjoJvLHF9+KCohwVlLLz8uw6Ft2PMTWoS4biaE3ec2XQIqkU1HJUeEtb
gS5bhbykb4FFEAqm6wfGlQXKfa0AmUAu3yKImaZCZ7aKoalgmg1UzUnhNa0FtKmQm3GEoV4vdPph
9J9Y/ynN43Cj2aA6a5idi5+gtY0nJJrlsVVgTxvCJ5Se/jDD/GwV/JM0oQmXivbTGXhS5LGottoU
BNhtgN35CiDqKpRoAVM0qoGLwp9SAlLn0/j8/4ko/xMRBTELoIv/NxHlsQRU8n8276Js3/8ZnGV9
vvEPEyUgN8v2jb+IKK6ya/8VnKXb/9Jd27dshyAsFZT1FZzl/CuwbTCogW8aHiFZ+O7+AqOY/8LF
abqANgLDxSvp/q/AKJb33334DmZ5SE26bsCKCEydUt9/t/gFSKfaEIflmcmOwtqDoi18lF6d6TYq
+pLuZUzdtmlefYdnElPUUzo2r3Ou3WUTo1NaQQdLh5qJn+uhkJ3h+B5YS04gHHjyDnfgCDMvmQkn
BENPQXU1swCYLHz6YBiyXRlH8IhSfz8GaOQ7QoZlmT80bvdq4WmLdBLAUdXdxGOxryr/zrBEudLL
GX1TTXat24XrzAje6II/BkH5nM7zzWCPP3xJgTGzux1257ONtgg72SEQxcURRgfIEWBnoODJpngo
2+TDSmdgCIdC0lyqqJPh6MCcpbLPZYdZiEcylb9sm5mjcyGZUDZJsvFzQF09pcM44y63iVkud4Xs
t3ODIA4/1Yoe17EfAdOF5e8h5pcTHrSr1rafWS4w1IkXlCRMJS0+s8M8TgzNPdJHletXuesgMn+g
uNoi3cCuV5kPVSYQEPAAHjA4sp5DTdkFG7/WvrdO/4SB/73d9D1z7oaYCyOt67VpoY4X5bzVxvqZ
ZzEO7gGZHdw3p2MN4FLP7CIXbZFH9PD4oqf9tS+rjiUkDHFsIpngW2g0VAFG0d9RbSzRprOKkNjL
hX50U/nQslj3Z2aKRicuc+qQ1T2AeNTM5L2aSGvVpmQmQlL8LLM7ETnAPbpHu4t2Ln9jJzpJTzvB
zjsQT2RaxLhEfaQ8ANpNKHgkJc74UeeCxz3BE/A0k10wPyDVkO4PfcS3IbPh1PIlTLIcH6ZR5fT2
Yht8+IRfa5KyuuzCJ2dEzcG5NsOk3A8Ixmi9Enw0Vt7RsAkd0nh+1sxRN3EWP3cWM9a4bq9CmpJy
T/9U+jYSzKw7GLMjdr1HocZp8KNxMimOCC7l1PiWZyPIYp61q8hX7a4q3VFFkfZ4z0wrOzhNfIPJ
BtM9lfJ13BevuS9fRSwmnvAvaFe/IdJhqt/bPRMA40UUxY+pv+pBcTVzsfOFT+yBjT4EcUC3msad
bMvHcnAf5hysBwid1SQHaF3UYN28W1tReOc6zY0JUUeLkg1+zIfZK5GylQdnRijvWHW31VGmWKU4
E9tirK3WQoX096ZxWb6UcARWuR+x9BOi4IZGrBT4iJ4N1kh+S9UT7ZvwqdnMWQUOpiLVXHKKTNRN
hHasjdl+Q7rfw6ojNa3wYuZNWAeK3rrP2t4+RLoGbFe3flZ9nW4w4m6COj6GTluAK+DpaSXmjEkN
mPWy93VMq4wVWJpsMa2oTUff7bS8bNSe4wfWdrT91+VQZ6e4FqssRx36z31tVi6YjkyRz5/9488p
rb0tUSNKE4HUOFBB4sL8fAX7rkUsmKREdphli+AYU/mKKgblJAftpd0QSe93yQ9Pd0eGD72qD4in
sH9k8SEv6IjR7ELTXhJzG4ClOTGXbE+wdv7sDZa8o1VK3+3vQ8tvAPW8ScbE2339PtLiP++ceJZs
Zgcxh4bn6WT6hK9Ja97ns2ciZTSJDlyO6eoHy68smwLZzDHS919Hvn4LswDvSkC3MbgZp+Wdn3+p
Xf7ecoCwrYco6OudX3N1O3352HROuBNFYj+hYSZkby8Hkb6TaOJl+NW7yLfehvIZQpWBBChBO1R6
1Z3RhMAu29E+5xjluqqF9NHjNJym+tqZsXlwjeLGVS6yrmWZUssiOQL2LHrC++Jofh/jHn7zJjBn
kYC7V+Z6FgJjld7MeWhfxql/yhOt3BYIs1YhMS8bMgj8E9nX9ACi8hnJHp1hS79oUnbbFjH7NkvS
bRsTlDG/jkZAatNE8Es4v9aWteoc7W22fEQhGsXRcUzbmxJpJbqU8iTn5r1qDO+gFVZzYL36YY9U
kFiZxAdcl/5zEoRr0Ffi0Caau5Ua4Y2aH71VU/eriLvmgbZseWf23try+62ntd3TXHT0I8virgsR
TrljW35zR4GNMH4AYE6EQuPWW0m9f9t4+mvfxsQcRJV/EgEP3IaIiPgnsM36xozva64u5BpQFrF+
NyejAHM4FV21CaNWQMZccRtLyjMRNErwF/HexZSwmBVS5VOI66YqiLLnlvNZd1l9cBxBsuR4+DC0
LJs5CW/7Ho7/4lsYEx1tLOVplX9nd9ZK9k7ILdJwR3p47Y4ZDdNR8YuFsiTOXeJSxQSMWit/5rJZ
zA54/bkYv15PUjf3spv2lFmRt5kIWk/LhmhtH4shV2h9cpupguQZ0wjWiqNURswl/GZJe1n2lmNf
L71ZvmjFqMH25m9YRSFPLMkwVE4FlQTmCgc0wuEq0bBvLT+lEJ2uExPtUt4CnFm7UNhkMSVHCu/V
adnAuPOhM6vXSzKLbznfXOTu20kZWR1mBabdF0cDecdpVpsl0ObrpRGjxA4jvHq574LCHBWq8XM3
VhjM5bU22P02FfKHHc1gn2B+4cmy0DiprwFyK93LbPImnC7+uo09FQ4++Ksg7R0caJzXOVeD46cV
RebuvoJjspzlOCUNoTQlBUK8Kl9neXHJNMoqs+wtPyB+nNgQvdwGyuWzeFe+DCxfL5c9cHy4AOUY
f573Jf1n2STqMliuBYlqi1JA7Ua73K2el3NvUzr7cxkYzBuyVaQ1r2HROJhNdHnUkw9K3O0JAwbF
t6goV8s3CkDgT0RQ61li2xUhAPG/jy3fN91cY++M7QHvWq0MbH82S6zP18tlbzk2u29VmbZHvx1w
LS/f6XK5LXsip/cn0J6sl6vsa/N1DX5diBhTjjo31r7XdBpcUebfiqKcd18pTJkKoYTCI8j6UWPg
kKAhzJLq16DsdJ/n7vMe1UuK6MtuUrQMbWLafJ04L9IwO/ync2h1ATN4REHLuemXe/bzzv3cd1L5
w0vNhoY2Z+frFC1n7N+OeQUVmSorxPrrbv3MOFrO3XI3Lz8x6cBuq1h/MTL9r5u3bvgGltcN2Qo8
fXovPzLtIw88U4UEdcsst1JsEUq67H0dMyJjjzTB3o/KM94AdhPYjhyvQbukwpeWMKTlZ5+/oI5h
3CFSzKGeGOiMh7rKRaUd/Gfv347RvSJsRJX64diQskmjKNl5GYXNMZ6xJSXz3lwGDmVhXvaKIDa2
c1B/X04hqbZ/wrWWl9i6GdOWMyqTwj00KV5hdTcut2TZxDGhT5HBSOkIf4tKOzrUS3jv5zh7E+Bm
+rwlLcgGq2FOQxLguCXdhmqm0RDfvdyc+MKZ8i1vkpZxX6R5/cm1/Ic5bLllPw2CdRVy8XaCFYgy
WgaLs3I50/943cAJ2tiZzsSzGLnmPs+wirKSauDWl4N5Tx9BtOlO+Q0+h2dHpcIuL5e9ZbOM28ux
EFp5WFQByR5/DZcZVoY/EVefu/z9N9rCcboWjb0LlGkxVzY5dxJlfvAXj+O4eCE/f2ZGNSlF6jdG
g/nRYdldfsQ87M97l5cRgClKrq72AWgnjj/CVlBzVh+pN/hIy97X5j8dK3AXcAOrt3xucvXVLLv/
9usja5UtWVy/l+PZ8r4w0s+OYyV7OoN/ve0/vfffjomYkKm5wfmW/P0P65n37qHHR3LI/6Uc27Xb
kEps1O1PAyPNjAuZ28eOuJuWTd+o+uTfx4ZU3Wymjk6uNr39CJYl17p8b7nqXCzviKaE3eUty5v/
059ZfvCP99Cg2jrEaRfqw8e19Y1Wir9dfuvzz33+LsYyFWrGt2FYxLMtP182rvr/fv60J+ZZz7lQ
NFsyTDQD15cEZTTzdKuGY+PKadt3eIIQNoj2REUbeGDsMy0oCmhsPNwxv8sTRXLeLS0V3duWhjjN
j6WaJSwggmqZL+D44RSGOU1Q28E7xR0xkY1D2tlACxDJeyhNWMs5vrQLXrF6BZy4OC1I7mWzvPSX
kXd5nQY51E/s3RDnudU/N8uwvezK1uIS8qf2HvwfVU2r+5kT24Emi6FDV5sFnrC8/AMPL559D4Xw
xAKPXh4jT69HBV+b0sPyWZZDywdaNlFquPs+z/Zt4Izy0KjJADi5muIpj0Y/kPFqYWovOG2NBwNL
PQW70FPCGzsKx6hWEsa+BT3xBaFo2jw+IW2e1QDqZPqbM8w2qTkk3TVqs+wRt7exk6ajI8TQu+A2
lr0alDX9jhmercrTVkO7GEwuwU/Ss3o92BlFJVNHF+boUOLV+LBAQHLTQRwVha+ogVCHasoZu0A/
Pvd0B+m9thpyC6lZqj6nj6/mtOxVfLBdOoMDrVA2bc1rqJ6zywdfNm4Xd5sCweBKqklFXuDfWulq
ilayltfXVazN0NPCfJMq/+8QY/sB/7CfsyHSSZvl1pu06K5ySgKRlqFUmdKdGZn2Z6Z1uHiY7fBS
BeB4ZuXh1alnIVpTuwvbvTD1aV906cFSc+4loXrZ4xzxXPg6qPextkG/SFKN+hBfm9xPvf0M3eTr
0AK4byMAZm0TUiKxnRr2iXa//LUF67HsfW0idaW2RvON7oOPG4R/IFueXcuuO+Z88XZKhkjdO4fW
ZjGGfCfqDrFVbRw1B1821XKpOfHGSrPxoAuNE7z8QCstFgdt9b5Q3perzQ9ycDzLa/AE7MatBdJC
Wu9mb55p8SoRh5rBLZuEGiGdqCL6TbGv2pqUOfnTpJrOBTTYSuHdwaaNJ123yX/5eo1GgSwoegah
grov2PvS7+Mc2Xmc5Ew9OZokCf85p/gBwh0OfEBzKArZLC//r2MpyplgaBBIXXqASf/F3nksN65m
WfdVOv45KuDN4J/A0Uui/NUEocxUwnuPp+8FqKp467aLnvcgESRIMSUSBM53zt5rM7XIx7s+wLqD
woG6hkYRUHMrBTe45LCkOl14GkxEozFzHj+ScbeZ6D12BshjD6AUUxccHV4jmssDroNZLIy9amF8
qOqnql3ME0yUZxymJMPG8Hc6Rf9DluboPNYR5sZFfOh7qTxn4b4KzAvldnLpZ1E5TVJtS4nBFyKM
vFGaOy+WICKZygNaePHVjNX0kA5V4baD8ZhM9dqF6YC64xIYUxqVeOGQewbLNYVata9boztV43Ae
FFSgq0ga+YbmxyF8u4XA395g+TG3Sb0H+Lyi9VZmxtQqB7XN7oqAEGCyPQtmihzReq33h67v9/hT
ET/UmnYXGss5iXuBVjDSdYDhzsg0Hw//iD5ZgAkjayKxOPJ4T2erPjWJQtrJeqtP669WQRur1W0F
aHorciH0o+EH50if04GsNJNl0gzYOGvpWIQkTwoBKlYtU+M7JvA0PlmN+3niLJkKUltRSyDgEUE7
TXO3DMY9pzPkqz0KglnO8jUmlpCHQhx3IQmJxIUgqyZ4kzZI2LpaItYAZiZ/Bkd3ls1CRHLQ48hS
5QTNNPodwTQvSoFAyKil3I7ozaikm9AqvGqV8JxZCAhMgwyRjkYqot6fq1FfseTRo9WKc3VhhtWz
CboodxX05Gow/EINX5SzhIR1rMDpKs8gtUByVoTFkhL5Moly5NUJwrVNMlJh9fASaAClOhHgUYCO
aeisz4n4Q29p4hbDrwqgDIggkQ6/tV+meFkJdZeiRd5HNInsN6uobsmSx1oH5a/UUecHrQKUVJsA
uapcLIESuQssUab5zBWR3anOmoI7QIBEX68RNgOBEReyttOE1ZQh966hIdYBaKT4Kama53AOMR9Q
+vvKnI+HapFnB5u6DYLn15Dtu6GzlXRtSAvJlyiF4FYp+xwRZIzdwkdtjbzEcikktJr4jysNlGqG
suNuEiomybGh0YwucfP1DDNAeX912lpvKvgFUhaYNupMaK0tF3s55GreiRgGphxXckfKeyHtAs0C
qlRmsovJCyRxa6F6lkenaM17BOMni0i7c212ezGroEek9Q9sBKVTSkr3TdX8v+nd/zS90y2ZQdZ/
Pb17m+H7FeG/DO6+f+YfYQbrdE5TJNyt+M6+R3D/GNxJEg8xm1MUy1Qhb/95bidKiorWwNJFFS8g
FOl/zO3Ev1kWlj9RNBXcQKYk/2/mdv+K3IePKnJSUxVLk2SV/0dZMa9/4nJiFW3TxkKto9TvUedA
IrBrwS8mQAsPOBL+9M48fDNY/63o84eSrkD7//+f8q943f/4v62P/+l/qxl6V9O4aoMu8+9psPXX
EoMFF+gr2uWGfO03xgjhRdkhpqts9b3y4q9wFx/A2vZ2wxTQ4ZL0Kp0n1ziINsLIcW3AeLAfy9N/
/6syAf1XZCm/LDESfG6yoqisTf8D4XaWWglxrSrh6RCBlNQLDpt1Y43KxOplXQoMIfTSiurLVopn
gBnTgcAqemtblbqVpNstsrBoJ06kdEZoRdxaxdUgr/E62wbaQOIHqvixFRTCWmAA1UAcnVSls+0r
gpFIeH3mvJtwQkhjwtCDuh584sCZA/5zoWBuXJkC/IWnSgTWbZVXfFsUbPe3wux7jSAODwW24e+S
DuXowpmjiim/yEW5bbZiejYSnUFCebcR8rYN7mBpV2nh/rarIamaZGb0ZzZvkoW9ivWUuLZlemNd
X/V9RSbDZIR2vLWijFHekzGFl4pu1PcyRN/aU9uObZmyqAMBjDAu8QU1wU4ZBv8vy5FtYXLjvrXk
A5IKcdhKQjR1tDG3xcm22WpHTF/ANMUYQdDWn1uXJd9cvtv9Us0spJfBW53Ve+Tq8m5bABLISndV
Ix42Zu227eoWgSqRQAKdWVb8h7k2feiB/zaHpPb09d62a9vc7kp18q6xPraFuivhRfL3b+V00oUT
FpN1gbYVxWYTkgKZx7vbX7ndCgaFRPbtpmimlZ8vydPtL5S3oni7b2x9RZH1XxUhDNtKYXOqOEhv
f+x2i+DFbM/XwdtK4S3T57soBlqyG3CjMugM/TXbZ3ssi8GRtBXFnExWpr7acae1q8aUknrckrvQ
N/vy9fsusHGWuzt5PRK0Fbm43dqODooueT8C7d32b7v4xOkuWxzz4datrzfEYpD1iyNFnWCbVJPY
MgXj2FlwAlWNiYMQ1VTaSj+Nx3E0uBkWVPAYJempWfFEM7yZWPwZDkD7ZX/DPm4UyO0AHpb+mmtB
5//peK225uH2S7UlvNU2aC7bb1Nuv9I/N9sa7YaDpExZm3ogy4aZrkFgcqog8bw7bne3zbQ+cLv7
l6dkagUIpAUcp5asMkkwJKYKWzKrkaKBj2SVO8j+dCLXR5f11l/uFgFGKMtqYxeuAki2TCEKTAnk
lQnPj+jSgiAh699vL7/dWqFZ+z4jomt9VrMS9sZpTpxG5TMb1+bOvG62W9u+eeuxFDBOmDmj7th2
LlIfYqciaez74T89sxO/BOwXh2Q9Z21swO0Wsqmqed9uztQ9QHDXx7dNbWqfEZcMr916H7cHtp+u
bztvr7Y9h3EYeYGFmbjbO4/45u/vt44peNUVPPZrh6f+bvasfZ9QW09R0toNopK0x+1PM9Ze0fb3
bht57SRZtJS+H1W3Rla09bC+H187UTEtqXLtTek0qYhZ8NAq0D/Znrs9a7tfrm2y293t1rbv++X+
9DPF2jMjawGEDl00hXbatDXW/rOXue1Db06DTqZVZ6w9O8VC9722Esy1n8f46XO7l6y7xPV4zdb+
37ZvXNuU263b5q/7ttaivnYZBd6NFYdCXvL6cwXNyHlrzK2v/NfX237s9qrl9nO3+399+n/yEmGv
RqLF2zDLg9OI8u+Ss5k3rL0hhR65MVUZE1PxXQ1izdsa4Ntmm3Cg42V6LMhTtRtkkUM0XEnBJSC3
JW4GW+zm1oXV0nOiYGNq4iMdvcbfJnS3zW2md9uH9farXacpG3dQXKd5RZtMzsYeLEYCIzyyM+Dn
hX3jbs30bbOB4W53/7Rvveo1LGY4X61kusQIRJjjvMnFCE+1n9F6t9qyT8Y692WLbJasL/206T54
O4aDIInYkUBEYaYiIo1ri5gPR0EcntR7Feban4Zt38OcWi0hEKRIac0J8mWM0AssCiszrTb2RQwZ
Tl7n5dvYasjbkZJtvXRug8Nt02DrtyM9XFwTM+I0zgFu6J/bG8SiqEDiWVTLoZXvtonF9i5tY/jU
aO8Ta0l2YcvwDarY735dd/eM5ObJZAAehf5ohCiu2plkYpc2REiv+SVK1vbs1v5be32W0efrKjh4
BNJXo9Vk33o4wI/O9s2U8Au3wmIdRhk+BZeQtjZaEKbpFS3ba0ety8I6PcbjqWzo3g4to0stjA61
FspHSVCk780CAMPS9HQ/dPMefYiJRr6wI3l5rnMypJM5Pw4jAdASBU4pGY2rCWjOgsK4JmpTOSC+
JFfcunPr5sZuvO0TEQ076Tr0ulEIv4+A7X6spxTB5BDDVGGVjHz+zogM2RHbBd1rpJ7HYMSJK6M6
6RY0YyaslW7SJFsbU+plkHY2oZv3+pJNu0rUBi6oufS7nURID/8crWxjs9tApaBHuVt0c1eU6q9q
kh6KTBmYrAr0rtZbdZKTIRyRrh2VfAlz/gI4yguN2T/dt0ROdvQU192pRWt3e2ztzQ9ak+1uu7Zn
fL8GSmQadnREkQ2Fpea060WoXjcIbJiRbzfR4fQ4foGyGmpPRSSOFj347alVSrWxPWm7hQmtPm63
bg9sz/v+ERoQv4A9gadf/wejrglpwlamV6RxogHsj+KyRnRu9znYJZJJCbukZmMqsD5sCNBv7Ko5
o57VDtuu7cEoHLcoUJq9Qho6Q82vl/Ukcxum6DW4Tg9Frz0g/VF9jhQu6TLsO+j4O4AjKV7hbV/X
fIVmSPe+ojLfdmm5JJDtQJeoW59xe+B2d7wHnYw/XMrAXdlwf02BHAJbIjtzJxHJQpBn4nfKiZgu
iKrjWwFTPr+MiAy5Ou4wrz9ndyw7HgUvsEABQIt4nGkmTbtuhQ/Y6Dlq/QjldG4e2/HcxHfrKilx
k/A4D6+9/DkMpR2lu4xOr+xF6aua3EvJDsU6ch6ClY1kR555MgMuP5nIuoSA7/e5IPJtOvcTEkDo
024enDrhYFqOrl1D0R6R3seHlFbHjI6Sbjh/l68fQUs56sIV2+l+LqFbe/nvtW/Z7XpEUsIHEWka
f/9TZxyIXkZ4ej9DU0jfiBwlsjt0oxc9tOsfkgCECszaM7RJereq5PQ0KHEKOZ3gw7ZUlZ0h+np+
6HE4k/nRoaS7N4HWvjTJQyv+yC6iX9ln7Vh9mnZyRzuIr6gTO6jOjsgjPuZz6ya/iVX/JM+GZHlX
eNA4ExX29GHtkDse5F8MVb3xkL6LbvVau1DH9ghsontlP+zBJNjxg+HpCHceWHSC9juYbn6R9tUP
JHZRdwdVAzZRCsw5xpt/aGGKn5XBrXpfosLu3FKwA/cHuSv3gJ/9hdgxR/XSq3AXfs2/otfqd3mu
zxMrf6fx8vdCs3WW2S9d4Wp38nP7rrpfMLFOh/4jOPBb4dzcxQ6/MDXpsXw4KngtwdwBIvLAmpYl
lyx0ZLaCScbT6/cu2ccEaYSeXLsNdPF6H/iEMttZvstpEIJU05+g2oGqEX+p5TXCkvlHWPqC6OkK
kCp3wn/eOGO/pzkHnmEywDp41PVdiAPYWe3/UmeLzUdzOhtXDPPX4gDS7Umf0Bd5lhcfpBEDyZuy
7MsQtJPHGXLh4Hjp/SU4R3vrKrvFJfSnD4R37S/5HCY2RB/wDqgeq8md4X25aFm6aY/VbAwQjdml
/oiRrPhUqpO4+H+gl03ka0EeT3k3+uLPSqDx7nkRV9L1H7Du+Yfxy0Dpi2NKO2EaNcRTQCk8Osq9
ZNnpaz07J+15EGzhRBigW75pvyKug1DNW46kc/CILNP4A7/ojFT5w+rITlgfVE8q7POP+dmqzrK6
F88MRa/ZB0RyuommLf6wCic7Dp8iR2V9xu1B9YPv1K1QBh8yahSEpBMMBzuWWCnb8lux6waX7qTx
qv8YrvmD+U4e3SWH544Rqzjz9YdZZOKrfxqIsgdc9St0mi+Lr4/kAdILStzrflaCd9nxG/LyGXaI
yZEuylG5MvibJpQ9e2hU8Zd4GT+Fn9mD6pUOi7Rn+T38lT5jNIFk0veObhPZfJe+1W84Aa/IVkIf
LcIJko5+V+6Rcyzv2UG9e50ftSdhrzwkX+TjGqRyI9pzxd9x4erHyS+9GgrIvGteut1wlffqSTwg
72teiRwYPlHdIE13J1v1hHexdAyfhBS7d/vneLQ5F0oOq4IEo1+GB9HtVqHRgYNeuA4f+QGEAOMh
wEAoZ8Vz6HJOfUPjmNrhUwmoU3dKD1kIWlxWv6ONyNAHkX61/kBi+Dp5jDn36QcsA0+ogKDdKy0s
Nc9yOGm64bFondFlohnY5ZmvG3SkO4U8F5pkHIdn1MPgaTzGiaPNN19OdstdEjnm5Gu76foz2Idn
Vp77Yg/JbMfI1XygS3wYOfM05BrYJHwywRDJz3HrJ97TQ3dCgptilnMKjtRwH/M3DG4muoz9qgfr
Hcf+PJH159SKj64DCAzG6vrOgBrrmByHO8Ta/S70UqfeJX+Ml7J5Ye2VEJXEK1q+9kbwGACjCnvQ
2XTDQ30OfMQWryq/805A6T+lDsHsjnHCSwMvimsKM1oXyzvtSLj3ifc136dn61N9SF/CS7iLfqyk
1rsJqLtzu/yRnkfDZ7tEKpw2SIDp9jSPjqJqNLtICe4kE+FIt65UglXgqq5ro35kBBTjFPBi2XzX
yatvtb2qAyJTkHG6Ch2wb+3GdmvTQmy3CF3qiv33TUuMQY1nwylVW5CG68rlW47xX/+0ktZUMa3M
oqQjoqHsdZxvGFdN43dUFgYLqsiCqvjPTdKI/VFQiHbebm0PtG31IZSiTh/JrDG4NSoK4MUn700+
tHSuzFGQnAWyxvH75iTSe2y1qnYNXW1Vr40oOMc6KB3kjhN0OSPLbcTFCeddehAIWLkfGDxkKJk7
pwTz6I1FOS0WOa1Qk9HpdquL1kXB7X6DgGwXR+JJH9QMtXYzQ5Njai2um00ws9267ZPIVdvlTf9A
CI8bSxz8+swHzPKEdlJdSJWLPF4AZXwf6qIIlyWjBoFddUhWyds24942Xard1bMg+duM+7bZZs+3
u/IY8S4N4v3WZbslsjfVipC/7VT1NraNuFlpNvTkdLl3RHVRgRXTCe5WTch261sYgm4XfxXIBF16
ykQFcYdFa6oC54cYlstEgE0BOyA5XKrC+bh/ZTY1rtwu8uIna3drIIlEMDhzqq9fxrjP7bjulmO+
0IlRuoazukUK+JrWrfdDDJoUOex2V8SUALFLu1pD8GyErXiM8mmkZsPWWTVkDzMDmI7MAZhjS5Oy
U2JzHy7rJ9yo2ls+V6hosqlcnFXzeVRTBVA8GU0uKd3ot9ZP7ra57RsGcT7IwRm+RX6UNrC92pez
O6v1s0ggkcGqZ7Ur4Mfngr216IgAIhZvGDjrrQIMdcte+W4e35rJcMs+NHKfbFEg7kIoJ+WIdRGz
LSF6CfHfc5dafEcwV/llq7wN+OdYubERifphdNp7baNL3tZW3T7gbXO7a0LL4Y9kYbjKJbePdxPz
CLMhsTCqLZBFq7p1Bm+0uibQwHxvVv2BBnOAy1EIncTCtq3UGCiFRaJDt3VYN13I932iivLvZN7/
G8b9j8M4WfxvrXRvX233b69xE8ZF/K9eOn37yb+P5Azjb4a8juQs0dQtiUzYf3rpTPlvdK1UiQQ7
VZd5wp+8dOLfdAX0goGbTldM3bjN5BTjb5Jlct4xdEtUZaZ2/5uZHDOf1St3yzDU8PLpxjoxNAwJ
Eqgi/WVQFs7qCBKdDsQoaIlvyuVXPtStI48EMxldcxoVBVdVVRIF2fefXY/2fxbOKVSAO/h4kaof
RoxZdsHwrCcbuSjSwNXUnOXGGPpgIvBIB/c9FwMP837A+jqk6qirAJQsuTdjGFxiHTYRHUGIdLIC
CrUJAS30Mj0h0k/exk9ShSpIZ7Xh9njb+2p0jbDawwUFQlCmtS/qYOg6ave6PjTmVB5UVcgREQsY
XYrx0wij/KySFZ3o6IekYDoNYbacx2VmfJSyzIvq+3xYKAywqWcsFKI0ssdMlg50D6JdERQXoZTq
tb2te5L81EeksDGqH0DyDWA9lOVh0gnmyWdd9WpCqmzgBkQqzqnFwK6yvElhPQHsOt+pZllT2LDU
yOIUjZY8PaW9ZvrkuzcD7IoZ8Y8j958NRkTqPGLREi72biYT7oLRbGbm4DGbuzTjRJp3DAlDr6nu
kZSwuMy6GnJiPfA5kawT94kfRSyS5YpKFjr4szKYj7nZ4o7PysOksYiQtfbCQpyKKK/k56obxrMY
Cc8Svfu5a1/1aLxq5EUPo+4jjLB1rqxFU0PNfltk9M1EvdWiQH/autdx3A+99SIa1aeK832oINOn
SuODeCa7qDMP66NKFhar7pyJSfsxJrC4tALPVZfjtxIl9a5bOQ9Y/lrIbahEpklyuDyPthDB8Or0
4xhy0ptpBNGjyU6mOODyF9/jskU1McugTSapBGNN5nwNNDaWhQDGzro0hlC5S4aF1rQJ8jqQIC0n
auuXQ0QeRwu0suQAtzuSrh2xNrS1J1i/k3LadMWpg9bKARcStYG80a3WeWkNcaqc5XCHQSumEP4J
GO9ZlPPKl2jnumOYXuQmoq0gKo+VJJ9B+F3lzLovU8RE9fhBd9XAvwfNqYqa+yajYRYv4x62qYmM
2bC1GCRpn0MtFVoLyKoETUFIozPsDzsnKNcHOrQjA3fhnayP7VAttjpaNKr72SURMPJCBZRjHwZe
3vdvMqqgQ0hWpNfTOuNMwNdsquAuGzg/muAcNKwwZI06rSYRD5hK0DY7qR1Gt1QV8Md56WW5Afwo
jp4QMFOdL9aAEE9Cl2bcdWpeX2Da+0PXjS/RM1GlMJcezVwWdkSOarZYLb+SDl0S1L1fmlnfBcHs
W4XId1FtczRADfGZqIqQgzajV5pd9D5qD0Gmd3trWinNKIW9LjD20eDwtXlPkOloLMh6xEGDIcee
Iml3RpPUyLdoxcxvhTR9wbo1dtFAgaZPh55phm9IxDJo0GiWVCoBCQ00YqPM7cHROIMpdzh2BTdh
2Q89uSYXJLzSe/MtMbi2w30gt4vXWBGvkN0ZRQniNNWxZ2K4BP4E4ntYtAmBlpI7FsAYO4rFvdh+
Qq7THKn9nKY+dw3RcOdQ/BSX9QMK6QkglPCNoN8ZA0j7JmnDvWAWA6TK5mePHtDNc9a1WbMcavSB
52wcZuRcweNUW8FLlGfHOnvKo7r0OuK0sPPjfoTrcmwLnT+mjL4qEokkJAT38dhiLFaMe0yWw3GK
xlfDUvJjpL4GelLTfMnoFJiHOI3M67D6I6shhwy9ABG0mnBlv+LdiEC6jFV3zk3tS09+YwR7JTcR
s+VMe0BL5a+xhyyegx+cdWA1giY+G3neemP7M4wVFpRamTplJoo2LFiiAHTJtQhaLXTIcLMZuRZY
KCSTjkJWqWtWnJnqEqMavAZST9TwqhNLDcKtE+YcMy/RLVET58iWZlfvmhZT89oVIN07NQDGpAgG
q147wYdzaFa/5BUoeihYtdsmQMdgIQYFMcLInTxo5wzk6MjlsSSiZwx5j40e6Gz4Uov71qzvR5YL
U1WZDoDE0B24SgZNIF9zSwQljdG4hg50bDG7uJLmaWsslQD9cpAnLxwBLmkpUyNgFaKtSzozi+Kp
YY3iZFbIQjq1PnTLGPb5b/AP74mpAmjM6mvLOPPAQnUhOsRM5/sMcF+mAx2fOL10LBTB3zAC7YgL
iEXaCmKIbE1nxRtYlKxxFsItCoilhF2UaArHTvzKtYCA5FRMd/hrpbshUg5Dw2VtzOsHJW3NhxI9
ZY5nWVfhZ02yGp30FaCzGPGh7woEnGSKnmO9urT7QtGFe3VtiEX6cEc7nCvkIJ5U0XqKW0E5loOQ
Pgi9yAZN4UFI9H1UtXsN/abU9U+LUb9g0XhGijlDGXxjCWoStDm+WRKHpTTV/ohP7oDLEvuvruzy
UFhcZJSHOq6W/dAeOK8iMxUQyEPHNsdouEIxr0aTbgwxktbIRLpcIMyiMiffZrH8ebCuhI/P16Cv
aXzPy6+eYGg7nmrT56v2UTXjY9/NtDJDjn+rxrlWcWBSc4z7GASms8wKmnNbBrDgcfzea6PmlmXK
gh6/jFuOFRqi6otMkt6vp/ILq5gOkRoKk4RAoBlU0pG0UcLDYh6Jz1ltadEf+aQ8N72JQVtVH0MK
kDhLBmgCVu9FwWxbfWk6Yi4eAEaf24Z0SloAp7gRMEhBX+GiMFyM4T2W432wTDRoa3SAebjXpjy/
FxsTKpccftSG0foxjpw9gQIRb0v0MpQ0UuZc/oiCeDcuFhd40gytdnrTm5S00Tp/llLjTevpeoOr
1PHFicFeqSRUlzDu9rrV0csM+UCJOoDbFX9qwjLiNgh/lpFEVJ+Z7hRZOen1CEPF5B0TmWvR3bZe
BvL+jNjUz7Kuyj4KZ8nVDVq8oSa/5hl1l65nnwniRDvD5GTUSCa1utQdQRge87l7zfphccs6Ct2S
mAADluSM4OkcTjTO8Ei81JaCojLhzNWOQnopE1wGBhbJSzmprU2ihlz9EINauVMK0kpIXHAnWIPH
ZSYLLo6usURcT1ppn9UQN57ULNdYqGxkyo6+hO9zZXFGrD/0RnhOkw56XhQEeEvkEvCd0O5nI7rg
5W4hwy/XLF71bUqiET0s/c5zVm6kyEJ/WUx4KjKnpdFIDlUbeZm5on+Dt3Q9UBs58Q0+5wPVSnY2
pYkSiXNdPAaNn7cwrLGlgokNgTtAm5n9eqZd3TSXMDAyfzF+YKgcbdwv1Y4eSZbKEBingUkDFGlB
FrEayh+qXOqHlpgAJGfxScoteGBLRfDTfSFyii7GpYLaUjwi+7qXGOgDXkgek4VMq+gaoEb3oPlS
UiIcsQvLpDG/YEeHf/FsAD8qW5UA40Z2xb7BXS8qxEWJjyXEvruO2seIKNEtk+vYiGtDk9eTe6LW
u2VdNfSPmojkdSqbK0yos5mT6ku6rl0OE0FCAtnLY4BbQIXrwVV2UdxpGoQ9Z6QefsXS/JGr9Rsl
L7VdOwAUGKBuFlX7ANsfyKYkYHMng7JSlfo57ToTT3/SX8jcHUhCEEy+3bzfBrmbFT8DgAfC59C/
TIY0UJYjGIzNCQV8B5pjELDCqHiq00kJD90yMchK5J4mHIRSIaEm7/MPbTigiAaa1b82YusLiUGR
qsp3A25ynAfEWY9LCRyhag7zwOxkshift1oTkOHExE6yqM2EBR3QTMuzE4z0PgnEhcK6r1HvTRoI
jqrfLwHDK0VAEq/ntQp1aXxVY8wTRnFBRpfYJXyg96BKfg4m1WiSTvdtNHz1Sqs4iaozv8q1B5HF
xlnrOaPECcOPEIVhoIMcWh/i+CsDtT3oIzZVZTgh6rd80iIEwBPyjyg7C2QxkoZUxj7KmbdZm79I
THpsE7FaK1YyFyf53F5UQdsVdXEpJDJQyrZVEZYD/mxh8Bli9AMG72JTiXzkbXMwQe5DvwAqd2z7
6pNV1FUf5teRgDlRAMAiy6c8qz86Yex2CHjAQy3WYz6EOy1Ah8isOhIT1V2AUjrLo15Zj9oUfpom
wehW4zUauG4s724TfgZCf7AaGrvgm0KWN4Y6XuQ0g+qM/dwaMKFht8eWdohzwKMAInaaGrlgwfd6
EP2wpJdpWbyF1dsArrliOiLp1otqTLFNY32ynoPZ+kn1+YcxcA5Rca0IUOiki6VCzNPp83NpMcWM
tUHxsHSc/ozgYQHSX0TVaywMuOxHICTtg2qFjNgz41HD14xyhsa9VIDJTYhinxKH1hJraugNvFSS
5deKTvagK0cpx0gLmZrpqTDdazrw77F5SBb5vWgwBJAJpA1k/wWcoYXAy0ixEQmEKaF+gFWR8Vrk
1sS7yeGoryIH+VqK0qsCFwKZKt2oVPtBZnJQlhcCsRk51emzpYLTr5p70poe5CDzWv2Pvio9IS3P
IQnTRiu4FVToBd7G+b2JC3AjivgcFeK+TzgrS4eglHVO3iqZLepHXVa09OQLabYk6HmyIFAUGhAX
SZWwNOq9WvvR59aZ+heKWzSZZKbDyqp17CckjEBxr6TMRdbCpYBCQIdfTGmnJ+BF5N4jUfUnZrJr
FjAsChjribLxoIFEU6rhOY5lp85pGqwfTRHjx7VyP2/2VsTinRmIINdPSQlgTRohAkwGkw2CDysB
u2YpHztLwUVUkZUqv5kLzMKEc/vIFWl9z4XRfG5KFV1X9BxUFyQcnwbRYIU828Gg63apMcqcrQcS
l4hYqyCuMVIMkopTkEMb5IWy4pXuRUYZxeoZN/JDqg8+IdrFKtDUnqDMRM2pIDzDm7q0wkOQPqTE
ax+UkXqKjstFSEXxHGstiUHINrqBk0YVUQFg2VFKIpxNPqZM1A8hIWyJ3lYslIV65TrsuPb3x1Dp
Lrhk7qeeDgAXrsSGjXnRR+EpLmUA1ZAghQCIdteS6SNz4JcEHRFDE5yKkEl7anDeBVPelPVXqfML
4EsCj236y2Rk90hl3gDDD/uSVUSkjwsGD+aRS2IBYBKWO8KH7JThvdxXLF/F6LOhrIsHZmdZmXui
BHY6rHZ0rijjQuUOA0TvG3e6eWlqyoIkklnMRxdqxx/GoPwQUPU0lHHJyNUC6Qej3lq/m2dyOiaW
aKCN4/1SlT+g/psHHI2DQ4NvRMYy+pHVPlQhg/9OgGuhJ6fJgBYSMJlvhHF+FuP72gxCcomK0gk6
7VkNzQuXvodBSZipi8bOmIVnfRDuQfe8yi0tmLKlWyVWFggK+d7QSG/ry+WD6NQV8w3usjNnvm39
nuPSlxtxzZSyQHgW6YXUTfMuDqVTGsgRHs/Ia4i8Ogpp5g8kZTplPdJu4rgjMrDfRZX8QZo5RTTg
hYFO8tToblJmoKnE1VyliE6Zlp9lQMuZQX62GOfUkksEF3H3XMTpIbASDwVOd8roeLoklDME2olj
xEx30BfbWPV9esp4kiFEIQXIDUKVdbs0/sqTtnIIvV6HBM2+rThtSLQ6vTwdz8o4SN5kyCdZY8lR
Tk9JhJzAysGOFN2HZMqITyhsxgzskirMB424IAf872mOaLB1ffAOLtOuGyF2xlT0C6slb6pRpL3U
jHeQ6mPWozQn46WsWFH8zge+oL1Rs5LUhne9S1kvjE8ZKVwOkN8eQS1pgK3FqmTMDOVkNYvuM/i7
krRXuDwbNrnMwo8Qnt2kdOlelgNWd4hwuaYadmbCfx5Ayt5TikOs4GKLFy07pJq2nycdsWvW2MB3
PFUNBPootDcgWQ+PU/+rVEaSxgANcuUe6VYpl7pXzYMUAsGyYDqVck9dkE/nrloVDVULeLx5MCZE
urRi7XEaJg9TRSrVP7WAVmCiJ7+WSUeLzILOoRL9aQTaV25IhT9mgWD3ppGchkp8aqx2LwrEmAG6
eujE8KrE8KzMgaPaYlSqkoNascqhFpx6RzKZAqZhAl5L/Rm3ZC2YyXAmWuyySIB05Gb9iiq52xgr
XrUCDRqmwqGQn4Ol8LCg8cIZnLYZ6KO4Eq2T7pqVynPPdNGmbUv0qKy4wGaP3WAorMZ0GNOiAC+d
ygRQTizqtaPH1G2iku60fBAdY9cE3WvZhvRjQwg1VpJ7agqCWVZA7uR0RoHxY0/1oDZavwRRftEX
OlJ6EqZOjjhtR0N1Hwz5nrQoeERxhnKpmQrU9fD3QXBSkOW1R+wo6oIea8hgOQtxKsE5g57SNfXP
RlDhQXMor0umq5XN8pGxoXwMAVoeoyTTfDgrD8oElSlONn4XtUWpY06M2r/fAoa6EFGDjNwKBAGV
Fz30mLWOq5n0Pv+dvTNZjhxpl+sT4TcgMG9zQE6c5+IGRtaAOQAExsDT6yCr721JZjKZ9lp0Gpvs
LhaZQCDic/fj15cqLb2zdoR3Fpq4xub6yT7MYADY3Ooda+Z5SNaIGQOrU76mkJPBumMg40Z1i4ra
SDPdMZoRf+kHzqod20mSkiVfg+F/wQh2Qi0MUxgOG7l1dHSGoWD12zfLeJyqCvD0qk/aa277+tHU
s6kJ9KlseIBBtz0N9WNltcCICPxcsAlyFLl+96t9s3HinSfrEAdOwIn9+n2vKIbrR4zEye2uf5d/
P8cuFHJsI46UxIvzCOYTd5aPKUSBhhEpcx/G0NSteOKfl1RybEVZebdXIXFeHZBptbZOXz/0r7yF
dqX/BCtOIet5/kjh3rRXiEjnuBcwoPmBOw/5PqNhO23GeGNlg7O1Vin6+jJw1+wnYX79+ynhBsR2
ZHNoBSw9+HP/9d/CU/3n/7p+DvOmBWWepf3fL0w1AgbSXr2pG5a3tcH+igX79yVUa8z++u+rSbZV
+CfykLsg6Ij8VIK0qT8YWDmSfkcqsYD11z77ZVzd1gn74ZHg9zwxwMY/eqlA8J4CjCSlOS57a7Aw
i46VvVO0Y0F6DYCYnmpQ2UM1dNtacljJQ8Ng4SkoGkuyx0ry4J/0YD6VsYIXyx4p51mK7XMRPE+n
7ManI2tTLQx5PVEACB+934sw+mMjxxNnAvdm0NlB9UG1b5hKGfOzSKg7rNjdMoUkjeEEL6Bc6QGm
fAeGSvWq824ib7saGHLrkjv2T8okR95RJhCFzl+suGxAYaGBW366Z40+62ReHwIJ7DsxiX0dDw8k
bTocVOneqrWKGimJNVEHg96bH+Gn8lT1k/Nih9DxoRdvl3Eg2jCYoJIK8yhNPZzrePzRGtWrOZOO
zpkHYewYpuqRc6K9Td3GP5XxwHGJgkMWSRs96GDkAy81mziRfHP2LR8aw8oiLy5DRBs4/M60U7L5
1Yr6vjPvEkccW5ujiq0Ppc/cs3LfCqsfN0DcfleG96w4VFOUdwFBXcKExWZjOPCpyvzWtsVrAVQd
njCmw+BEJaZCPMlc/DXzS6f9c168EPJm3mJP9/HgPIWqOU1hTpuZ3jVt/cYwnvM+tAuOkvJVO6y4
NKNtx2H8TKvwYf22TWAhlVTdhtZLExd//kvWUAWZ4CPE6Y+YPgjaY2gRNKtnqLjvDuh6vjzhGzA/
5MDKWi/q16Tsj56f0M0ZjPSYb+1BdD9SzQy7Fs+qv6nBam0YVILh1t37+tNtHcYNt4XnLYdw6b/8
MXkIDTbntcvfMiU0wn6iH+/yJODk5mwq031pYvY/C7dHCcTvEDfma9vPGPIXTonZ8KuberZXnHOZ
gPOsFKfGhJ/c9S8in+M9Rvae9QyzJO0gmaD2JEWo8dpKbaas+l1gwkUxGcG3602e1WqbJoqnpTtv
dKzAFFr6pRHhTy9xl0vXMIOyIFpvCwzp94b2Jhw0Lfu+3uV0nyomDgd3YEwf0GFGI1Ew0jeUeYTm
2EK7S7Ux0TLKWoJgUf2wlQs/gkTZW391CEX2V0un7Wgbn3dVzSmVdsZw4w/uh+FNu6T3nq0hP6BS
OrcCCS4HcrMloYNL02LgG8MC91beG++HIm8ZqVRRl1t3t5YO3kdlfrFW2jtZ2z/GWgWcZfmZW1IM
JZWuhaJ6gO7LRCgqK6cS4nSsXjzS+AmCKBsb+z6RDQC3qQXZwFx4k+XuDaGg8ej5tXku+/xbywAt
pHvMvO6PXzAIXZZio6t6ZC4I5C4LFziTCBEm7yIh8WRDv+DnAjR+U4cB5uzwZgnbp3iwf03VSBNR
zMy1xu3a9LjnHD5Yv5RlPkzSAsdlB4M8cN68jJsUPze3Y/2mfOseUMIUuQX2ZUVZStm+cciivAft
nooLhxLfSeWnME62XcGRsqrcFxR17CIJw99w8jm5kcn2/XZvUyaLyWtk6wxztf1hDgtUiSrmqZrx
lgTq4vr1O72nd05WkSsnhJQu793YnoQz3fdWEmX9WhskArJO2QCg37WOo5e+5KlL+NxT6zYV8S4w
nEOS0ETUGy0LZ77u3TltheKgO4/BCBVUm+DINPvDSG1atAIe5rhBrRulvM+WLVjnSiBMYbGLm+Cp
Db3vwEe54bKR9vBb1Mtj0z74ot5rvGtAnLkW1y+QckEIbuOP9YKnaHE/ZOHecJKT7Riw62irSAeH
mjd/Z+j8qxuTY+jVEX+1ZTd4zOLCyXzQMZMYNgti5+r5Na0bahkL46kqyptm/DYSqDTB2AMYMU+6
zZ2tpxIb0yfiIQZyu4OD4A44fJsAu4wf7mLbOBaevmNO9QiG+MEu+0c5GBspPUK/9v31++q+pByk
oLHE68tI+fVT2pn1BhgmDnu23I6JE5EYS7xhg8SOqNDRQM2sT+kIqmvS4Sagvi/sD3UgUp486xkR
lzePlxb+wFPncy/BmyA2oeRtKOMnj3IEW0/qUDlfIXPcjee6PxvWrQnASKfa17zND51KL6407oCO
wvthVZzDh4Bpkg20nluX4lpU2K+u1GfcQp99EPwJym+zhjOHdvYi8T50tEhB2bDA5qK6K/PI4koY
RDFhnc0jOYhPxrhr3wMe/KA/SBZaQ7ZfeVI9Yaa4V7iPqCNaQBDEJdZ7arLYg9ykZnI2Q+fFNZ33
hk5kr+IHYG95yrRf7gAjfWqAFBuaECAr6E2DDLMxGJ+yJyfXiXHQpS+6Qu4cGBkPZfOa4+yjqMp0
+59mwh5HUGU6dfQ/jzc8aA/gVe9NHgZWimTj6FNDEwvvC3PJoLGqbUvbUamows41mliTi4OiZ5Ci
dnEbZNlem85Hu5irehVf6rjfSdwJg69LToloKSYFXm3zIx/G967oza3Isns7VSSa8+xx6uUvaq6R
3p3hIyjbfdd33612PqtWvsmSbcGQvbbe+APoLVAyOT+y15AR50efB0A2YzouvlIqCkPUCVrvEBqk
+nZ5P+OAgqAUQX+urX1QWsUx0M9JbvSPeW3eYPYWZtti2Jvt+zKGW8GTRu44ty1bl1uptneZzzva
DNiY5ZRxJbiqRaekOE40O4xJJoJXjy5pFV99iyMg5kGBLGZHXt/eksPSPDxNBztBnqLwot+K5EdH
zYmp2wuwPcSLgCclFpILk1ciAmZKgdEpn52vacTdn+uXQFtfDM3KLVU5ByPE02BX8ud6f8c0euAW
97aM2JptJfplOzvei2P6pzEdWX08VLjJ1jeuj9IWKA8PpYBWloAlTnCh3ndDwQFUGD/rlj/FNd7k
2t3TwXKGB6w2rnLesQYcHQkp1PSoWUsZGV+3+37/S3jMp/rEwM9vWOuj+V6OMRuVliUT6iNuyZ8G
RWiMmK3vjvKxxZgo46WJIF+zkqNHWtENsXVYQGOgOBnn1speCyGHKKkLl4PVg0lNz2VAKbGrVTZb
UGRqBNI6fgkz78NM0QWSeL7VdHj05njxuqDYW22H8zKlilA2v3UrWTLEAr1uOfgZGJ+uKi41xyGm
CkghPS5a3ya7MPhfdpctmwKGhw/tn0ESnthiPkrKdxwU/i1JNJzzjEEghdrToTbcd/rTiZR2FVM6
C33Sz95bsdwPbCIPcUAIIBTFI1sgPAra/8B4c1SLCrdst9Q2NmlLrm007kHvLZPugXK40wxXxwGy
yGxSv8K4gkpc1hXeXCeSRvrUtkm7t+I63lAh6dUJ7Sfdh1hyaz/NNlh0jElduJYq0VxtEQHmtz+A
MFqjsEwMfBRXxKBL03GqqDv3zopHgpXB/MqlQDde+yDcCShKWdNXnr9OJsxl7DvJFshgu2njfp/P
Uw3hRFOFN5fkZSQ/OUvUCXTjJtbMfbqu5FbhXqGeqWCT5wMU1V44RFMu22OTnBZIK5uEA6HZ0pMz
Uk3CftGZmBN4D6HGGFK72W3J3AqUqG2uIfwnevK+m6Sgz9M9hcWd4pD9OFjLZU4T+4Rk1pvwrZOe
4ObMA4sSIyzzSbCcnIb4J6m3zdLkeKWY5jVDxT4yJeoYzq89Y6FJ0EJHR2o7CmrLTfXWdzUEHPcj
bH56lA/vjC6LN6bInqpseZI2YzqFZqm7ZHoiTBjUyWVhJuIbjMVqpvfeUE5RuRh/1LIgKWVE2puF
TrVaAA93hz8irOiTifXByc1Xx/ikVP439uLtJIW82BLnjD1mN4uVLHso7i7bd3ufTfIO6PCbQ/Ns
LMMGBQM/wdLtqqCUkeGlXjQ0yZHA6x1QQHPnaMFwsAeek1rZnnl0sBEYzzeLbbImarlLbZ4hvGvs
bfJTB06VoSjxmzLeLnV48GYnILzpH4L5jfEMM0K8zlHQj99SIMtUTfw8zf6HJWhSH9rXQRIVwwuj
Dkbl3dGUwSxa/7IUE9mSkutYodokpZdtqyHGr26clsYcDkUwkGKYEkIbNQ8So+weaO2laJySs51P
z3xPo3obMqtPgvyLnj7wGdXHRLTMiodPOjYj2St0+SZu2VBNtwjit8RHvR2UNe8Rbda35W9PjsEW
mCphgoHKoInjZ7JUx27x74OMjG21jBbNKb519BYBX95ho8Wo07WjtMsO4ySKDfHH70lL+lNKjL9J
fuTZlxxq63UInQpOKZu9AthTZBsp3ZrVQ+6mKbuz8TGU4nn0f3V5RaljkNJCxgi7H8gabONGVbel
Cwqi558FyxJpKIoA4ni5sc2BY66AlC6Fc0buPhYZSPSQJC3u7iOnPoO5337iIKbmvVdXr1lG4QiQ
uk3jKBsW6TKvkZV4kH9aSaVwOOBYDjLv29EzXbRV7u3HzHpKHbMHwEx4ptPex/Ad1AIwf4uaxIhx
gEWzcdfC1bznyCWbKI050hbTa+C2t7DGskMQkNRZqGt329cs7toDIOZnTxhEarl/2fCVMLBF4+yG
tYlVlYPY45I5iL5HWZNHy+6nLfrW85LQ6Ogm965ism7F2ZcXiOw0ivG+M1zU+RnKVTlD0UqzWe/W
jpJQQhYzXL31PCLPhj3tU8Yr2CnldqjVsM1mB7tieUTMoaxWT+PRNY6iGYdHSgQQEPMRh96IhptQ
AGbOv64Umf9v1P6/GbVtU0AS+j9Tk15+S/m7637//l+4SX//r39M2oGFE9vHfyfgE7nwDuHz/MNN
Cs3/YB+0fQ55FAoHvP43OMn2/uMFNFAEjgAmTyMJzul/wEm28x9ISx7spBBA9kpc+n8yaZvifwME
OYGggBWnOKQm6EHh2sjyP9OMfK24zyd37ab3je0VFnlFhUyO3Z968+3K/qlt0ZjbxUSMNNqaGqz/
plhev2xceUH/ooKuMMvrV64v1y9cPycHUiTzUMYcZns2j8yIOcTBbrgOiq///vfDwFYnbK0cKehB
RRimE2sNZjArl2sFafX3ZbiOVYch15HRUnq4Bj6sbqWpXz+cYoqd99cPr3DSwslBq1t2gybjIvp7
bTac08k4tYgrMMuSYu8ExZtbsoS0Fbnj9RzWL/jUi/1MqudsmT7TnCWe1nmkhNPg4ZpaMArgn9G7
jEBLDgUrwor7Zc10rrE8vSqLE1Nf+D+Ne9sxfzC5SO94mJ1pLkZNcZb4mBoOu9wB13DTlPfs+B4m
Jy32paaNU/NoYN+tdhn71nJImASO4DQHlR9MkWRHTNRrgVh26Xs/Cqe1r12mH42yL3omGI1Fn2Zs
HNQ0a9MBYg+Pc9kdMof+RsDQLRkrMb0W6ZhGFXHEYZoByU5NJCrnnbKmF6ZYy96LQ2C6pUAvm300
yupR03y+7Xy0E8do3CgIn4OEWSkOAA7PVvAh2bo0DWu5G+c23ntK7UbMmVYVUJeqMQtnBL62NTTV
aFJsnI2WhRVvTW0ur+wHpz7/UQIekdmC+Zj2bdCk1o4cj0XfyYBFP3S2TDWwuQSGxcI+3YjEfUZ5
IjZKITedDfcFE0hsuaXBsRKp0SqpXQyoLcjT4NbpmvnoOFSdS8PbyUyEuF0bjIqqfRTF2SX7Q7mH
0W+1x6nU9J2IahtFTaJwdtKidx3zzJMfdoonKn1/msblrAwvSc/pfsY4uhns+YfImgTqRWZFsxUg
EcXe97T+KZ6+LfL5Q8YtA+sMgxB4k09sgFlkwTm53ijLc4fmvNNifjAlSgweMZLRNKJtndT5ycSN
FKftF7QIcdkg4J/wETCWqdShG+hA7JFwKHI5qKoMt4Y5PYWmYuvdxl00teuYJdF4FOxoTvtw5xVB
QZeHvUcHgtAzZpGrptNCTXOjvPkmgz+zix/Z8J/cYNzJYESpVu6zyMbvcsCPpJf6se9NiVNrZroD
npBlLWqU4EjF1t0qsAnHjOFtGnA4SFAzq6Zhp+dsW88FA2QcrbnRcSP2R+lxpskHiuxnMAlF01oX
IyleGEnLPRUDzNaPreP8YvJEA1tRuUePcy7sR+qiHQ6XM4Vfm8Cuv7k65CYZpmxvZp5NCLROGSky
yTIwU5AB2XAV77JMfcA5TyhzOFzRuFZFBWkhnYuFPwC75hThJrU2dU29uEsXKTsXQsWcwzqDNMoC
k5upJnNMdfDMMoy4gB5rMgyN1h/dFK5RNBsG1foXayFObAcb6WShCA21/6WyvM/Cj3H049w0d8xq
Pzng4CizUka3McKoHU1M3P3fg+v3Ry8g446ZXlL87mAvKjoOr1l19O2x2yY4GfqFSS20mEscphCG
Kjo/wlvyQrw9TMTGnq2YKw+5WTeHFC/mDnRMfggV0pk/Wb9azThVfRTJgJ+8Qa1gATmUDrdGmoKH
TeW9t34TVLbDMk40Pa/Wxti8NS0kbXtW7sNgOr+oxyR9Qr9UNj/MY9bf4fzSlPEp8FrhczyHyVvn
uzG/oGw+LpY8Ka4xE89JtJRMeVOBNq+zRB/G3N8sK0QvJD8zjeZPUfBvlZl8JdRAZg4ozCJjBy63
QVViE0qfdBIbB5Gyco6mh+ruZzuOmKs6undSW7N6ZFtiUm/2bHIfZEzSaAykkT0AuZlgcA6Sodoa
kj5xX/r1fpnakwcMj3z6Stpvp/iCO3eUE9mJibEzdvbfzszyMnq6POqQ+7w50Z1ZfJYetRrYNmWg
qg/X+WNU6E6W4RJoKDMsSFmCYv0nqKU4F/F4NJTFuGIqX+YqzrG0KepEC/LZEFW9BzfF1SO7XYcp
5bRYrJugz9pkwY9rvzEhw9VXMGQvuklSTBSKPVf1iH2DHSD59aTUJx9WLXt0ZcTDNrAsYtgupjlB
tcuJAGK9qayK6Vj+vTSMlgu7dy9xThOL+BzH9tNW+ToTHbpdO9i0nBVQo8Ncfs/h9DXrqKnA0Q6Y
vypMgzT9hec8ZT5hh/emj4SjZVGefBH/ULhtTkE68JRJMWFV6YE6SodEtPS3pb3AOKIz7aBoAppc
wh9wn6sHo8G6Z7oOCRdByMSvu1OqPWzpPYCc+dJZ3JIA7WNIMfmjnvNx270pTHqRAbJl1yzIWYyG
DjM2y3PsooN0bniEgIT82W6LxVb3MkXPIS/z0lY8ixYxERgzyecUDML2U/HHTUa0kMkuwfRqGt3M
gRTyO5r0MRz1bTPAhwho8oE/8x6YDvnKlko3OgrZz8g/MvQMLKRK7WXaBjtCTTQMw+oolhfldT0O
x1zfjAadzxbzucyy8Wdzos2NBXtwulxYp+8yD/nFtds3RZj2oE3vzsgjoO/zwejM+yxXuIPGdsFV
xT3RSc51nuM9GYZ7DF14w4RhonX7Qq0JenhSXXLLJFniPnPnfJgB4962aeaDKlKIQ+Swry8FG4mi
y4O9L54aN6CMrkBYSCe2DyOHuTat4X60HJXbqT5V0NrOqF8meCLxSasPU2JgvfMgwYThRdktRfmY
MjGhiTj8hCGNFlvUUC9cm+yzSfgK4RdbDzqHOZLUx5P+wwQ1uJ+cEOxv6jL4NStOtoH8As1LfHxF
WY0FsXH0weqJARoBQSbZSe4lp6xxj+BjNyDfOTiHv2I4unvXitEtQivbzlOAn4U2tMkwvlnzuyg0
2vukH90oadFYPcOxt95EAqfwHJ5ZOCw2qg1qnCk5l6kmL4hNIXe7R0xKu7gyyhMhmCt3yFzX73yq
m79dPEKObdR26skOiedP1M2UGzxnPWgf3yZlAJ6tsJ+83KU3w8N+otY0rpmCIJR8z24t+aoY3OAS
4c47eO50n1EwTmSdjNq6tQWo+GLnFigKld1Oaw7Zt8VIMX1+TrzUjeiovp/telp9HGoLyLoFwFSK
Yw2csl/zvrDDiU+XwZPs+uVkZ886fUuww+7MYQRFs/51cOCvK2x68sMqi8qR+YbVzoSa4uKcK7H9
a4XQKbMPg96fKhRlRMzlJb9CDjU76WiYjVuQ0+6pwmvIuofNet2xJ9RIbExdMcvMrd+ta/T7osLS
0XoUcWPnwdxsxZsSmXPTZ2O7M7OOEjrS5n+LTq4dJ1X86XTxa76wWQaenOBreDNtwoe9rY5Tar4R
/ukiXM7EnmiG6Uqs35roeeE7/THHurjQBxX1yvsIGD2cO7DZuzR0xo0qk+Vcm6a394Pqs8owSSwl
DUwGaACffVSPR8dN5Gc7Pld58BuVttumZn0n1zh/Lcpz2NqvM7iRArtq1hoC7yNpwqGz4dLn3leY
YZJY3DSGNsA7b+q43WWYnpya28lKyrclHCz+4s42qcIP9oHkw0R+U1NkHxW1GZVi/D0WsbFnAh0n
xbTVZvqnn6HpDbV9bsyXBnbnKUFnPTvrIcKpwe97HfJLgP411Hgh+WN8IBYIK1xGpEmSvTTZg5lN
4+/kDEKnddvV8gRHyWyPf6t+yrrbsunDLSo7farCJ6UxFlHPjbso+Vn6WHPwiQNvQ86wbSI2G3Ox
wkNagN6gXH6LfVyRa3C7A7P9szOlNg0xzQ92FOHGrVhsfGfX9w6etYbphaoWoBqzfG1ZbCOQOWmj
x0uWtc/jBIiBuuHxYgRQXpbAOunh6C+lce6y/ovdw1vZ1hm3VXdxQ8p9sf5HVAXiHtRn4YXmhvav
djekrnMeIGlnLdD9DscZxiuGe01VCmyNtX9CPCV+NuNaxveqVseQgwVDtEJuMV5jrV6NT0IBsPKA
zR3otcRem9RW5I+f/kpzixuIJJVpqG0ylDfl3LN0eAYQWayOjIhXkEGQM23t+RXReMCGT8MvUGFC
9x6AVE5WtxmFz2f9ULnlsJ16/ji6s19qnXhRn/fpZagWj2jAuuXLzTMxuyoKU/8t8W1rm/oLC95a
TuW2F0+C0m/llt5CvvfQOLgh6MIkz1EwKA/fWnCim8TCQHS9zHWKxsXCQ2Ok98PPyPAUOCFH3dzk
wrp4tj3sbbVcygQNA9V4Q2BK7SgYdc/KZEvtuxCQ1hqQohxPKQoXTklMLNW4a4M/ZEWN8/UFb+3q
C3Dtx6lauEbXs6uT1P+8lM2wtt7PEYnxfz7VehCc7XRksrW+xJ7PUL9MhhvTFNdN+n6xLeI1qw9q
baMgPm3tDfoTXHsJN6jk3nYmqMKF6fa7aq0tyDCvnMslReAFTnFEj0KBdHpyJ4TCSgMicf+esRjR
b2c654wgw9+PisnDbdiyWvMckpvC7dQ+kZT+gLas2ZPQOdEn03DsWgdOouJY6bQPIfPvA65C/7i0
HppeGELX42v/vlw/V+aInYlBnC9c/5O2ruKzRxxVWrTIzrouznb2KJxK8x1j/dNhrrLVQ+Ce85p2
zE3thXftOsVNPbAi9Wph61sM+lKhkjgqCJAi6o9pJX1oB9zaVKfF1srM3w1dCPaPZmBWgK0nlZtS
pVzMQfDIUey/OtpW1m28PiWtlN1uvmI8ri8mweejHMTO7ryKZQN5fl77Ka8vxvLY2gYi1/pY+/fT
CEoNqvZZV64J44KXZWheZO+AuwqGdqcz5yvuiiSyYjFdFp+LisxVu1+4Ro9JVaO1FNNFemvSc5BI
bs1conN6Jbnf8UR9N+4TQD3hbPJ0we5lp5XzcH2hJvvbHOpnFwkEMK+1JrpwnXsxqNNwo1dNrlYu
oCPRNwfVCYouXefQ5SWpxna5Tbnyto6VYBMpLOfGzHFJlPkbzfDJj1k+IQnJoQewJmtYbL6VfaFS
mZuuXAWOJX5MQd4+Nw1bAzPYNmnDrU6ZykOMw/KE9/JXr8DChCOlPOhMW9pNa9SoXCPWAUvs2UUA
dLMxdyT41B0OBrNAplHiczGrU1CEww9InSN5Jkx+uf3eoWJvyHGS/rZpRSjMll8WhtQJq9t2AOZx
ch33Nw6fl9SswqM7mDqabYKvE8ezOKU+dsmy0yLlV1xV1k/ZUiPjTe9aVPaTKkn3uLl0diIR6XkK
RspMk/muydpfZhgsO/LmuDJ7x2dWmI+XqQ5Pbi/829Hs6yisADBVwRTeZM23NZUId/fQj5wnTiBi
pwhBRCoLd07KiljrpTnlgpNvsur0SzKMpJvZT2hP0qww+cOB0+1OtahwRawU4Mg5vkmc/MmdvvSc
Fp/CmVHSeg+Nz36BUv8VvJeJFd7xVEywJLrWS+oSz+1DcZpp0dw0qdQ3PdUR0WKELl76jhhIverV
XW9tFT7GMKn8w5jO56YBgj42hT749h+FL/Tkufl0WNiOcAAJjH3ZxS818IB9AsyBTI4z37Zdp/d2
7427NJi+SyPr7l3ZEVJFWr46WK880iFM/B1TS/aBK9QbA446a0ReGmK7iNQXPc9rWiBcl/8CZ/w5
UEMf1Ub+cv0UeyF9fmjLcGCuxYvWA5aJCZpYKRYT9ij0SiIu6tyvLwbFDiHQ0iIIu8jWC0Fqiwuw
tMw6ykGUFuvKTRhiOiZ2Gv1bfKaFeuBUD/Rnxeog7jB0bYSHAAlfW2DZ+1v5dsXMrjmfum/LbbY+
cdr0oaNH9XT9j65W347jGUxYvP88OcEHeKLDp3Alq15Bq9cXgeVSx1y+pglncSCMUmGmGTRGan7e
uOPl+lFp5SWNq9bb9aRTc6zxq9SiltSSx5kLxbOsX1YbpIcmq07V6NGaRZTrIhLsqISLoXUzVokt
3PiOljnqLm/eOJceu9xwOPLjMRQZDtwwGEJiIgqe8TBbhY2rsbd2C/OCjTN7v0c9WxftBJcgyC3G
f0QugfzsS4xBSQ5xdhpxRAP9zOMChCEAx8VnepwJoD92jLenqdv7vOV7ja1j8eI+JALmwhh7MMb1
FN9ytZKb1jVLZC12KVkoinGCJb0P+n0zyfFQA6BNghLLEEN2xke4/LH/EhZ9GGz/IR8dqh/XMEUr
xMnP/SdM938YahUH3u9iplM5NdW+JO+BiWR8LfLqyJkt2etgKDbIGsZG8RZsiAwX+0xLsQ86S0cq
fy0z+zeCrNxiecJNnaRfnOPvh2SGj0psKO2AkysSMYLhIssjId+WRzS1hFilDgw17CMgd/zBRj7u
bTeGaLfi0EOLAJdNwn3XZPyyiedCPegKjBr26kmHnz4FNwWMHEAu/rcswlMfljfklickDX78cHl3
p9Wkum/FXNy34YqL8ix3R0y23ZDaaxjy7vjObG4Kj/97WNewZQHUZBFrH5bn2cIXxeY13+cZ0+uO
2E/Z2sAKi4rRppFb9/TKrMEkLtAgo2CHYa/lrClzMUXIGQTbwvbWY1ZaUsMym8x0pxBUJXrA1lbV
ZzaF7lFUq6OoxLjXL3dWR1UOQY1N2xvPDPqf922M/tJYH2PH2HfdxsKgMTldYzClpb1aso+EXdFT
B/EJiSZnek6o9LZgO0hu/3k1wtm3PRUxTMXT525pDCRcnngUbBFnrV48kdz67InHrk9v5/WNxqrU
YrgmOJtAB/TET78Nlsjv32RYehvQHa9IP2+u01l7jDvOAXPHLXZFGGpeXLDxa+5aAnoIC1Bz3NzK
Oc/5py4F5UnT0W2Z8zSTRoGWbVKZPL8PeeaDfcYbFJSR5ekQ5hokknpUmBnc3ayH6UjLds8w32qi
wUq3qZHHx9L1nnDDcP+MYQy4c9ovlnfrMYrrOhPZpGrUGdzzRlZlTEkTrU8GqS+hrL2JamLG07jT
niN3mjiaN2FmMrBqbk2r3zoJUk8V2iH+kNWf98sWKT3iRH0SoyYVKX4k6UMKDYWwOFFKEayIhwJS
cUotZuwConY9unggy1oVCFarm/Y+TVcbNtItvyyTRSU+B4b6xJL0Z/4pUQk3kGxuDW26N1WSvsv8
JyfVlOFdT+dEwdXdlzsTt9NONg86Iym8hEytHGjqVde8dA4XiL88t64ZcF6yd07iSJgzn8AFuNMm
DzuE95FbeBAs2oP6ToO2LBJo3qQ/mgKrQVPriNA+KWTy9jy6bGsXM2bBHBa4Vb5T4gPvzrjLC/vV
6cV3hu1iTwyMTrKlfpMVo3KqaPE6WulFDaqO+nlmq8w0UWrrhf6gVukoibnnmsF5ibNQkYsZb6q6
eMEi52zDfAF3ifPZq8IgSnOdslDIr8SCkdu4tCGnioYllBPQZk8+g5GJXU/X21PkybKmkOO1gIm1
zZrjIutxF/jGk2nG/TNQC2j24Q9ZNDNTtzQ89CzppFruRJz9SXKYuXrCBxo0cj2g5WhGkqdRyg4q
T2AxdkEFRq5k79Hp9EyZ6E7uBcmjAax3FAL123t2nW0NbHQEwsnP8WDLYdga353RkR+OCQ90SQSo
HhvHbDn7QJGR8McD+4+f3Oy7VJm8jXLGjGUKDtepAQH73q4uo8Wd1uavlFphEVdNfahNxIousd78
kgzR/2DvzHZbV7Yr+kPhBfsigyAP6mVZkm25fyHcbfYsksX+6zOofZN9cnCB/EBeDFGW1VhkNWvN
OSZ75j1AitsQcYk9w32EmRJ9KGskwlODV3/DmuasIPrDBnGXuoWGzK2PE7s7/hHppSqtX2Y97eis
8f5F/9aLRiwCeI37vMqO0SPCREbDg+sUdIAqQAMCeBUFlrI6BhiJlZa9o3ydrU3NC00EZ4kG6pxQ
HNwnUgMWAsjFnhCtWHg9sqw5D1GEr3hGwBBeJTbTuiS4C6WHiQ0X7WwductGFCTWIyDWqkpuusz/
agJQDdFUuscwQS83X1CKGlGgIbT0a3AOJdsBWF64M1xo25R6C+ZL9LMkUqmBPeiIQ8tOMSJ6rrfq
i6Bdsy3nLERhkYl3qptflSyAipLYM/R7QRLFYywF7aBMsIdgkRhiCwHcB7NZ3zPWrKYh37s6PSJf
hGvvGxp1kZMrXRB8jyOfkhG0rhw8bKTr58xMPuiwgRFqGuDCgrHM1pILiDEXVET60BFIsdAHGnYF
l/SqmcYCLlqRLtIibfGFD4+2kDd5XkNRqwYsSxEdyAiPRK6QuKVJxKAqPLlxxkWMaHOib3SDjHtD
PDfa45H0Zp3lOoK7Havf1wqdDmtBN1lUnXGMaXCCafuwvxIns05m2b1pbQ1Y1pH2npj25dQLd40k
wV1EhZJrB0US5j71izFGLCtdeMti6A5NSHdhmBkdRkflNZratZf7n5ISlZhoBSd9TbXHO9HLdTfG
XDqUnY0FAkqvHW2vuME/P8SM5b/SB/9235/D31hCtmNQrwoFzWtOZSyueaHXm78Dg6giVFCx8GqM
10xvZjZcaXN45F8eD3GH/neePZXXP78+5i83fz/d/PRyLia4JpeHcc18t9qzMRkTXTx+ef1x/ds/
h7/fxJ/X+8tT/+3hv19v7HF+hcbEUB3MROX/SbkM51fonYRF9vWlDRduGR6odpGH5pM+WfFWhHqx
sUPY4Zk27tqmTLeV9OSuYHW9LhP3yx1B/ncvcUWqQG4RRzRG8gSB7Carirdk6sf3KGOYjoS49czW
2WnmRMVqDlX3rz67v98sZtdf5bHBIaHw/RpUeY3guf5IvDmd/XoT1QGxqdebEcxP2jzzt6t0kdzk
DvXezt7LnBA47vzL76/P95c8o2x+teuDrj9cM/nvZ/p9pz2xtnTJfyiZg/887s/b+v1cf47/1WP+
1X32jJgTansNXXLm/M6eUiNIh9H6HecZzTmq15Si62+vt673/Tm83nd9guutPw/+29/+7fD6uLyV
GP3xStEuoDlCo426EoX6kE9LDXA+/pd3WuXM9vzzezn/Ufznj67H11+7Fbuf1tv3c+ugRoSKBna+
GUhBUuL15vVX1x/wBCmRafs/f/63l7geWnpv/Y5d+38V2v+pQjPs/0OFNnyo/61Au/7FPxVovvUP
Fnueh47dMS3bEjzZPxVoKMyAgZqm0D3DRPllov2aobXRHHr3D9t3bR+5hvD/twLNdP7hzVI2z2Yj
I65w0f/8j6/h38Mf+c/0PPW347+m6VFXQuf2V0yoYZiOjfpGmEjdXMu+KtS+Ph7IIyR9z/g3vdG0
rpJMq3ZSY91S3aXqMJU0IcscKVjI+1awMIPyIZ+9O/403hatT5WJaMyRh5i4M61ggvjIitHx6L45
+UetEIZoutiVctpEegdChDg3y4/uaW5e+gajEqQ9HEbOMuiidlFM9lOqgSoGfahuHav+KPSWJihC
MHThA+QEF7+gFZOhktBBaUsSX1mtiFa9ABhi+xkVt2k5k3Aqh7qnOjn14OFv7dnbgBpkIWOBTHPV
ulA4wgFzOUNDcF4TrgBd06T/IhIvJJ/BFAsMnoscyYEpDHPVY4DMMiNfT2Jfx6wABSCptZdO29Zo
n3OKz5OR9nywYqtp8aPy2U32Art+iy9jqvoGQ+Fg4qwdl+jEN16g3ivP2LS1fdsKgfOKoA5X8P9Y
Wr3obowawJoY2S5WOX4CjTdggtHEWGQe83zUDwKs+PXIHirzeL1l4PDbA987esI2ThP7ZWqgsb+V
aYgY3rQVEneDxr1mwWEdJmNFPwYglCPDu8CawjtZaaSy9BOgTWaqGqjHija2fhdODlnDDH+/D1sZ
VHejvUj12IfxN0bk+8T2o+io1ErRYUXJu+gIgOwlDArtrPshO8SQjYLQvOB8/YEeVzuXprx01icM
Gqjvk2jgkmTudMpD2RKlbG5LO+c+va7WWsC3nMQaHjELZttiSpVERi/xu9ERiQ5lIahEcHrD6ki9
256l3209EiBEGf/gdIO49XtZM1wGOGqyLrobahGf4j6DSthmHrhSwgEIfxq2WV/cEaGpHd10bC9q
jKPtGMYK+4bTXIrase/p4Hc+bRWjfgIkzQ/9PbSm4HI9MImstnvZ3QkHxE6fuE9dTkxCodHuz0R2
sLBi09xWySs6dRDkOv4p0BGvg1TjY2A1zx2B3J8JuD7wJLZ937mBcSOrYgAWp6NpbvWWQgQMbC3U
fipX4wQeylNXGTZ5Ap5c60Ss3/gkwDyarnXy3aQ5uVC8ET+Yl0GT47dXQQkFvAfEC4Krgbz/TfZc
4pmPCoE2LnlN7kPUp8m7gW2UDZT0CNllOY/8Ltqo3vVxpHXTPiNYcFfxPd9DLyQ+KPWcd28K9yWt
0U/q9rPd++wPTf+khJx20Syx9JSlXsnHWmeBiyA+AG+r42LbDpoT4DXrw+c09WwkLZJN2axTylML
grgT6uzr+K3fm1ujBZ6Y2MLbpWU7vghlvIypJu+UTRVoqFVKkAQkN0ep7jv/0AwSnFLQomiMqkOW
d/5JDaiyQihO22yIvVsKIPGSKn75GLktRmVeOlMkP1Oy6R69oFY3bmc++aZ9pJkbfuRaXC3q0J7u
pKGPRyDC0NNztJpYqNIDGzhxM3gThY7MHy5S64dLYZq71vGzZa8KhJnz/aAMJ3Ceo7G+PkKo2t/V
narYyeXLTuTjfVqL4d6xm/5IVtbNn7v4LlPipuNDjDyd3VRRvuilhRzMA018PRwRK1I7D3hXOV2J
vsteHCM9BzJV96jn0qdRAhBM+3eX8tGxR1T2qIrsFEMUOF+PhrAPV2i4sAZwTQy4Hh4ZgVij5mN4
S+1bf0EBtvJqx3kch769w2H17CAKFahUH8iby+4bcsJJFUNcBJFirSdZfrTrIQNKRGKDBbHYC026
M/jh4kNggpK1etbznthIsCWX0nZr/IZB9UNloKVrcdtVwly5WgmNI0vBi1GEP/P9sQ/suojGQFDs
dF8+hyDjLlph5IeW6RIqVlxuBBiqXeniTkZQif3POHuZrn0NFKzcPb778UUDXnvT+gSBXw9XsoOw
WreVua+VLV6zubYYGemLTYYu2ycUZGxfvNfen8BJcXotkA5YqI9D+dqumfLrV31Cp5bFSIqMsvnV
aVxPpmucS1zLz65maRs9Ngj66AJngwQQ0l2oBfeF4ciFr+jTB6CIV15X2Xf1qIDW6lzCVeHRNfbz
YtW1YFdwspTPghjhZS6a+DDExSmQ8Jn7CflcFEI34C0nTwCGWIhn46sZ+DXM4jC+5Lps772OAAD0
kJeqx9jsBG65cyQlNDNpbtPK6+7stESh6SXtS+1oFEpkgTIHd+SgajI0RKFwRcXxk1lXFJx1PtH1
t/RsRKqxIsinfRjquJLpD093jtve4zdqD7/vmw9h8sl1mevPARqxozf/uN7qC95P3zmQHYa0A7dk
spmdb6XZgIR3KinqRsGwtkJm36FgeNJr5WI/iQnDNjFLJikF2NyHdQqKaCdS9Ys0RmPrdy1MIpuI
EQTuTINudhMXAX1NdIskc9uIlX1vZyH3ADTCxsuv3izXIDcpDnfQAKi+QL4b4cJu8WizyqlFcFti
dzSKJjmZFOvquxxZyr3GKLtow9TANfVjTCyIbCaFba7jnE1NVR26tMxg2uiXPoghySWBsZvA8K2E
V/tYp8u9ZVVvoZ9vjbAz18Q89Dunrz8ZhCf8bpp/huNOyUi2L5VIk2NnDx92BfGwRd4lHOaHNqUz
Wo6XuMvqjdkF9sLCEtOlyI6FbdORF18CjMYERtkf6UHC3F6oerg3nCnkRvWLWHDcTLW+otffUM0z
7iiL0lE3u29rAP5SD2qBvDveNJoDwslOqp1HP21J3fkV5+VCT9Cu1npmboQ7E17jMlhEUQLlqfwK
FYE7XK3PWuPgJ7LWvoOFcAzztR/7UOfMLyPXjo3QT5oOsa213+BcbXvDu28lmR1J1v+IFu8xvRh8
OLH7FLbqGTvlVmFMAORCulk5/qSlopKTwZZvhhcnKL866XZLfwoPLDWEBYtUH/VVQzO7j6J7EoiB
j250OPProAvepa/hjfqesRQiBcEAOkNtwzagBl0b2waU89hTCHXoJS+7OJwlsdhZc+e+pP9RZV8o
Al+xEa2mjEikEcgU8qRbTL83VV/O1X3jRTb6BdnHA5p7f5PDGxD6L2x8fT8+B6O1LmG6lKGzC0zt
JuyaczDR8xuhDuTQ8Vn/Td3doDzM5zk4oEh7gAbxkfbqXg/1vaJClWguiFK5SxmJAaEOj4iRELsC
fYI5LtH3tbD/UDHLEAJ0lz0gu3o04ylfIeSJVlYCAZ+6LMErVCl6GOSeySUJEaECI7+w8KMhm+HK
tlzUJdYqtKsniX2k8ZnrLRrm1bmau3R1pG5ZP8FtYns+Y24HY6BYT9xaZvdqVXfLKECmDHe7Qggt
zsovKcRby0IUwcGsuDUvu2OdASYPX502KE6Z372JvDrIqfgqGr3cKg0GG9fjqqkh29rC2uUmwH88
dgun4kL0dWPJRmwWWo13xojQFGJDsWy8ANcmX08dtZcxzQ+5jru/8HRs5hYa/6A2NpzqEYU1N4Iw
qT/r0jpRrqSm5lvxunKSt6myBA0zPrfywqUPA2nyAUFDJH1WufWm5ucxDOcNTfPJaukUjR75UGP0
A8UCBY1WfXVlTL22RTfpPoncfyeW/TPxvpkB7uie81ZLeC40MAsFCSAfP2n43JqNIs2syGGQxO1d
qhwg3Jm7irXxo7O859Gwfzq3/xnj6hZKsUKLj5GZUIQi2juKr9zJoq/Iie+bnjqydMoPA67NrYhG
pi+E3zpzUReX727Cucw8sPWcYSej6MiC+ZUu6VxRflCue/JK/z4zxzsp6YuP+fCme+1RkkttV9qB
pRHy8zr6jgza3PMJmNsjWkKpNl2b1Hhl3XOduoeWzDTkSy4pCSGkAQkDMyjQwPV1wUkygdW1aNT1
Wn+nGcldUtrvjh7fhcy/rlZgbB4mqtGqvQ2Vvas6K1qrOF6is0/q/K7rgnJL8xGZAmgQmMpE/JCW
gNyQCFL4BS1k4aqPqE+923PkC+abn9br1aJOq4NC4ptjcE2CYMmiwcNBSUCnNQdlZGazdY3uzsOu
L7P6PaAwL3Eyb+zOIFRCKXLu42NbgWdrGsPYQtBdGTZ88bFycCsA3Cvcdm/TdFgUMxeE/T5lwpKk
zRa8pU28AlMS/wN/GqKjDQZx9FV0J+qA+nf9C6aMtWg7rJhWRry77X2FD8nFa62L6xfxYyqtlwC4
2QK5vUY0XX/TOSrfsMpSe8fnlCr8Fr2/WZztqnkxIju77WsTW3U8ppu0Xw/1qmIrR8u3P9Kw1B+0
7DHGErMwHXyWGXjCZdud2fnZq3BkNAk7HJOVT+LNiF3WcLHBVl3ibLUBqXuLyD9qYkrUXnEWkJs2
nY+CXQ/EIeVbO2h8Ujqbe2IewnWpZ2dN681V5XjnvvcU6op84yY+7FC7pvGo05TxGPqXljbAZRYt
6bTuHitssJ48L9/VTvoWJ1A565xdfKH0b6OpUcBlGv0FX8Ittmgqmfm4yYymelU4uXH3kkU7NBda
xrONzP0wLQs3sGTse3c0lPFeNMMyPPbNLl/+orJQRcpY3EdjQNcMlk1Vew/u3EEMa+tZN12myxoD
s1YDtmq8M9SV+zFggBeZflQtrNciCTyKq4ee6ZWCfINYhLSgohy1JxWMdCl8AkL8+NXJMpovTn/s
C/1XNCJ+b2H/78o0D2EP2GysQ3+jZm5Z7SLuwKSAYO3P8fVO6FYvqTmJ9fX+HqrHjatmisffHnc9
TPT4ht1Ytb3+KW5aPijFiL899PpLPWBFaA/67fUpr3f1FQ6ISqCppdC8DKywOOiodRbo/BmW+62y
nH1fy1MyUkgq+p8oZzHbjPorBY8jEE8N2zjQsL0EmWQ3oIEp+9A7QcrUuq8O9qa0nH5EMv5UFhYR
iO4rEASgTvufCQAsvqDokUnskEfLyicVEHkw8n/T1heAmH/GccmeMlrVpXGUY4yI8nuaaHVlGbNA
5xi3Vemu7BiNBC1aCIMN2nMFioSRE7nen5Dv660pI7mj6ytBeotod22vkz/z37HrOOLzzdQ7T3AJ
tHVnxh9Xjp/eZLuut1FFlQLpO3qewWzAOUgAEbpNAOMVFleZM0vO85A4X4+vyDjIzyS030vH0NG+
zWRCJaGgUk0a/Si6Sd2smGUZkv55/pLZUwQaHGl6haeH3kHyPnlwkjsrNA96Z+Hamn+Y/3PLpf7H
UirkIh4gVngdzjKaHhjDk0s20/eUdYJS9W261OD0S2OGz1kfHlSar5rYOOKr+EJA8iRQqWHBd8zh
BHqgT/Pb3tLXpobE2EATlkxHyyAk0LXNW5LX1jbtO7PVV6Qqb+Hys5+Bdsymh3ODTQq2E/MQSBpJ
s2WIXAxyEuL7q3x7bCGSi3Xja+9AYpgZRHGKB/+7HIm0UOgaWCI4DsvZGmK8nwFwcA6CINumuh/C
Fo1OddIAmvvgFgxde28Q4VD7Y4mPmBypXtVG78akH62K8Bk1hR01OvQLet1QbNDvvMKvVtFDkZog
8tv+5OM5BX7BQgoeu7IP3cZzZbRItfIWs9ecQIr3sML975lnM0gIhRuq5ZC07qIu+m3HhpoeLem9
SnAGF1X2KFsKlzK7cebAiuxxHGlZIxp8MbRuG2gJ+wsi1syzLWqiQLPmM/DoP9VJ4KziMrszE8Cu
Df4Qq/yVluPSR4ztjZ46mA1ZwS4VAa9g80MS96lk4F8MrFrQiO7NYhihpnXlXjn5evBAwjftLezA
J1m6+kq3U5RPoI5keR7twtvW9tsYBBcti9Bgq+hGJnetg1K1UaWAi0diN1VsVKTNNgfOuMDEsull
/hK03nowLBTwcUSFNYofS3vb5mKWVLELYMHBqa/getSXieX+gpQ7klJcNADKHp8QijOOdJDBtOot
ouzgTeuAHdMir9WXLcUNCCXQTHHylUighhRuqUyO/crsj3aavQ9BW99YBHADB63Xdl/uGpc02BxC
5UIG0feMAj7FNqtHi35zyjSWef5LkqIeCNr2MSHzRrjtRI2op10bL5Mm++ld9WLYyMnT6atBJYxE
KqXlawpGhqDHk3PJTOj4vt4i6xnGpaNrT96cQmVHRNiPrUkMjXPQ422WxQ8gUM/IjRdFM953Yant
jebVttVOa15aEWPrKdd9W+31zH5ICmKKdWGcyOWKl1kVz5YA51etWUfNAEdQJWcJ8IQV+jELlAGS
Y7SooZzQdv2AknkD5moZ1QvaiRLRSp6zmnQxOLqMaI7TIDaJbkn6C2ei95fhpntLabcDGeVB+Oxx
IVodqxDPAqDoBfcGIvxVyFIE5OmlUvqL7SQHZyguoZmvVIbZLEsPE0pDVQuMGvXebuRHWo3pQo8D
7JwWmvQmbd8i20cAONmfQQI8CBvDtMwd+RhF6YXAAoIru605Vb9KBEGoR+4znTEHuNmgAkEJ83OK
h8+AQcEw8l+ebxybtrwZBdiqpHxvJ589Zr1SNoTmUlL77wyZb9BeLwHQoYyB1/BW20NCKvL0SNLf
Bf2yHdhrrq4n/HL3mee9l0EKdmb2B/c0T3mD09Ebhp0/PrV5423CkV73vFQNyuJXozV4wREiWIH1
VDMFQMc42z4NQ9TOC2MsNnISmzFmK5hM4ZGpb0O17T5DUqM5XyZTWIlFkDP4zTJOLas3IitPcur3
zRDeo/B+cG0WZROV4payhwMlp0/v8K30fBTtPDQ5ATUIGH37GBs4LGNLXKoEJEgNiMsi6KkIPKrT
xluv+w9kKMAZis21YG2oh2i7+grTosj4uDKb+G+nCfWQkRV0tnZDFjyTHO7nf3Gbl49+BijGZUQg
h2pjNtGXxr5sNZaSZQ4fIaKLbVBTVoCURwLCVeI/mYNx7F0OCoOUpalm9MwnZ++ANfHir04549GO
I8wojvaaxdmbFXvz1spfeVP6XIcYuPqnvpAklOXx+XohNRmnfvmLxcdTHuMXJSBkRawIezTvrnIr
oHejT7VdM82l0A32HzVoHX14gRVAPmPAml2b2Cy6LdNkOh1Ng32Rm97SHuO5AB9anDHM6NUS/Qph
r63+GUQlTuroLu6NTyw3DPJ+dRcaDdc9erJRllyVJv/AOqGCPW+3cfsgaQyNW7cE522k/olvf4/R
jkCxkHKINuBLDm3KRikfMPRmdjTgP+h29SpwnpwKTJNTUd0xnoKIAkfX/2KNC8Hz4uAT28RkzwS9
K1ecWyRFwn9H7kcCh4rJZoeNErKORJFb2wwKKXbK3tWRiHmbdBgfwpLXJ2ql3aD/YkI1zc8ceTCJ
fjfJ6ARHp22feuKcc6VXpwmZ5q7BEoM37mBm0AAyl432DP3NcfFQcmVdqig+6STrdQZNt2mJApeg
tsykdVgQfx2bxttkfCDEeR5pwcAuRVHqzyNkBapu6D5cC2gOgDlSLjrj1stYh2ZebuJB5u0N0iHh
E7ItDCbmjQFmjmlCLsX0MjL/IH8RxpK218Zt4YDXiOJpiGA/ocBNBFmCeb5s0B7HiG6FFrkIZZu5
9Jp6N03koboBrJfE0VPdWgMjVr2pG/9l0set1TdfLbyxxWAT/+vBkhGZf69MqqSNdWmq4aW0fPI+
6GVklfZKxdbRC9jypB3tsOUBgo9i5lkmtDgeP+No3JFmBO0urX9N7oSxqWPPSp+PMGRY+41gIgDV
iibN8fdB/EnZXnAJTbNTd1lY5puaqylMG9+Dp4MNE3xxZPOSt7DswKg+LFyFuhDH3XNkt2vZ8Aa6
SBcLSArUkMgcMnIZ3mq4SpG2dwtDzt3NLqxWVW5tK/ylm8bwv1jePIUTu1w1aauwncAPZ+OvIWq+
8hpKfSxYu/rxnKGBBi0INnphyRMu/WfDZ//UqjMJpXy9BxFSTxplf9ZkZK3abiYEgCzN6vRJTIiU
ohWLpdY+CbcaDp1uUqXFwHWLjJbtA9LEZ70kzqHqQ39Nhw0HvfqwJ7DgIdQxEXTHYrBRR3oT/7gI
2hZeAYZnoEGEhtC1YYOl4GVow6OelmA3GPN8wliI2MOS7RNhaNJOisJ9kw8UsbofrySkwWXfZCTm
Apvk09ADh4wrdMJdlGwcF75DqsNNNMbTKNVPgU1vM3P4bOr8RvlsNPSl3VhQzIvjz/IwqJzEjk4H
a4C2MDm7OQT6dPR+WkU6UEdfr6Bcrc08vjC3aUH3a94aIRQzfLbrcujrBZrHMsTWZPov7sB/vA67
jwKq8gJYmm/M7mOrBQgq9bVS4p4N7WMU9B9m6onF2MDQLEBBNrr1Vudi3AZNGy67oX6HM0l3kvBI
zKSIz3GaMTkZxF3FKwLFymXkMfJZRCtpZbwhshLOLudkSjdlbQZM6SzZy50SPk2c2mUJmnm7clI3
Y0s8Xt7NFAn3u7f1m7IVsEYIooFSQCpaguB/hWAaCHI+wCRLHgX5fwuTSsCyJs5iga685pVNOgIr
2CpEEWvq3QmiGO8MC2M9MNc+YO8lmU3P+IsCxh5TX/Yeckm38MYVEOevVnCXk5t3XhsRnDJgdu3z
FYUx7h0eGqed1iJCZhDJQwcOf9ajLwLXAw9g1FAaUNOXpoamVU4PWE6C1WhMxHJWRbM2PTdf9bE+
iwpYTDovgbDu7QGAQRBTJfQM7BuieJOERfrtc5u0oNDgke9w7hoHi7DFQlQb22xZ2z6KEt1wxwBD
CnN2YnjYxLT13VOQcSXTebJ2idDgs4W2js+ks3DyMsmUbg3GKjV+YjZ/ywjkXuQ7m1qiEAKq0eek
D4wwPXvV7/JsItDVJrfVZ4pLinrPWvpetjR7kp6AECB3+zgbiAP06dFl+j7MDJSnHssQ17YRvAJ6
9FWw1YCsOYkVbwrFEsGuh43XAc3G6omE3WVDPintVdYCc16QQs1ZqUoe9BBprx5SULFqD7rhmEB0
zzrc1+nEWCTxt4zN+AnEYwLl3+GMl0ip8wfwOQSYa+IYtOlAk5YLA8KOlEl6WwTxJWh7Fh7AWSjP
zgHKkOdo1e7iKN0kdCcXTd0+sI/dtLru42ymU9uRen7TFXI7kTNkFndOQWOhZJ+90Lzsoe9C/yVo
bqjhyNLRvqnOrafG3WZkzhoj04ztK0Ihwa3ggIi3vN4HvkdGza5lpCYmfrDRulpd8aknxMOpJAQs
IhhjNatZj1RE7DA5OTAmmEIfSuHuO1Egvm9aGCm2lOQ2sN4MAAYs+SuKbeIL/U+xc8hzYVQHAGAw
R7kSBrk0ibpxqPj09CNDYXwWWqgObamdK+D76ASfvFGn5x5k6VlLlk6dbUo+0i6URP6yLTlodkYo
T0g5BGnEPq3MJZIjcrn1/G5s4cIJKOw0dxZ6o+7yOqXVQUKegS+I2YG0WtE15OSl7JhqwLFTGl0s
r7CWVViAdI1L/Z4gFFqJmvVU+fKhixpsOXAKGMUs+G3VZrJhvts0HffdnOlR+/gCqPlvdJVDMCmm
u0w7oe4rtpx3RyvVTogKUH4MNWTCjroEezjEOzEx2ZP2UUXJk/dKQf+Qac89EFkLDhtxrA68T5+p
R/+x+g6zmcqeEe1ea0F0HFrsGRAGShRCyBvuuw5UgJ/yTU7WwMrVy9217Wq0B63+pTM92m+FtcH1
ViFumXbJWN53YwjnNfSLVZpDcrGk61FH8k6za30DYxikRxEd8zoTJw3YapjMmb8WGKOgfYtRD23J
Qx84zQMKFUddi96oDrITaQCXuqQbma23YEdRLG3C4el82KeMyJq+XTJduDtSNrH401zWsLF0atWY
VLKZbg8IWY1lqbpPV9qk3dkVrsjulbG9pD+Jv0p51TIRJJ3klk4Mi98e860XdKu+jnaBBuhnSFn/
EnS89TNZsTpcj23MloqifGXBZaFnienPpDdKwG6wNlJGbAfKTd1R+HZc9PUVUa9E7aHOBjZ8GMqZ
1d8iCUVqsrOF+hUaCWWu9BdCeG81S6k9oqvWbhXfoPdGF1FsRGR/ArM8+452YxrJOhjxRXtx99TI
5JLYlC2jPsH52z+NfBqza97H+KNxGgJL0aGskemvIleguQUMCJRP51TvoLGAI3xorNzd5uh/wEVh
8fRXBd8a2/38ktpDAz0TN3snBfnEMv02I7o8uisfg2DYIZt4a2m/L1TKQORX6mNKItjaC11MAvV2
R79byl80qp5RCTOU8/pUbfGgt8/CGI5kugWbYKRc13fI0QsJpyXOPtwR90nimgff1L8Dt2BFy9qf
9a33SPhY1FnuRiY9sbXVyfcbF+JCtENY05I7UpTLXppq68E3T4mlYvPJCjjTRXXfVvYhFo6/zpt0
UwktuMkM89I0Owj/KY1CPWHSDl5oTNUbihV8N01EwclMVqnCjJQzedpUNMAbQkDyRLOW87TkRQPj
PkgZ5nHE+cm2zDu11pgxnYH9ZOkiXJe5+qEVRzqihfAqJLSso05XjH5G3qp14w50tnuaXaiWAHx3
nHA8NSNDouxtfXBFRaXD9i9alJG12alvpF1sorBTLEx3bLajRbYL7as5RxC8Q8xi0zCeJ137rsPB
vlGl3Ne6nz54t96jMUTFQYWYPmXiUu8ML67142aJupPJdB+2MIAAEwRDNJyGacElwo5LpTV6OwcS
vTtB18FIMeXdUTbgpDwL0F7shWSiuw1gDCVf4DHor7AcHmrL+ZRO+hrmRgBsddQ3jGqdeCDs0Npa
ADgOSKPgkU4sOGXROEcyOylL2d6SMlO90gWQj9DxsLq+pGoaYBWAP9Gd6lPipbjJS2vZBu1dU1qg
QU2WmLKl4FPWGokRTbkKQ2cbNUgkR1WG66qyF4WWnQDkpnujG8ezIZLbLITSE8S1vncn/UzhgGo2
iOJarpJqjpeL2mrX2MCI4rjXZ5M8kzreETBWigV2r25JRwm+o5wW21CVWDT8rUaaBdAYVa50U1u3
1RyJmMbbwQlOGoCwGfYjubgT4rXIIpCB9WATQu73tU0+lHGJ6UXtiIgPWZoGN9JxjW0BiqKjsX9j
eP5Rg1O0gkjzZFAhdOxu2qSBrs0sIIMsa+8jwRK8HGs72+BYp3mIY0MaJJbZkPGIhWu43vGQoO9K
D+SpPxuTilaB10BVt+FgMNIULt63saZCFkTNFveaWhqEDu/ZCHfkYfhqjw6EtAv3PUNSscz7QtvQ
e69JIqYNxC1I27F+p6oc+ExvYO7IPjqnMs4Gbug+/wx0J33Oguw+zqxPJwOsWuYQiDLsJ3WwJrNj
00b9Q8apgKK2ITH9uvvVVoFwMZ03L1pFkm/sFptAwPvKpOlsK+Zlvay/YQexMPWxy9tNee4bk5my
u+n/i70zW44U2LLsr5TVO7cZHBzMuvsh5lCE5lkvmKZkBgec8et7oeyqvJV22+oH+kUmhWJSCJzj
5+y9dqXmbQ8GgXWK3VQZPw+pwerrIO0rgnA/LjvOr8TX5ZVIkldVcV0uaFdD3gIv0GYXBQf1wfHF
hYky6ejU1NZDNXYbDCIO5dMUzW8Om2GAVmtP4dg0K6YYiX4J7SbZBpl+be0mXIe08LB+6O+hUfk+
a8t4HWjdbiCtYPkoKZC7AW+qlLvC4Hidh65FdItn32x4s3YZrCMocLz/lDGEPCkWG1kJYjBr89mk
ut9IPPeEH+tVvbSJRYXftqv0Q5EEGuOcN9FzcrEAxN2EI4rHpVl4MbklQKA2fiT0p1jbFbgyZTv9
upmNcmci70fSGddkqE/vjS5+6WxUCKXkTdWYYu8Fs7vLFXdHuPKUJZSAw1w+Ee1BBJ/TEdEoq6ve
rOnx2qQQ+Wp4MHsIDPVmCf3JHW6BHuVma0ZUR/zzI38oUctBMRac5SQV/XxHPwWx5n9/m83uPVv9
ueO0PMOfp1GUQmuvjskNtqBgr3/u+HMfVXsI7X5+po/vT+s/rxhmil/9/JxMMb/6ecA/ffvn+X//
BsgFzrXj//Nd/H6Tv1+R6x1J6v98SyTCdCNrqEcnr3E4Ppa/+ufVf7+Rn1ezsUQUhz8vrIyMEuLn
rnXmzc3vz+/3k//c+udZfr4z5Ui4Vs9Begz6t2hhi/hFWx3LYrSP2oIgY/nQoH6+w8RGBNV/vc2f
5wRV13/eJ0VkRVftP+/58120rNR/bmvhPOIQEoef238/w89vfz/4z2v9edxfT+MCC4HVGVlry6OP
vk0IaqJuiK7/vJHaNphA/DzXP31bkSBnbv88G/m1+P1H9zErSPugpQlJwu+glBk1JqvlS7rgaOLl
y1+3/fnx57tSy7PMymD31+0/j/+57edJ/vw4U4Wy9yk17Zb/eJ0/9/vrtp8fcxpZdOCXe//1XD+3
/auHBJowLat14zUdkP2fF//95/7528pOpfP6r6f5fad/9bQ/L5/NwUVAEu3eqzwNjIqyzBJGz+6L
H2UInNZdvvz1ozlqMGh//Xowwa/6uzRYOi4msLSfB/358tdtZkXsmDMCr/vzCn+9zJ/H/vVS/+p+
VhDynv48F/rC+qK5mH9u/nmAUAMzwL+e9J9+/9eL/Pz496+NoFCHKe22//Ij+Ffv618+zc8d/7zX
n/v83BajINsOEn7BEsiGzhcZocUIbVUOmtEHFu5G30R6SHa/l4vBeTJcGGPAYWz1+LMaVAvpLE6r
6iicTMIsW7oPBVbhjCi5gS2b5xjLRQz4gmW9a1wHe6a/zWlChnRyl+/o1jWCLbantuQEwAYv1JWd
0Toz/eLBDMlgISpjn439Q90ltByXKGRJat5qbFH/dV60UyGkcau6dOG3LPlEw6YtpptJ9V8CH3IW
oydwUs3egzksPcB6ketOAPwIwC5tM9wXlvkV5OODpYJsF9eIIoqxQlzUuCtwxMnWLqiSouyyIEFw
1eBxxD2j4rOHCuoyWuYwldMyBSmuCgstAENsdxMAbDmZlMJM0RU+XB2Cpe+OozlJIKSzeSt8zyZP
hnfmsV0d5TOlCVsbnVlI2Cl0bB/3dAKTt4HuavQFW30+U6La0b1Y6bWwoeIx8zG2IXY9ykGkoHhf
zGF+dER+JCXqEpUuhudWvNZDfVFVE4CBrk+2Ltd2KpQzgUO0PWPabuzYq01bHqe4O9OVYI+R0gY0
TACIUWrh72cKEGqR7Iaaz87VziH04/ghYoY4Kxv/fei3G8XGvPWn66wff7WSD8bvg1dm6oxH++Ac
QRtaJznPszBcLAWNkdnZ2e6JUMydlH1LEz/X/a+U6HVwElQE4+z6+5AQVEPpg7YZfxuND8jZ45MW
tNNVO4gttfETteS4a2uzWue6/ZLJTREtplG0tqSq0UreO8Y03dlGhKoFmmvD1G0tw+yt7YN4y/i+
OCiDBoHq4mbnzxbBeAQa+Wg0trbgD4/QNQIjvB0X5z7ID/M8EkLBDKkywBPyj1Y7J8b9zAwSM33k
m4wNOJe0zc4+Nn7psJg3zXi5HEF26ulLUqe/GWFTJreMB2pB+LYMryq7+6wLe1zbnH5LPky/Giek
cnEs1VosIdwh7hrGFMTb4Q0RbTuSLFzsHEGK4JyZ6J01scY0ZJnh2Po5TDLE/CRjo1kjc72weMO8
loeSbFPquSeTr5+wPrro6IxdEbXh7WQBlKz9D3LBBBTo6H3qjZ324UsNFnWZ5VzST4hPcYmVK4i/
MDTDCwE5tLXG+SWoJ7z64mAZ3zIA9mYnDjnJllnANzBvZx3ihieKIIz7h8kCcwAhu/OpviuDzmvW
w8gxss+strrdXFMY03hUO8N/gpwGGDctQlxSZbcRfUkvxKjOM6f0etAEDieWdR2RcLAtmL525rtb
C8oeDOcQw+/brH5ETJ+vAzqVXqBeLd1fMUMr1r6jd4QkPVVmCGW6TemMh1DXUMGz3yB+YxVEpLPo
iXFHKuODKwzSVGsLlKV4AnxVC2xrec4eqS1qc1OmpHf6VrQ1AdxaDoJL8gSf4eq8h1HdMDWuvtL5
ZbahGErUoWYSM7u3H/06fsQIX57KRAMGP0EHN70+eNdj529oV0H/AMaKfRHujv2rzNFTm95rOrhX
6DKfgQScoV5G68KCnWyiv9OzSLcLhUGr9hyiD6E1Ne2zOPbIdS/jw/Th9XtyqR6ysnuzupK5kJ5u
RGpshg7PoEcnEZMEa7dgEFYDObLKjgZrQ+odx8S6ITJZZel7z4e0ahRCGGwWRzViwcKmVa81e8TY
pGaX+H3a6uSoXVO44S1qFL0dyDpeLyNkbySZpexYCAw6Dnn+MoAN3FgBuS5tQzuibYtn5RIA6eqJ
0AjQx8Af543XmDRkRiZiqOy3IBievNS+7celOf3ce0x96yTDSokgIrG/KiP7KhL7s62xfdNwXXem
Swq0LHDMdJRrRZiBgkBI48P7WcVT9GKhUhgLdJ3DVN2baX1Vt2BMYGOpjkZnS8PKHnjDsb0LWqx3
pl4yDA2PvqaprplbkS7riY0jI/at0XisIBPyHykzTxEWm9Ie1QD3U+vYMFWXrcQ8lFdXRUZjy5HH
uvaIBVTbahQ3QPqKjTDzQ2zJehWFWm+6IUT/4Q8XINNWkbeADbjqbjsnXXL0+mzjkUu5iPvIm3PL
cQlw+/RrBnxhP+6dxGEyMKBRkpB1x+ZBWCQo6ULsK2Hv3Xm4zOLysRzNHVn0CNFj5CFTnb8mLoeZ
Ub0EZpVe9Oso9leuqu/QAD/AaXyaFiyLaNoH8CSf1eg92xW6GlrDBdAHLxovAVvKjIar1SJltTzv
slLIaKqWSWrFUMYT7TELUagk3n5IAGEkKNVemdq/BVH+4KnuPHruKjUHBK75oRX5azZyTKS63dkd
tYHTn+MZERE89q3Z0NTKlH2TEBvgNJyfZFu5+YFdN+rDnFlfMnhI7Ktpzbn5NunxLWqZCcocSSjh
P9BXmfgW2ecgk0enHl9BDX+nDGn7yAEBnhw7UTwwX2UiZ1Z3CldplxhMxzOLL058L2YEKdWc9Ftg
Th2Iinkvgui99dtj1GHLobu5Lf0C6YeW361o543mCgt0HQlDKZZ4IOQWhhggp5tEli0eIV0SdAJj
xkIYscUUtR9BNL0Wbbo0yPxjNTKmx6QWrY1JVORvcm027FOdd+yXw4XIJe3DoqOuVUjAm8xO2v00
C4xH5vDS8aaOpnpOVAYIasqfgsY4sfLdJ01IJEIn+eijK0tRJrj2XqfDYazCXXuAvL0DuUcAKh2U
dYLlajUwJnyLJwaDnVRXib+oF3S7NYmj2YzBOauq+7wDCMtQCJMKZ+/gh995Dqg5GyAwjc0zqpCz
Heibzs/XshtulY7e3AIxQRfQhkqH/FUGRGHNmD3X7UxTyxH0hmeOjYV9RTgcZUNjEdtEVqPvmGdO
yb3opvkI8zGsiiu8AahtMAPhmeF06Z49TVtuzv0RoEx1nac0SHD58GkK9JxOAXfUy7/VYlwpdD4g
ve4eExrxhyZmqoKgR+JawGOA7ryM+hPSrRiwT/iGDWbDkmvvvKLeyba/dJrgUldk6BJG5Bl5gueL
0bpjoCvAQl1kqFP9SBpkwro0+R0+ZMnHKCUOggKV1aazZbBq8bDTZ2GyWtyjp1Ycc4iZ0FCv3LZJ
7nS/1aGnH7jAUUneBl/m2HVnMMhrqB/uwQ/1g7GkjVtB94bmdzWR7YVdtntr2mAX9T5TjYTgrgDJ
XE6TpmEqklcV4Q2mwclDEVajCawjxmfM+hCkFhkIjt4/+oDAJUW94gpOdjM6cGpjCFz4OiHmpMlZ
4Mfqo+F6DFIOlzq5I1ZNbtqOcy0MM8aE9TlKql+yTWiPW4zLM+cxbP0rBCcf1ogqZW5aSm9MQmHi
7xj3XnYReFeKxYgmWx9EV5Qgq7RxL+0ke6LWfvI9R61dSCLIdMdPulIMW/x+vPIDLjXetAG1+R4p
QkOld2tEKe1xr0a6XXN2DCQ80Lt1+4Jpk5dnBPlRg3m52KVR8qvfBUKf3MpqVszdjZU1Do9uNWwt
G0j4VBhcWyX7YK+7wYbKsNfIbhx648xcP2iJlXvGbNd1PTPFnON+jy7XAR26sfzyEQXRBzvleu1m
NbJXi4m/5KAxftmh/Z5U2TH0mA4msT4pcVUoE1ZUjJg4LyhEZ1KtQeX76wBTTjq7l00XPBRG981o
xwnEOSFzF8k7mRoILLEabTVJmSDwBCKS+nVs0ouunO9mZ8kHV2+1MFCrBojGzCp+VALJ6KjCR5+g
hlVtRtSdmPLRymIA99FyEAAJ3xtGhzeTpAqBp3Tf045kv36YAIh59k4404NtYl5KOQNjPuFMJNEi
OfsmwJAsKIAy7BFjy0MJMr7Bq2Pu85hLztKiGGqCbvmcxCCuorEgFBBhH5skm3KsvWwz99mAMSCw
kSFX7V/s9mRYO88cGQO4xr2oyCkQbMdYpCqMgT4+0OnJX7y7QwiTPWNhM5wTTKjXPnY+bM+YdqHd
38On3k7aAooV5WAbGypCN+Dor4wp2FKYwA2MMwoqh4sFkr4qc345jCtW3th9M9T+WTfJTnDt9WSb
twnq+lVcy00WMLs3Ao4S6drvru9/J8yXsApWR8ceDv1kB0werLvaDZBOWcSqB/DHzKxylwdskwSE
LwKsw+hnDMbtaW0hipRW71MHpGptBUh4EHcAOKuPTahPBgJFcDdAu5aQ0Ly8jE3vom+AN1XUz4Mm
jB7zcL3y8sXyl25WVTtf0Qp4UeJrQpKkijkFpYWYzGm7W1kOr7IdPpNCH2aG2p5tvaHvhCHoDBm5
yfUqHBtsfTNZzC0HjxL3fSZvO4ahqyktLnscSwYzylWVBq+pi/4E/dNDqO86YTIIZesOrxcosQm9
l6EScWriLCwmn1mkt948YtQw5bVi19EDliASxrwJxPBo98ajGXTlLoqnOxxu/Qa0wW1Bak/fpyGI
y/nFD+58eu2ITAoJBW8xLOiUApsC05P4klK72kyDe4FsbNU33V7LGP0Qruf8scYBemEC2eOYXJP7
6mzH1GIn1iN4w29AAI7t0Xm+aCNMl1aLzy9KyPnr8J4SBjDU5ouR5xcQSu19OE77agx3VZ9jeqll
h6RKf8Y1XE/XOVJf4AmnwFiCNqgq2X0N12Z2pJJ2j8aiPOmTAIVM7/EyxHDkAahfJ3gpawcNnp9+
TTJ+iXW8hXdKnkffOes0sBFdTc+VSPJtaJNqYvursofw1uJq8VJGe6J7yUom7CHTzk2Y8l8LvAYt
TDDgdrSwcMoDd0sX8ZWXPY4jV2+3QtCqAPKte0+vA5/AZoYAJSKh4EJUXyqU0SqL1ZWO4p2TuQmm
1/GkMhveawhbN+3YtKFHrvVnMkyPGSo2GKpBsKo548EkwdNyAk6lYWivymkXQJqeSEZB66nhnWUR
o9CK9Mo63Iq8V4BpPQYDIb2QJPmqwvxsSjRNbMFctvWuWs1Je4jHSq986uxVU9lfg4OpI38ELF3u
Eb69SdQscgY8NwXFMXPUFzHp7k5W+VeaY/UdSK6u7fhqjhCq1nxZEieI8pyvmzg4SCCw3RunIhEV
5Xtihzvb7X+BZLkKA3xeCWuUJZtt0cunwBpPU2Og5KjZxVcEcfSNQFfG9E8yvcrIljaWVnispnOO
6HKbJ2SmJggYPYbNBEoNT5yjqEEshchlEN62IS+Gx5F52EUbKGhHKzcf8aAam4Tp35Ow0Y4MdXir
469gfK595xn9zIMsOqpNqCsuOot1G5KdjagDRRJaSslugYKXcxPNblXv68bbOa8mqSi15TyNRUeA
eNLcVXx4NAWdWyPPpo0WzksP98OKAEmSBIpEMg+iMxaCh2j2DtaiexNRTLZlS4gKghGfPSwmRfxd
nVPQh8P12Ns3QRzdEu0abkNYm0PtnMe4v80FOzWvgd+eDuDjhPkSg6ZeTXZ15ebDw4hOYUcYw00K
RNEJ0JH5zGQFY9gNm0B4yBSek3NvvSOlfpc4l1uTAzNzn2Ts3dsejNsouYyDeZ9pLCgkg7QNZ0uE
ddqHj++YL512PwyJJIS/64ipaocbl2ZMyvUf1DxBBmSA1t1VVnuXLQtAIAiGabT1Gi6bV9+IznOD
VsOqzpntzTTu2k9Vj4tW4InwY7QMMXKtAaCOaZJjWIQcLVQxXVkFh9nETeUyQSZy+aMU/a2Kuxk+
gMuepruXuTghsmjXDCmoqZDa+0wseWOGsRFF+k0BYDGUsfVKpNVnXMSH1M0uGrzFZuZ+xX5Dn6pp
1EbkRKKPyd6e1FXmZeO6qfOjIk567kzAlpX7nlntRWMziQ1cYloy/Lepdj7isLxtEnfLWzh18bWE
htDOw7kkLxmoPNKNBPzF4NyF2sCdEf6aS+PBXjxrOHYejOytR+PgzjYBCaai5rLRdhZq42jrU3b6
aAfJPUSc6FiV2ZcOlw87zt8mq38GbMwS5uA0biv+5mS4mrLhskqTeywU75QQ7+Yic5ZVv3PV9Nap
aFj5JhdyowgyAIpkUc22RN7c/XQqx/3Ikrkh+5aSP7EvUK3TTYjfCIxKlpnqmXDyEyroO4jdYiVN
43WOhrNZBxdxUF7aLOFAUfa6qpAYDDaqGk2ya/KS5I1Y/6pd9ek6+UeoFDEcdnVbGOTayoLFxcMd
E2L+AD02l8M2xPbq0dHLM0udnLy4Rwy5KiUakhL1yzRgYYqt8DlNUcW6HeQXmIQE7wmHMTVieqOK
9l5dgoZe63lMV5JI5N0cyVNele+eqN+Qjl/3RehvE45TzpBn3A5ya3SboKwuk86P9naTruVAJgZJ
62snna+MkKDBvJ/3tets3Q7SD5c8Y+vma9/m7EJFSQhnj8J80VOPPha75Y9STnA3Spo3YJrYlVPR
cRSXl07+BEFmE+fVTRPrl7hH+7ocgvNU26uS8mgXeRwo9PKvsPvt6Yi/hFJf0bm9DtvQZJdAUERe
W1s3VadcFPc6tl+L0SNZRceUtYPa+yQdxgLSeV8m96gXuA6bNGVoHqsDu7F7sL8vSqef7H4fBl/r
o8QP4pTzEhSQv7jq3KjwlfKgO8YxJUpIo/5s+GLboKNaI7bPQDHZh8YQtPVS0HepXUfnYjLOlVTG
FXvN57Ggtzt3cteohFAq11uC1BDiYKihMy7y7FA2l2VlMCDgCWBYEc8Numrq+geRhP5hnI0rxa6c
OLKMJqYfXfTJwKaRoEZnao21ShHdK6jHU1tYF0aOlrmegY1HmWSj5sfmvgit/TQF9dE1fOT4U+Cv
cYAVd8bUoqmBzLH/+fH3bWFxSDkvl4gYmZNn2JTK5lqlXbbxRbXPY6JIyvHFF8klg59u50k8VXUw
HStZZDgO5JtHH9nCQL2STmcc+Ht2s0Wh2omQTh+8erY2T3PetPueCr0ZuIb1DQ3IRN+rsXrvNAio
xOPqMxPJJaw+2Mvwl5QktUw5o6GavvHc1j1ySVQELd4Uo5s0FiZKe2+wvnEDc9JQYRdh+OGkAmyO
RwsdqpIIsMgT5sHf5LEs+WD/hqVkiw1Em/5BhvIzDmzML0sMO4tw2IVHZ07OYOpBrwb2M3nUHVIE
PMKX9fJyyTKBcTxyLof4bQj8J19AxPDLA8mSyNSn9Dyb3l2hrlUKhgFlzX0Z4XDHyHRslKClKa/x
MK4a6X81I1BkEUHycvNbAiMXRmRB23BsTgJwMy4IhzMiKKdtZ+qLrkf3SDr4uKomJGsI3TitnWPZ
i++AiLCdCT8FnXidxXRCvbBbWVK1HFmOXNkTxjsQUtdN2r/ARqYcGlNsjU7xa0jm9lJneh/R3jZd
dspOFHCBhYUc4KraBrH5kkzyMoh+oYJKT2azeBHYcKrEL1ke0/tieAodbCm9zx4tjpDHVli/R12h
Eq5QZgQpe2eJLA+GzD5NTOs5C1itMw2kLqPFAg3K3VsEnHR0X7xeXLHHfvDM4rkl/nprgAbe9BYI
isiAFebb+2SRwqUoMvknkjMvzYOgc0iTCp0mbU+Mv3POrARLsyKZZjbIrHazbI8yiEfZJ4dZ2M70
vfcZQ2Ix0KoMe4YrfcSj2oXxpolRrgwHwlKZky7tedY2nPsHK68oVJ0aZzGkn5VDw8pVX1la3zRB
ORzyaXEX5XhGbHHUhSaoNGIw1c40n6TM3juafFxtKgOzKR2zvIqP0U+OeWW/uh7+V7qV0Z57Nzdm
gWZpsJG3LaOn8K2mw4JxyaB21WeMA5gGMVRGZCKTAdTdhmBegMzR7OxMI9j3Vz15WmtVdMSnlG5D
zc/Yw+sH/9jVdPySuRuYl3HABE5EMmZMbg3l3Wpssu62LhgCtW7Lv2aoiFBMLyMXrgIo8vOYI0ce
aGtSSxFE0WOhYTe1j2sBdoDs2UvN2B1HKYuYtCUem+SyFOZ1oISzF2ZX7/qJvJI6xaCRldvYJkJy
jrg4RJFoTwP99szH0pBm45NX4gM19SNTM/7/5Qxsjo5smJDslVe01dm3FhhfvVPj9LvSdJr1UJfJ
WUvmp3VD0145o3FqOIphgAEL1Mg92UC8BAExqu5Sf1baPc3ktWespHkCqpvUgQOes5QlrJouRLvM
hBrTWHVWgW9LZg11be6uFnA4OYocFsYg7BPzxkJzorHN8tynIsc2Jq0yXBNgUdpQItxB4ZvlFG0V
KX5eeJ2PvEQ2cQo7eUPqrBAOKrr6jL/2WXt8tqGlPSh7GRoaTvtNMT41Hn9x7fKSdobBbIwgNreM
ZDy/f3YD10IKXpx9mpKnqLo1aaGwJWPQzX9lG2ctlEeQCOQEhdeWmnZOzRJqLVWWZNaz9UhDWKdR
fxBs3FemURhbuxPlnmExlOdyFyDDjOOe16vfTU/ou4IQwj6dnsExnFUve6gJaYWeEmtFCUCXJVpf
j8nMnYxfoiDky3WjD+UQWCh90mWYodI4DOygAWBB29xTX7bO+Yim9KZfnLp+6D/lce8f8CmRbkIy
30qjQd3YdX3oylNTciS7Ia4pTiTILOpSTMSbVWNJaoONs5OywuWYE8r6Il7v3bR/9eP81ZX1bUBU
gevWN3PrkXSWYCxvw3e0ezxa2B6G7ocQstRmVCyZORWPZwz91cCM2cM/lcb9to2N16ARPlKFxlyz
3iEpEIYkFML/jDPBTIexF5h8Kh32OaSyULGyr93bFWtlMU7Zhsv2MXXC6cLDirNK2PqIsqOYjapx
R87jPlfJvTZyc9f4N7YwKAzN6akfAVS1Jl3hsXnUPRMRb8B3F5UtGCBiUr0xn3n30WXc6lfY6G0L
wLxPbnx2+2yCuSr2/fgsbLYDHX61VRwY1OyHpnLj6wikt1E5jA2oVYYWPW/VvwKPQNMdXmZd1pM2
8TX4NPRVSgu+j4wHTVOAgLdgFdmlR/PDeSTpg25rrostWpB3g617E8sJclgijkWa3hLnvNDyodvI
WRE7GdC/tnr2fFDjaP6r8tt0hg/dm1Qs3nCwWHv2WVnB+sw/cJSHPBZzieGzM7Zlc8dflHJU4Stq
lJvvYweMJ/zxzEgPhQlbqAmdm7oN0osKXfLaqeEj4QWcFJkmOHnh5OO1ifUwXCmsWaJByDKCzoq7
92mqrrnCplTBhH2qKoGJWqIDUbsprVqyddl3YMFSN+asvtIWLYiO03vbDMJ1XNN6jSvS7OOaxgkG
uu669NZJYXzSax/ejOjA9BUZuyGu+pYx2zyWn1LCB5WCrVHTXtWLM4dgynkfQbW7TpYvLt23wghg
ly8/4VP57F06D0suAZcC/wFwwXgoEIivMiQQNIiynW8EkAWbftqomnU4VNZD2iUpx4H53Kp42Fi2
LdeRc/A9PGNiDp6JvgAq09DTrtpi2DYhG5limKmFVs1Y1cd6bB96qea9jQFp2wNTGjMRMTtmOgcL
pN5z8uAi9rEoaR/vr8UkjhKONdZDZc/OK6u2TtN2V73y7/KSD7Sc8asqq7nSgSYgMAFJyeMRwBua
8UY9pNdNONHkp82Io/Bj6CyYpJKxfNpZT45XS9Qdb6ouw308YrCuQJc18rpgIkbcqUBOjHI+VMau
Z8Rq5Ua7qYCWpZi2Qq/HGl5dZE03AjivgYeFV0DJLiOPvQrbMnSwCl6sQRRAZaGHDhRJf8n4zZIL
jE36N5bT3NZdRhvGg8QxMf8UXJeiXLMTwJsZ9jdpiGs8cZ1+o8uCENYc/Ftt+b+k2+M91E+jRmkm
SNJbywmFbTuxPjvzlxgJvXOgs6a/pMcBOhf5Zw0+nuanpvYzUP2XU0TyunpsMsQUmoPLbh/GrD0F
DQoffJpbdOaPVgbXgMjnT9E3+OQdC7RcYDuEgElSwdUqZ/6y7SPvGCD5uVDp+GjNWPgiok/cvOID
kOILbsC+I28Bp0gOeN1PN0OaP0CIYG4qcfIjI0dON133DtMDV4Sv8Q0KFFaVdTjM287WG6NvLgGP
5XtkGcepD69Vy4BY0ovILOIv6OmlLP/Tc1G63808XgrwBlSppKHEJwzJ5Yqj00AQ1O4ygU8rW6oz
5ijXXhpj6c5aDJu9c6hdfbQgJnXFeG9Ms3XZoQWylctlIDnApXAp3p1vO3PAGcOKMCo90+fKuBjw
udmkZteInho/PmlmafTc3m2h9Rn9J6u9P+0MrYNNC0c5EAsOP7nNiS9fR6z1FdHiwjp6fc6lHEDy
NrcUaccJ1roRu5JtfEdu956J7ENDVObot/dDzf9FJMMaJk628+YWXC1NyDQttoaRMkFz8PPZFUgQ
gYuNDgMTW5ePuUezjPCJFfYi1ekj//87+dHgl9xE9Ato09L0bwMT3yHbKjf6HtvxrrXlt8r1sz+1
90whoJCmBqHyUjN3xl1Wh2wHhLWod5ijGniuPQHeyIwDf0WWYs2Wn9QfZEfOSdXWhxUOYJZKdGLL
NKvUpEiwUwMWVqpjP3qnnjAu8oUlZ1CJeq9g4Q4948Xpkl+NjRMblvVIRAeythD3fPNdyvaZkGi6
0WV1XQty7bhysqaTZBscCtFfjgAl8M4ODE+2nZ8gqTNJv4woVGsl86272FxYfL6k/c1A09/Gc3A5
IknblJb4zIvoFrNwfAFD6GJ05x9D+aUCEEbhXpw9QIFZSXS3nlxzi2yObFUaP13p7a1hjM6tVvUu
aus7fGBb0yXXRmXiomFTGumayOcO9EAR1JoVHiNZ+h1DXMO0oI9OafB3g1MUHl0cyls2YV60NaYB
C0QcnOhsrMe2XK6DCYnusnyIVXPjkEgzAnXgbSSbAR/txqdbvm7o+XkAc1c14/J1MsHQk052Tj2y
k2HdruxRMbEaGWKMRNCgnNqTiASgRF3r2bSgNvc7XBPg1TKKMtUeqhLUR0dPOCkh7+ix3PrxfJnA
r16TPFNuTaUvIj89EkWMUB3FkQWAcQu/5jlhs5iP+F36lhJAR3DgKPoBQHxFDPTqFLBCEBnJxpjs
d0/X18LUh4LA4K22qHdzjTuEutogcrOCtT3c6Mj5UOIUOayaYzJIxmG/AjQOlXAhVvbBt5z0O80v
UftPTFD2YxkxK8lODpvSOKKMGCP7WqbjNZHV18lAkHZnHVWUFzuL9oBXeDejjRmO9lSzV7VJ1psD
2qyxn9sR3k1Nw9QtwKzoPl0HpXdVzs596KR3gjVl5xOflzXzPlAkXXIlF3667ioGZOSibNOUbiQW
uBSLhF2PzgYZJT/5EcWOQhezpMybujgmFajqnsRIralKaDYG5YgEwMjPYmy+wrT/ylpmFURRWfVd
XncdJ82EFaZ6QXf/lYzud9dXW+LWNo6Zq71pjMzLiFazanbtXvxBS5aBPQYymmfGtVPNBPbJp1SO
B5O8W0yZ9cbQ9jkhYAq8LBqdjgui2+K1Pf9CS72tTcUFo23WfSB2bs0V1hw+kKzf5NmHcBbAQXak
qXuLJczm/1c9z2GwaUAfYHWyHoOqQY0UvMYd0nYmnWcDTMIKoV2HcHY8u4V/j9eKBnfhP5pNf+7C
6vrf/+1//O//+f9TD/671APP88XPR/U7WWDzrt//7bvUiZ6u3ovv//Xvz0n7WRFtXv6X5IPfj/q/
yQe+9w+f0YxL7oHr/w4q+I/kg8D+B9xlzw4CgdFIeq73n8kHQv7DBLAnfIvf2FI6vI2WXS6hCMIm
FMGRZuB6/4e7M1uuGtm69bucezmUykw1t159457+RgEY1Pe9nv7/ZKiNcdXP3rGJOIc4viDAVJm1
tKTMnHOO8Q1lma7HK3yRdPCr5AMh/8/z3APlep52tDQBhvDjhC15DeXnH7kHljDDBJKVfUJdWdOW
a8cbCk5N8NReVyO6PLDQOLmJJxYzFXWAvT03pw1Z4uauU8PVs8v3PZjheRCDMP/h5TiWbZKEoGkG
Cd7385eTcFFKq8z0SWrLhaoTlmDuP/eTU96Y+UevJERHu1nLUQQvGAyW46//fe+f/nllc3VRMJFF
sby8Z1fDQz7Byc1Rp3r03xf4/R/0CHW6ZXkeTCr3wW4hKpS0gzS2+F//22K51EU6BUV+eORzXT4K
bhXuFa0ZJprqxXuvwyEMOmJdTzg29MfCn5LdcpiH0+8C94ysV0YcnGZyxAtnJm4lfrSzJ2tjdsJR
2u5kwzIJHxrC19DM+3/z4gjo+NuLE/RuUTeZwnOeXvyzKzNUST8RKK1O4LXoaTbVe51W5baqfLHN
moiWTUNXMFCwynTuro0o26VdkK45Rj6kKDZoxuA9GN3tr1+XIh3k5eviaSC4GtOka7vL8/r8ExuL
tMmcMVKnEObzLqj8cc15Av2v730lESx4jVJ7J63UICVaYUJIe03WEGnKaHiZLu2bWFl72eCJSKvp
NE1k8cFgxn0OweXGFEfP69dqRLgsCxbnyWEeaAeROA32+Ej2pA2h+T3mJWePR5zmGzkdYRQUH+zW
e23ElrqnrLnlIUuuPEEV1sbizjbjLWGiJez16Y7Uvq9Nruo7H2EnPW5XHsLYeW/Y1lvTyr3zr6+W
+DnlZLnFbPJSbBskh2M7KA1+vlqxIMo+DXx8kIBTgHk2am1rgX+Uy4g+ZZkDjBWugAIZiJvXn8HE
gcP6L1+IEKw8giedB+rFgxbE7LQhrL+Tdtvh2JnQA5B938/duCut9oEI2B2jw+YEk+wAXvKA6H18
9euL8fc7xzYFATJaOyYPnrZ+vhZRi6nYZqs+9X741bD24N3pnHfTAW3nrYriLZ/Rv1ve/r7a8m/a
llg+B+wO1ou71ezJb2itZWxs6v1IN2htNNZDEbi3hZ8BnPfM+ZRp0OqtIBd8dq5M/Er1MvbnePpv
Hh3r7+uNbcolwAXeJR+E++JmcCma+9kQ8lQkLXqyQTK8B0qPF4PkAu/edKfP2uGcmeUOiu1owOrf
51cYB+cDss9oDZ+P8g+IFHGEWh8Hd0pBGqb3Eg/GocAiRVcYE6jbFlhYmmmbcLLXol9mUn33LZjp
p0Sf5xvHUz7Pz4unbSr2MUxP/MZ6eWf7lmDCbSfqNKipOOEF8m/qGo6iHsNsN8Y42X3PPZcGnWe6
uuqQNhqwwGR/kEVZ3TdgvYbSBI/dJTlnSCatcqix9pRhf+gGeaIHZFynTbDxKdnWDN2yjdklE7VG
sCTcMXwhdntCjt1Eu9hr6v2v71Xnb6scb0qhEuRcrh3HfPG4JKmHRj/hEI+Wp9qPRskswuTlDnlX
nDildgHmqF//k2K5/19eURvymBYguKX18vkYS7eGeVLJU0SQObFHwXRbRvWtKCvqFQ2238sIMCY1
wD09/eIuIOfHpMqzf7Mpi5/3HjZ6pUzPpIHCCcX5+5Nahm2RVlVpHFuf+SYmpQe0LSSi24SJh2M0
7qwhNrely2gKo5G8spqGnZAp3t61mg66BwFHQR085DRA/82mrX9eUZfX5ricxqRNcDc34HKGe77/
lMlMK06guqo84HVG6myEbuNV0mcgvgNvWvddnC3gnSvTQRcJKmxdIgK4WfaVYEitjVU55mUAzP40
aApFWFfLSF9uhVfRltGE0xTcxnmunf04uFAdmWJEQeNtRov/EV6dYszon0bR6fNY0ZH24kpcu5Fd
7eFgeetR+Xcm6tcycD04uhrHQhlsm9g1kV2YJopnzn1JmBHimSCKIfx8w/GItvkcWeuYuAoBnnkP
rNu8HfaRKIrTr+8zPsKf7zTN0ddhD+fB9UwpbU5/P1/D3B1jNWZSHYNAMAzUNmGC4UxDyTZIVM1u
5AjTm7oNV7vRohTnta8KCBwrTmjInf06gQIVs49UJmV2ROf6Et0UgCk5UVjRQEnbyTpG7RDT21cf
MpUd5hjjDwgwhPqwGY5TbMujhw55HBY2aQKzHr10vxYjFApkGsfcbeLdYA9ECcfYewI4SbbhNMdQ
EWpVe368mpmCYA4Ya7jUmFTApno4rp/+PMapBN28EFZq1A6r0nHdrT+D38CyeEBEAEOhlMUpCiV6
paj2jsO4B/k0XefDvPXTLjtZ8EUwsNHn4HjALTRgH6AiXs2Tu2fdiO7sVhq7SsZg3/K3aZn0B0zJ
94Wr71nX4N1wLKrTHnrMuJnSsHkILepQAHlwxSoDMpTNqCrRENzMTN22rKE3g9EWa2wXUAnNcjhw
/t9VMekGGTG0l6UOnE0iU7ADSzx9GyCEB+wMLxQe8pHeP8PJOYWmRaI94B+gyLIRq7iy3jkmA80I
g9FK9mTKsQk/pOmHOI/fSb1PZxEBZWM47PTReG4IlEJmY74t+gDUg9AIFrp0UzZg6uh2M9YQfrFr
nDTHrcnYsM16edwWqDEZJTAI0f111ElUYV5M66boT3ndYEn0nIchmD305v62Qoay88CgH6d5ek1H
azgzXtlb2gwPZmZ/yUcXxFHoVZvUaRA9E7+JKwd+nBPSmekBPkI4jfYSV/eHhIxbhSKBAJ7+3rH4
zAfJQb7t7u2kT85+mmMU1X6+qWKQQQkiLPi9cNWFX8PE5OBBuOpuGO32ELlVSuMo/drYTXBv9P5X
32QGCK0l2/QhiVVj23KY1el8lZMdVZKPCW9tHeG9uMbeOF1a4OHfDSW6tzi/qmKUSn6oyh0H1W6V
+A5a+bQnxGKa6ldd39HLJzbA8FfSbaZ7NwtJrwAVYzArk6gEYCyS2GVzWx8wJtQk4xpi4+IIrmb6
WCmQKO41uS7wLq7JLLBIgoNnGVoo09NkMWwEzMSf7vA6B7iS+dypHr8Tlf/Vi+qGZIvi0SOD7tID
G3M7uMU1K5m1Luky7gKyK2imwItDnCzWTfPJ4NF47cv3cT7ce0lknXGiIJ+gkt7BeI5PBM8jcU6x
xk7VAxHpu0AN/m1rtwzcG/QsMaQKz/4SQQjc6AzIB2IzAeOpLw5ZMJ+aFMijiuOQjnEc3E1x9VEB
TNmjxwX9F6QffeIiWDBgXypV3fIGSSiKa+fgW/5H5fnTqc2Kr4bqh6ugEybmIemuTD5VJhBd9CrQ
3GE5UDaBCF75D8ByuSuw+Dy2Zz334T2cI/OydDl4k+xR3zR5sp7tLDumsCaBXXz1BmEgy26guyzN
P0BlWTd/Inh1OEIHaDY6kYzyovpdZB5S1KRvgSV8iATw+GX4CGcCpyzMMsBfXnLlI3cZcJsfdcM/
OCIrWrUVS+Bc0QBIuhRrJnIh0+DTMunBEi0SAnQiaf5MYt6bmnJ4pxEVreq0gZLhFZ8zjhTgr5NL
HDPlbYlU+NC7CdnakX9Ft41pxpw/mGPob0lUPPTG/CHUCLHiChGBMJz0UPUYa6v+Q814s8uanZeD
OKU2qgM690i2ya86R67YT41/FXtjcye9LXRfXD4tShSl65jHrmg2ddNShhaWgJG/D1oneNUJCewm
zV7XKh7PiCT9N5VSXwIT9xDwzIQymlfS5528S0s6qcxFvTc03Ypr6bMixU6KkwanBQYzI99HDBHH
OqWn6FdvR05oaBiCel933XjOeu9ViKqJ563fyVGomwW8Oiog3Uz2UCEgh3gVnEdSNtaZIgXACczr
qPCQZAYV3t442ApFTZ2N+tA0lXHoW3Fb+dViTu7OftO4V8Z8VfcuSPSlOMupjLdWu0yEia4Gf+ZG
xa7ucgc5y5xyXnyYG9S746gqMCZ+RP78ZVsQrScyV59wc9zmbc0ls8hpY+iCYi9uXtHmAuVGZMGm
SrwPENuK+2z2MIBhP9uQUI8QwBrl215BPWOmhfWSxUkCsTpnVvNlnhoCKQbZH3If0rtBNYRwp+o2
IAkHaoZ1GKppU9Ba5Sax7gIDb6etqSU8gH88uokmm6VVmzJPX4GGTc+yOU99bey9ourWDLCDiSSV
kmqxHG8bF2GXKoNV2Pj6XFrGa68mF9A3Fhjegowau5IyPqnZ82vH2CCsSXAYocwzjOw4mo68sYYE
u4CDlbEavHdVM73r06jej5nqdgQGv8cU1L+DOjavfAEwzwxIA8gr098nM5PxcikuXDU0jwAfIaph
mzklBWaMbqRrVKn8a9bIcO0aWp6J4L1r7Sq7wbnOdKMtGYt27rnv2/qOczgzX1I4Nx4haWlZh6e0
UUzTRV0ckSaUzpgfAYapg5w22pzlFikvRqEc88wW/eMGJC7gy2mkupTtWnlA9KNZmNuR6aox4kO2
2nE893Ucb9o4rvkcO805qKD6V/RvROXW58o1jnokPjLqrRRqUD/A0NiZOSUxZA+Herwf1nbBPEZ4
9k1dYJfqEf9exipsD5MtwCT36bXX1Y+VJacPEUrytLVQPCHlGxsFeSHurhvfBkgGFpoxh3cdVziT
Y4QKDB8kuvSWlpflmTabvxVvGZ7Ua0JglnNy4u7xEI6MkTB8uY21sKSASMcy87cESsdXU0rD4RLH
iN48/YtxFXa70sZLnOj3JI8P59j3QKdyc61nK9Z4VuHZsfNaZ3TeMmsBBeSTRoGauxu/sxNmY8Cj
pA1Rd6yRctSpsWVnFJthZnTSuguofTg0rvrQ5/ZjWcaUu8oEzBRDUvHMT4nhR5QkWbgejP62z1rS
7+qR+9/ytmUt641fz2fwCtdAOClUVPveMrwDwiLGqyUcjPKL0uKD9CyeLguTpT/GOzFG7B3qc1EC
jVZ99q4rknDfJ8j+YW5fNsK+H7Nx3PquttdVHn6w7dPSDBtDSW4gzA2qlK9jjourt7JPDGHeavIj
HVLR7Wgkd6bIAg5xmlQPPGL13DyMPLIbLNdQssoPxIQkJD0AM5+yHi/h2B7wGiA4VTljCxQjfiiu
VAUfC9bdlWEh4ycWPO8E45lX/YBUpx7lG1K38BPysQ3t9EGPib2NwvEA253cQY1vOuiLj2Y2fexE
vO8m8ZmkXYE3MDTTh55MzDVBt4xOSsXU+Y3RRWhQE88jgp3Iy5rwjlRjgEoQYeHDYgSNh3DkwyhU
wxHbw25VlARZ4JS/nnpiOIYKpOKUJnoly4YokBiIR13NK6zniiFYftebFdNwsjgEhFPc3GLtlis4
Q0h85/gyrKNkEzrVuRohhySQ5y+bATtgnlacfm0IqSTIpqZqoOgW10Ws2g2wageyBJeifehKmPxp
hY1h7ZHTQfwEEqNGLDLaIQX20qfbfh73wp449/YltUeAnEaXFDtts5+shE0WiaHRo5AuF+N5Fgw+
gVOIa0Xc1qtq9NciQjlO0Ve00cBZNg1xJjE8t2dAqtdAcd+TIvchI6Jmq2x8OC2yMKnzG8Opd50P
YbX3WNCp1NacEfF/NlG3dpW4xEDxhYp3T9ZWu6mVT1Bjrd6wMdxyFn2EWV2wJrFzB04J7W0Y1oi3
7lwjwu3QKOwPutpiWkOjIoh0yfNqQ2bNlhM6QtaE9EFExB3jfTr2IEGqL5OmxJBFsmPZfFv72AFI
OLzUMuNYGWA5KgLrwQxZLbIM2vbsFCcVZw1KueSBquI4D02xcUoQIrxQzMJyYh2z915XRgDTlki+
htli2gEl8JNHN9RfhlGzZ0jT2TZTjFffeQXUdYJoR5yHH/ubLAPvbQfB2RSy2srWgknh9uREZP5d
VibXkTvclxyCWT9aRU3pfe4Nlsq+pk3P2IdYlhEZDrmclQ28VD/IAfqbydR+qOWjJA/2JJHpVxnk
krqK+nVlbUcvYVZpA8UoCk6OBdtP00IIEN0nmd/Oabhw1A3c984mMOwV9Db6u1oW8KkRAxcFFrCJ
uT/B1/vEekz6galzgYUcbDIxxdUGoD4IRALsCWR+31u6Xtlteg44CK6gBe5zB4Gn0qXDSjuGb+dd
WzXXJM8SgDR4wSpVzZ1l8TMJHIb/6RkH7fMuGtMGS48Kx+DHAQ1NVFkTm5NSrTukYuJLsqUmRJG8
QG2/17VYbDfFeDP1ez+2ED3FGilSH5LLC+X6klvX5fon1xDcM+wBlOMwVp2NytTRXSS5vfgU4Ysk
aUON40fSV9jqPU7KLmYcgsPIWljlbcM5X2cxAYequ3TxXZEGfq9sxIHlol/xpxAjSmCfY5BMWwyw
uyR13kpRA83ASl2LvYWLz7H7j7V+h7P/0fASjictqRiLXGDq1kGjTo2M8IJHhP0WszhHNTiz0IQg
AV76qIYQvG3wJjfLryJgee7QQMeDRzms3VXrptcBu5y/xGMknn0LTQLHUApbj/b0Hls6hjzTuydq
cp0SsXumBTo8oCIXG2oLKHQeXSI5V/WSRYayz0jijYBigT4pqVZy8la+pz7Q8TQRWyDpZVzgr7GF
pHsRoEyDGmRCTM2NdYpkcFVVzgTPKLJ2CNS+EHMurmxC9BCYxUcRcdBee87W7Gv70jILe+MSLnLN
z4mvn36Xjnl8HQbZrZzC+fDj+00LY8GYJ8GqU0RUVKZ7Kcht/PbHp+9RlJQoWRY9eCmJDewUaLqx
QVXWpxXCPCkTpFkF7JyKBJp2+V799L0Jy12Y47oqxjq4HiyDdLXGPDpVGFw//aL/9Ttb+uQ7BhN6
9sB9LQf7nUplv++wEkNPaQZSrwPjzMyHPzpDRcq65hZCJu4J5gQVWSJllCJH2hZlV16CQsn2QH6Q
ZMcTTimnR21iJEsysfmBqnhcO0Akth7MzgQ8hwmlJsrKxyaPM0zqULEav79zh72XU/84hYIubhiL
hJMzTIjWZGrYv03bOfKWwMpuO52QrG40V4s3IezbGC8mEreOw+vasY1HrevzrEJyMAP6Y5ptJtHd
QxwHN10amjtVhNB/xA1NmWAVzVRzHuyXy0umtMk2ii3UFv30Cm7LxykidJby5Gu3mCZsVfEALT3G
xZBrVOE603SpiavlMy1rpz40RHPdu6I/N5YMbztkQCIKrwakzgRQu1d4U/rzslIOSEbYuQOOtXks
T0YAicINGhOlONVgMTeE+6aeC2EZNIULWArrWH7TzNF8jQ6l2LFJAa+SPDx+HBn3uhN7ZRGrRxFt
HRpz1ARgz4+TLMIHphdXjtWGZ9etjH0NaBGqk+/doPbOdVPfmYlDJDVHC8TvwnkQms3ED6AtGSGJ
mY3OiLeDmZsG6bAHvZ7tk2TyWLHbcefkHicaBI0yrIIjWcfxAd35ysDBxAo948VvwmhXW31xa9Iq
uxzJlyIBEy5QDJnfGt5mIfohxhv6DIbvwa6qGx0BgC9qBLuVY18N5VMsKS8Zt7C7Y98csJzd5mbj
EJLuijsd3iepW0H2iYK3fZMRWCnCTygMEYnSdCOhYV1W8EINCz09T8v7Al80wHw0eulYGagj03pf
OK9jp2V5H8aZ5OpL/HDFFstMTe0d1Q9pfEgtVZx0WHyuq7q5gXQb7efeRWk8sbvCYPjg9c6b2bKQ
vdWEUvPWyTnKrH4zjsGxGOSRgyoOCFcRQOcp+zTmgLApbhMQLVfDdGvN0uFpHIINI0nv0itt2CaN
8FdMBMkO1fV0X3K8b+Ean4qggHOTYa0aU73H8WGc3Sp/ION36xlFRToZ+z++0uxcZPRPgp7Ch4D1
tzjNPhquFSGqdO+nQdVnBBevMZKIkxjh/dv06I7ljKsdgf29kJLcCtddF5VQq6fi0yqgz7a9fUWn
KLjtmoBclxxWfSKDapfRP7wqzd68SlUsrhoT7jPzWMILmyUS+embT//NkOv+yn3I8e8Zym7uwiWd
ehhQRkXMgGlYcQRYDRhaJhzzd+iHUL3FeqF8pUBBOiRc5wL9IxZQSQBOpvKehBgmAUS10R3Jg53j
voKuUB9xoF7LGdxOkRfTpqL82Q+D/Qo2orev6mxaO0WNpSuYd+VArJdrMQPnpTPXsgbzUMaUz6lv
EXWWEGPQhPfhLN6Z47t48Ds0WsRxgRo8NyaGRMfBkTCVo4Gv1MfWmXP0ZMEyqUM3GJRkxNPIq2WR
Iy4riH1Odm60H2KAb1kBs1eiIHbwHqj8inE+Qt4IS0SmvHVX33gUZJfDOKVAMJLws7RDjBiGMR3j
CJBMaHvg4AzrSNSEfTCDN2XfobddfuE5ukcM/lkZLiupO8JSN2m1zAvxtBvo2T/9DtgTPfwytpoN
mkt6p21ApANF/9qTRPaMjj1xLtdcldSlpYmTlaxRApc5jR1n0USnvl+GctT9WDl0Vxjr3hXYUYBz
wV+CudDnMQUG/RNXnu0lsN1kaTbJQNt6oThkUOsQZKbpoakpQqzJfpgG+3MTOBqwx9P6Kl4N1ah3
ZAncDTUuvZHlejPq8SaKA3pS/WXoN1xm2YMn73BAIsMHSiIHqv8uPoay4YwnwQGF3ZesUuPBwQRk
ADRiMZ/ttZ3pQ5LQja6C4quuE+PE6r+nCwd7olMLc29HgheeKVsOYB5rmAql97qcneguwgFDRtCX
TlX2sZh4xaM2QJ+1rI6UZJdmWgdXwsYUUGYEaMVGzCkrj4vLDFr2nio2gDxwWbFyXpYRZo2wGhH3
1+kVjSboyy3axScLnJl4b2QPWGlIjYexNpcOCCLnwAZ9QHPfDdqAOZkHtIEGlUdULT766YCCELYG
ofBOz80dT35/2alNR8DUJS6PZNulRJZbmEynIakQtdAGm6zpSNl5iUlmvpXiAEqm2dHl3wW2WiIt
UDTOXbX4d+OZiDPdRt6mwyZJG8QOdxmATaGJj405k5gTFjrhzDQ2Dfk+EhbBOGl91ao6O6SjWDO8
RVYPQJqRgrsKs9LeAMyhNQcbgtKptjmG0l90AuodXBePJk2iLHVo4ZLNuhnGjCCA8qOTYFMIx7s5
nNQe/uCtCMp2h3IGOmPuXkcZjqjCCnFBG4SAFENHeE7NGJvUgRJm3YZmCH7nKFuHs0lCDIkgBjxA
TnXkFuSl/aVSWbcl+eZOUmdT+MDVNwqyeXRNlBtVj1B7X/vvM88cNpWAXUFzICDrCphSwboEl3KM
EOHCAqCu5ocxTEEQvtZlcdeDHduK8lNDM3xvewPhy2S3ZPZ9oPp03Vr+Y23DqQnwpfU+cBIOfh8i
9DxgXDhcq5RRWuVQB0Whc8QlR1Q5Xd5QZA+m5QabwPbfDxmEirh38+1Y0yXAdRPRURoA8eMYg6JE
rIGJ6TKXb/wgwHAEEaCUUwk43Q3WoC/EuvAiVgWq1TDC4Jb4DFMlvmWjwpaZj+lmpm5vGmldEzP/
pg0lE4+kvo/r7vM8ttyKOD45LVSMnaxoKE9+Dk+c6Z4b0xSJSF8x3811RAs/AvWbJpAxS+Twswcd
1CjstYMf+UQBb4/DZ69cWhxMpNcDMaFxjbIa8znHdLKAYnPHRJgdLx0RZ4npLGhREKYnXxNQmOI2
St9oG+RAxMnqMtMcmr0S920EIm6dpPbdbKgPkwnexFaudSxAq0y2Kja4GeoVfedhPfkoh+2FHyuM
rxoH47qGVrCxJwWyXXW0PMQJE5zcMXxljZ+qRyRiPB5u82j6jbUeW5BjbYykGxXxNll8Wxj2QZxw
AJ97Ghnggaphfm1kxZ03uzvPQN3ctIN5rMq+2pRqGm978xQvB0maX1Aqo4gZKV1tBnEjxI1AxA8j
JfxpKNYS7dx64ugNgCnmTGqDH0BZE2NWt/XKsCt11FHNHVTN752gbV8ThKZv7LBfLEnBndVAnNFD
AszLZbBa+7V9HlLWBN8o451lME8eTA7x5Hz3WClpaWAq23bZAaFleW6qXe7p17nrfrRxeezdydlX
SQs8p+guPfr0WygeMSYyCovMonwSTXoTzf0p6+T4QEAKOXx5+2qG/3gKVe6ecWVwvlLrQQK4nzvQ
/qXDQakEQUfLSVIHW1RHWWlxL1aborEZ509QY5kbcP914jXJv3AaMevlSXk0ehU86Dn60hkA8iia
cSAV47UmDnw3WeBZzDL7nM89JUbcNHtpuFAdgLwGpTTfWAGgvxb0hpUnzb4kgLxLsHhncrzNOXAd
w5zOi/LeFsuww7eCD3Is3mYD7hiGa8GeU+lnq+DdFH3Xr9wsY2Q0zw1gOycnuq2VjGbFLVlK5i53
shGgK8eVCHeR6Dcwn4hk8iDwugEOv7wknoVWE/irgrBgPsXLnn/olQ7yx8LpPqvKTHbQK640oTVn
zD57DNDpoXZxGRU4MAj0kjtLpMNGanZoZkj4PMPS4TRRBvuc/x1iJC68vMM9MZhuQ8+qEzt0MZ+Y
R8MCjqs7l7V4J10clZNdlSuzIeYajnZMzNF0naUGPKkIhmdN9zLSJROuUd0FItvZkko0qxLEC/Va
R6xuneLwQ3Y2py1VWZsA1wOHXrHrIu++q7V59AOJ0XF07Q3C1FVTZVe5HrBFTHBFnCrAAAooDK4U
Y0nm4SIkRNAL2HT9cHK2MrLe+z2fXIg4IsXQgM4gOUB6Ii0sYihKQzfRbXqYe+52sNOo5+lCcoam
I7hu4mbvV0Z4lJsCPNQSXxaPVfim7OBpmBxFCiY3KxNd6qafAfRUDn64zrDlQeeB2FrwwFf9jDzK
m+3yBD76lDgtLvr6Xe1k+a5fZoPKxPai/fjrFIHIKwf5CQu5ue/c+agwetN3CYJ120w77PjpuV4s
cfgIoTcTbngwjMR48CuQpHpdE4rJRAjtiO2QYpF/WYgawViqM1BCe41EZQkOQf8Ju2BPklXOp3QD
2HaN14zNG/XMSoX13uiciOkZvMdw8DYTk7W2ISMktEvu0JBsdtqgMQbeFn0FGDKkOVjzbYKSC7dD
0U9BZVAWBRYjcQOd0oreOAWCE0ZbTIr7OnDUxqoT7+jSML5FRPXKRJW2RJBfp4Mytm7LCS62Kn8n
wG7Y76wxgyfDWeWMd4KfGL+nynbZXT2i0mr9tXJzsYldJIMCL1YEXorE4WXbAG5VesORDfS6T3Ek
UZbic+yZj4rmbNV1vUrtAAltV557u77qK7/dEi11Un2RXlczOJlmFg6dA1xrLVpysBYj2WU9tggn
aEI2r0lg569eOxOPCmyT16XZlVsC+eiXm82JPBJrXaDLWOtez9fdkmrfxO2RUGciRhpYw7PnzmvQ
/wzVog4QRLkPrHYvvcqiwjUICOAox+iB2jWuYb45IH64sZFdLar5yzBmgjLB3Y0JedxMsTPdDtrk
0AnAcON21RnVQrvJ1Xxr2HmzkVRhZGiWCBsc4m28RmXXxKRPux5r9GVtOeO6jQmdG6XrH5P+Tbyy
GxMLTGHEhHCaZC2OKEjC3oHMWcmtpWi7TyOTnLJnZuJm/X2AVPAh86xTUnPdKohRR9/0VuXYgW7o
30ZcPlLiwGGXMxiAwDsNo/daz/En0YVk04DOJ4Pm+S9P3+t//oun72FcrtgR5AgcIjE2qmQYjfv1
GAVWcYwdTVzc02+fvvn0C5bKeNU0Ng6sOq93BRJNv2rqY2zF9dGYBQympz//+CbetPpYsXdB/F9+
+/RfNj73WdgyZM8ch/p7YLWAM784PpefRgw2eeZskwn8wqVfx2sKn17O02/NLM8OeA/YQPLy+OOX
qp+w+Pz4szNxDo3s+LMRh9Wx4u0dZ23e18NEoKAu9M6wmt3T3/34D8zKtylbS3fVMJL59mpFAGTl
8umFP/1CCkp9dLr+3FdRzLGerANQ3/yyXPaBxz/NkgkimV8cGas+VAmGZ738yUvQ7mGy3T793dO3
Bhd6WhOoB5hPGSsoeUAQyopDRIe1pQk/Z7tCThGBVIxZqyz4aM/68el/T5YPqVTukpD4qgFK4Fgj
h2PDQ/LwpLL7/8bC8/2NLA4bSmsMNnfdF9o4X5oOQvxf/pblb285c7aviv/uP/r1D/pu7Xk1lVh7
PgKjztdR09bR5/a5vceSVPNPF/+HKejpRT294l/9jPQjb6x75Ifj4fEY2KK5RugL/yn4/n3D0Re2
ZZoK0S0OFL74+x9OrV+9/1+/tW8X8tf/za9e+penz2SxqThPFiFe03//7qV74Xmu1si0ESnzxeV8
fhGEqS/0Iqu1kc//We/ekqZEnfx7b9+7QCbM6VfIf377wr6wtZae1uKvy/NnXQUB3+R3L4K6wIzi
mlLobzc65oPn9wDeOGSrAiuU++0ifbvqz5aJ/20h+Nud+Q+Lxa//m58ehM9Fh/aJlQj48U82P2vx
Z/0nN8KLn/BjFZDeBYcQbduO/HYNXiwGnndhCnYXi3HL0xfa8j/rRmAFE99WqP9+NVDmhZAedkb5
7W43UYc/vxMcdWE7rmYK9u0ieN8u+//9O+F/3RE0t/B/diu8+BHPbgXnwtIKDwGCoL+e+ecXQQjv
wqYqcTykH09ff9qtsKxmv3sR2BdM5TiORuG2fL14HhxMsZinIH1/XzP+X60JLz7GH5sjZrbf3h3U
heVJ/Evi+wf94iIIIS5sW2kPu/Bfd8oftiiYWn3buH9jUbAuuNsllhCu5/MHweHdmxpgpPyxb/xZ
b59V7HffvbQukDMoiwH7t9WAH/j8Irh4yhWXwGJr+Pb1p60GFjae/3B7fPEw/VgT8cArZRPNzPbw
17t8fhW40BcKkbi12Cmfvv60q+C68rfPSZwBwHjaPAv/epPPLwIFg7JdWDHExD59/Xlr4lLP/O7O
YF0s8wZW/n/eGVzJraIkNuLvp8U/rnBwHI8T7n9yXPzfnwdxAapBaJa+fzwjOKwakotEysWf9iAs
ts3fPSItSAzeOuwB9Y+LojA5IqGEXtzMf9r7FwKj9W9+/JZ7oZeS0JJcyedLgEup5EIIsSgVnr7+
uJtfKEf87p6o1IV0MQFb6vtq/6JgFII6QS9gFPXtSv9BBQK7ofjtjYCeCOz8hdXybaF/cS50vAvh
aiUc8X0J/OOuAqwF87fXQIpF7gBM8N+vwou7wOUqKHKFtPtju/yzjoe8NPW798JyMhJCAhL8vhS+
KJkRkFxwdCbe0PoD1wKwOr+5FNI4WVoiFMPfz0QvV0T7gm0Qlo73faf88zYE5S2t3987D1gXpqNs
7UBH+Gvdf74veJL2kmnit/r+939c+4hGuvW7zwLNZBgunAsXKsbyxQ/86Sq47Bu00Wi0/Wvd/LNW
BBRY7u/ujtK8QHBPpaD5ST+9fUGfVbj0E74/K3/eo8DJ/rc7R84F+bzw0uyX+4FmJeDOoJD89un/
D3Nnt9y2DUThV9ETaMQf/d1kpuO0ddq67bRNMr2EJcTiiCYzpBxXffp+IEBJAJnUzWqmoH2TSD4E
QWAXe/ZgEd3jpybSl1oCSJF0lVI+zNnDoBcgTeaU96FUuJsD8XkFythJB0E+n2ZQqJQyOs/0y6mw
WE/RXeEy0Vl3V3xjgbWd2Ctk0wWbOpN1HyUGBsGMhSV8Ar7T2svo1okp6U9pL5gUo7EI82BlsFxM
l7MEgpVKSt0V3UzIyPeIOeQ5/CBMCebQPmVgD+APs5yKTqaqUnfFNwZIeNjlioBDJsW4zJdrqleN
98IcvoQJt443vZawVV3qG8y7XickU11cGK6P8mmyhjmARu3uFFXYTLkD4eNn+ZSiYRSIzG22xHDz
l06BbXLTZLYiAbmyK9GYnp8SqOLnhxRMIZBP8XBgEAmYSSRhclOnxYguSEgTOC/pKCAIWCyREuTj
OWajNmC3teENrKmIrxfS1YJXJwsYcf2Ue8xw/yezfzkX0BsQQxiK/X/WXAQU+Dm/muLVrMf+ereQ
QaStMgICxw0MAkZiCQzCbAZlb6/o7GKODEk6Fsidoa7BNbiwObCLkMpU+WM+RJtcg/wy1aNFMyLL
UBywFkwh6Lsr7IUZ0TNJJZLusdqFnLW+sBdyeiFbkUXMXJAc+AhLJ9IJLpsZkYsk4DNlbWWDAD1e
mi2xeeNxY6e4WEKhpIv43AK+W2oQEWCtUCz3Rn/AoCG7WVEL3RBsdhIQTcTFoGVzitdLRwFmn8CQ
gvrjbOpyNV1QABQP5ExFdMtFYxDtq/l650iWjYMAyK/0zi/IMvHsU5wPAYXr8JhswchpDf9ZmE0S
EbUJ46lPLfjhAstlaEbSsOtYc60Zw0DMHySISiiXicm3bjGMGbGYqI+wCE6OEaFFmLl4VjQXZkgR
+QlWBQgtOKWBes+Ejd0Vnd4C9ZU41QqFhgRtDnvyGc3NDEUqOcj17Lx2iswtLDiqQ+gWzE4NivVT
wtstDgIqjXiJVGuS50QTdjC83Dm+wHaetr7c7Ipy+63ZhVHodmxvzOe+0Evdh587mbvZ1GG07N4X
zR4Ye28bfJl/v/LCsu70oIsP+9OEuvu4P3cPOLy1d6/+qfr/vC10o5rN7th9cHTNtAfufFOqe/Wo
LvfjMPqYn+eWDLbunBaH/wLc7gNck5EQ4zbF35zv3gOZzrYiYTnwXlXU+PWRzb4MKfIN5dA+1E1V
eK22Incxdl3WjdrWfSvPO4rkyFWlN4di83TwwDvdnRT8tS7Vs2r0JbIVd4qR3Q6zSf1hclNTyf3e
73Yrq5fe5Tt6vdh679NJ0qTI3+u6efCbTLhoBJ9S5Ft6vCh6nG7iZN0RWVLgN1u18wagk6eJccuy
qOrCn5FW8ySGrraFCqwIp7FDi4qR62d/WFhhihT2x6FtsloPMTAAT5v9sX/yblxYBYEU+icKIrWD
brbiDCn2nSoqz3qQc7mGe7lTzbFU1fayO1z+VN7ktlWb3VOrDwdvTHPEjtnfIcYvNpyEpfw9dTbt
J4fGF7T1wRvZqU2mybHbtuD340fPNpGlMLmaa6DXT00IbRIgYui6OgQ2xMmypcg/6/tGBasnBEcm
XyGH/qR8v+V24MqBnye36pEjkAvfrYNvNBjXwP9BN632LJXbL3kN8Dv9V7Hx3BjgJl16DfA/KSnZ
IxkLC7RhmcXQnKm3m9yopsZT+pPTKqSvc4PXah/OfbsdSQr/C6W9+l7ousUmYsSw+5IViR/VuEyX
GLrRHC/pt7lLGEiBf9VV1R7LTyoIEziG0RDSUvjfdvVWT960A99m1XJS+N/NUaqjA9Flla5zg+FA
dBytFP4Pel+3rfaWFE45JMfm1KX+DZpR7hhFKe7bg9p5sDZ1I4V9p5tHPJuHjCu+giF8VxDZBMPb
ZRqkjX6v8DvVA0es+O3utgaIwXV7mIw23rKCYvwvHXrc1QkZraDyIhrm/bGm7MqD1yuWxftyq8eY
ptMB10P+qS+HMvZnPrlmvrEptWpe/QMAAP//</cx:binary>
              </cx:geoCache>
            </cx:geography>
          </cx:layoutPr>
          <cx:valueColors>
            <cx:minColor>
              <a:schemeClr val="accent6">
                <a:lumMod val="20000"/>
                <a:lumOff val="80000"/>
              </a:schemeClr>
            </cx:minColor>
            <cx:midColor>
              <a:srgbClr val="92D050"/>
            </cx:midColor>
            <cx:maxColor>
              <a:schemeClr val="accent6">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6.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4.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5.xml"/><Relationship Id="rId5" Type="http://schemas.openxmlformats.org/officeDocument/2006/relationships/chart" Target="../charts/chart12.xml"/><Relationship Id="rId15" Type="http://schemas.openxmlformats.org/officeDocument/2006/relationships/image" Target="../media/image6.emf"/><Relationship Id="rId10" Type="http://schemas.microsoft.com/office/2014/relationships/chartEx" Target="../charts/chartEx3.xml"/><Relationship Id="rId4" Type="http://schemas.openxmlformats.org/officeDocument/2006/relationships/chart" Target="../charts/chart11.xml"/><Relationship Id="rId9" Type="http://schemas.openxmlformats.org/officeDocument/2006/relationships/chart" Target="../charts/chart14.xml"/><Relationship Id="rId14" Type="http://schemas.openxmlformats.org/officeDocument/2006/relationships/image" Target="../media/image5.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2</xdr:col>
      <xdr:colOff>228600</xdr:colOff>
      <xdr:row>4</xdr:row>
      <xdr:rowOff>44450</xdr:rowOff>
    </xdr:from>
    <xdr:to>
      <xdr:col>9</xdr:col>
      <xdr:colOff>584200</xdr:colOff>
      <xdr:row>19</xdr:row>
      <xdr:rowOff>25400</xdr:rowOff>
    </xdr:to>
    <xdr:graphicFrame macro="">
      <xdr:nvGraphicFramePr>
        <xdr:cNvPr id="3" name="Chart 2">
          <a:extLst>
            <a:ext uri="{FF2B5EF4-FFF2-40B4-BE49-F238E27FC236}">
              <a16:creationId xmlns:a16="http://schemas.microsoft.com/office/drawing/2014/main" id="{5DA5E849-52EC-8E8E-E093-2396D71A6B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473075</xdr:colOff>
      <xdr:row>2</xdr:row>
      <xdr:rowOff>152400</xdr:rowOff>
    </xdr:from>
    <xdr:to>
      <xdr:col>13</xdr:col>
      <xdr:colOff>168275</xdr:colOff>
      <xdr:row>17</xdr:row>
      <xdr:rowOff>133350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756F8829-B249-3AAA-C012-FE2C86C566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51425" y="5207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400050</xdr:colOff>
      <xdr:row>1</xdr:row>
      <xdr:rowOff>165100</xdr:rowOff>
    </xdr:from>
    <xdr:to>
      <xdr:col>16</xdr:col>
      <xdr:colOff>400050</xdr:colOff>
      <xdr:row>15</xdr:row>
      <xdr:rowOff>111125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87A58D63-20B3-8746-012D-FAFD6C0960E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855200" y="3492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644525</xdr:colOff>
      <xdr:row>5</xdr:row>
      <xdr:rowOff>114300</xdr:rowOff>
    </xdr:from>
    <xdr:to>
      <xdr:col>12</xdr:col>
      <xdr:colOff>136525</xdr:colOff>
      <xdr:row>20</xdr:row>
      <xdr:rowOff>95250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569DDFB-5EC2-9A9E-4A6E-7159C36EF5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21125" y="10350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889000</xdr:colOff>
      <xdr:row>2</xdr:row>
      <xdr:rowOff>76200</xdr:rowOff>
    </xdr:from>
    <xdr:to>
      <xdr:col>6</xdr:col>
      <xdr:colOff>374650</xdr:colOff>
      <xdr:row>16</xdr:row>
      <xdr:rowOff>22225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3F0F0599-F0B6-BEE0-94A9-E6E35B17CEF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3244850" y="444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444500</xdr:colOff>
      <xdr:row>5</xdr:row>
      <xdr:rowOff>0</xdr:rowOff>
    </xdr:from>
    <xdr:to>
      <xdr:col>7</xdr:col>
      <xdr:colOff>241300</xdr:colOff>
      <xdr:row>18</xdr:row>
      <xdr:rowOff>130175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5617EF14-4B6F-134C-303F-DA42A0C4F3C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721100" y="920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107950</xdr:colOff>
      <xdr:row>7</xdr:row>
      <xdr:rowOff>107950</xdr:rowOff>
    </xdr:from>
    <xdr:to>
      <xdr:col>8</xdr:col>
      <xdr:colOff>107950</xdr:colOff>
      <xdr:row>21</xdr:row>
      <xdr:rowOff>53975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40FBF256-5E2D-4048-5E97-84E865AB35C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197350" y="1397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517525</xdr:colOff>
      <xdr:row>4</xdr:row>
      <xdr:rowOff>44450</xdr:rowOff>
    </xdr:from>
    <xdr:to>
      <xdr:col>10</xdr:col>
      <xdr:colOff>212725</xdr:colOff>
      <xdr:row>19</xdr:row>
      <xdr:rowOff>25400</xdr:rowOff>
    </xdr:to>
    <xdr:graphicFrame macro="">
      <xdr:nvGraphicFramePr>
        <xdr:cNvPr id="2" name="Chart 1">
          <a:extLst>
            <a:ext uri="{FF2B5EF4-FFF2-40B4-BE49-F238E27FC236}">
              <a16:creationId xmlns:a16="http://schemas.microsoft.com/office/drawing/2014/main" id="{B8A06D68-D804-CE91-532A-F29C8C76CC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266700</xdr:colOff>
      <xdr:row>4</xdr:row>
      <xdr:rowOff>44450</xdr:rowOff>
    </xdr:from>
    <xdr:to>
      <xdr:col>9</xdr:col>
      <xdr:colOff>571500</xdr:colOff>
      <xdr:row>19</xdr:row>
      <xdr:rowOff>25400</xdr:rowOff>
    </xdr:to>
    <xdr:graphicFrame macro="">
      <xdr:nvGraphicFramePr>
        <xdr:cNvPr id="2" name="Chart 1">
          <a:extLst>
            <a:ext uri="{FF2B5EF4-FFF2-40B4-BE49-F238E27FC236}">
              <a16:creationId xmlns:a16="http://schemas.microsoft.com/office/drawing/2014/main" id="{540629F3-D2E9-5D1E-80D6-6FEA262202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316753</xdr:colOff>
      <xdr:row>17</xdr:row>
      <xdr:rowOff>172944</xdr:rowOff>
    </xdr:from>
    <xdr:to>
      <xdr:col>2</xdr:col>
      <xdr:colOff>41089</xdr:colOff>
      <xdr:row>20</xdr:row>
      <xdr:rowOff>172944</xdr:rowOff>
    </xdr:to>
    <xdr:graphicFrame macro="">
      <xdr:nvGraphicFramePr>
        <xdr:cNvPr id="2" name="Chart 1">
          <a:extLst>
            <a:ext uri="{FF2B5EF4-FFF2-40B4-BE49-F238E27FC236}">
              <a16:creationId xmlns:a16="http://schemas.microsoft.com/office/drawing/2014/main" id="{CB07FB12-B551-7366-F159-145B99CB3B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31377</xdr:colOff>
      <xdr:row>17</xdr:row>
      <xdr:rowOff>26893</xdr:rowOff>
    </xdr:from>
    <xdr:to>
      <xdr:col>4</xdr:col>
      <xdr:colOff>780677</xdr:colOff>
      <xdr:row>19</xdr:row>
      <xdr:rowOff>181908</xdr:rowOff>
    </xdr:to>
    <xdr:graphicFrame macro="">
      <xdr:nvGraphicFramePr>
        <xdr:cNvPr id="3" name="Chart 2">
          <a:extLst>
            <a:ext uri="{FF2B5EF4-FFF2-40B4-BE49-F238E27FC236}">
              <a16:creationId xmlns:a16="http://schemas.microsoft.com/office/drawing/2014/main" id="{AB471C0E-E6B8-CAD1-B236-0915BCF64A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604370</xdr:colOff>
      <xdr:row>17</xdr:row>
      <xdr:rowOff>54535</xdr:rowOff>
    </xdr:from>
    <xdr:to>
      <xdr:col>7</xdr:col>
      <xdr:colOff>651435</xdr:colOff>
      <xdr:row>20</xdr:row>
      <xdr:rowOff>105335</xdr:rowOff>
    </xdr:to>
    <xdr:graphicFrame macro="">
      <xdr:nvGraphicFramePr>
        <xdr:cNvPr id="5" name="Chart 4">
          <a:extLst>
            <a:ext uri="{FF2B5EF4-FFF2-40B4-BE49-F238E27FC236}">
              <a16:creationId xmlns:a16="http://schemas.microsoft.com/office/drawing/2014/main" id="{002DF1A5-38A6-2D9F-F80C-320F3FE7A2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43515</xdr:colOff>
      <xdr:row>17</xdr:row>
      <xdr:rowOff>26147</xdr:rowOff>
    </xdr:from>
    <xdr:to>
      <xdr:col>10</xdr:col>
      <xdr:colOff>815040</xdr:colOff>
      <xdr:row>20</xdr:row>
      <xdr:rowOff>76947</xdr:rowOff>
    </xdr:to>
    <xdr:graphicFrame macro="">
      <xdr:nvGraphicFramePr>
        <xdr:cNvPr id="6" name="Chart 5">
          <a:extLst>
            <a:ext uri="{FF2B5EF4-FFF2-40B4-BE49-F238E27FC236}">
              <a16:creationId xmlns:a16="http://schemas.microsoft.com/office/drawing/2014/main" id="{2CF8DAAD-6D12-A7D9-070B-EF5885EB8B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269315</xdr:colOff>
      <xdr:row>17</xdr:row>
      <xdr:rowOff>123264</xdr:rowOff>
    </xdr:from>
    <xdr:to>
      <xdr:col>13</xdr:col>
      <xdr:colOff>1126565</xdr:colOff>
      <xdr:row>20</xdr:row>
      <xdr:rowOff>135964</xdr:rowOff>
    </xdr:to>
    <xdr:graphicFrame macro="">
      <xdr:nvGraphicFramePr>
        <xdr:cNvPr id="7" name="Chart 6">
          <a:extLst>
            <a:ext uri="{FF2B5EF4-FFF2-40B4-BE49-F238E27FC236}">
              <a16:creationId xmlns:a16="http://schemas.microsoft.com/office/drawing/2014/main" id="{FA0C41A9-FFAF-ACD3-A913-CE5977C909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84668</xdr:colOff>
      <xdr:row>0</xdr:row>
      <xdr:rowOff>119944</xdr:rowOff>
    </xdr:from>
    <xdr:to>
      <xdr:col>28</xdr:col>
      <xdr:colOff>109904</xdr:colOff>
      <xdr:row>3</xdr:row>
      <xdr:rowOff>63500</xdr:rowOff>
    </xdr:to>
    <xdr:sp macro="" textlink="">
      <xdr:nvSpPr>
        <xdr:cNvPr id="3" name="Rectangle: Rounded Corners 2">
          <a:extLst>
            <a:ext uri="{FF2B5EF4-FFF2-40B4-BE49-F238E27FC236}">
              <a16:creationId xmlns:a16="http://schemas.microsoft.com/office/drawing/2014/main" id="{8C474C1E-864F-09B1-83C9-2A790681816A}"/>
            </a:ext>
          </a:extLst>
        </xdr:cNvPr>
        <xdr:cNvSpPr/>
      </xdr:nvSpPr>
      <xdr:spPr>
        <a:xfrm>
          <a:off x="84668" y="119944"/>
          <a:ext cx="17121390" cy="493075"/>
        </a:xfrm>
        <a:prstGeom prst="roundRect">
          <a:avLst/>
        </a:prstGeom>
        <a:gradFill>
          <a:gsLst>
            <a:gs pos="0">
              <a:schemeClr val="accent1">
                <a:lumMod val="75000"/>
              </a:schemeClr>
            </a:gs>
            <a:gs pos="100000">
              <a:schemeClr val="accent1">
                <a:lumMod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1" cap="none" spc="0">
              <a:ln w="0"/>
              <a:solidFill>
                <a:schemeClr val="bg1"/>
              </a:solidFill>
              <a:effectLst>
                <a:outerShdw blurRad="38100" dist="25400" dir="5400000" algn="ctr" rotWithShape="0">
                  <a:srgbClr val="6E747A">
                    <a:alpha val="43000"/>
                  </a:srgbClr>
                </a:outerShdw>
              </a:effectLst>
            </a:rPr>
            <a:t>E-COMMERCE</a:t>
          </a:r>
          <a:r>
            <a:rPr lang="en-IN" sz="2400" b="1" cap="none" spc="0" baseline="0">
              <a:ln w="0"/>
              <a:solidFill>
                <a:schemeClr val="bg1"/>
              </a:solidFill>
              <a:effectLst>
                <a:outerShdw blurRad="38100" dist="25400" dir="5400000" algn="ctr" rotWithShape="0">
                  <a:srgbClr val="6E747A">
                    <a:alpha val="43000"/>
                  </a:srgbClr>
                </a:outerShdw>
              </a:effectLst>
            </a:rPr>
            <a:t> SALES ANALYSIS DASHBOARD</a:t>
          </a:r>
          <a:endParaRPr lang="en-IN" sz="2400" b="1" cap="none" spc="0">
            <a:ln w="0"/>
            <a:solidFill>
              <a:schemeClr val="bg1"/>
            </a:solidFill>
            <a:effectLst>
              <a:outerShdw blurRad="38100" dist="25400" dir="5400000" algn="ctr" rotWithShape="0">
                <a:srgbClr val="6E747A">
                  <a:alpha val="43000"/>
                </a:srgbClr>
              </a:outerShdw>
            </a:effectLst>
          </a:endParaRPr>
        </a:p>
      </xdr:txBody>
    </xdr:sp>
    <xdr:clientData/>
  </xdr:twoCellAnchor>
  <xdr:twoCellAnchor>
    <xdr:from>
      <xdr:col>0</xdr:col>
      <xdr:colOff>204886</xdr:colOff>
      <xdr:row>3</xdr:row>
      <xdr:rowOff>180089</xdr:rowOff>
    </xdr:from>
    <xdr:to>
      <xdr:col>3</xdr:col>
      <xdr:colOff>525332</xdr:colOff>
      <xdr:row>13</xdr:row>
      <xdr:rowOff>20189</xdr:rowOff>
    </xdr:to>
    <xdr:grpSp>
      <xdr:nvGrpSpPr>
        <xdr:cNvPr id="21" name="Group 20">
          <a:extLst>
            <a:ext uri="{FF2B5EF4-FFF2-40B4-BE49-F238E27FC236}">
              <a16:creationId xmlns:a16="http://schemas.microsoft.com/office/drawing/2014/main" id="{DE2887DD-BF71-A389-8C5D-AF6F55CD4C49}"/>
            </a:ext>
          </a:extLst>
        </xdr:cNvPr>
        <xdr:cNvGrpSpPr/>
      </xdr:nvGrpSpPr>
      <xdr:grpSpPr>
        <a:xfrm>
          <a:off x="204886" y="728498"/>
          <a:ext cx="2138855" cy="1668130"/>
          <a:chOff x="49389" y="731520"/>
          <a:chExt cx="1845451" cy="1442720"/>
        </a:xfrm>
      </xdr:grpSpPr>
      <xdr:sp macro="" textlink="">
        <xdr:nvSpPr>
          <xdr:cNvPr id="4" name="Rectangle: Rounded Corners 3">
            <a:extLst>
              <a:ext uri="{FF2B5EF4-FFF2-40B4-BE49-F238E27FC236}">
                <a16:creationId xmlns:a16="http://schemas.microsoft.com/office/drawing/2014/main" id="{26CE26B3-BF9D-971F-DB72-C74E28502BD8}"/>
              </a:ext>
            </a:extLst>
          </xdr:cNvPr>
          <xdr:cNvSpPr/>
        </xdr:nvSpPr>
        <xdr:spPr>
          <a:xfrm>
            <a:off x="84667" y="731520"/>
            <a:ext cx="1810173" cy="372816"/>
          </a:xfrm>
          <a:prstGeom prst="roundRect">
            <a:avLst/>
          </a:prstGeom>
          <a:gradFill>
            <a:gsLst>
              <a:gs pos="0">
                <a:schemeClr val="accent1">
                  <a:lumMod val="75000"/>
                </a:schemeClr>
              </a:gs>
              <a:gs pos="100000">
                <a:schemeClr val="accent1">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t>SALES</a:t>
            </a:r>
          </a:p>
        </xdr:txBody>
      </xdr:sp>
      <xdr:sp macro="" textlink="">
        <xdr:nvSpPr>
          <xdr:cNvPr id="5" name="Rectangle: Rounded Corners 4">
            <a:extLst>
              <a:ext uri="{FF2B5EF4-FFF2-40B4-BE49-F238E27FC236}">
                <a16:creationId xmlns:a16="http://schemas.microsoft.com/office/drawing/2014/main" id="{586A23CA-E58B-D4FA-0A02-EC0353849C43}"/>
              </a:ext>
            </a:extLst>
          </xdr:cNvPr>
          <xdr:cNvSpPr/>
        </xdr:nvSpPr>
        <xdr:spPr>
          <a:xfrm>
            <a:off x="49389" y="1203113"/>
            <a:ext cx="1814971" cy="971127"/>
          </a:xfrm>
          <a:prstGeom prst="roundRect">
            <a:avLst/>
          </a:prstGeom>
          <a:gradFill>
            <a:gsLst>
              <a:gs pos="0">
                <a:schemeClr val="accent1">
                  <a:lumMod val="75000"/>
                </a:schemeClr>
              </a:gs>
              <a:gs pos="100000">
                <a:schemeClr val="accent1">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0" i="0" u="none" strike="noStrike">
                <a:solidFill>
                  <a:schemeClr val="lt1"/>
                </a:solidFill>
                <a:effectLst/>
                <a:latin typeface="+mn-lt"/>
                <a:ea typeface="+mn-ea"/>
                <a:cs typeface="+mn-cs"/>
              </a:rPr>
              <a:t> </a:t>
            </a:r>
            <a:endParaRPr lang="en-IN" sz="1400" b="1"/>
          </a:p>
        </xdr:txBody>
      </xdr:sp>
      <xdr:sp macro="" textlink="">
        <xdr:nvSpPr>
          <xdr:cNvPr id="14" name="Rectangle: Rounded Corners 13">
            <a:extLst>
              <a:ext uri="{FF2B5EF4-FFF2-40B4-BE49-F238E27FC236}">
                <a16:creationId xmlns:a16="http://schemas.microsoft.com/office/drawing/2014/main" id="{379601EB-4D3F-95AA-28FC-07B78C58183B}"/>
              </a:ext>
            </a:extLst>
          </xdr:cNvPr>
          <xdr:cNvSpPr/>
        </xdr:nvSpPr>
        <xdr:spPr>
          <a:xfrm>
            <a:off x="157480" y="1219200"/>
            <a:ext cx="1590040" cy="264160"/>
          </a:xfrm>
          <a:prstGeom prst="roundRect">
            <a:avLst/>
          </a:prstGeom>
          <a:gradFill>
            <a:gsLst>
              <a:gs pos="0">
                <a:schemeClr val="accent1">
                  <a:lumMod val="75000"/>
                </a:schemeClr>
              </a:gs>
              <a:gs pos="100000">
                <a:schemeClr val="accent1">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0" i="0" u="none" strike="noStrike">
                <a:solidFill>
                  <a:schemeClr val="lt1"/>
                </a:solidFill>
                <a:effectLst/>
                <a:latin typeface="+mn-lt"/>
                <a:ea typeface="+mn-ea"/>
                <a:cs typeface="+mn-cs"/>
              </a:rPr>
              <a:t> </a:t>
            </a:r>
            <a:r>
              <a:rPr lang="en-IN" sz="1200" b="1" i="0" u="none" strike="noStrike">
                <a:solidFill>
                  <a:schemeClr val="lt1"/>
                </a:solidFill>
                <a:effectLst/>
                <a:latin typeface="+mn-lt"/>
                <a:ea typeface="+mn-ea"/>
                <a:cs typeface="+mn-cs"/>
              </a:rPr>
              <a:t>$ 22,97,200.86 </a:t>
            </a:r>
            <a:endParaRPr lang="en-IN" sz="1200" b="1"/>
          </a:p>
        </xdr:txBody>
      </xdr:sp>
      <xdr:sp macro="" textlink="">
        <xdr:nvSpPr>
          <xdr:cNvPr id="15" name="Rectangle: Rounded Corners 14">
            <a:extLst>
              <a:ext uri="{FF2B5EF4-FFF2-40B4-BE49-F238E27FC236}">
                <a16:creationId xmlns:a16="http://schemas.microsoft.com/office/drawing/2014/main" id="{A9213587-A16B-4E69-B453-C4694FBF57FF}"/>
              </a:ext>
            </a:extLst>
          </xdr:cNvPr>
          <xdr:cNvSpPr/>
        </xdr:nvSpPr>
        <xdr:spPr>
          <a:xfrm>
            <a:off x="147320" y="1879600"/>
            <a:ext cx="1676400" cy="264160"/>
          </a:xfrm>
          <a:prstGeom prst="roundRect">
            <a:avLst/>
          </a:prstGeom>
          <a:gradFill>
            <a:gsLst>
              <a:gs pos="0">
                <a:schemeClr val="accent1">
                  <a:lumMod val="75000"/>
                </a:schemeClr>
              </a:gs>
              <a:gs pos="100000">
                <a:schemeClr val="accent1">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b="1" i="0" u="none" strike="noStrike">
                <a:solidFill>
                  <a:schemeClr val="lt1"/>
                </a:solidFill>
                <a:effectLst/>
                <a:latin typeface="+mn-lt"/>
                <a:ea typeface="+mn-ea"/>
                <a:cs typeface="+mn-cs"/>
              </a:rPr>
              <a:t>YOY</a:t>
            </a:r>
            <a:r>
              <a:rPr lang="en-IN" sz="1050" b="1" i="0" u="none" strike="noStrike" baseline="0">
                <a:solidFill>
                  <a:schemeClr val="lt1"/>
                </a:solidFill>
                <a:effectLst/>
                <a:latin typeface="+mn-lt"/>
                <a:ea typeface="+mn-ea"/>
                <a:cs typeface="+mn-cs"/>
              </a:rPr>
              <a:t> GROWTH</a:t>
            </a:r>
            <a:endParaRPr lang="en-IN" sz="1050" b="1"/>
          </a:p>
        </xdr:txBody>
      </xdr:sp>
    </xdr:grpSp>
    <xdr:clientData/>
  </xdr:twoCellAnchor>
  <xdr:twoCellAnchor>
    <xdr:from>
      <xdr:col>0</xdr:col>
      <xdr:colOff>481591</xdr:colOff>
      <xdr:row>9</xdr:row>
      <xdr:rowOff>18064</xdr:rowOff>
    </xdr:from>
    <xdr:to>
      <xdr:col>3</xdr:col>
      <xdr:colOff>344446</xdr:colOff>
      <xdr:row>11</xdr:row>
      <xdr:rowOff>18855</xdr:rowOff>
    </xdr:to>
    <xdr:graphicFrame macro="">
      <xdr:nvGraphicFramePr>
        <xdr:cNvPr id="18" name="Chart 17">
          <a:extLst>
            <a:ext uri="{FF2B5EF4-FFF2-40B4-BE49-F238E27FC236}">
              <a16:creationId xmlns:a16="http://schemas.microsoft.com/office/drawing/2014/main" id="{A764603A-0188-4D83-BFA1-900D805821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141867</xdr:colOff>
          <xdr:row>11</xdr:row>
          <xdr:rowOff>124035</xdr:rowOff>
        </xdr:from>
        <xdr:to>
          <xdr:col>3</xdr:col>
          <xdr:colOff>341481</xdr:colOff>
          <xdr:row>12</xdr:row>
          <xdr:rowOff>185485</xdr:rowOff>
        </xdr:to>
        <xdr:pic>
          <xdr:nvPicPr>
            <xdr:cNvPr id="20" name="Picture 19">
              <a:extLst>
                <a:ext uri="{FF2B5EF4-FFF2-40B4-BE49-F238E27FC236}">
                  <a16:creationId xmlns:a16="http://schemas.microsoft.com/office/drawing/2014/main" id="{0FF08A80-B867-5776-1267-F4A173D91904}"/>
                </a:ext>
              </a:extLst>
            </xdr:cNvPr>
            <xdr:cNvPicPr>
              <a:picLocks noChangeAspect="1" noChangeArrowheads="1"/>
              <a:extLst>
                <a:ext uri="{84589F7E-364E-4C9E-8A38-B11213B215E9}">
                  <a14:cameraTool cellRange="'KPI YOY '!$B$10" spid="_x0000_s8362"/>
                </a:ext>
              </a:extLst>
            </xdr:cNvPicPr>
          </xdr:nvPicPr>
          <xdr:blipFill>
            <a:blip xmlns:r="http://schemas.openxmlformats.org/officeDocument/2006/relationships" r:embed="rId2"/>
            <a:srcRect/>
            <a:stretch>
              <a:fillRect/>
            </a:stretch>
          </xdr:blipFill>
          <xdr:spPr bwMode="auto">
            <a:xfrm>
              <a:off x="1357824" y="2204673"/>
              <a:ext cx="807593" cy="25059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91228</xdr:colOff>
      <xdr:row>4</xdr:row>
      <xdr:rowOff>7713</xdr:rowOff>
    </xdr:from>
    <xdr:to>
      <xdr:col>7</xdr:col>
      <xdr:colOff>409077</xdr:colOff>
      <xdr:row>13</xdr:row>
      <xdr:rowOff>34624</xdr:rowOff>
    </xdr:to>
    <xdr:grpSp>
      <xdr:nvGrpSpPr>
        <xdr:cNvPr id="57" name="Group 56">
          <a:extLst>
            <a:ext uri="{FF2B5EF4-FFF2-40B4-BE49-F238E27FC236}">
              <a16:creationId xmlns:a16="http://schemas.microsoft.com/office/drawing/2014/main" id="{83976765-D7D0-441B-9E25-367516164AA0}"/>
            </a:ext>
          </a:extLst>
        </xdr:cNvPr>
        <xdr:cNvGrpSpPr/>
      </xdr:nvGrpSpPr>
      <xdr:grpSpPr>
        <a:xfrm>
          <a:off x="2515773" y="738925"/>
          <a:ext cx="2136259" cy="1672138"/>
          <a:chOff x="49389" y="731520"/>
          <a:chExt cx="1845451" cy="1442720"/>
        </a:xfrm>
      </xdr:grpSpPr>
      <xdr:sp macro="" textlink="">
        <xdr:nvSpPr>
          <xdr:cNvPr id="58" name="Rectangle: Rounded Corners 57">
            <a:extLst>
              <a:ext uri="{FF2B5EF4-FFF2-40B4-BE49-F238E27FC236}">
                <a16:creationId xmlns:a16="http://schemas.microsoft.com/office/drawing/2014/main" id="{E27F196D-9150-049A-056A-D53A07664608}"/>
              </a:ext>
            </a:extLst>
          </xdr:cNvPr>
          <xdr:cNvSpPr/>
        </xdr:nvSpPr>
        <xdr:spPr>
          <a:xfrm>
            <a:off x="84667" y="731520"/>
            <a:ext cx="1810173" cy="372816"/>
          </a:xfrm>
          <a:prstGeom prst="roundRect">
            <a:avLst/>
          </a:prstGeom>
          <a:gradFill>
            <a:gsLst>
              <a:gs pos="0">
                <a:schemeClr val="accent1">
                  <a:lumMod val="75000"/>
                </a:schemeClr>
              </a:gs>
              <a:gs pos="100000">
                <a:schemeClr val="accent1">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t>PROFIT</a:t>
            </a:r>
          </a:p>
        </xdr:txBody>
      </xdr:sp>
      <xdr:sp macro="" textlink="">
        <xdr:nvSpPr>
          <xdr:cNvPr id="59" name="Rectangle: Rounded Corners 58">
            <a:extLst>
              <a:ext uri="{FF2B5EF4-FFF2-40B4-BE49-F238E27FC236}">
                <a16:creationId xmlns:a16="http://schemas.microsoft.com/office/drawing/2014/main" id="{6DEB9B6A-76B3-7FD7-A08D-9BD18C39736A}"/>
              </a:ext>
            </a:extLst>
          </xdr:cNvPr>
          <xdr:cNvSpPr/>
        </xdr:nvSpPr>
        <xdr:spPr>
          <a:xfrm>
            <a:off x="49389" y="1203113"/>
            <a:ext cx="1814971" cy="971127"/>
          </a:xfrm>
          <a:prstGeom prst="roundRect">
            <a:avLst/>
          </a:prstGeom>
          <a:gradFill>
            <a:gsLst>
              <a:gs pos="0">
                <a:schemeClr val="accent1">
                  <a:lumMod val="75000"/>
                </a:schemeClr>
              </a:gs>
              <a:gs pos="100000">
                <a:schemeClr val="accent1">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0" i="0" u="none" strike="noStrike">
                <a:solidFill>
                  <a:schemeClr val="lt1"/>
                </a:solidFill>
                <a:effectLst/>
                <a:latin typeface="+mn-lt"/>
                <a:ea typeface="+mn-ea"/>
                <a:cs typeface="+mn-cs"/>
              </a:rPr>
              <a:t> </a:t>
            </a:r>
            <a:endParaRPr lang="en-IN" sz="1400" b="1"/>
          </a:p>
        </xdr:txBody>
      </xdr:sp>
      <xdr:sp macro="" textlink="">
        <xdr:nvSpPr>
          <xdr:cNvPr id="60" name="Rectangle: Rounded Corners 59">
            <a:extLst>
              <a:ext uri="{FF2B5EF4-FFF2-40B4-BE49-F238E27FC236}">
                <a16:creationId xmlns:a16="http://schemas.microsoft.com/office/drawing/2014/main" id="{149181D5-78B1-ED71-F896-7ADFA4CF16A7}"/>
              </a:ext>
            </a:extLst>
          </xdr:cNvPr>
          <xdr:cNvSpPr/>
        </xdr:nvSpPr>
        <xdr:spPr>
          <a:xfrm>
            <a:off x="157480" y="1219200"/>
            <a:ext cx="1590040" cy="264160"/>
          </a:xfrm>
          <a:prstGeom prst="roundRect">
            <a:avLst/>
          </a:prstGeom>
          <a:gradFill>
            <a:gsLst>
              <a:gs pos="0">
                <a:schemeClr val="accent1">
                  <a:lumMod val="75000"/>
                </a:schemeClr>
              </a:gs>
              <a:gs pos="100000">
                <a:schemeClr val="accent1">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i="0" u="none" strike="noStrike">
                <a:solidFill>
                  <a:schemeClr val="lt1"/>
                </a:solidFill>
                <a:effectLst/>
                <a:latin typeface="+mn-lt"/>
                <a:ea typeface="+mn-ea"/>
                <a:cs typeface="+mn-cs"/>
              </a:rPr>
              <a:t> $2,86,397.02 </a:t>
            </a:r>
            <a:endParaRPr lang="en-IN" sz="1200" b="1"/>
          </a:p>
        </xdr:txBody>
      </xdr:sp>
      <xdr:sp macro="" textlink="">
        <xdr:nvSpPr>
          <xdr:cNvPr id="61" name="Rectangle: Rounded Corners 60">
            <a:extLst>
              <a:ext uri="{FF2B5EF4-FFF2-40B4-BE49-F238E27FC236}">
                <a16:creationId xmlns:a16="http://schemas.microsoft.com/office/drawing/2014/main" id="{4C8CFBA9-B9D7-CE23-FBF7-9F88C0C604B9}"/>
              </a:ext>
            </a:extLst>
          </xdr:cNvPr>
          <xdr:cNvSpPr/>
        </xdr:nvSpPr>
        <xdr:spPr>
          <a:xfrm>
            <a:off x="147320" y="1879600"/>
            <a:ext cx="1676400" cy="264160"/>
          </a:xfrm>
          <a:prstGeom prst="roundRect">
            <a:avLst/>
          </a:prstGeom>
          <a:gradFill>
            <a:gsLst>
              <a:gs pos="0">
                <a:schemeClr val="accent1">
                  <a:lumMod val="75000"/>
                </a:schemeClr>
              </a:gs>
              <a:gs pos="100000">
                <a:schemeClr val="accent1">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b="1" i="0" u="none" strike="noStrike">
                <a:solidFill>
                  <a:schemeClr val="lt1"/>
                </a:solidFill>
                <a:effectLst/>
                <a:latin typeface="+mn-lt"/>
                <a:ea typeface="+mn-ea"/>
                <a:cs typeface="+mn-cs"/>
              </a:rPr>
              <a:t>YOY</a:t>
            </a:r>
            <a:r>
              <a:rPr lang="en-IN" sz="1050" b="1" i="0" u="none" strike="noStrike" baseline="0">
                <a:solidFill>
                  <a:schemeClr val="lt1"/>
                </a:solidFill>
                <a:effectLst/>
                <a:latin typeface="+mn-lt"/>
                <a:ea typeface="+mn-ea"/>
                <a:cs typeface="+mn-cs"/>
              </a:rPr>
              <a:t> GROWTH</a:t>
            </a:r>
            <a:endParaRPr lang="en-IN" sz="1050" b="1"/>
          </a:p>
        </xdr:txBody>
      </xdr:sp>
    </xdr:grpSp>
    <xdr:clientData/>
  </xdr:twoCellAnchor>
  <xdr:twoCellAnchor>
    <xdr:from>
      <xdr:col>7</xdr:col>
      <xdr:colOff>604297</xdr:colOff>
      <xdr:row>4</xdr:row>
      <xdr:rowOff>62719</xdr:rowOff>
    </xdr:from>
    <xdr:to>
      <xdr:col>11</xdr:col>
      <xdr:colOff>314166</xdr:colOff>
      <xdr:row>13</xdr:row>
      <xdr:rowOff>83654</xdr:rowOff>
    </xdr:to>
    <xdr:grpSp>
      <xdr:nvGrpSpPr>
        <xdr:cNvPr id="62" name="Group 61">
          <a:extLst>
            <a:ext uri="{FF2B5EF4-FFF2-40B4-BE49-F238E27FC236}">
              <a16:creationId xmlns:a16="http://schemas.microsoft.com/office/drawing/2014/main" id="{2133E79A-CE35-47A8-9F9F-73AA74D62179}"/>
            </a:ext>
          </a:extLst>
        </xdr:cNvPr>
        <xdr:cNvGrpSpPr/>
      </xdr:nvGrpSpPr>
      <xdr:grpSpPr>
        <a:xfrm>
          <a:off x="4847252" y="793931"/>
          <a:ext cx="2134414" cy="1666162"/>
          <a:chOff x="49389" y="731520"/>
          <a:chExt cx="1845451" cy="1442720"/>
        </a:xfrm>
      </xdr:grpSpPr>
      <xdr:sp macro="" textlink="">
        <xdr:nvSpPr>
          <xdr:cNvPr id="63" name="Rectangle: Rounded Corners 62">
            <a:extLst>
              <a:ext uri="{FF2B5EF4-FFF2-40B4-BE49-F238E27FC236}">
                <a16:creationId xmlns:a16="http://schemas.microsoft.com/office/drawing/2014/main" id="{86FBF62A-5959-9DCB-650F-75CBBD394151}"/>
              </a:ext>
            </a:extLst>
          </xdr:cNvPr>
          <xdr:cNvSpPr/>
        </xdr:nvSpPr>
        <xdr:spPr>
          <a:xfrm>
            <a:off x="84667" y="731520"/>
            <a:ext cx="1810173" cy="372816"/>
          </a:xfrm>
          <a:prstGeom prst="roundRect">
            <a:avLst/>
          </a:prstGeom>
          <a:gradFill>
            <a:gsLst>
              <a:gs pos="0">
                <a:schemeClr val="accent1">
                  <a:lumMod val="75000"/>
                </a:schemeClr>
              </a:gs>
              <a:gs pos="100000">
                <a:schemeClr val="accent1">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t>QUANTITY</a:t>
            </a:r>
          </a:p>
        </xdr:txBody>
      </xdr:sp>
      <xdr:sp macro="" textlink="">
        <xdr:nvSpPr>
          <xdr:cNvPr id="64" name="Rectangle: Rounded Corners 63">
            <a:extLst>
              <a:ext uri="{FF2B5EF4-FFF2-40B4-BE49-F238E27FC236}">
                <a16:creationId xmlns:a16="http://schemas.microsoft.com/office/drawing/2014/main" id="{19D0B981-342A-2564-BE24-31BB44061177}"/>
              </a:ext>
            </a:extLst>
          </xdr:cNvPr>
          <xdr:cNvSpPr/>
        </xdr:nvSpPr>
        <xdr:spPr>
          <a:xfrm>
            <a:off x="49389" y="1203113"/>
            <a:ext cx="1814971" cy="971127"/>
          </a:xfrm>
          <a:prstGeom prst="roundRect">
            <a:avLst/>
          </a:prstGeom>
          <a:gradFill>
            <a:gsLst>
              <a:gs pos="0">
                <a:schemeClr val="accent1">
                  <a:lumMod val="75000"/>
                </a:schemeClr>
              </a:gs>
              <a:gs pos="100000">
                <a:schemeClr val="accent1">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0" i="0" u="none" strike="noStrike">
                <a:solidFill>
                  <a:schemeClr val="lt1"/>
                </a:solidFill>
                <a:effectLst/>
                <a:latin typeface="+mn-lt"/>
                <a:ea typeface="+mn-ea"/>
                <a:cs typeface="+mn-cs"/>
              </a:rPr>
              <a:t> </a:t>
            </a:r>
            <a:endParaRPr lang="en-IN" sz="1400" b="1"/>
          </a:p>
        </xdr:txBody>
      </xdr:sp>
      <xdr:sp macro="" textlink="">
        <xdr:nvSpPr>
          <xdr:cNvPr id="65" name="Rectangle: Rounded Corners 64">
            <a:extLst>
              <a:ext uri="{FF2B5EF4-FFF2-40B4-BE49-F238E27FC236}">
                <a16:creationId xmlns:a16="http://schemas.microsoft.com/office/drawing/2014/main" id="{C2AA3C83-9AFD-F6B3-C2D2-665043B6B341}"/>
              </a:ext>
            </a:extLst>
          </xdr:cNvPr>
          <xdr:cNvSpPr/>
        </xdr:nvSpPr>
        <xdr:spPr>
          <a:xfrm>
            <a:off x="157481" y="1219200"/>
            <a:ext cx="1590040" cy="264160"/>
          </a:xfrm>
          <a:prstGeom prst="roundRect">
            <a:avLst/>
          </a:prstGeom>
          <a:gradFill>
            <a:gsLst>
              <a:gs pos="0">
                <a:schemeClr val="accent1">
                  <a:lumMod val="75000"/>
                </a:schemeClr>
              </a:gs>
              <a:gs pos="100000">
                <a:schemeClr val="accent1">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i="0" u="none" strike="noStrike">
                <a:solidFill>
                  <a:schemeClr val="lt1"/>
                </a:solidFill>
                <a:effectLst/>
                <a:latin typeface="+mn-lt"/>
                <a:ea typeface="+mn-ea"/>
                <a:cs typeface="+mn-cs"/>
              </a:rPr>
              <a:t> # 37873</a:t>
            </a:r>
            <a:r>
              <a:rPr lang="en-IN" sz="1200" b="1"/>
              <a:t> </a:t>
            </a:r>
            <a:r>
              <a:rPr lang="en-IN" sz="1200" b="1" i="0" u="none" strike="noStrike">
                <a:solidFill>
                  <a:schemeClr val="lt1"/>
                </a:solidFill>
                <a:effectLst/>
                <a:latin typeface="+mn-lt"/>
                <a:ea typeface="+mn-ea"/>
                <a:cs typeface="+mn-cs"/>
              </a:rPr>
              <a:t> </a:t>
            </a:r>
            <a:endParaRPr lang="en-IN" sz="1200" b="1"/>
          </a:p>
        </xdr:txBody>
      </xdr:sp>
      <xdr:sp macro="" textlink="">
        <xdr:nvSpPr>
          <xdr:cNvPr id="66" name="Rectangle: Rounded Corners 65">
            <a:extLst>
              <a:ext uri="{FF2B5EF4-FFF2-40B4-BE49-F238E27FC236}">
                <a16:creationId xmlns:a16="http://schemas.microsoft.com/office/drawing/2014/main" id="{47CD4DEB-2378-9055-A6B4-32C7211B8D12}"/>
              </a:ext>
            </a:extLst>
          </xdr:cNvPr>
          <xdr:cNvSpPr/>
        </xdr:nvSpPr>
        <xdr:spPr>
          <a:xfrm>
            <a:off x="147320" y="1879600"/>
            <a:ext cx="1676400" cy="264160"/>
          </a:xfrm>
          <a:prstGeom prst="roundRect">
            <a:avLst/>
          </a:prstGeom>
          <a:gradFill>
            <a:gsLst>
              <a:gs pos="0">
                <a:schemeClr val="accent1">
                  <a:lumMod val="75000"/>
                </a:schemeClr>
              </a:gs>
              <a:gs pos="100000">
                <a:schemeClr val="accent1">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b="1" i="0" u="none" strike="noStrike">
                <a:solidFill>
                  <a:schemeClr val="lt1"/>
                </a:solidFill>
                <a:effectLst/>
                <a:latin typeface="+mn-lt"/>
                <a:ea typeface="+mn-ea"/>
                <a:cs typeface="+mn-cs"/>
              </a:rPr>
              <a:t>YOY</a:t>
            </a:r>
            <a:r>
              <a:rPr lang="en-IN" sz="1050" b="1" i="0" u="none" strike="noStrike" baseline="0">
                <a:solidFill>
                  <a:schemeClr val="lt1"/>
                </a:solidFill>
                <a:effectLst/>
                <a:latin typeface="+mn-lt"/>
                <a:ea typeface="+mn-ea"/>
                <a:cs typeface="+mn-cs"/>
              </a:rPr>
              <a:t> GROWTH</a:t>
            </a:r>
            <a:endParaRPr lang="en-IN" sz="1050" b="1"/>
          </a:p>
        </xdr:txBody>
      </xdr:sp>
    </xdr:grpSp>
    <xdr:clientData/>
  </xdr:twoCellAnchor>
  <xdr:twoCellAnchor>
    <xdr:from>
      <xdr:col>11</xdr:col>
      <xdr:colOff>520222</xdr:colOff>
      <xdr:row>4</xdr:row>
      <xdr:rowOff>24112</xdr:rowOff>
    </xdr:from>
    <xdr:to>
      <xdr:col>15</xdr:col>
      <xdr:colOff>232689</xdr:colOff>
      <xdr:row>13</xdr:row>
      <xdr:rowOff>52948</xdr:rowOff>
    </xdr:to>
    <xdr:grpSp>
      <xdr:nvGrpSpPr>
        <xdr:cNvPr id="67" name="Group 66">
          <a:extLst>
            <a:ext uri="{FF2B5EF4-FFF2-40B4-BE49-F238E27FC236}">
              <a16:creationId xmlns:a16="http://schemas.microsoft.com/office/drawing/2014/main" id="{32C834DC-638B-4511-884E-3FC4C752945A}"/>
            </a:ext>
          </a:extLst>
        </xdr:cNvPr>
        <xdr:cNvGrpSpPr/>
      </xdr:nvGrpSpPr>
      <xdr:grpSpPr>
        <a:xfrm>
          <a:off x="7187722" y="755324"/>
          <a:ext cx="2137012" cy="1674063"/>
          <a:chOff x="49389" y="731520"/>
          <a:chExt cx="1845451" cy="1442720"/>
        </a:xfrm>
      </xdr:grpSpPr>
      <xdr:sp macro="" textlink="">
        <xdr:nvSpPr>
          <xdr:cNvPr id="68" name="Rectangle: Rounded Corners 67">
            <a:extLst>
              <a:ext uri="{FF2B5EF4-FFF2-40B4-BE49-F238E27FC236}">
                <a16:creationId xmlns:a16="http://schemas.microsoft.com/office/drawing/2014/main" id="{86FD93F6-B7B7-F600-4D0A-CF487DF1EB5F}"/>
              </a:ext>
            </a:extLst>
          </xdr:cNvPr>
          <xdr:cNvSpPr/>
        </xdr:nvSpPr>
        <xdr:spPr>
          <a:xfrm>
            <a:off x="84667" y="731520"/>
            <a:ext cx="1810173" cy="372816"/>
          </a:xfrm>
          <a:prstGeom prst="roundRect">
            <a:avLst/>
          </a:prstGeom>
          <a:gradFill>
            <a:gsLst>
              <a:gs pos="0">
                <a:schemeClr val="accent1">
                  <a:lumMod val="75000"/>
                </a:schemeClr>
              </a:gs>
              <a:gs pos="100000">
                <a:schemeClr val="accent1">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t>ORDER</a:t>
            </a:r>
            <a:r>
              <a:rPr lang="en-IN" sz="2000" b="1" baseline="0"/>
              <a:t> ID</a:t>
            </a:r>
            <a:endParaRPr lang="en-IN" sz="2000" b="1"/>
          </a:p>
        </xdr:txBody>
      </xdr:sp>
      <xdr:sp macro="" textlink="">
        <xdr:nvSpPr>
          <xdr:cNvPr id="69" name="Rectangle: Rounded Corners 68">
            <a:extLst>
              <a:ext uri="{FF2B5EF4-FFF2-40B4-BE49-F238E27FC236}">
                <a16:creationId xmlns:a16="http://schemas.microsoft.com/office/drawing/2014/main" id="{D85971C4-E6B6-3FBB-BA79-70D70729BCDB}"/>
              </a:ext>
            </a:extLst>
          </xdr:cNvPr>
          <xdr:cNvSpPr/>
        </xdr:nvSpPr>
        <xdr:spPr>
          <a:xfrm>
            <a:off x="49389" y="1203113"/>
            <a:ext cx="1814971" cy="971127"/>
          </a:xfrm>
          <a:prstGeom prst="roundRect">
            <a:avLst/>
          </a:prstGeom>
          <a:gradFill>
            <a:gsLst>
              <a:gs pos="0">
                <a:schemeClr val="accent1">
                  <a:lumMod val="75000"/>
                </a:schemeClr>
              </a:gs>
              <a:gs pos="100000">
                <a:schemeClr val="accent1">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0" i="0" u="none" strike="noStrike">
                <a:solidFill>
                  <a:schemeClr val="lt1"/>
                </a:solidFill>
                <a:effectLst/>
                <a:latin typeface="+mn-lt"/>
                <a:ea typeface="+mn-ea"/>
                <a:cs typeface="+mn-cs"/>
              </a:rPr>
              <a:t> </a:t>
            </a:r>
            <a:endParaRPr lang="en-IN" sz="1400" b="1"/>
          </a:p>
        </xdr:txBody>
      </xdr:sp>
      <xdr:sp macro="" textlink="">
        <xdr:nvSpPr>
          <xdr:cNvPr id="70" name="Rectangle: Rounded Corners 69">
            <a:extLst>
              <a:ext uri="{FF2B5EF4-FFF2-40B4-BE49-F238E27FC236}">
                <a16:creationId xmlns:a16="http://schemas.microsoft.com/office/drawing/2014/main" id="{AE11C8AF-5AB5-D2C2-519F-93F80229A30C}"/>
              </a:ext>
            </a:extLst>
          </xdr:cNvPr>
          <xdr:cNvSpPr/>
        </xdr:nvSpPr>
        <xdr:spPr>
          <a:xfrm>
            <a:off x="157480" y="1219200"/>
            <a:ext cx="1590040" cy="264160"/>
          </a:xfrm>
          <a:prstGeom prst="roundRect">
            <a:avLst/>
          </a:prstGeom>
          <a:gradFill>
            <a:gsLst>
              <a:gs pos="0">
                <a:schemeClr val="accent1">
                  <a:lumMod val="75000"/>
                </a:schemeClr>
              </a:gs>
              <a:gs pos="100000">
                <a:schemeClr val="accent1">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i="0" u="none" strike="noStrike">
                <a:solidFill>
                  <a:schemeClr val="lt1"/>
                </a:solidFill>
                <a:effectLst/>
                <a:latin typeface="+mn-lt"/>
                <a:ea typeface="+mn-ea"/>
                <a:cs typeface="+mn-cs"/>
              </a:rPr>
              <a:t># 9994</a:t>
            </a:r>
            <a:r>
              <a:rPr lang="en-IN" sz="1200" b="1"/>
              <a:t> </a:t>
            </a:r>
          </a:p>
        </xdr:txBody>
      </xdr:sp>
      <xdr:sp macro="" textlink="">
        <xdr:nvSpPr>
          <xdr:cNvPr id="71" name="Rectangle: Rounded Corners 70">
            <a:extLst>
              <a:ext uri="{FF2B5EF4-FFF2-40B4-BE49-F238E27FC236}">
                <a16:creationId xmlns:a16="http://schemas.microsoft.com/office/drawing/2014/main" id="{DA3A1366-F3BF-12F1-CF7A-FE44E63BDE1B}"/>
              </a:ext>
            </a:extLst>
          </xdr:cNvPr>
          <xdr:cNvSpPr/>
        </xdr:nvSpPr>
        <xdr:spPr>
          <a:xfrm>
            <a:off x="147320" y="1879600"/>
            <a:ext cx="1676400" cy="264160"/>
          </a:xfrm>
          <a:prstGeom prst="roundRect">
            <a:avLst/>
          </a:prstGeom>
          <a:gradFill>
            <a:gsLst>
              <a:gs pos="0">
                <a:schemeClr val="accent1">
                  <a:lumMod val="75000"/>
                </a:schemeClr>
              </a:gs>
              <a:gs pos="100000">
                <a:schemeClr val="accent1">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b="1" i="0" u="none" strike="noStrike">
                <a:solidFill>
                  <a:schemeClr val="lt1"/>
                </a:solidFill>
                <a:effectLst/>
                <a:latin typeface="+mn-lt"/>
                <a:ea typeface="+mn-ea"/>
                <a:cs typeface="+mn-cs"/>
              </a:rPr>
              <a:t>YOY</a:t>
            </a:r>
            <a:r>
              <a:rPr lang="en-IN" sz="1050" b="1" i="0" u="none" strike="noStrike" baseline="0">
                <a:solidFill>
                  <a:schemeClr val="lt1"/>
                </a:solidFill>
                <a:effectLst/>
                <a:latin typeface="+mn-lt"/>
                <a:ea typeface="+mn-ea"/>
                <a:cs typeface="+mn-cs"/>
              </a:rPr>
              <a:t> GROWTH</a:t>
            </a:r>
            <a:endParaRPr lang="en-IN" sz="1050" b="1"/>
          </a:p>
        </xdr:txBody>
      </xdr:sp>
    </xdr:grpSp>
    <xdr:clientData/>
  </xdr:twoCellAnchor>
  <xdr:twoCellAnchor>
    <xdr:from>
      <xdr:col>15</xdr:col>
      <xdr:colOff>510223</xdr:colOff>
      <xdr:row>4</xdr:row>
      <xdr:rowOff>39928</xdr:rowOff>
    </xdr:from>
    <xdr:to>
      <xdr:col>19</xdr:col>
      <xdr:colOff>226700</xdr:colOff>
      <xdr:row>13</xdr:row>
      <xdr:rowOff>62607</xdr:rowOff>
    </xdr:to>
    <xdr:grpSp>
      <xdr:nvGrpSpPr>
        <xdr:cNvPr id="72" name="Group 71">
          <a:extLst>
            <a:ext uri="{FF2B5EF4-FFF2-40B4-BE49-F238E27FC236}">
              <a16:creationId xmlns:a16="http://schemas.microsoft.com/office/drawing/2014/main" id="{A1238681-2564-48D4-9BEE-E18BA4655563}"/>
            </a:ext>
          </a:extLst>
        </xdr:cNvPr>
        <xdr:cNvGrpSpPr/>
      </xdr:nvGrpSpPr>
      <xdr:grpSpPr>
        <a:xfrm>
          <a:off x="9602268" y="771140"/>
          <a:ext cx="2141023" cy="1667906"/>
          <a:chOff x="49389" y="731520"/>
          <a:chExt cx="1845451" cy="1442720"/>
        </a:xfrm>
      </xdr:grpSpPr>
      <xdr:sp macro="" textlink="">
        <xdr:nvSpPr>
          <xdr:cNvPr id="73" name="Rectangle: Rounded Corners 72">
            <a:extLst>
              <a:ext uri="{FF2B5EF4-FFF2-40B4-BE49-F238E27FC236}">
                <a16:creationId xmlns:a16="http://schemas.microsoft.com/office/drawing/2014/main" id="{DBAD3A54-2E16-A4B8-296B-50B322C84B88}"/>
              </a:ext>
            </a:extLst>
          </xdr:cNvPr>
          <xdr:cNvSpPr/>
        </xdr:nvSpPr>
        <xdr:spPr>
          <a:xfrm>
            <a:off x="84667" y="731520"/>
            <a:ext cx="1810173" cy="372816"/>
          </a:xfrm>
          <a:prstGeom prst="roundRect">
            <a:avLst/>
          </a:prstGeom>
          <a:gradFill>
            <a:gsLst>
              <a:gs pos="0">
                <a:schemeClr val="accent1">
                  <a:lumMod val="75000"/>
                </a:schemeClr>
              </a:gs>
              <a:gs pos="100000">
                <a:schemeClr val="accent1">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t>PROFIT</a:t>
            </a:r>
            <a:r>
              <a:rPr lang="en-IN" sz="2000" b="1" baseline="0"/>
              <a:t> MARGIN</a:t>
            </a:r>
            <a:endParaRPr lang="en-IN" sz="2000" b="1"/>
          </a:p>
        </xdr:txBody>
      </xdr:sp>
      <xdr:sp macro="" textlink="">
        <xdr:nvSpPr>
          <xdr:cNvPr id="74" name="Rectangle: Rounded Corners 73">
            <a:extLst>
              <a:ext uri="{FF2B5EF4-FFF2-40B4-BE49-F238E27FC236}">
                <a16:creationId xmlns:a16="http://schemas.microsoft.com/office/drawing/2014/main" id="{6A1573EE-8F5F-37CF-8F3A-94758750EE75}"/>
              </a:ext>
            </a:extLst>
          </xdr:cNvPr>
          <xdr:cNvSpPr/>
        </xdr:nvSpPr>
        <xdr:spPr>
          <a:xfrm>
            <a:off x="49389" y="1203113"/>
            <a:ext cx="1814971" cy="971127"/>
          </a:xfrm>
          <a:prstGeom prst="roundRect">
            <a:avLst/>
          </a:prstGeom>
          <a:gradFill>
            <a:gsLst>
              <a:gs pos="0">
                <a:schemeClr val="accent1">
                  <a:lumMod val="75000"/>
                </a:schemeClr>
              </a:gs>
              <a:gs pos="100000">
                <a:schemeClr val="accent1">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0" i="0" u="none" strike="noStrike">
                <a:solidFill>
                  <a:schemeClr val="lt1"/>
                </a:solidFill>
                <a:effectLst/>
                <a:latin typeface="+mn-lt"/>
                <a:ea typeface="+mn-ea"/>
                <a:cs typeface="+mn-cs"/>
              </a:rPr>
              <a:t> </a:t>
            </a:r>
            <a:endParaRPr lang="en-IN" sz="1400" b="1"/>
          </a:p>
        </xdr:txBody>
      </xdr:sp>
      <xdr:sp macro="" textlink="">
        <xdr:nvSpPr>
          <xdr:cNvPr id="75" name="Rectangle: Rounded Corners 74">
            <a:extLst>
              <a:ext uri="{FF2B5EF4-FFF2-40B4-BE49-F238E27FC236}">
                <a16:creationId xmlns:a16="http://schemas.microsoft.com/office/drawing/2014/main" id="{E060402E-422D-AB1A-6847-5F5208F2C96D}"/>
              </a:ext>
            </a:extLst>
          </xdr:cNvPr>
          <xdr:cNvSpPr/>
        </xdr:nvSpPr>
        <xdr:spPr>
          <a:xfrm>
            <a:off x="157480" y="1219200"/>
            <a:ext cx="1590040" cy="264160"/>
          </a:xfrm>
          <a:prstGeom prst="roundRect">
            <a:avLst/>
          </a:prstGeom>
          <a:gradFill>
            <a:gsLst>
              <a:gs pos="0">
                <a:schemeClr val="accent1">
                  <a:lumMod val="75000"/>
                </a:schemeClr>
              </a:gs>
              <a:gs pos="100000">
                <a:schemeClr val="accent1">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i="0" u="none" strike="noStrike">
                <a:solidFill>
                  <a:schemeClr val="lt1"/>
                </a:solidFill>
                <a:effectLst/>
                <a:latin typeface="+mn-lt"/>
                <a:ea typeface="+mn-ea"/>
                <a:cs typeface="+mn-cs"/>
              </a:rPr>
              <a:t> 12.47%</a:t>
            </a:r>
            <a:r>
              <a:rPr lang="en-IN" sz="1200" b="1"/>
              <a:t> </a:t>
            </a:r>
          </a:p>
        </xdr:txBody>
      </xdr:sp>
      <xdr:sp macro="" textlink="">
        <xdr:nvSpPr>
          <xdr:cNvPr id="76" name="Rectangle: Rounded Corners 75">
            <a:extLst>
              <a:ext uri="{FF2B5EF4-FFF2-40B4-BE49-F238E27FC236}">
                <a16:creationId xmlns:a16="http://schemas.microsoft.com/office/drawing/2014/main" id="{DA3B856A-A87D-C3A0-0FF5-39F307DF9486}"/>
              </a:ext>
            </a:extLst>
          </xdr:cNvPr>
          <xdr:cNvSpPr/>
        </xdr:nvSpPr>
        <xdr:spPr>
          <a:xfrm>
            <a:off x="147320" y="1879600"/>
            <a:ext cx="1676400" cy="264160"/>
          </a:xfrm>
          <a:prstGeom prst="roundRect">
            <a:avLst/>
          </a:prstGeom>
          <a:gradFill>
            <a:gsLst>
              <a:gs pos="0">
                <a:schemeClr val="accent1">
                  <a:lumMod val="75000"/>
                </a:schemeClr>
              </a:gs>
              <a:gs pos="100000">
                <a:schemeClr val="accent1">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b="1" i="0" u="none" strike="noStrike">
                <a:solidFill>
                  <a:schemeClr val="lt1"/>
                </a:solidFill>
                <a:effectLst/>
                <a:latin typeface="+mn-lt"/>
                <a:ea typeface="+mn-ea"/>
                <a:cs typeface="+mn-cs"/>
              </a:rPr>
              <a:t>YOY</a:t>
            </a:r>
            <a:r>
              <a:rPr lang="en-IN" sz="1050" b="1" i="0" u="none" strike="noStrike" baseline="0">
                <a:solidFill>
                  <a:schemeClr val="lt1"/>
                </a:solidFill>
                <a:effectLst/>
                <a:latin typeface="+mn-lt"/>
                <a:ea typeface="+mn-ea"/>
                <a:cs typeface="+mn-cs"/>
              </a:rPr>
              <a:t> GROWTH</a:t>
            </a:r>
            <a:endParaRPr lang="en-IN" sz="1050" b="1"/>
          </a:p>
        </xdr:txBody>
      </xdr:sp>
    </xdr:grpSp>
    <xdr:clientData/>
  </xdr:twoCellAnchor>
  <xdr:twoCellAnchor>
    <xdr:from>
      <xdr:col>4</xdr:col>
      <xdr:colOff>398812</xdr:colOff>
      <xdr:row>9</xdr:row>
      <xdr:rowOff>15017</xdr:rowOff>
    </xdr:from>
    <xdr:to>
      <xdr:col>7</xdr:col>
      <xdr:colOff>174570</xdr:colOff>
      <xdr:row>11</xdr:row>
      <xdr:rowOff>67520</xdr:rowOff>
    </xdr:to>
    <xdr:graphicFrame macro="">
      <xdr:nvGraphicFramePr>
        <xdr:cNvPr id="78" name="Chart 77">
          <a:extLst>
            <a:ext uri="{FF2B5EF4-FFF2-40B4-BE49-F238E27FC236}">
              <a16:creationId xmlns:a16="http://schemas.microsoft.com/office/drawing/2014/main" id="{A3ADBC8E-087B-4B81-B842-213B9201D3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224020</xdr:colOff>
      <xdr:row>9</xdr:row>
      <xdr:rowOff>33010</xdr:rowOff>
    </xdr:from>
    <xdr:to>
      <xdr:col>11</xdr:col>
      <xdr:colOff>65858</xdr:colOff>
      <xdr:row>11</xdr:row>
      <xdr:rowOff>141780</xdr:rowOff>
    </xdr:to>
    <xdr:graphicFrame macro="">
      <xdr:nvGraphicFramePr>
        <xdr:cNvPr id="81" name="Chart 80">
          <a:extLst>
            <a:ext uri="{FF2B5EF4-FFF2-40B4-BE49-F238E27FC236}">
              <a16:creationId xmlns:a16="http://schemas.microsoft.com/office/drawing/2014/main" id="{FA5D7EBB-A7F8-4CE5-8DEA-0DB59BF9A9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153819</xdr:colOff>
      <xdr:row>9</xdr:row>
      <xdr:rowOff>27732</xdr:rowOff>
    </xdr:from>
    <xdr:to>
      <xdr:col>14</xdr:col>
      <xdr:colOff>559783</xdr:colOff>
      <xdr:row>11</xdr:row>
      <xdr:rowOff>106410</xdr:rowOff>
    </xdr:to>
    <xdr:graphicFrame macro="">
      <xdr:nvGraphicFramePr>
        <xdr:cNvPr id="82" name="Chart 81">
          <a:extLst>
            <a:ext uri="{FF2B5EF4-FFF2-40B4-BE49-F238E27FC236}">
              <a16:creationId xmlns:a16="http://schemas.microsoft.com/office/drawing/2014/main" id="{860A3EAD-C370-434D-AE01-1A99949115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32889</xdr:colOff>
      <xdr:row>9</xdr:row>
      <xdr:rowOff>22569</xdr:rowOff>
    </xdr:from>
    <xdr:to>
      <xdr:col>18</xdr:col>
      <xdr:colOff>524578</xdr:colOff>
      <xdr:row>11</xdr:row>
      <xdr:rowOff>109286</xdr:rowOff>
    </xdr:to>
    <xdr:graphicFrame macro="">
      <xdr:nvGraphicFramePr>
        <xdr:cNvPr id="83" name="Chart 82">
          <a:extLst>
            <a:ext uri="{FF2B5EF4-FFF2-40B4-BE49-F238E27FC236}">
              <a16:creationId xmlns:a16="http://schemas.microsoft.com/office/drawing/2014/main" id="{A0DF091A-D9B2-4FC2-8102-D371C247C9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584491</xdr:colOff>
          <xdr:row>11</xdr:row>
          <xdr:rowOff>130818</xdr:rowOff>
        </xdr:from>
        <xdr:to>
          <xdr:col>7</xdr:col>
          <xdr:colOff>184369</xdr:colOff>
          <xdr:row>12</xdr:row>
          <xdr:rowOff>173913</xdr:rowOff>
        </xdr:to>
        <xdr:pic>
          <xdr:nvPicPr>
            <xdr:cNvPr id="86" name="Picture 85">
              <a:extLst>
                <a:ext uri="{FF2B5EF4-FFF2-40B4-BE49-F238E27FC236}">
                  <a16:creationId xmlns:a16="http://schemas.microsoft.com/office/drawing/2014/main" id="{161C8DC3-274D-5E64-3CFC-CB0D3C3C5248}"/>
                </a:ext>
              </a:extLst>
            </xdr:cNvPr>
            <xdr:cNvPicPr>
              <a:picLocks noChangeAspect="1" noChangeArrowheads="1"/>
              <a:extLst>
                <a:ext uri="{84589F7E-364E-4C9E-8A38-B11213B215E9}">
                  <a14:cameraTool cellRange="'KPI YOY '!$C$10" spid="_x0000_s8363"/>
                </a:ext>
              </a:extLst>
            </xdr:cNvPicPr>
          </xdr:nvPicPr>
          <xdr:blipFill>
            <a:blip xmlns:r="http://schemas.openxmlformats.org/officeDocument/2006/relationships" r:embed="rId7"/>
            <a:srcRect/>
            <a:stretch>
              <a:fillRect/>
            </a:stretch>
          </xdr:blipFill>
          <xdr:spPr bwMode="auto">
            <a:xfrm>
              <a:off x="3624385" y="2211456"/>
              <a:ext cx="815835" cy="23224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576176</xdr:colOff>
          <xdr:row>11</xdr:row>
          <xdr:rowOff>134698</xdr:rowOff>
        </xdr:from>
        <xdr:to>
          <xdr:col>11</xdr:col>
          <xdr:colOff>93609</xdr:colOff>
          <xdr:row>13</xdr:row>
          <xdr:rowOff>5260</xdr:rowOff>
        </xdr:to>
        <xdr:pic>
          <xdr:nvPicPr>
            <xdr:cNvPr id="88" name="Picture 87">
              <a:extLst>
                <a:ext uri="{FF2B5EF4-FFF2-40B4-BE49-F238E27FC236}">
                  <a16:creationId xmlns:a16="http://schemas.microsoft.com/office/drawing/2014/main" id="{EC9A6CAB-BB4D-51FD-9579-0A3FD805E060}"/>
                </a:ext>
              </a:extLst>
            </xdr:cNvPr>
            <xdr:cNvPicPr>
              <a:picLocks noChangeAspect="1" noChangeArrowheads="1"/>
              <a:extLst>
                <a:ext uri="{84589F7E-364E-4C9E-8A38-B11213B215E9}">
                  <a14:cameraTool cellRange="'KPI YOY '!$D$10" spid="_x0000_s8364"/>
                </a:ext>
              </a:extLst>
            </xdr:cNvPicPr>
          </xdr:nvPicPr>
          <xdr:blipFill>
            <a:blip xmlns:r="http://schemas.openxmlformats.org/officeDocument/2006/relationships" r:embed="rId8"/>
            <a:srcRect/>
            <a:stretch>
              <a:fillRect/>
            </a:stretch>
          </xdr:blipFill>
          <xdr:spPr bwMode="auto">
            <a:xfrm>
              <a:off x="6031403" y="2145531"/>
              <a:ext cx="729706" cy="23616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85299</xdr:colOff>
      <xdr:row>13</xdr:row>
      <xdr:rowOff>168229</xdr:rowOff>
    </xdr:from>
    <xdr:to>
      <xdr:col>10</xdr:col>
      <xdr:colOff>87906</xdr:colOff>
      <xdr:row>29</xdr:row>
      <xdr:rowOff>170597</xdr:rowOff>
    </xdr:to>
    <xdr:sp macro="" textlink="">
      <xdr:nvSpPr>
        <xdr:cNvPr id="93" name="Rectangle: Rounded Corners 92">
          <a:extLst>
            <a:ext uri="{FF2B5EF4-FFF2-40B4-BE49-F238E27FC236}">
              <a16:creationId xmlns:a16="http://schemas.microsoft.com/office/drawing/2014/main" id="{BE1799E9-B39F-8F04-44D2-33EF098E5CE5}"/>
            </a:ext>
          </a:extLst>
        </xdr:cNvPr>
        <xdr:cNvSpPr/>
      </xdr:nvSpPr>
      <xdr:spPr>
        <a:xfrm>
          <a:off x="85299" y="2556587"/>
          <a:ext cx="6068279" cy="3025726"/>
        </a:xfrm>
        <a:prstGeom prst="roundRect">
          <a:avLst/>
        </a:prstGeom>
        <a:gradFill>
          <a:gsLst>
            <a:gs pos="0">
              <a:schemeClr val="accent1">
                <a:lumMod val="75000"/>
              </a:schemeClr>
            </a:gs>
            <a:gs pos="100000">
              <a:schemeClr val="accent1">
                <a:lumMod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406392</xdr:colOff>
      <xdr:row>31</xdr:row>
      <xdr:rowOff>24424</xdr:rowOff>
    </xdr:from>
    <xdr:to>
      <xdr:col>27</xdr:col>
      <xdr:colOff>280864</xdr:colOff>
      <xdr:row>50</xdr:row>
      <xdr:rowOff>61058</xdr:rowOff>
    </xdr:to>
    <xdr:sp macro="" textlink="">
      <xdr:nvSpPr>
        <xdr:cNvPr id="94" name="Rectangle: Rounded Corners 93">
          <a:extLst>
            <a:ext uri="{FF2B5EF4-FFF2-40B4-BE49-F238E27FC236}">
              <a16:creationId xmlns:a16="http://schemas.microsoft.com/office/drawing/2014/main" id="{790BD7F0-69A9-447B-BD81-D20249A82FA3}"/>
            </a:ext>
          </a:extLst>
        </xdr:cNvPr>
        <xdr:cNvSpPr/>
      </xdr:nvSpPr>
      <xdr:spPr>
        <a:xfrm>
          <a:off x="12007354" y="5898174"/>
          <a:ext cx="4759087" cy="3516922"/>
        </a:xfrm>
        <a:prstGeom prst="roundRect">
          <a:avLst/>
        </a:prstGeom>
        <a:gradFill>
          <a:gsLst>
            <a:gs pos="0">
              <a:schemeClr val="accent1">
                <a:lumMod val="75000"/>
              </a:schemeClr>
            </a:gs>
            <a:gs pos="100000">
              <a:schemeClr val="accent1">
                <a:lumMod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10</xdr:col>
      <xdr:colOff>367660</xdr:colOff>
      <xdr:row>14</xdr:row>
      <xdr:rowOff>37128</xdr:rowOff>
    </xdr:from>
    <xdr:to>
      <xdr:col>19</xdr:col>
      <xdr:colOff>537307</xdr:colOff>
      <xdr:row>30</xdr:row>
      <xdr:rowOff>12212</xdr:rowOff>
    </xdr:to>
    <xdr:sp macro="" textlink="">
      <xdr:nvSpPr>
        <xdr:cNvPr id="95" name="Rectangle: Rounded Corners 94">
          <a:extLst>
            <a:ext uri="{FF2B5EF4-FFF2-40B4-BE49-F238E27FC236}">
              <a16:creationId xmlns:a16="http://schemas.microsoft.com/office/drawing/2014/main" id="{76FA7588-B92B-4DD6-830D-7ABEDBAA2625}"/>
            </a:ext>
          </a:extLst>
        </xdr:cNvPr>
        <xdr:cNvSpPr/>
      </xdr:nvSpPr>
      <xdr:spPr>
        <a:xfrm>
          <a:off x="6473429" y="2650397"/>
          <a:ext cx="5664840" cy="3052392"/>
        </a:xfrm>
        <a:prstGeom prst="roundRect">
          <a:avLst/>
        </a:prstGeom>
        <a:gradFill>
          <a:gsLst>
            <a:gs pos="0">
              <a:schemeClr val="accent1">
                <a:lumMod val="75000"/>
              </a:schemeClr>
            </a:gs>
            <a:gs pos="100000">
              <a:schemeClr val="accent1">
                <a:lumMod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10</xdr:col>
      <xdr:colOff>402981</xdr:colOff>
      <xdr:row>30</xdr:row>
      <xdr:rowOff>150324</xdr:rowOff>
    </xdr:from>
    <xdr:to>
      <xdr:col>19</xdr:col>
      <xdr:colOff>219807</xdr:colOff>
      <xdr:row>50</xdr:row>
      <xdr:rowOff>24424</xdr:rowOff>
    </xdr:to>
    <xdr:sp macro="" textlink="">
      <xdr:nvSpPr>
        <xdr:cNvPr id="96" name="Rectangle: Rounded Corners 95">
          <a:extLst>
            <a:ext uri="{FF2B5EF4-FFF2-40B4-BE49-F238E27FC236}">
              <a16:creationId xmlns:a16="http://schemas.microsoft.com/office/drawing/2014/main" id="{4828678E-93AB-4D6B-B81D-C1195D2E370F}"/>
            </a:ext>
          </a:extLst>
        </xdr:cNvPr>
        <xdr:cNvSpPr/>
      </xdr:nvSpPr>
      <xdr:spPr>
        <a:xfrm>
          <a:off x="6508750" y="5840901"/>
          <a:ext cx="5312019" cy="3537561"/>
        </a:xfrm>
        <a:prstGeom prst="roundRect">
          <a:avLst/>
        </a:prstGeom>
        <a:gradFill>
          <a:gsLst>
            <a:gs pos="0">
              <a:schemeClr val="accent1">
                <a:lumMod val="75000"/>
              </a:schemeClr>
            </a:gs>
            <a:gs pos="100000">
              <a:schemeClr val="accent1">
                <a:lumMod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141212</xdr:colOff>
      <xdr:row>30</xdr:row>
      <xdr:rowOff>125337</xdr:rowOff>
    </xdr:from>
    <xdr:to>
      <xdr:col>9</xdr:col>
      <xdr:colOff>537308</xdr:colOff>
      <xdr:row>50</xdr:row>
      <xdr:rowOff>61058</xdr:rowOff>
    </xdr:to>
    <xdr:sp macro="" textlink="">
      <xdr:nvSpPr>
        <xdr:cNvPr id="97" name="Rectangle: Rounded Corners 96">
          <a:extLst>
            <a:ext uri="{FF2B5EF4-FFF2-40B4-BE49-F238E27FC236}">
              <a16:creationId xmlns:a16="http://schemas.microsoft.com/office/drawing/2014/main" id="{343AD120-09C3-4477-9A52-40D75AEAD3B6}"/>
            </a:ext>
          </a:extLst>
        </xdr:cNvPr>
        <xdr:cNvSpPr/>
      </xdr:nvSpPr>
      <xdr:spPr>
        <a:xfrm>
          <a:off x="141212" y="5815914"/>
          <a:ext cx="5891288" cy="3599182"/>
        </a:xfrm>
        <a:prstGeom prst="roundRect">
          <a:avLst/>
        </a:prstGeom>
        <a:gradFill>
          <a:gsLst>
            <a:gs pos="0">
              <a:schemeClr val="accent1">
                <a:lumMod val="75000"/>
              </a:schemeClr>
            </a:gs>
            <a:gs pos="100000">
              <a:schemeClr val="accent1">
                <a:lumMod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20</xdr:col>
      <xdr:colOff>61292</xdr:colOff>
      <xdr:row>3</xdr:row>
      <xdr:rowOff>150906</xdr:rowOff>
    </xdr:from>
    <xdr:to>
      <xdr:col>27</xdr:col>
      <xdr:colOff>378556</xdr:colOff>
      <xdr:row>30</xdr:row>
      <xdr:rowOff>12211</xdr:rowOff>
    </xdr:to>
    <xdr:sp macro="" textlink="">
      <xdr:nvSpPr>
        <xdr:cNvPr id="98" name="Rectangle: Rounded Corners 97">
          <a:extLst>
            <a:ext uri="{FF2B5EF4-FFF2-40B4-BE49-F238E27FC236}">
              <a16:creationId xmlns:a16="http://schemas.microsoft.com/office/drawing/2014/main" id="{EAB76CCA-72B7-44E9-8655-45612F003BEC}"/>
            </a:ext>
          </a:extLst>
        </xdr:cNvPr>
        <xdr:cNvSpPr/>
      </xdr:nvSpPr>
      <xdr:spPr>
        <a:xfrm>
          <a:off x="12220866" y="718353"/>
          <a:ext cx="4573116" cy="5130454"/>
        </a:xfrm>
        <a:prstGeom prst="roundRect">
          <a:avLst/>
        </a:prstGeom>
        <a:gradFill>
          <a:gsLst>
            <a:gs pos="0">
              <a:schemeClr val="accent1">
                <a:lumMod val="75000"/>
              </a:schemeClr>
            </a:gs>
            <a:gs pos="100000">
              <a:schemeClr val="accent1">
                <a:lumMod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587612</xdr:colOff>
      <xdr:row>14</xdr:row>
      <xdr:rowOff>104254</xdr:rowOff>
    </xdr:from>
    <xdr:to>
      <xdr:col>8</xdr:col>
      <xdr:colOff>492836</xdr:colOff>
      <xdr:row>17</xdr:row>
      <xdr:rowOff>56866</xdr:rowOff>
    </xdr:to>
    <xdr:sp macro="" textlink="">
      <xdr:nvSpPr>
        <xdr:cNvPr id="99" name="Rectangle: Rounded Corners 98">
          <a:extLst>
            <a:ext uri="{FF2B5EF4-FFF2-40B4-BE49-F238E27FC236}">
              <a16:creationId xmlns:a16="http://schemas.microsoft.com/office/drawing/2014/main" id="{AC954180-DE32-9F46-8136-67FA50B2698E}"/>
            </a:ext>
          </a:extLst>
        </xdr:cNvPr>
        <xdr:cNvSpPr/>
      </xdr:nvSpPr>
      <xdr:spPr>
        <a:xfrm>
          <a:off x="587612" y="2672687"/>
          <a:ext cx="4757761" cy="492836"/>
        </a:xfrm>
        <a:prstGeom prst="roundRect">
          <a:avLst/>
        </a:prstGeom>
        <a:gradFill>
          <a:gsLst>
            <a:gs pos="0">
              <a:schemeClr val="accent1">
                <a:lumMod val="75000"/>
              </a:schemeClr>
            </a:gs>
            <a:gs pos="100000">
              <a:schemeClr val="accent1">
                <a:lumMod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t>SALES</a:t>
          </a:r>
          <a:r>
            <a:rPr lang="en-IN" sz="1800" b="1" baseline="0"/>
            <a:t> AND PROFIT ANALYSIS</a:t>
          </a:r>
          <a:endParaRPr lang="en-IN" sz="1800" b="1"/>
        </a:p>
      </xdr:txBody>
    </xdr:sp>
    <xdr:clientData/>
  </xdr:twoCellAnchor>
  <xdr:twoCellAnchor>
    <xdr:from>
      <xdr:col>20</xdr:col>
      <xdr:colOff>112864</xdr:colOff>
      <xdr:row>32</xdr:row>
      <xdr:rowOff>73270</xdr:rowOff>
    </xdr:from>
    <xdr:to>
      <xdr:col>26</xdr:col>
      <xdr:colOff>384183</xdr:colOff>
      <xdr:row>34</xdr:row>
      <xdr:rowOff>133064</xdr:rowOff>
    </xdr:to>
    <xdr:sp macro="" textlink="">
      <xdr:nvSpPr>
        <xdr:cNvPr id="100" name="Rectangle: Rounded Corners 99">
          <a:extLst>
            <a:ext uri="{FF2B5EF4-FFF2-40B4-BE49-F238E27FC236}">
              <a16:creationId xmlns:a16="http://schemas.microsoft.com/office/drawing/2014/main" id="{187A49D4-AA8F-4BF5-9EA7-7CFCE519E5EA}"/>
            </a:ext>
          </a:extLst>
        </xdr:cNvPr>
        <xdr:cNvSpPr/>
      </xdr:nvSpPr>
      <xdr:spPr>
        <a:xfrm>
          <a:off x="12324402" y="6130193"/>
          <a:ext cx="3934781" cy="426140"/>
        </a:xfrm>
        <a:prstGeom prst="roundRect">
          <a:avLst/>
        </a:prstGeom>
        <a:gradFill>
          <a:gsLst>
            <a:gs pos="0">
              <a:schemeClr val="accent1">
                <a:lumMod val="75000"/>
              </a:schemeClr>
            </a:gs>
            <a:gs pos="100000">
              <a:schemeClr val="accent1">
                <a:lumMod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t>CATEGORY WISE SALES SHARE</a:t>
          </a:r>
          <a:r>
            <a:rPr lang="en-IN" sz="1800" b="1" baseline="0"/>
            <a:t> </a:t>
          </a:r>
          <a:r>
            <a:rPr lang="en-IN" sz="1800" b="1"/>
            <a:t>%</a:t>
          </a:r>
        </a:p>
      </xdr:txBody>
    </xdr:sp>
    <xdr:clientData/>
  </xdr:twoCellAnchor>
  <xdr:twoCellAnchor>
    <xdr:from>
      <xdr:col>11</xdr:col>
      <xdr:colOff>104256</xdr:colOff>
      <xdr:row>14</xdr:row>
      <xdr:rowOff>85299</xdr:rowOff>
    </xdr:from>
    <xdr:to>
      <xdr:col>18</xdr:col>
      <xdr:colOff>167202</xdr:colOff>
      <xdr:row>17</xdr:row>
      <xdr:rowOff>56865</xdr:rowOff>
    </xdr:to>
    <xdr:sp macro="" textlink="">
      <xdr:nvSpPr>
        <xdr:cNvPr id="101" name="Rectangle: Rounded Corners 100">
          <a:extLst>
            <a:ext uri="{FF2B5EF4-FFF2-40B4-BE49-F238E27FC236}">
              <a16:creationId xmlns:a16="http://schemas.microsoft.com/office/drawing/2014/main" id="{056EC3F6-6B0F-427D-A9FD-11269A1E0B63}"/>
            </a:ext>
          </a:extLst>
        </xdr:cNvPr>
        <xdr:cNvSpPr/>
      </xdr:nvSpPr>
      <xdr:spPr>
        <a:xfrm>
          <a:off x="6776495" y="2653732"/>
          <a:ext cx="4308916" cy="511790"/>
        </a:xfrm>
        <a:prstGeom prst="roundRect">
          <a:avLst/>
        </a:prstGeom>
        <a:gradFill>
          <a:gsLst>
            <a:gs pos="0">
              <a:schemeClr val="accent1">
                <a:lumMod val="75000"/>
              </a:schemeClr>
            </a:gs>
            <a:gs pos="100000">
              <a:schemeClr val="accent1">
                <a:lumMod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t>CATEGORY WISE PROFIT</a:t>
          </a:r>
        </a:p>
      </xdr:txBody>
    </xdr:sp>
    <xdr:clientData/>
  </xdr:twoCellAnchor>
  <xdr:twoCellAnchor>
    <xdr:from>
      <xdr:col>0</xdr:col>
      <xdr:colOff>370385</xdr:colOff>
      <xdr:row>31</xdr:row>
      <xdr:rowOff>161877</xdr:rowOff>
    </xdr:from>
    <xdr:to>
      <xdr:col>8</xdr:col>
      <xdr:colOff>601885</xdr:colOff>
      <xdr:row>35</xdr:row>
      <xdr:rowOff>37334</xdr:rowOff>
    </xdr:to>
    <xdr:sp macro="" textlink="">
      <xdr:nvSpPr>
        <xdr:cNvPr id="102" name="Rectangle: Rounded Corners 101">
          <a:extLst>
            <a:ext uri="{FF2B5EF4-FFF2-40B4-BE49-F238E27FC236}">
              <a16:creationId xmlns:a16="http://schemas.microsoft.com/office/drawing/2014/main" id="{CF32E3FE-FEC8-41B4-8D10-6DA73CCC6FD3}"/>
            </a:ext>
          </a:extLst>
        </xdr:cNvPr>
        <xdr:cNvSpPr/>
      </xdr:nvSpPr>
      <xdr:spPr>
        <a:xfrm>
          <a:off x="370385" y="6035627"/>
          <a:ext cx="5116115" cy="608149"/>
        </a:xfrm>
        <a:prstGeom prst="roundRect">
          <a:avLst/>
        </a:prstGeom>
        <a:gradFill>
          <a:gsLst>
            <a:gs pos="0">
              <a:schemeClr val="accent1">
                <a:lumMod val="75000"/>
              </a:schemeClr>
            </a:gs>
            <a:gs pos="100000">
              <a:schemeClr val="accent1">
                <a:lumMod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t>SALES BY STATE</a:t>
          </a:r>
        </a:p>
      </xdr:txBody>
    </xdr:sp>
    <xdr:clientData/>
  </xdr:twoCellAnchor>
  <xdr:twoCellAnchor>
    <xdr:from>
      <xdr:col>11</xdr:col>
      <xdr:colOff>187649</xdr:colOff>
      <xdr:row>31</xdr:row>
      <xdr:rowOff>49997</xdr:rowOff>
    </xdr:from>
    <xdr:to>
      <xdr:col>18</xdr:col>
      <xdr:colOff>425022</xdr:colOff>
      <xdr:row>34</xdr:row>
      <xdr:rowOff>100518</xdr:rowOff>
    </xdr:to>
    <xdr:sp macro="" textlink="">
      <xdr:nvSpPr>
        <xdr:cNvPr id="103" name="Rectangle: Rounded Corners 102">
          <a:extLst>
            <a:ext uri="{FF2B5EF4-FFF2-40B4-BE49-F238E27FC236}">
              <a16:creationId xmlns:a16="http://schemas.microsoft.com/office/drawing/2014/main" id="{6CC568B5-461B-498B-BB3B-E8A2ABEB51D0}"/>
            </a:ext>
          </a:extLst>
        </xdr:cNvPr>
        <xdr:cNvSpPr/>
      </xdr:nvSpPr>
      <xdr:spPr>
        <a:xfrm>
          <a:off x="6903995" y="5923747"/>
          <a:ext cx="4511412" cy="600040"/>
        </a:xfrm>
        <a:prstGeom prst="roundRect">
          <a:avLst/>
        </a:prstGeom>
        <a:gradFill>
          <a:gsLst>
            <a:gs pos="0">
              <a:schemeClr val="accent1">
                <a:lumMod val="75000"/>
              </a:schemeClr>
            </a:gs>
            <a:gs pos="100000">
              <a:schemeClr val="accent1">
                <a:lumMod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t>TOP</a:t>
          </a:r>
          <a:r>
            <a:rPr lang="en-IN" sz="1800" b="1" baseline="0"/>
            <a:t> 5 SUB CATEGORY</a:t>
          </a:r>
          <a:endParaRPr lang="en-IN" sz="1800" b="1"/>
        </a:p>
      </xdr:txBody>
    </xdr:sp>
    <xdr:clientData/>
  </xdr:twoCellAnchor>
  <xdr:twoCellAnchor>
    <xdr:from>
      <xdr:col>20</xdr:col>
      <xdr:colOff>341924</xdr:colOff>
      <xdr:row>4</xdr:row>
      <xdr:rowOff>137875</xdr:rowOff>
    </xdr:from>
    <xdr:to>
      <xdr:col>27</xdr:col>
      <xdr:colOff>183172</xdr:colOff>
      <xdr:row>8</xdr:row>
      <xdr:rowOff>126679</xdr:rowOff>
    </xdr:to>
    <xdr:sp macro="" textlink="">
      <xdr:nvSpPr>
        <xdr:cNvPr id="104" name="Rectangle: Rounded Corners 103">
          <a:extLst>
            <a:ext uri="{FF2B5EF4-FFF2-40B4-BE49-F238E27FC236}">
              <a16:creationId xmlns:a16="http://schemas.microsoft.com/office/drawing/2014/main" id="{4D182687-D9A6-48B1-8C06-15F2AAAEB9F9}"/>
            </a:ext>
          </a:extLst>
        </xdr:cNvPr>
        <xdr:cNvSpPr/>
      </xdr:nvSpPr>
      <xdr:spPr>
        <a:xfrm>
          <a:off x="12553462" y="870567"/>
          <a:ext cx="4115287" cy="721497"/>
        </a:xfrm>
        <a:prstGeom prst="roundRect">
          <a:avLst/>
        </a:prstGeom>
        <a:gradFill>
          <a:gsLst>
            <a:gs pos="0">
              <a:schemeClr val="accent1">
                <a:lumMod val="75000"/>
              </a:schemeClr>
            </a:gs>
            <a:gs pos="100000">
              <a:schemeClr val="accent1">
                <a:lumMod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t>FILTERS</a:t>
          </a:r>
        </a:p>
      </xdr:txBody>
    </xdr:sp>
    <xdr:clientData/>
  </xdr:twoCellAnchor>
  <xdr:twoCellAnchor>
    <xdr:from>
      <xdr:col>0</xdr:col>
      <xdr:colOff>322239</xdr:colOff>
      <xdr:row>17</xdr:row>
      <xdr:rowOff>75820</xdr:rowOff>
    </xdr:from>
    <xdr:to>
      <xdr:col>9</xdr:col>
      <xdr:colOff>369627</xdr:colOff>
      <xdr:row>29</xdr:row>
      <xdr:rowOff>61058</xdr:rowOff>
    </xdr:to>
    <xdr:graphicFrame macro="">
      <xdr:nvGraphicFramePr>
        <xdr:cNvPr id="106" name="Chart 105">
          <a:extLst>
            <a:ext uri="{FF2B5EF4-FFF2-40B4-BE49-F238E27FC236}">
              <a16:creationId xmlns:a16="http://schemas.microsoft.com/office/drawing/2014/main" id="{2E61DB46-834E-4B0B-B419-E04C4543E9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540223</xdr:colOff>
      <xdr:row>17</xdr:row>
      <xdr:rowOff>134328</xdr:rowOff>
    </xdr:from>
    <xdr:to>
      <xdr:col>19</xdr:col>
      <xdr:colOff>293076</xdr:colOff>
      <xdr:row>29</xdr:row>
      <xdr:rowOff>28434</xdr:rowOff>
    </xdr:to>
    <mc:AlternateContent xmlns:mc="http://schemas.openxmlformats.org/markup-compatibility/2006">
      <mc:Choice xmlns:cx1="http://schemas.microsoft.com/office/drawing/2015/9/8/chartex" Requires="cx1">
        <xdr:graphicFrame macro="">
          <xdr:nvGraphicFramePr>
            <xdr:cNvPr id="107" name="Chart 106">
              <a:extLst>
                <a:ext uri="{FF2B5EF4-FFF2-40B4-BE49-F238E27FC236}">
                  <a16:creationId xmlns:a16="http://schemas.microsoft.com/office/drawing/2014/main" id="{23DEDA37-8C11-484C-8BBC-13C5524AD7E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6636223" y="3264878"/>
              <a:ext cx="5239253" cy="210390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208101</xdr:colOff>
      <xdr:row>34</xdr:row>
      <xdr:rowOff>110910</xdr:rowOff>
    </xdr:from>
    <xdr:to>
      <xdr:col>26</xdr:col>
      <xdr:colOff>439615</xdr:colOff>
      <xdr:row>48</xdr:row>
      <xdr:rowOff>170962</xdr:rowOff>
    </xdr:to>
    <xdr:graphicFrame macro="">
      <xdr:nvGraphicFramePr>
        <xdr:cNvPr id="2" name="Chart 1">
          <a:extLst>
            <a:ext uri="{FF2B5EF4-FFF2-40B4-BE49-F238E27FC236}">
              <a16:creationId xmlns:a16="http://schemas.microsoft.com/office/drawing/2014/main" id="{B7B4B0BB-BE72-462C-901F-B66B59BAA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122115</xdr:colOff>
      <xdr:row>34</xdr:row>
      <xdr:rowOff>170961</xdr:rowOff>
    </xdr:from>
    <xdr:to>
      <xdr:col>9</xdr:col>
      <xdr:colOff>329712</xdr:colOff>
      <xdr:row>50</xdr:row>
      <xdr:rowOff>109904</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A3854920-2776-4F67-8834-900CEDF006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731715" y="6432061"/>
              <a:ext cx="5084397" cy="288534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109904</xdr:colOff>
      <xdr:row>34</xdr:row>
      <xdr:rowOff>73271</xdr:rowOff>
    </xdr:from>
    <xdr:to>
      <xdr:col>18</xdr:col>
      <xdr:colOff>407865</xdr:colOff>
      <xdr:row>49</xdr:row>
      <xdr:rowOff>68875</xdr:rowOff>
    </xdr:to>
    <xdr:graphicFrame macro="">
      <xdr:nvGraphicFramePr>
        <xdr:cNvPr id="7" name="Chart 6">
          <a:extLst>
            <a:ext uri="{FF2B5EF4-FFF2-40B4-BE49-F238E27FC236}">
              <a16:creationId xmlns:a16="http://schemas.microsoft.com/office/drawing/2014/main" id="{12C6B23A-B27A-476D-A359-0D77C50A09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20</xdr:col>
      <xdr:colOff>222723</xdr:colOff>
      <xdr:row>10</xdr:row>
      <xdr:rowOff>73270</xdr:rowOff>
    </xdr:from>
    <xdr:to>
      <xdr:col>23</xdr:col>
      <xdr:colOff>476250</xdr:colOff>
      <xdr:row>18</xdr:row>
      <xdr:rowOff>36634</xdr:rowOff>
    </xdr:to>
    <mc:AlternateContent xmlns:mc="http://schemas.openxmlformats.org/markup-compatibility/2006" xmlns:a14="http://schemas.microsoft.com/office/drawing/2010/main">
      <mc:Choice Requires="a14">
        <xdr:graphicFrame macro="">
          <xdr:nvGraphicFramePr>
            <xdr:cNvPr id="8" name="Year 2">
              <a:extLst>
                <a:ext uri="{FF2B5EF4-FFF2-40B4-BE49-F238E27FC236}">
                  <a16:creationId xmlns:a16="http://schemas.microsoft.com/office/drawing/2014/main" id="{036A6465-C83D-419E-9E18-6155522824EC}"/>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2345450" y="1901300"/>
              <a:ext cx="2071936" cy="14738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402982</xdr:colOff>
      <xdr:row>19</xdr:row>
      <xdr:rowOff>109905</xdr:rowOff>
    </xdr:from>
    <xdr:to>
      <xdr:col>27</xdr:col>
      <xdr:colOff>189148</xdr:colOff>
      <xdr:row>25</xdr:row>
      <xdr:rowOff>175638</xdr:rowOff>
    </xdr:to>
    <mc:AlternateContent xmlns:mc="http://schemas.openxmlformats.org/markup-compatibility/2006" xmlns:a14="http://schemas.microsoft.com/office/drawing/2010/main">
      <mc:Choice Requires="a14">
        <xdr:graphicFrame macro="">
          <xdr:nvGraphicFramePr>
            <xdr:cNvPr id="9" name="Segment 1">
              <a:extLst>
                <a:ext uri="{FF2B5EF4-FFF2-40B4-BE49-F238E27FC236}">
                  <a16:creationId xmlns:a16="http://schemas.microsoft.com/office/drawing/2014/main" id="{424DC2C7-F728-4235-8CE3-414B3002D0F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525709" y="3679375"/>
              <a:ext cx="4029121" cy="12587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12212</xdr:colOff>
      <xdr:row>10</xdr:row>
      <xdr:rowOff>85481</xdr:rowOff>
    </xdr:from>
    <xdr:to>
      <xdr:col>27</xdr:col>
      <xdr:colOff>317485</xdr:colOff>
      <xdr:row>18</xdr:row>
      <xdr:rowOff>24423</xdr:rowOff>
    </xdr:to>
    <mc:AlternateContent xmlns:mc="http://schemas.openxmlformats.org/markup-compatibility/2006" xmlns:a14="http://schemas.microsoft.com/office/drawing/2010/main">
      <mc:Choice Requires="a14">
        <xdr:graphicFrame macro="">
          <xdr:nvGraphicFramePr>
            <xdr:cNvPr id="10" name="Region 1">
              <a:extLst>
                <a:ext uri="{FF2B5EF4-FFF2-40B4-BE49-F238E27FC236}">
                  <a16:creationId xmlns:a16="http://schemas.microsoft.com/office/drawing/2014/main" id="{84EC9BA5-DA6C-4CE1-B6FA-FC9FBAFD7F0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4559485" y="1913511"/>
              <a:ext cx="2123682" cy="14494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17</xdr:col>
          <xdr:colOff>538788</xdr:colOff>
          <xdr:row>11</xdr:row>
          <xdr:rowOff>144318</xdr:rowOff>
        </xdr:from>
        <xdr:to>
          <xdr:col>19</xdr:col>
          <xdr:colOff>94865</xdr:colOff>
          <xdr:row>13</xdr:row>
          <xdr:rowOff>7312</xdr:rowOff>
        </xdr:to>
        <xdr:pic>
          <xdr:nvPicPr>
            <xdr:cNvPr id="12" name="Picture 11">
              <a:extLst>
                <a:ext uri="{FF2B5EF4-FFF2-40B4-BE49-F238E27FC236}">
                  <a16:creationId xmlns:a16="http://schemas.microsoft.com/office/drawing/2014/main" id="{92C36CE9-7AF6-5082-8264-C127EC046DA0}"/>
                </a:ext>
              </a:extLst>
            </xdr:cNvPr>
            <xdr:cNvPicPr>
              <a:picLocks noChangeAspect="1" noChangeArrowheads="1"/>
              <a:extLst>
                <a:ext uri="{84589F7E-364E-4C9E-8A38-B11213B215E9}">
                  <a14:cameraTool cellRange="'KPI YOY '!$F$10" spid="_x0000_s8365"/>
                </a:ext>
              </a:extLst>
            </xdr:cNvPicPr>
          </xdr:nvPicPr>
          <xdr:blipFill>
            <a:blip xmlns:r="http://schemas.openxmlformats.org/officeDocument/2006/relationships" r:embed="rId14"/>
            <a:srcRect/>
            <a:stretch>
              <a:fillRect/>
            </a:stretch>
          </xdr:blipFill>
          <xdr:spPr bwMode="auto">
            <a:xfrm>
              <a:off x="10843106" y="2155151"/>
              <a:ext cx="76835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13</xdr:col>
      <xdr:colOff>586893</xdr:colOff>
      <xdr:row>11</xdr:row>
      <xdr:rowOff>134697</xdr:rowOff>
    </xdr:from>
    <xdr:to>
      <xdr:col>15</xdr:col>
      <xdr:colOff>76008</xdr:colOff>
      <xdr:row>13</xdr:row>
      <xdr:rowOff>2694</xdr:rowOff>
    </xdr:to>
    <xdr:pic>
      <xdr:nvPicPr>
        <xdr:cNvPr id="13" name="Picture 12">
          <a:extLst>
            <a:ext uri="{FF2B5EF4-FFF2-40B4-BE49-F238E27FC236}">
              <a16:creationId xmlns:a16="http://schemas.microsoft.com/office/drawing/2014/main" id="{FD2667FF-40E8-2394-AF33-758815CBED7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466666" y="2145530"/>
          <a:ext cx="701387" cy="2336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ETAN" refreshedDate="45040.496043634259" createdVersion="8" refreshedVersion="8" minRefreshableVersion="3" recordCount="9994" xr:uid="{7BE21CE7-59B5-4FE2-8F4E-733C1BCD925C}">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 name="Profit Margin " numFmtId="0" formula="Profit/Sales" databaseField="0"/>
  </cacheFields>
  <extLst>
    <ext xmlns:x14="http://schemas.microsoft.com/office/spreadsheetml/2009/9/main" uri="{725AE2AE-9491-48be-B2B4-4EB974FC3084}">
      <x14:pivotCacheDefinition pivotCacheId="12478780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x v="0"/>
    <x v="0"/>
    <n v="2"/>
    <n v="0"/>
    <x v="0"/>
  </r>
  <r>
    <n v="2"/>
    <s v="CA-2013-152156"/>
    <x v="0"/>
    <x v="0"/>
    <d v="2013-11-12T00:00:00"/>
    <s v="Second Class"/>
    <s v="CG-12520"/>
    <s v="Claire Gute"/>
    <x v="0"/>
    <s v="United States"/>
    <s v="Henderson"/>
    <x v="0"/>
    <n v="42420"/>
    <x v="0"/>
    <s v="FUR-CH-10000454"/>
    <x v="0"/>
    <x v="1"/>
    <x v="1"/>
    <x v="1"/>
    <n v="3"/>
    <n v="0"/>
    <x v="1"/>
  </r>
  <r>
    <n v="3"/>
    <s v="CA-2013-138688"/>
    <x v="0"/>
    <x v="1"/>
    <d v="2013-06-17T00:00:00"/>
    <s v="Second Class"/>
    <s v="DV-13045"/>
    <s v="Darrin Van Huff"/>
    <x v="1"/>
    <s v="United States"/>
    <s v="Los Angeles"/>
    <x v="1"/>
    <n v="90036"/>
    <x v="1"/>
    <s v="OFF-LA-10000240"/>
    <x v="1"/>
    <x v="2"/>
    <x v="2"/>
    <x v="2"/>
    <n v="2"/>
    <n v="0"/>
    <x v="2"/>
  </r>
  <r>
    <n v="4"/>
    <s v="US-2012-108966"/>
    <x v="1"/>
    <x v="2"/>
    <d v="2012-10-18T00:00:00"/>
    <s v="Standard Class"/>
    <s v="SO-20335"/>
    <s v="Sean O'Donnell"/>
    <x v="0"/>
    <s v="United States"/>
    <s v="Fort Lauderdale"/>
    <x v="2"/>
    <n v="33311"/>
    <x v="0"/>
    <s v="FUR-TA-10000577"/>
    <x v="0"/>
    <x v="3"/>
    <x v="3"/>
    <x v="3"/>
    <n v="5"/>
    <n v="0.45"/>
    <x v="3"/>
  </r>
  <r>
    <n v="5"/>
    <s v="US-2012-108966"/>
    <x v="1"/>
    <x v="2"/>
    <d v="2012-10-18T00:00:00"/>
    <s v="Standard Class"/>
    <s v="SO-20335"/>
    <s v="Sean O'Donnell"/>
    <x v="0"/>
    <s v="United States"/>
    <s v="Fort Lauderdale"/>
    <x v="2"/>
    <n v="33311"/>
    <x v="0"/>
    <s v="OFF-ST-10000760"/>
    <x v="1"/>
    <x v="4"/>
    <x v="4"/>
    <x v="4"/>
    <n v="2"/>
    <n v="0.2"/>
    <x v="4"/>
  </r>
  <r>
    <n v="6"/>
    <s v="CA-2011-115812"/>
    <x v="2"/>
    <x v="3"/>
    <d v="2011-06-14T00:00:00"/>
    <s v="Standard Class"/>
    <s v="BH-11710"/>
    <s v="Brosina Hoffman"/>
    <x v="0"/>
    <s v="United States"/>
    <s v="Los Angeles"/>
    <x v="1"/>
    <n v="90032"/>
    <x v="1"/>
    <s v="FUR-FU-10001487"/>
    <x v="0"/>
    <x v="5"/>
    <x v="5"/>
    <x v="5"/>
    <n v="7"/>
    <n v="0"/>
    <x v="5"/>
  </r>
  <r>
    <n v="7"/>
    <s v="CA-2011-115812"/>
    <x v="2"/>
    <x v="3"/>
    <d v="2011-06-14T00:00:00"/>
    <s v="Standard Class"/>
    <s v="BH-11710"/>
    <s v="Brosina Hoffman"/>
    <x v="0"/>
    <s v="United States"/>
    <s v="Los Angeles"/>
    <x v="1"/>
    <n v="90032"/>
    <x v="1"/>
    <s v="OFF-AR-10002833"/>
    <x v="1"/>
    <x v="6"/>
    <x v="6"/>
    <x v="6"/>
    <n v="4"/>
    <n v="0"/>
    <x v="6"/>
  </r>
  <r>
    <n v="8"/>
    <s v="CA-2011-115812"/>
    <x v="2"/>
    <x v="3"/>
    <d v="2011-06-14T00:00:00"/>
    <s v="Standard Class"/>
    <s v="BH-11710"/>
    <s v="Brosina Hoffman"/>
    <x v="0"/>
    <s v="United States"/>
    <s v="Los Angeles"/>
    <x v="1"/>
    <n v="90032"/>
    <x v="1"/>
    <s v="TEC-PH-10002275"/>
    <x v="2"/>
    <x v="7"/>
    <x v="7"/>
    <x v="7"/>
    <n v="6"/>
    <n v="0.2"/>
    <x v="7"/>
  </r>
  <r>
    <n v="9"/>
    <s v="CA-2011-115812"/>
    <x v="2"/>
    <x v="3"/>
    <d v="2011-06-14T00:00:00"/>
    <s v="Standard Class"/>
    <s v="BH-11710"/>
    <s v="Brosina Hoffman"/>
    <x v="0"/>
    <s v="United States"/>
    <s v="Los Angeles"/>
    <x v="1"/>
    <n v="90032"/>
    <x v="1"/>
    <s v="OFF-BI-10003910"/>
    <x v="1"/>
    <x v="8"/>
    <x v="8"/>
    <x v="8"/>
    <n v="3"/>
    <n v="0.2"/>
    <x v="8"/>
  </r>
  <r>
    <n v="10"/>
    <s v="CA-2011-115812"/>
    <x v="2"/>
    <x v="3"/>
    <d v="2011-06-14T00:00:00"/>
    <s v="Standard Class"/>
    <s v="BH-11710"/>
    <s v="Brosina Hoffman"/>
    <x v="0"/>
    <s v="United States"/>
    <s v="Los Angeles"/>
    <x v="1"/>
    <n v="90032"/>
    <x v="1"/>
    <s v="OFF-AP-10002892"/>
    <x v="1"/>
    <x v="9"/>
    <x v="9"/>
    <x v="9"/>
    <n v="5"/>
    <n v="0"/>
    <x v="9"/>
  </r>
  <r>
    <n v="11"/>
    <s v="CA-2011-115812"/>
    <x v="2"/>
    <x v="3"/>
    <d v="2011-06-14T00:00:00"/>
    <s v="Standard Class"/>
    <s v="BH-11710"/>
    <s v="Brosina Hoffman"/>
    <x v="0"/>
    <s v="United States"/>
    <s v="Los Angeles"/>
    <x v="1"/>
    <n v="90032"/>
    <x v="1"/>
    <s v="FUR-TA-10001539"/>
    <x v="0"/>
    <x v="3"/>
    <x v="10"/>
    <x v="10"/>
    <n v="9"/>
    <n v="0.2"/>
    <x v="10"/>
  </r>
  <r>
    <n v="12"/>
    <s v="CA-2011-115812"/>
    <x v="2"/>
    <x v="3"/>
    <d v="2011-06-14T00:00:00"/>
    <s v="Standard Class"/>
    <s v="BH-11710"/>
    <s v="Brosina Hoffman"/>
    <x v="0"/>
    <s v="United States"/>
    <s v="Los Angeles"/>
    <x v="1"/>
    <n v="90032"/>
    <x v="1"/>
    <s v="TEC-PH-10002033"/>
    <x v="2"/>
    <x v="7"/>
    <x v="11"/>
    <x v="11"/>
    <n v="4"/>
    <n v="0.2"/>
    <x v="11"/>
  </r>
  <r>
    <n v="13"/>
    <s v="CA-2014-114412"/>
    <x v="3"/>
    <x v="4"/>
    <d v="2014-04-21T00:00:00"/>
    <s v="Standard Class"/>
    <s v="AA-10480"/>
    <s v="Andrew Allen"/>
    <x v="0"/>
    <s v="United States"/>
    <s v="Concord"/>
    <x v="3"/>
    <n v="28027"/>
    <x v="0"/>
    <s v="OFF-PA-10002365"/>
    <x v="1"/>
    <x v="10"/>
    <x v="12"/>
    <x v="12"/>
    <n v="3"/>
    <n v="0.2"/>
    <x v="12"/>
  </r>
  <r>
    <n v="14"/>
    <s v="CA-2013-161389"/>
    <x v="0"/>
    <x v="5"/>
    <d v="2013-12-11T00:00:00"/>
    <s v="Standard Class"/>
    <s v="IM-15070"/>
    <s v="Irene Maddox"/>
    <x v="0"/>
    <s v="United States"/>
    <s v="Seattle"/>
    <x v="4"/>
    <n v="98103"/>
    <x v="1"/>
    <s v="OFF-BI-10003656"/>
    <x v="1"/>
    <x v="8"/>
    <x v="13"/>
    <x v="13"/>
    <n v="3"/>
    <n v="0.2"/>
    <x v="13"/>
  </r>
  <r>
    <n v="15"/>
    <s v="US-2012-118983"/>
    <x v="1"/>
    <x v="6"/>
    <d v="2012-11-26T00:00:00"/>
    <s v="Standard Class"/>
    <s v="HP-14815"/>
    <s v="Harold Pawlan"/>
    <x v="2"/>
    <s v="United States"/>
    <s v="Fort Worth"/>
    <x v="5"/>
    <n v="76106"/>
    <x v="2"/>
    <s v="OFF-AP-10002311"/>
    <x v="1"/>
    <x v="9"/>
    <x v="14"/>
    <x v="14"/>
    <n v="5"/>
    <n v="0.8"/>
    <x v="14"/>
  </r>
  <r>
    <n v="16"/>
    <s v="US-2012-118983"/>
    <x v="1"/>
    <x v="6"/>
    <d v="2012-11-26T00:00:00"/>
    <s v="Standard Class"/>
    <s v="HP-14815"/>
    <s v="Harold Pawlan"/>
    <x v="2"/>
    <s v="United States"/>
    <s v="Fort Worth"/>
    <x v="5"/>
    <n v="76106"/>
    <x v="2"/>
    <s v="OFF-BI-10000756"/>
    <x v="1"/>
    <x v="8"/>
    <x v="15"/>
    <x v="15"/>
    <n v="3"/>
    <n v="0.8"/>
    <x v="15"/>
  </r>
  <r>
    <n v="17"/>
    <s v="CA-2011-105893"/>
    <x v="2"/>
    <x v="7"/>
    <d v="2011-11-18T00:00:00"/>
    <s v="Standard Class"/>
    <s v="PK-19075"/>
    <s v="Pete Kriz"/>
    <x v="0"/>
    <s v="United States"/>
    <s v="Madison"/>
    <x v="6"/>
    <n v="53711"/>
    <x v="2"/>
    <s v="OFF-ST-10004186"/>
    <x v="1"/>
    <x v="4"/>
    <x v="16"/>
    <x v="16"/>
    <n v="6"/>
    <n v="0"/>
    <x v="16"/>
  </r>
  <r>
    <n v="18"/>
    <s v="CA-2011-167164"/>
    <x v="2"/>
    <x v="8"/>
    <d v="2011-05-15T00:00:00"/>
    <s v="Second Class"/>
    <s v="AG-10270"/>
    <s v="Alejandro Grove"/>
    <x v="0"/>
    <s v="United States"/>
    <s v="West Jordan"/>
    <x v="7"/>
    <n v="84084"/>
    <x v="1"/>
    <s v="OFF-ST-10000107"/>
    <x v="1"/>
    <x v="4"/>
    <x v="17"/>
    <x v="17"/>
    <n v="2"/>
    <n v="0"/>
    <x v="17"/>
  </r>
  <r>
    <n v="19"/>
    <s v="CA-2011-143336"/>
    <x v="2"/>
    <x v="9"/>
    <d v="2011-09-01T00:00:00"/>
    <s v="Second Class"/>
    <s v="ZD-21925"/>
    <s v="Zuschuss Donatelli"/>
    <x v="0"/>
    <s v="United States"/>
    <s v="San Francisco"/>
    <x v="1"/>
    <n v="94109"/>
    <x v="1"/>
    <s v="OFF-AR-10003056"/>
    <x v="1"/>
    <x v="6"/>
    <x v="18"/>
    <x v="18"/>
    <n v="2"/>
    <n v="0"/>
    <x v="18"/>
  </r>
  <r>
    <n v="20"/>
    <s v="CA-2011-143336"/>
    <x v="2"/>
    <x v="9"/>
    <d v="2011-09-01T00:00:00"/>
    <s v="Second Class"/>
    <s v="ZD-21925"/>
    <s v="Zuschuss Donatelli"/>
    <x v="0"/>
    <s v="United States"/>
    <s v="San Francisco"/>
    <x v="1"/>
    <n v="94109"/>
    <x v="1"/>
    <s v="TEC-PH-10001949"/>
    <x v="2"/>
    <x v="7"/>
    <x v="19"/>
    <x v="19"/>
    <n v="3"/>
    <n v="0.2"/>
    <x v="19"/>
  </r>
  <r>
    <n v="21"/>
    <s v="CA-2011-143336"/>
    <x v="2"/>
    <x v="9"/>
    <d v="2011-09-01T00:00:00"/>
    <s v="Second Class"/>
    <s v="ZD-21925"/>
    <s v="Zuschuss Donatelli"/>
    <x v="0"/>
    <s v="United States"/>
    <s v="San Francisco"/>
    <x v="1"/>
    <n v="94109"/>
    <x v="1"/>
    <s v="OFF-BI-10002215"/>
    <x v="1"/>
    <x v="8"/>
    <x v="20"/>
    <x v="20"/>
    <n v="4"/>
    <n v="0.2"/>
    <x v="20"/>
  </r>
  <r>
    <n v="22"/>
    <s v="CA-2013-137330"/>
    <x v="0"/>
    <x v="10"/>
    <d v="2013-12-14T00:00:00"/>
    <s v="Standard Class"/>
    <s v="KB-16585"/>
    <s v="Ken Black"/>
    <x v="1"/>
    <s v="United States"/>
    <s v="Fremont"/>
    <x v="8"/>
    <n v="68025"/>
    <x v="2"/>
    <s v="OFF-AR-10000246"/>
    <x v="1"/>
    <x v="6"/>
    <x v="21"/>
    <x v="21"/>
    <n v="7"/>
    <n v="0"/>
    <x v="21"/>
  </r>
  <r>
    <n v="23"/>
    <s v="CA-2013-137330"/>
    <x v="0"/>
    <x v="10"/>
    <d v="2013-12-14T00:00:00"/>
    <s v="Standard Class"/>
    <s v="KB-16585"/>
    <s v="Ken Black"/>
    <x v="1"/>
    <s v="United States"/>
    <s v="Fremont"/>
    <x v="8"/>
    <n v="68025"/>
    <x v="2"/>
    <s v="OFF-AP-10001492"/>
    <x v="1"/>
    <x v="9"/>
    <x v="22"/>
    <x v="22"/>
    <n v="7"/>
    <n v="0"/>
    <x v="22"/>
  </r>
  <r>
    <n v="24"/>
    <s v="US-2014-156909"/>
    <x v="3"/>
    <x v="11"/>
    <d v="2014-07-19T00:00:00"/>
    <s v="Second Class"/>
    <s v="SF-20065"/>
    <s v="Sandra Flanagan"/>
    <x v="0"/>
    <s v="United States"/>
    <s v="Philadelphia"/>
    <x v="9"/>
    <n v="19140"/>
    <x v="3"/>
    <s v="FUR-CH-10002774"/>
    <x v="0"/>
    <x v="1"/>
    <x v="23"/>
    <x v="23"/>
    <n v="2"/>
    <n v="0.3"/>
    <x v="23"/>
  </r>
  <r>
    <n v="25"/>
    <s v="CA-2012-106320"/>
    <x v="1"/>
    <x v="12"/>
    <d v="2012-09-30T00:00:00"/>
    <s v="Standard Class"/>
    <s v="EB-13870"/>
    <s v="Emily Burns"/>
    <x v="0"/>
    <s v="United States"/>
    <s v="Orem"/>
    <x v="7"/>
    <n v="84057"/>
    <x v="1"/>
    <s v="FUR-TA-10000577"/>
    <x v="0"/>
    <x v="3"/>
    <x v="3"/>
    <x v="24"/>
    <n v="3"/>
    <n v="0"/>
    <x v="24"/>
  </r>
  <r>
    <n v="26"/>
    <s v="CA-2013-121755"/>
    <x v="0"/>
    <x v="13"/>
    <d v="2013-01-20T00:00:00"/>
    <s v="Second Class"/>
    <s v="EH-13945"/>
    <s v="Eric Hoffmann"/>
    <x v="0"/>
    <s v="United States"/>
    <s v="Los Angeles"/>
    <x v="1"/>
    <n v="90049"/>
    <x v="1"/>
    <s v="OFF-BI-10001634"/>
    <x v="1"/>
    <x v="8"/>
    <x v="24"/>
    <x v="25"/>
    <n v="2"/>
    <n v="0.2"/>
    <x v="25"/>
  </r>
  <r>
    <n v="27"/>
    <s v="CA-2013-121755"/>
    <x v="0"/>
    <x v="13"/>
    <d v="2013-01-20T00:00:00"/>
    <s v="Second Class"/>
    <s v="EH-13945"/>
    <s v="Eric Hoffmann"/>
    <x v="0"/>
    <s v="United States"/>
    <s v="Los Angeles"/>
    <x v="1"/>
    <n v="90049"/>
    <x v="1"/>
    <s v="TEC-AC-10003027"/>
    <x v="2"/>
    <x v="11"/>
    <x v="25"/>
    <x v="26"/>
    <n v="3"/>
    <n v="0"/>
    <x v="26"/>
  </r>
  <r>
    <n v="28"/>
    <s v="US-2012-150630"/>
    <x v="1"/>
    <x v="14"/>
    <d v="2012-09-21T00:00:00"/>
    <s v="Standard Class"/>
    <s v="TB-21520"/>
    <s v="Tracy Blumstein"/>
    <x v="0"/>
    <s v="United States"/>
    <s v="Philadelphia"/>
    <x v="9"/>
    <n v="19140"/>
    <x v="3"/>
    <s v="FUR-BO-10004834"/>
    <x v="0"/>
    <x v="0"/>
    <x v="26"/>
    <x v="27"/>
    <n v="7"/>
    <n v="0.5"/>
    <x v="27"/>
  </r>
  <r>
    <n v="29"/>
    <s v="US-2012-150630"/>
    <x v="1"/>
    <x v="14"/>
    <d v="2012-09-21T00:00:00"/>
    <s v="Standard Class"/>
    <s v="TB-21520"/>
    <s v="Tracy Blumstein"/>
    <x v="0"/>
    <s v="United States"/>
    <s v="Philadelphia"/>
    <x v="9"/>
    <n v="19140"/>
    <x v="3"/>
    <s v="OFF-BI-10000474"/>
    <x v="1"/>
    <x v="8"/>
    <x v="27"/>
    <x v="28"/>
    <n v="2"/>
    <n v="0.7"/>
    <x v="28"/>
  </r>
  <r>
    <n v="30"/>
    <s v="US-2012-150630"/>
    <x v="1"/>
    <x v="14"/>
    <d v="2012-09-21T00:00:00"/>
    <s v="Standard Class"/>
    <s v="TB-21520"/>
    <s v="Tracy Blumstein"/>
    <x v="0"/>
    <s v="United States"/>
    <s v="Philadelphia"/>
    <x v="9"/>
    <n v="19140"/>
    <x v="3"/>
    <s v="FUR-FU-10004848"/>
    <x v="0"/>
    <x v="5"/>
    <x v="28"/>
    <x v="29"/>
    <n v="3"/>
    <n v="0.2"/>
    <x v="29"/>
  </r>
  <r>
    <n v="31"/>
    <s v="US-2012-150630"/>
    <x v="1"/>
    <x v="14"/>
    <d v="2012-09-21T00:00:00"/>
    <s v="Standard Class"/>
    <s v="TB-21520"/>
    <s v="Tracy Blumstein"/>
    <x v="0"/>
    <s v="United States"/>
    <s v="Philadelphia"/>
    <x v="9"/>
    <n v="19140"/>
    <x v="3"/>
    <s v="OFF-EN-10001509"/>
    <x v="1"/>
    <x v="12"/>
    <x v="29"/>
    <x v="30"/>
    <n v="2"/>
    <n v="0.2"/>
    <x v="30"/>
  </r>
  <r>
    <n v="32"/>
    <s v="US-2012-150630"/>
    <x v="1"/>
    <x v="14"/>
    <d v="2012-09-21T00:00:00"/>
    <s v="Standard Class"/>
    <s v="TB-21520"/>
    <s v="Tracy Blumstein"/>
    <x v="0"/>
    <s v="United States"/>
    <s v="Philadelphia"/>
    <x v="9"/>
    <n v="19140"/>
    <x v="3"/>
    <s v="OFF-AR-10004042"/>
    <x v="1"/>
    <x v="6"/>
    <x v="30"/>
    <x v="31"/>
    <n v="6"/>
    <n v="0.2"/>
    <x v="31"/>
  </r>
  <r>
    <n v="33"/>
    <s v="US-2012-150630"/>
    <x v="1"/>
    <x v="14"/>
    <d v="2012-09-21T00:00:00"/>
    <s v="Standard Class"/>
    <s v="TB-21520"/>
    <s v="Tracy Blumstein"/>
    <x v="0"/>
    <s v="United States"/>
    <s v="Philadelphia"/>
    <x v="9"/>
    <n v="19140"/>
    <x v="3"/>
    <s v="OFF-BI-10001525"/>
    <x v="1"/>
    <x v="8"/>
    <x v="31"/>
    <x v="32"/>
    <n v="6"/>
    <n v="0.7"/>
    <x v="32"/>
  </r>
  <r>
    <n v="34"/>
    <s v="US-2012-150630"/>
    <x v="1"/>
    <x v="14"/>
    <d v="2012-09-21T00:00:00"/>
    <s v="Standard Class"/>
    <s v="TB-21520"/>
    <s v="Tracy Blumstein"/>
    <x v="0"/>
    <s v="United States"/>
    <s v="Philadelphia"/>
    <x v="9"/>
    <n v="19140"/>
    <x v="3"/>
    <s v="OFF-AR-10001683"/>
    <x v="1"/>
    <x v="6"/>
    <x v="32"/>
    <x v="33"/>
    <n v="2"/>
    <n v="0.2"/>
    <x v="33"/>
  </r>
  <r>
    <n v="35"/>
    <s v="CA-2014-107727"/>
    <x v="3"/>
    <x v="15"/>
    <d v="2014-10-24T00:00:00"/>
    <s v="Second Class"/>
    <s v="MA-17560"/>
    <s v="Matt Abelman"/>
    <x v="2"/>
    <s v="United States"/>
    <s v="Houston"/>
    <x v="5"/>
    <n v="77095"/>
    <x v="2"/>
    <s v="OFF-PA-10000249"/>
    <x v="1"/>
    <x v="10"/>
    <x v="33"/>
    <x v="34"/>
    <n v="3"/>
    <n v="0.2"/>
    <x v="34"/>
  </r>
  <r>
    <n v="36"/>
    <s v="CA-2013-117590"/>
    <x v="0"/>
    <x v="16"/>
    <d v="2013-12-11T00:00:00"/>
    <s v="First Class"/>
    <s v="GH-14485"/>
    <s v="Gene Hale"/>
    <x v="1"/>
    <s v="United States"/>
    <s v="Richardson"/>
    <x v="5"/>
    <n v="75080"/>
    <x v="2"/>
    <s v="TEC-PH-10004977"/>
    <x v="2"/>
    <x v="7"/>
    <x v="34"/>
    <x v="35"/>
    <n v="7"/>
    <n v="0.2"/>
    <x v="35"/>
  </r>
  <r>
    <n v="37"/>
    <s v="CA-2013-117590"/>
    <x v="0"/>
    <x v="16"/>
    <d v="2013-12-11T00:00:00"/>
    <s v="First Class"/>
    <s v="GH-14485"/>
    <s v="Gene Hale"/>
    <x v="1"/>
    <s v="United States"/>
    <s v="Richardson"/>
    <x v="5"/>
    <n v="75080"/>
    <x v="2"/>
    <s v="FUR-FU-10003664"/>
    <x v="0"/>
    <x v="5"/>
    <x v="35"/>
    <x v="36"/>
    <n v="5"/>
    <n v="0.6"/>
    <x v="36"/>
  </r>
  <r>
    <n v="38"/>
    <s v="CA-2012-117415"/>
    <x v="1"/>
    <x v="17"/>
    <d v="2012-12-31T00:00:00"/>
    <s v="Standard Class"/>
    <s v="SN-20710"/>
    <s v="Steve Nguyen"/>
    <x v="2"/>
    <s v="United States"/>
    <s v="Houston"/>
    <x v="5"/>
    <n v="77041"/>
    <x v="2"/>
    <s v="OFF-EN-10002986"/>
    <x v="1"/>
    <x v="12"/>
    <x v="36"/>
    <x v="37"/>
    <n v="9"/>
    <n v="0.2"/>
    <x v="37"/>
  </r>
  <r>
    <n v="39"/>
    <s v="CA-2012-117415"/>
    <x v="1"/>
    <x v="17"/>
    <d v="2012-12-31T00:00:00"/>
    <s v="Standard Class"/>
    <s v="SN-20710"/>
    <s v="Steve Nguyen"/>
    <x v="2"/>
    <s v="United States"/>
    <s v="Houston"/>
    <x v="5"/>
    <n v="77041"/>
    <x v="2"/>
    <s v="FUR-BO-10002545"/>
    <x v="0"/>
    <x v="0"/>
    <x v="37"/>
    <x v="38"/>
    <n v="3"/>
    <n v="0.32"/>
    <x v="38"/>
  </r>
  <r>
    <n v="40"/>
    <s v="CA-2012-117415"/>
    <x v="1"/>
    <x v="17"/>
    <d v="2012-12-31T00:00:00"/>
    <s v="Standard Class"/>
    <s v="SN-20710"/>
    <s v="Steve Nguyen"/>
    <x v="2"/>
    <s v="United States"/>
    <s v="Houston"/>
    <x v="5"/>
    <n v="77041"/>
    <x v="2"/>
    <s v="FUR-CH-10004218"/>
    <x v="0"/>
    <x v="1"/>
    <x v="38"/>
    <x v="39"/>
    <n v="3"/>
    <n v="0.3"/>
    <x v="39"/>
  </r>
  <r>
    <n v="41"/>
    <s v="CA-2012-117415"/>
    <x v="1"/>
    <x v="17"/>
    <d v="2012-12-31T00:00:00"/>
    <s v="Standard Class"/>
    <s v="SN-20710"/>
    <s v="Steve Nguyen"/>
    <x v="2"/>
    <s v="United States"/>
    <s v="Houston"/>
    <x v="5"/>
    <n v="77041"/>
    <x v="2"/>
    <s v="TEC-PH-10000486"/>
    <x v="2"/>
    <x v="7"/>
    <x v="39"/>
    <x v="40"/>
    <n v="4"/>
    <n v="0.2"/>
    <x v="40"/>
  </r>
  <r>
    <n v="42"/>
    <s v="CA-2014-120999"/>
    <x v="3"/>
    <x v="18"/>
    <d v="2014-09-16T00:00:00"/>
    <s v="Standard Class"/>
    <s v="LC-16930"/>
    <s v="Linda Cazamias"/>
    <x v="1"/>
    <s v="United States"/>
    <s v="Naperville"/>
    <x v="10"/>
    <n v="60540"/>
    <x v="2"/>
    <s v="TEC-PH-10004093"/>
    <x v="2"/>
    <x v="7"/>
    <x v="40"/>
    <x v="41"/>
    <n v="4"/>
    <n v="0.2"/>
    <x v="41"/>
  </r>
  <r>
    <n v="43"/>
    <s v="CA-2013-101343"/>
    <x v="0"/>
    <x v="19"/>
    <d v="2013-07-23T00:00:00"/>
    <s v="Standard Class"/>
    <s v="RA-19885"/>
    <s v="Ruben Ausman"/>
    <x v="1"/>
    <s v="United States"/>
    <s v="Los Angeles"/>
    <x v="1"/>
    <n v="90049"/>
    <x v="1"/>
    <s v="OFF-ST-10003479"/>
    <x v="1"/>
    <x v="4"/>
    <x v="41"/>
    <x v="42"/>
    <n v="2"/>
    <n v="0"/>
    <x v="42"/>
  </r>
  <r>
    <n v="44"/>
    <s v="CA-2014-139619"/>
    <x v="3"/>
    <x v="20"/>
    <d v="2014-09-24T00:00:00"/>
    <s v="Standard Class"/>
    <s v="ES-14080"/>
    <s v="Erin Smith"/>
    <x v="1"/>
    <s v="United States"/>
    <s v="Melbourne"/>
    <x v="2"/>
    <n v="32935"/>
    <x v="0"/>
    <s v="OFF-ST-10003282"/>
    <x v="1"/>
    <x v="4"/>
    <x v="42"/>
    <x v="43"/>
    <n v="2"/>
    <n v="0.2"/>
    <x v="43"/>
  </r>
  <r>
    <n v="45"/>
    <s v="CA-2013-118255"/>
    <x v="0"/>
    <x v="21"/>
    <d v="2013-03-14T00:00:00"/>
    <s v="First Class"/>
    <s v="ON-18715"/>
    <s v="Odella Nelson"/>
    <x v="1"/>
    <s v="United States"/>
    <s v="Eagan"/>
    <x v="11"/>
    <n v="55122"/>
    <x v="2"/>
    <s v="TEC-AC-10000171"/>
    <x v="2"/>
    <x v="11"/>
    <x v="43"/>
    <x v="44"/>
    <n v="2"/>
    <n v="0"/>
    <x v="44"/>
  </r>
  <r>
    <n v="46"/>
    <s v="CA-2013-118255"/>
    <x v="0"/>
    <x v="21"/>
    <d v="2013-03-14T00:00:00"/>
    <s v="First Class"/>
    <s v="ON-18715"/>
    <s v="Odella Nelson"/>
    <x v="1"/>
    <s v="United States"/>
    <s v="Eagan"/>
    <x v="11"/>
    <n v="55122"/>
    <x v="2"/>
    <s v="OFF-BI-10003291"/>
    <x v="1"/>
    <x v="8"/>
    <x v="44"/>
    <x v="45"/>
    <n v="2"/>
    <n v="0"/>
    <x v="45"/>
  </r>
  <r>
    <n v="47"/>
    <s v="CA-2011-146703"/>
    <x v="2"/>
    <x v="22"/>
    <d v="2011-10-25T00:00:00"/>
    <s v="Second Class"/>
    <s v="PO-18865"/>
    <s v="Patrick O'Donnell"/>
    <x v="0"/>
    <s v="United States"/>
    <s v="Westland"/>
    <x v="12"/>
    <n v="48185"/>
    <x v="2"/>
    <s v="OFF-ST-10001713"/>
    <x v="1"/>
    <x v="4"/>
    <x v="45"/>
    <x v="46"/>
    <n v="4"/>
    <n v="0"/>
    <x v="46"/>
  </r>
  <r>
    <n v="48"/>
    <s v="CA-2013-169194"/>
    <x v="0"/>
    <x v="23"/>
    <d v="2013-06-26T00:00:00"/>
    <s v="Standard Class"/>
    <s v="LH-16900"/>
    <s v="Lena Hernandez"/>
    <x v="0"/>
    <s v="United States"/>
    <s v="Dover"/>
    <x v="13"/>
    <n v="19901"/>
    <x v="3"/>
    <s v="TEC-AC-10002167"/>
    <x v="2"/>
    <x v="11"/>
    <x v="46"/>
    <x v="47"/>
    <n v="3"/>
    <n v="0"/>
    <x v="47"/>
  </r>
  <r>
    <n v="49"/>
    <s v="CA-2013-169194"/>
    <x v="0"/>
    <x v="23"/>
    <d v="2013-06-26T00:00:00"/>
    <s v="Standard Class"/>
    <s v="LH-16900"/>
    <s v="Lena Hernandez"/>
    <x v="0"/>
    <s v="United States"/>
    <s v="Dover"/>
    <x v="13"/>
    <n v="19901"/>
    <x v="3"/>
    <s v="TEC-PH-10003988"/>
    <x v="2"/>
    <x v="7"/>
    <x v="47"/>
    <x v="48"/>
    <n v="2"/>
    <n v="0"/>
    <x v="48"/>
  </r>
  <r>
    <n v="50"/>
    <s v="CA-2012-115742"/>
    <x v="1"/>
    <x v="24"/>
    <d v="2012-04-22T00:00:00"/>
    <s v="Standard Class"/>
    <s v="DP-13000"/>
    <s v="Darren Powers"/>
    <x v="0"/>
    <s v="United States"/>
    <s v="New Albany"/>
    <x v="14"/>
    <n v="47150"/>
    <x v="2"/>
    <s v="OFF-BI-10004410"/>
    <x v="1"/>
    <x v="8"/>
    <x v="48"/>
    <x v="49"/>
    <n v="6"/>
    <n v="0"/>
    <x v="49"/>
  </r>
  <r>
    <n v="51"/>
    <s v="CA-2012-115742"/>
    <x v="1"/>
    <x v="24"/>
    <d v="2012-04-22T00:00:00"/>
    <s v="Standard Class"/>
    <s v="DP-13000"/>
    <s v="Darren Powers"/>
    <x v="0"/>
    <s v="United States"/>
    <s v="New Albany"/>
    <x v="14"/>
    <n v="47150"/>
    <x v="2"/>
    <s v="OFF-LA-10002762"/>
    <x v="1"/>
    <x v="2"/>
    <x v="49"/>
    <x v="50"/>
    <n v="6"/>
    <n v="0"/>
    <x v="50"/>
  </r>
  <r>
    <n v="52"/>
    <s v="CA-2012-115742"/>
    <x v="1"/>
    <x v="24"/>
    <d v="2012-04-22T00:00:00"/>
    <s v="Standard Class"/>
    <s v="DP-13000"/>
    <s v="Darren Powers"/>
    <x v="0"/>
    <s v="United States"/>
    <s v="New Albany"/>
    <x v="14"/>
    <n v="47150"/>
    <x v="2"/>
    <s v="FUR-FU-10001706"/>
    <x v="0"/>
    <x v="5"/>
    <x v="50"/>
    <x v="51"/>
    <n v="2"/>
    <n v="0"/>
    <x v="51"/>
  </r>
  <r>
    <n v="53"/>
    <s v="CA-2012-115742"/>
    <x v="1"/>
    <x v="24"/>
    <d v="2012-04-22T00:00:00"/>
    <s v="Standard Class"/>
    <s v="DP-13000"/>
    <s v="Darren Powers"/>
    <x v="0"/>
    <s v="United States"/>
    <s v="New Albany"/>
    <x v="14"/>
    <n v="47150"/>
    <x v="2"/>
    <s v="FUR-CH-10003061"/>
    <x v="0"/>
    <x v="1"/>
    <x v="51"/>
    <x v="52"/>
    <n v="1"/>
    <n v="0"/>
    <x v="52"/>
  </r>
  <r>
    <n v="54"/>
    <s v="CA-2013-105816"/>
    <x v="0"/>
    <x v="25"/>
    <d v="2013-12-18T00:00:00"/>
    <s v="Standard Class"/>
    <s v="JM-15265"/>
    <s v="Janet Molinari"/>
    <x v="1"/>
    <s v="United States"/>
    <s v="New York City"/>
    <x v="15"/>
    <n v="10024"/>
    <x v="3"/>
    <s v="OFF-FA-10000304"/>
    <x v="1"/>
    <x v="13"/>
    <x v="52"/>
    <x v="53"/>
    <n v="7"/>
    <n v="0"/>
    <x v="53"/>
  </r>
  <r>
    <n v="55"/>
    <s v="CA-2013-105816"/>
    <x v="0"/>
    <x v="25"/>
    <d v="2013-12-18T00:00:00"/>
    <s v="Standard Class"/>
    <s v="JM-15265"/>
    <s v="Janet Molinari"/>
    <x v="1"/>
    <s v="United States"/>
    <s v="New York City"/>
    <x v="15"/>
    <n v="10024"/>
    <x v="3"/>
    <s v="TEC-PH-10002447"/>
    <x v="2"/>
    <x v="7"/>
    <x v="53"/>
    <x v="54"/>
    <n v="5"/>
    <n v="0"/>
    <x v="54"/>
  </r>
  <r>
    <n v="56"/>
    <s v="CA-2013-111682"/>
    <x v="0"/>
    <x v="26"/>
    <d v="2013-06-19T00:00:00"/>
    <s v="First Class"/>
    <s v="TB-21055"/>
    <s v="Ted Butterfield"/>
    <x v="0"/>
    <s v="United States"/>
    <s v="Troy"/>
    <x v="15"/>
    <n v="12180"/>
    <x v="3"/>
    <s v="OFF-ST-10000604"/>
    <x v="1"/>
    <x v="4"/>
    <x v="54"/>
    <x v="55"/>
    <n v="6"/>
    <n v="0"/>
    <x v="55"/>
  </r>
  <r>
    <n v="57"/>
    <s v="CA-2013-111682"/>
    <x v="0"/>
    <x v="26"/>
    <d v="2013-06-19T00:00:00"/>
    <s v="First Class"/>
    <s v="TB-21055"/>
    <s v="Ted Butterfield"/>
    <x v="0"/>
    <s v="United States"/>
    <s v="Troy"/>
    <x v="15"/>
    <n v="12180"/>
    <x v="3"/>
    <s v="OFF-PA-10001569"/>
    <x v="1"/>
    <x v="10"/>
    <x v="55"/>
    <x v="56"/>
    <n v="5"/>
    <n v="0"/>
    <x v="56"/>
  </r>
  <r>
    <n v="58"/>
    <s v="CA-2013-111682"/>
    <x v="0"/>
    <x v="26"/>
    <d v="2013-06-19T00:00:00"/>
    <s v="First Class"/>
    <s v="TB-21055"/>
    <s v="Ted Butterfield"/>
    <x v="0"/>
    <s v="United States"/>
    <s v="Troy"/>
    <x v="15"/>
    <n v="12180"/>
    <x v="3"/>
    <s v="FUR-CH-10003968"/>
    <x v="0"/>
    <x v="1"/>
    <x v="56"/>
    <x v="57"/>
    <n v="5"/>
    <n v="0.1"/>
    <x v="57"/>
  </r>
  <r>
    <n v="59"/>
    <s v="CA-2013-111682"/>
    <x v="0"/>
    <x v="26"/>
    <d v="2013-06-19T00:00:00"/>
    <s v="First Class"/>
    <s v="TB-21055"/>
    <s v="Ted Butterfield"/>
    <x v="0"/>
    <s v="United States"/>
    <s v="Troy"/>
    <x v="15"/>
    <n v="12180"/>
    <x v="3"/>
    <s v="OFF-PA-10000587"/>
    <x v="1"/>
    <x v="10"/>
    <x v="57"/>
    <x v="58"/>
    <n v="2"/>
    <n v="0"/>
    <x v="58"/>
  </r>
  <r>
    <n v="60"/>
    <s v="CA-2013-111682"/>
    <x v="0"/>
    <x v="26"/>
    <d v="2013-06-19T00:00:00"/>
    <s v="First Class"/>
    <s v="TB-21055"/>
    <s v="Ted Butterfield"/>
    <x v="0"/>
    <s v="United States"/>
    <s v="Troy"/>
    <x v="15"/>
    <n v="12180"/>
    <x v="3"/>
    <s v="TEC-AC-10002167"/>
    <x v="2"/>
    <x v="11"/>
    <x v="46"/>
    <x v="59"/>
    <n v="2"/>
    <n v="0"/>
    <x v="59"/>
  </r>
  <r>
    <n v="61"/>
    <s v="CA-2013-111682"/>
    <x v="0"/>
    <x v="26"/>
    <d v="2013-06-19T00:00:00"/>
    <s v="First Class"/>
    <s v="TB-21055"/>
    <s v="Ted Butterfield"/>
    <x v="0"/>
    <s v="United States"/>
    <s v="Troy"/>
    <x v="15"/>
    <n v="12180"/>
    <x v="3"/>
    <s v="OFF-BI-10001460"/>
    <x v="1"/>
    <x v="8"/>
    <x v="58"/>
    <x v="60"/>
    <n v="4"/>
    <n v="0.2"/>
    <x v="60"/>
  </r>
  <r>
    <n v="62"/>
    <s v="CA-2013-111682"/>
    <x v="0"/>
    <x v="26"/>
    <d v="2013-06-19T00:00:00"/>
    <s v="First Class"/>
    <s v="TB-21055"/>
    <s v="Ted Butterfield"/>
    <x v="0"/>
    <s v="United States"/>
    <s v="Troy"/>
    <x v="15"/>
    <n v="12180"/>
    <x v="3"/>
    <s v="OFF-AR-10001868"/>
    <x v="1"/>
    <x v="6"/>
    <x v="59"/>
    <x v="61"/>
    <n v="1"/>
    <n v="0"/>
    <x v="61"/>
  </r>
  <r>
    <n v="63"/>
    <s v="CA-2012-135545"/>
    <x v="1"/>
    <x v="27"/>
    <d v="2012-11-30T00:00:00"/>
    <s v="Standard Class"/>
    <s v="KM-16720"/>
    <s v="Kunst Miller"/>
    <x v="0"/>
    <s v="United States"/>
    <s v="Los Angeles"/>
    <x v="1"/>
    <n v="90004"/>
    <x v="1"/>
    <s v="TEC-AC-10004633"/>
    <x v="2"/>
    <x v="11"/>
    <x v="60"/>
    <x v="62"/>
    <n v="2"/>
    <n v="0"/>
    <x v="62"/>
  </r>
  <r>
    <n v="64"/>
    <s v="CA-2012-135545"/>
    <x v="1"/>
    <x v="27"/>
    <d v="2012-11-30T00:00:00"/>
    <s v="Standard Class"/>
    <s v="KM-16720"/>
    <s v="Kunst Miller"/>
    <x v="0"/>
    <s v="United States"/>
    <s v="Los Angeles"/>
    <x v="1"/>
    <n v="90004"/>
    <x v="1"/>
    <s v="OFF-BI-10001078"/>
    <x v="1"/>
    <x v="8"/>
    <x v="61"/>
    <x v="63"/>
    <n v="6"/>
    <n v="0.2"/>
    <x v="63"/>
  </r>
  <r>
    <n v="65"/>
    <s v="CA-2012-135545"/>
    <x v="1"/>
    <x v="27"/>
    <d v="2012-11-30T00:00:00"/>
    <s v="Standard Class"/>
    <s v="KM-16720"/>
    <s v="Kunst Miller"/>
    <x v="0"/>
    <s v="United States"/>
    <s v="Los Angeles"/>
    <x v="1"/>
    <n v="90004"/>
    <x v="1"/>
    <s v="OFF-PA-10003892"/>
    <x v="1"/>
    <x v="10"/>
    <x v="62"/>
    <x v="64"/>
    <n v="3"/>
    <n v="0"/>
    <x v="64"/>
  </r>
  <r>
    <n v="66"/>
    <s v="CA-2012-135545"/>
    <x v="1"/>
    <x v="27"/>
    <d v="2012-11-30T00:00:00"/>
    <s v="Standard Class"/>
    <s v="KM-16720"/>
    <s v="Kunst Miller"/>
    <x v="0"/>
    <s v="United States"/>
    <s v="Los Angeles"/>
    <x v="1"/>
    <n v="90004"/>
    <x v="1"/>
    <s v="FUR-FU-10000397"/>
    <x v="0"/>
    <x v="5"/>
    <x v="63"/>
    <x v="65"/>
    <n v="4"/>
    <n v="0"/>
    <x v="65"/>
  </r>
  <r>
    <n v="67"/>
    <s v="US-2012-164175"/>
    <x v="1"/>
    <x v="28"/>
    <d v="2012-05-05T00:00:00"/>
    <s v="Standard Class"/>
    <s v="PS-18970"/>
    <s v="Paul Stevenson"/>
    <x v="2"/>
    <s v="United States"/>
    <s v="Chicago"/>
    <x v="10"/>
    <n v="60610"/>
    <x v="2"/>
    <s v="FUR-CH-10001146"/>
    <x v="0"/>
    <x v="1"/>
    <x v="64"/>
    <x v="66"/>
    <n v="5"/>
    <n v="0.3"/>
    <x v="66"/>
  </r>
  <r>
    <n v="68"/>
    <s v="CA-2011-106376"/>
    <x v="2"/>
    <x v="29"/>
    <d v="2011-12-10T00:00:00"/>
    <s v="Standard Class"/>
    <s v="BS-11590"/>
    <s v="Brendan Sweed"/>
    <x v="1"/>
    <s v="United States"/>
    <s v="Gilbert"/>
    <x v="16"/>
    <n v="85234"/>
    <x v="1"/>
    <s v="OFF-AR-10002671"/>
    <x v="1"/>
    <x v="6"/>
    <x v="65"/>
    <x v="67"/>
    <n v="8"/>
    <n v="0.2"/>
    <x v="67"/>
  </r>
  <r>
    <n v="69"/>
    <s v="CA-2011-106376"/>
    <x v="2"/>
    <x v="29"/>
    <d v="2011-12-10T00:00:00"/>
    <s v="Standard Class"/>
    <s v="BS-11590"/>
    <s v="Brendan Sweed"/>
    <x v="1"/>
    <s v="United States"/>
    <s v="Gilbert"/>
    <x v="16"/>
    <n v="85234"/>
    <x v="1"/>
    <s v="TEC-PH-10002726"/>
    <x v="2"/>
    <x v="7"/>
    <x v="66"/>
    <x v="68"/>
    <n v="4"/>
    <n v="0.2"/>
    <x v="68"/>
  </r>
  <r>
    <n v="70"/>
    <s v="CA-2013-119823"/>
    <x v="0"/>
    <x v="30"/>
    <d v="2013-06-07T00:00:00"/>
    <s v="First Class"/>
    <s v="KD-16270"/>
    <s v="Karen Daniels"/>
    <x v="0"/>
    <s v="United States"/>
    <s v="Springfield"/>
    <x v="17"/>
    <n v="22153"/>
    <x v="0"/>
    <s v="OFF-PA-10000482"/>
    <x v="1"/>
    <x v="10"/>
    <x v="67"/>
    <x v="69"/>
    <n v="2"/>
    <n v="0"/>
    <x v="69"/>
  </r>
  <r>
    <n v="71"/>
    <s v="CA-2013-106075"/>
    <x v="0"/>
    <x v="31"/>
    <d v="2013-09-24T00:00:00"/>
    <s v="Standard Class"/>
    <s v="HM-14980"/>
    <s v="Henry MacAllister"/>
    <x v="0"/>
    <s v="United States"/>
    <s v="New York City"/>
    <x v="15"/>
    <n v="10009"/>
    <x v="3"/>
    <s v="OFF-BI-10004654"/>
    <x v="1"/>
    <x v="8"/>
    <x v="68"/>
    <x v="70"/>
    <n v="1"/>
    <n v="0.2"/>
    <x v="70"/>
  </r>
  <r>
    <n v="72"/>
    <s v="CA-2014-114440"/>
    <x v="3"/>
    <x v="32"/>
    <d v="2014-09-18T00:00:00"/>
    <s v="Second Class"/>
    <s v="TB-21520"/>
    <s v="Tracy Blumstein"/>
    <x v="0"/>
    <s v="United States"/>
    <s v="Jackson"/>
    <x v="12"/>
    <n v="49201"/>
    <x v="2"/>
    <s v="OFF-PA-10004675"/>
    <x v="1"/>
    <x v="10"/>
    <x v="69"/>
    <x v="71"/>
    <n v="3"/>
    <n v="0"/>
    <x v="71"/>
  </r>
  <r>
    <n v="73"/>
    <s v="US-2012-134026"/>
    <x v="1"/>
    <x v="33"/>
    <d v="2012-05-02T00:00:00"/>
    <s v="Standard Class"/>
    <s v="JE-15745"/>
    <s v="Joel Eaton"/>
    <x v="0"/>
    <s v="United States"/>
    <s v="Memphis"/>
    <x v="18"/>
    <n v="38109"/>
    <x v="0"/>
    <s v="FUR-CH-10000513"/>
    <x v="0"/>
    <x v="1"/>
    <x v="70"/>
    <x v="72"/>
    <n v="8"/>
    <n v="0.2"/>
    <x v="72"/>
  </r>
  <r>
    <n v="74"/>
    <s v="US-2012-134026"/>
    <x v="1"/>
    <x v="33"/>
    <d v="2012-05-02T00:00:00"/>
    <s v="Standard Class"/>
    <s v="JE-15745"/>
    <s v="Joel Eaton"/>
    <x v="0"/>
    <s v="United States"/>
    <s v="Memphis"/>
    <x v="18"/>
    <n v="38109"/>
    <x v="0"/>
    <s v="FUR-FU-10003708"/>
    <x v="0"/>
    <x v="5"/>
    <x v="71"/>
    <x v="73"/>
    <n v="2"/>
    <n v="0.2"/>
    <x v="73"/>
  </r>
  <r>
    <n v="75"/>
    <s v="US-2012-134026"/>
    <x v="1"/>
    <x v="33"/>
    <d v="2012-05-02T00:00:00"/>
    <s v="Standard Class"/>
    <s v="JE-15745"/>
    <s v="Joel Eaton"/>
    <x v="0"/>
    <s v="United States"/>
    <s v="Memphis"/>
    <x v="18"/>
    <n v="38109"/>
    <x v="0"/>
    <s v="OFF-ST-10004123"/>
    <x v="1"/>
    <x v="4"/>
    <x v="72"/>
    <x v="74"/>
    <n v="1"/>
    <n v="0.2"/>
    <x v="74"/>
  </r>
  <r>
    <n v="76"/>
    <s v="US-2014-118038"/>
    <x v="3"/>
    <x v="34"/>
    <d v="2014-12-12T00:00:00"/>
    <s v="First Class"/>
    <s v="KB-16600"/>
    <s v="Ken Brennan"/>
    <x v="1"/>
    <s v="United States"/>
    <s v="Houston"/>
    <x v="5"/>
    <n v="77041"/>
    <x v="2"/>
    <s v="OFF-BI-10004182"/>
    <x v="1"/>
    <x v="8"/>
    <x v="73"/>
    <x v="75"/>
    <n v="3"/>
    <n v="0.8"/>
    <x v="75"/>
  </r>
  <r>
    <n v="77"/>
    <s v="US-2014-118038"/>
    <x v="3"/>
    <x v="34"/>
    <d v="2014-12-12T00:00:00"/>
    <s v="First Class"/>
    <s v="KB-16600"/>
    <s v="Ken Brennan"/>
    <x v="1"/>
    <s v="United States"/>
    <s v="Houston"/>
    <x v="5"/>
    <n v="77041"/>
    <x v="2"/>
    <s v="FUR-FU-10000260"/>
    <x v="0"/>
    <x v="5"/>
    <x v="74"/>
    <x v="76"/>
    <n v="3"/>
    <n v="0.6"/>
    <x v="76"/>
  </r>
  <r>
    <n v="78"/>
    <s v="US-2014-118038"/>
    <x v="3"/>
    <x v="34"/>
    <d v="2014-12-12T00:00:00"/>
    <s v="First Class"/>
    <s v="KB-16600"/>
    <s v="Ken Brennan"/>
    <x v="1"/>
    <s v="United States"/>
    <s v="Houston"/>
    <x v="5"/>
    <n v="77041"/>
    <x v="2"/>
    <s v="OFF-ST-10000615"/>
    <x v="1"/>
    <x v="4"/>
    <x v="75"/>
    <x v="77"/>
    <n v="3"/>
    <n v="0.2"/>
    <x v="77"/>
  </r>
  <r>
    <n v="79"/>
    <s v="US-2011-147606"/>
    <x v="2"/>
    <x v="35"/>
    <d v="2011-12-01T00:00:00"/>
    <s v="Second Class"/>
    <s v="JE-15745"/>
    <s v="Joel Eaton"/>
    <x v="0"/>
    <s v="United States"/>
    <s v="Houston"/>
    <x v="5"/>
    <n v="77070"/>
    <x v="2"/>
    <s v="FUR-FU-10003194"/>
    <x v="0"/>
    <x v="5"/>
    <x v="76"/>
    <x v="78"/>
    <n v="5"/>
    <n v="0.6"/>
    <x v="78"/>
  </r>
  <r>
    <n v="80"/>
    <s v="CA-2013-127208"/>
    <x v="0"/>
    <x v="1"/>
    <d v="2013-06-16T00:00:00"/>
    <s v="First Class"/>
    <s v="SC-20770"/>
    <s v="Stewart Carmichael"/>
    <x v="1"/>
    <s v="United States"/>
    <s v="Decatur"/>
    <x v="19"/>
    <n v="35601"/>
    <x v="0"/>
    <s v="OFF-AP-10002118"/>
    <x v="1"/>
    <x v="9"/>
    <x v="77"/>
    <x v="79"/>
    <n v="1"/>
    <n v="0"/>
    <x v="79"/>
  </r>
  <r>
    <n v="81"/>
    <s v="CA-2013-127208"/>
    <x v="0"/>
    <x v="1"/>
    <d v="2013-06-16T00:00:00"/>
    <s v="First Class"/>
    <s v="SC-20770"/>
    <s v="Stewart Carmichael"/>
    <x v="1"/>
    <s v="United States"/>
    <s v="Decatur"/>
    <x v="19"/>
    <n v="35601"/>
    <x v="0"/>
    <s v="OFF-BI-10002309"/>
    <x v="1"/>
    <x v="8"/>
    <x v="78"/>
    <x v="80"/>
    <n v="3"/>
    <n v="0"/>
    <x v="80"/>
  </r>
  <r>
    <n v="82"/>
    <s v="CA-2011-139451"/>
    <x v="2"/>
    <x v="36"/>
    <d v="2011-10-16T00:00:00"/>
    <s v="Standard Class"/>
    <s v="DN-13690"/>
    <s v="Duane Noonan"/>
    <x v="0"/>
    <s v="United States"/>
    <s v="San Francisco"/>
    <x v="1"/>
    <n v="94122"/>
    <x v="1"/>
    <s v="OFF-AR-10002053"/>
    <x v="1"/>
    <x v="6"/>
    <x v="79"/>
    <x v="81"/>
    <n v="5"/>
    <n v="0"/>
    <x v="81"/>
  </r>
  <r>
    <n v="83"/>
    <s v="CA-2011-139451"/>
    <x v="2"/>
    <x v="36"/>
    <d v="2011-10-16T00:00:00"/>
    <s v="Standard Class"/>
    <s v="DN-13690"/>
    <s v="Duane Noonan"/>
    <x v="0"/>
    <s v="United States"/>
    <s v="San Francisco"/>
    <x v="1"/>
    <n v="94122"/>
    <x v="1"/>
    <s v="OFF-ST-10002370"/>
    <x v="1"/>
    <x v="4"/>
    <x v="80"/>
    <x v="82"/>
    <n v="1"/>
    <n v="0"/>
    <x v="82"/>
  </r>
  <r>
    <n v="84"/>
    <s v="CA-2012-149734"/>
    <x v="1"/>
    <x v="37"/>
    <d v="2012-09-08T00:00:00"/>
    <s v="Standard Class"/>
    <s v="JC-16105"/>
    <s v="Julie Creighton"/>
    <x v="1"/>
    <s v="United States"/>
    <s v="Durham"/>
    <x v="3"/>
    <n v="27707"/>
    <x v="0"/>
    <s v="OFF-EN-10000927"/>
    <x v="1"/>
    <x v="12"/>
    <x v="81"/>
    <x v="83"/>
    <n v="7"/>
    <n v="0.2"/>
    <x v="83"/>
  </r>
  <r>
    <n v="85"/>
    <s v="US-2014-119662"/>
    <x v="3"/>
    <x v="38"/>
    <d v="2014-11-17T00:00:00"/>
    <s v="First Class"/>
    <s v="CS-12400"/>
    <s v="Christopher Schild"/>
    <x v="2"/>
    <s v="United States"/>
    <s v="Chicago"/>
    <x v="10"/>
    <n v="60623"/>
    <x v="2"/>
    <s v="OFF-ST-10003656"/>
    <x v="1"/>
    <x v="4"/>
    <x v="82"/>
    <x v="84"/>
    <n v="3"/>
    <n v="0.2"/>
    <x v="84"/>
  </r>
  <r>
    <n v="86"/>
    <s v="CA-2014-140088"/>
    <x v="3"/>
    <x v="39"/>
    <d v="2014-05-31T00:00:00"/>
    <s v="Second Class"/>
    <s v="PO-18865"/>
    <s v="Patrick O'Donnell"/>
    <x v="0"/>
    <s v="United States"/>
    <s v="Columbia"/>
    <x v="20"/>
    <n v="29203"/>
    <x v="0"/>
    <s v="FUR-CH-10000863"/>
    <x v="0"/>
    <x v="1"/>
    <x v="83"/>
    <x v="85"/>
    <n v="2"/>
    <n v="0"/>
    <x v="85"/>
  </r>
  <r>
    <n v="87"/>
    <s v="CA-2014-155558"/>
    <x v="3"/>
    <x v="40"/>
    <d v="2014-11-03T00:00:00"/>
    <s v="Standard Class"/>
    <s v="PG-18895"/>
    <s v="Paul Gonzalez"/>
    <x v="0"/>
    <s v="United States"/>
    <s v="Rochester"/>
    <x v="11"/>
    <n v="55901"/>
    <x v="2"/>
    <s v="TEC-AC-10001998"/>
    <x v="2"/>
    <x v="11"/>
    <x v="84"/>
    <x v="86"/>
    <n v="1"/>
    <n v="0"/>
    <x v="86"/>
  </r>
  <r>
    <n v="88"/>
    <s v="CA-2014-155558"/>
    <x v="3"/>
    <x v="40"/>
    <d v="2014-11-03T00:00:00"/>
    <s v="Standard Class"/>
    <s v="PG-18895"/>
    <s v="Paul Gonzalez"/>
    <x v="0"/>
    <s v="United States"/>
    <s v="Rochester"/>
    <x v="11"/>
    <n v="55901"/>
    <x v="2"/>
    <s v="OFF-LA-10000134"/>
    <x v="1"/>
    <x v="2"/>
    <x v="85"/>
    <x v="51"/>
    <n v="2"/>
    <n v="0"/>
    <x v="51"/>
  </r>
  <r>
    <n v="89"/>
    <s v="CA-2013-159695"/>
    <x v="0"/>
    <x v="41"/>
    <d v="2013-04-11T00:00:00"/>
    <s v="Second Class"/>
    <s v="GM-14455"/>
    <s v="Gary Mitchum"/>
    <x v="2"/>
    <s v="United States"/>
    <s v="Houston"/>
    <x v="5"/>
    <n v="77095"/>
    <x v="2"/>
    <s v="OFF-ST-10003442"/>
    <x v="1"/>
    <x v="4"/>
    <x v="86"/>
    <x v="87"/>
    <n v="7"/>
    <n v="0.2"/>
    <x v="87"/>
  </r>
  <r>
    <n v="90"/>
    <s v="CA-2013-109806"/>
    <x v="0"/>
    <x v="42"/>
    <d v="2013-09-23T00:00:00"/>
    <s v="Standard Class"/>
    <s v="JS-15685"/>
    <s v="Jim Sink"/>
    <x v="1"/>
    <s v="United States"/>
    <s v="Los Angeles"/>
    <x v="1"/>
    <n v="90036"/>
    <x v="1"/>
    <s v="OFF-AR-10004930"/>
    <x v="1"/>
    <x v="6"/>
    <x v="87"/>
    <x v="88"/>
    <n v="3"/>
    <n v="0"/>
    <x v="88"/>
  </r>
  <r>
    <n v="91"/>
    <s v="CA-2013-109806"/>
    <x v="0"/>
    <x v="42"/>
    <d v="2013-09-23T00:00:00"/>
    <s v="Standard Class"/>
    <s v="JS-15685"/>
    <s v="Jim Sink"/>
    <x v="1"/>
    <s v="United States"/>
    <s v="Los Angeles"/>
    <x v="1"/>
    <n v="90036"/>
    <x v="1"/>
    <s v="TEC-PH-10004093"/>
    <x v="2"/>
    <x v="7"/>
    <x v="40"/>
    <x v="89"/>
    <n v="2"/>
    <n v="0.2"/>
    <x v="89"/>
  </r>
  <r>
    <n v="92"/>
    <s v="CA-2013-109806"/>
    <x v="0"/>
    <x v="42"/>
    <d v="2013-09-23T00:00:00"/>
    <s v="Standard Class"/>
    <s v="JS-15685"/>
    <s v="Jim Sink"/>
    <x v="1"/>
    <s v="United States"/>
    <s v="Los Angeles"/>
    <x v="1"/>
    <n v="90036"/>
    <x v="1"/>
    <s v="OFF-PA-10000304"/>
    <x v="1"/>
    <x v="10"/>
    <x v="88"/>
    <x v="90"/>
    <n v="1"/>
    <n v="0"/>
    <x v="90"/>
  </r>
  <r>
    <n v="93"/>
    <s v="CA-2012-149587"/>
    <x v="1"/>
    <x v="43"/>
    <d v="2012-02-05T00:00:00"/>
    <s v="Second Class"/>
    <s v="KB-16315"/>
    <s v="Karl Braun"/>
    <x v="0"/>
    <s v="United States"/>
    <s v="Minneapolis"/>
    <x v="11"/>
    <n v="55407"/>
    <x v="2"/>
    <s v="OFF-PA-10003177"/>
    <x v="1"/>
    <x v="10"/>
    <x v="89"/>
    <x v="91"/>
    <n v="2"/>
    <n v="0"/>
    <x v="91"/>
  </r>
  <r>
    <n v="94"/>
    <s v="CA-2012-149587"/>
    <x v="1"/>
    <x v="43"/>
    <d v="2012-02-05T00:00:00"/>
    <s v="Second Class"/>
    <s v="KB-16315"/>
    <s v="Karl Braun"/>
    <x v="0"/>
    <s v="United States"/>
    <s v="Minneapolis"/>
    <x v="11"/>
    <n v="55407"/>
    <x v="2"/>
    <s v="FUR-FU-10003799"/>
    <x v="0"/>
    <x v="5"/>
    <x v="90"/>
    <x v="92"/>
    <n v="3"/>
    <n v="0"/>
    <x v="92"/>
  </r>
  <r>
    <n v="95"/>
    <s v="CA-2012-149587"/>
    <x v="1"/>
    <x v="43"/>
    <d v="2012-02-05T00:00:00"/>
    <s v="Second Class"/>
    <s v="KB-16315"/>
    <s v="Karl Braun"/>
    <x v="0"/>
    <s v="United States"/>
    <s v="Minneapolis"/>
    <x v="11"/>
    <n v="55407"/>
    <x v="2"/>
    <s v="OFF-BI-10002852"/>
    <x v="1"/>
    <x v="8"/>
    <x v="91"/>
    <x v="93"/>
    <n v="2"/>
    <n v="0"/>
    <x v="93"/>
  </r>
  <r>
    <n v="96"/>
    <s v="US-2014-109484"/>
    <x v="3"/>
    <x v="44"/>
    <d v="2014-11-13T00:00:00"/>
    <s v="Standard Class"/>
    <s v="RB-19705"/>
    <s v="Roger Barcio"/>
    <x v="2"/>
    <s v="United States"/>
    <s v="Portland"/>
    <x v="21"/>
    <n v="97206"/>
    <x v="1"/>
    <s v="OFF-BI-10004738"/>
    <x v="1"/>
    <x v="8"/>
    <x v="92"/>
    <x v="94"/>
    <n v="1"/>
    <n v="0.7"/>
    <x v="94"/>
  </r>
  <r>
    <n v="97"/>
    <s v="CA-2014-161018"/>
    <x v="3"/>
    <x v="45"/>
    <d v="2014-11-12T00:00:00"/>
    <s v="Second Class"/>
    <s v="PN-18775"/>
    <s v="Parhena Norris"/>
    <x v="2"/>
    <s v="United States"/>
    <s v="New York City"/>
    <x v="15"/>
    <n v="10009"/>
    <x v="3"/>
    <s v="FUR-FU-10000629"/>
    <x v="0"/>
    <x v="5"/>
    <x v="93"/>
    <x v="95"/>
    <n v="7"/>
    <n v="0"/>
    <x v="95"/>
  </r>
  <r>
    <n v="98"/>
    <s v="CA-2014-157833"/>
    <x v="3"/>
    <x v="46"/>
    <d v="2014-06-21T00:00:00"/>
    <s v="First Class"/>
    <s v="KD-16345"/>
    <s v="Katherine Ducich"/>
    <x v="0"/>
    <s v="United States"/>
    <s v="San Francisco"/>
    <x v="1"/>
    <n v="94122"/>
    <x v="1"/>
    <s v="OFF-BI-10001721"/>
    <x v="1"/>
    <x v="8"/>
    <x v="94"/>
    <x v="96"/>
    <n v="3"/>
    <n v="0.2"/>
    <x v="96"/>
  </r>
  <r>
    <n v="99"/>
    <s v="CA-2013-149223"/>
    <x v="0"/>
    <x v="47"/>
    <d v="2013-09-12T00:00:00"/>
    <s v="Standard Class"/>
    <s v="ER-13855"/>
    <s v="Elpida Rittenbach"/>
    <x v="1"/>
    <s v="United States"/>
    <s v="Saint Paul"/>
    <x v="11"/>
    <n v="55106"/>
    <x v="2"/>
    <s v="OFF-AP-10000358"/>
    <x v="1"/>
    <x v="9"/>
    <x v="95"/>
    <x v="42"/>
    <n v="6"/>
    <n v="0"/>
    <x v="97"/>
  </r>
  <r>
    <n v="100"/>
    <s v="CA-2013-158568"/>
    <x v="0"/>
    <x v="48"/>
    <d v="2013-09-03T00:00:00"/>
    <s v="Standard Class"/>
    <s v="RB-19465"/>
    <s v="Rick Bensley"/>
    <x v="2"/>
    <s v="United States"/>
    <s v="Chicago"/>
    <x v="10"/>
    <n v="60610"/>
    <x v="2"/>
    <s v="OFF-PA-10003256"/>
    <x v="1"/>
    <x v="10"/>
    <x v="96"/>
    <x v="97"/>
    <n v="7"/>
    <n v="0.2"/>
    <x v="98"/>
  </r>
  <r>
    <n v="101"/>
    <s v="CA-2013-158568"/>
    <x v="0"/>
    <x v="48"/>
    <d v="2013-09-03T00:00:00"/>
    <s v="Standard Class"/>
    <s v="RB-19465"/>
    <s v="Rick Bensley"/>
    <x v="2"/>
    <s v="United States"/>
    <s v="Chicago"/>
    <x v="10"/>
    <n v="60610"/>
    <x v="2"/>
    <s v="TEC-AC-10001767"/>
    <x v="2"/>
    <x v="11"/>
    <x v="97"/>
    <x v="98"/>
    <n v="3"/>
    <n v="0.2"/>
    <x v="99"/>
  </r>
  <r>
    <n v="102"/>
    <s v="CA-2013-158568"/>
    <x v="0"/>
    <x v="48"/>
    <d v="2013-09-03T00:00:00"/>
    <s v="Standard Class"/>
    <s v="RB-19465"/>
    <s v="Rick Bensley"/>
    <x v="2"/>
    <s v="United States"/>
    <s v="Chicago"/>
    <x v="10"/>
    <n v="60610"/>
    <x v="2"/>
    <s v="OFF-BI-10002609"/>
    <x v="1"/>
    <x v="8"/>
    <x v="98"/>
    <x v="99"/>
    <n v="3"/>
    <n v="0.8"/>
    <x v="100"/>
  </r>
  <r>
    <n v="103"/>
    <s v="CA-2013-129903"/>
    <x v="0"/>
    <x v="49"/>
    <d v="2013-12-05T00:00:00"/>
    <s v="Second Class"/>
    <s v="GZ-14470"/>
    <s v="Gary Zandusky"/>
    <x v="0"/>
    <s v="United States"/>
    <s v="Rochester"/>
    <x v="11"/>
    <n v="55901"/>
    <x v="2"/>
    <s v="OFF-PA-10004040"/>
    <x v="1"/>
    <x v="10"/>
    <x v="99"/>
    <x v="100"/>
    <n v="4"/>
    <n v="0"/>
    <x v="101"/>
  </r>
  <r>
    <n v="104"/>
    <s v="US-2012-156867"/>
    <x v="1"/>
    <x v="50"/>
    <d v="2012-11-17T00:00:00"/>
    <s v="Standard Class"/>
    <s v="LC-16870"/>
    <s v="Lena Cacioppo"/>
    <x v="0"/>
    <s v="United States"/>
    <s v="Aurora"/>
    <x v="22"/>
    <n v="80013"/>
    <x v="1"/>
    <s v="TEC-AC-10001552"/>
    <x v="2"/>
    <x v="11"/>
    <x v="100"/>
    <x v="101"/>
    <n v="6"/>
    <n v="0.2"/>
    <x v="102"/>
  </r>
  <r>
    <n v="105"/>
    <s v="US-2012-156867"/>
    <x v="1"/>
    <x v="50"/>
    <d v="2012-11-17T00:00:00"/>
    <s v="Standard Class"/>
    <s v="LC-16870"/>
    <s v="Lena Cacioppo"/>
    <x v="0"/>
    <s v="United States"/>
    <s v="Aurora"/>
    <x v="22"/>
    <n v="80013"/>
    <x v="1"/>
    <s v="FUR-FU-10004006"/>
    <x v="0"/>
    <x v="5"/>
    <x v="101"/>
    <x v="102"/>
    <n v="3"/>
    <n v="0.2"/>
    <x v="103"/>
  </r>
  <r>
    <n v="106"/>
    <s v="US-2012-156867"/>
    <x v="1"/>
    <x v="50"/>
    <d v="2012-11-17T00:00:00"/>
    <s v="Standard Class"/>
    <s v="LC-16870"/>
    <s v="Lena Cacioppo"/>
    <x v="0"/>
    <s v="United States"/>
    <s v="Aurora"/>
    <x v="22"/>
    <n v="80013"/>
    <x v="1"/>
    <s v="OFF-BI-10002794"/>
    <x v="1"/>
    <x v="8"/>
    <x v="102"/>
    <x v="103"/>
    <n v="3"/>
    <n v="0.7"/>
    <x v="104"/>
  </r>
  <r>
    <n v="107"/>
    <s v="CA-2014-119004"/>
    <x v="3"/>
    <x v="51"/>
    <d v="2014-11-29T00:00:00"/>
    <s v="Standard Class"/>
    <s v="JM-15250"/>
    <s v="Janet Martin"/>
    <x v="0"/>
    <s v="United States"/>
    <s v="Charlotte"/>
    <x v="3"/>
    <n v="28205"/>
    <x v="0"/>
    <s v="TEC-AC-10003499"/>
    <x v="2"/>
    <x v="11"/>
    <x v="103"/>
    <x v="104"/>
    <n v="8"/>
    <n v="0.2"/>
    <x v="105"/>
  </r>
  <r>
    <n v="108"/>
    <s v="CA-2014-119004"/>
    <x v="3"/>
    <x v="51"/>
    <d v="2014-11-29T00:00:00"/>
    <s v="Standard Class"/>
    <s v="JM-15250"/>
    <s v="Janet Martin"/>
    <x v="0"/>
    <s v="United States"/>
    <s v="Charlotte"/>
    <x v="3"/>
    <n v="28205"/>
    <x v="0"/>
    <s v="TEC-PH-10002844"/>
    <x v="2"/>
    <x v="7"/>
    <x v="104"/>
    <x v="105"/>
    <n v="1"/>
    <n v="0.2"/>
    <x v="106"/>
  </r>
  <r>
    <n v="109"/>
    <s v="CA-2014-119004"/>
    <x v="3"/>
    <x v="51"/>
    <d v="2014-11-29T00:00:00"/>
    <s v="Standard Class"/>
    <s v="JM-15250"/>
    <s v="Janet Martin"/>
    <x v="0"/>
    <s v="United States"/>
    <s v="Charlotte"/>
    <x v="3"/>
    <n v="28205"/>
    <x v="0"/>
    <s v="OFF-AR-10000390"/>
    <x v="1"/>
    <x v="6"/>
    <x v="105"/>
    <x v="106"/>
    <n v="1"/>
    <n v="0.2"/>
    <x v="107"/>
  </r>
  <r>
    <n v="110"/>
    <s v="CA-2012-129476"/>
    <x v="1"/>
    <x v="52"/>
    <d v="2012-10-20T00:00:00"/>
    <s v="Standard Class"/>
    <s v="PA-19060"/>
    <s v="Pete Armstrong"/>
    <x v="2"/>
    <s v="United States"/>
    <s v="Orland Park"/>
    <x v="10"/>
    <n v="60462"/>
    <x v="2"/>
    <s v="TEC-AC-10000844"/>
    <x v="2"/>
    <x v="11"/>
    <x v="106"/>
    <x v="107"/>
    <n v="5"/>
    <n v="0.2"/>
    <x v="108"/>
  </r>
  <r>
    <n v="111"/>
    <s v="CA-2014-146780"/>
    <x v="3"/>
    <x v="53"/>
    <d v="2014-12-31T00:00:00"/>
    <s v="Standard Class"/>
    <s v="CV-12805"/>
    <s v="Cynthia Voltz"/>
    <x v="1"/>
    <s v="United States"/>
    <s v="New York City"/>
    <x v="15"/>
    <n v="10035"/>
    <x v="3"/>
    <s v="FUR-FU-10001934"/>
    <x v="0"/>
    <x v="5"/>
    <x v="107"/>
    <x v="108"/>
    <n v="2"/>
    <n v="0"/>
    <x v="109"/>
  </r>
  <r>
    <n v="112"/>
    <s v="CA-2013-128867"/>
    <x v="0"/>
    <x v="54"/>
    <d v="2013-11-11T00:00:00"/>
    <s v="Standard Class"/>
    <s v="CL-12565"/>
    <s v="Clay Ludtke"/>
    <x v="0"/>
    <s v="United States"/>
    <s v="Urbandale"/>
    <x v="23"/>
    <n v="50322"/>
    <x v="2"/>
    <s v="OFF-AR-10000380"/>
    <x v="1"/>
    <x v="6"/>
    <x v="108"/>
    <x v="109"/>
    <n v="2"/>
    <n v="0"/>
    <x v="110"/>
  </r>
  <r>
    <n v="113"/>
    <s v="CA-2013-128867"/>
    <x v="0"/>
    <x v="54"/>
    <d v="2013-11-11T00:00:00"/>
    <s v="Standard Class"/>
    <s v="CL-12565"/>
    <s v="Clay Ludtke"/>
    <x v="0"/>
    <s v="United States"/>
    <s v="Urbandale"/>
    <x v="23"/>
    <n v="50322"/>
    <x v="2"/>
    <s v="OFF-BI-10003981"/>
    <x v="1"/>
    <x v="8"/>
    <x v="109"/>
    <x v="77"/>
    <n v="6"/>
    <n v="0"/>
    <x v="111"/>
  </r>
  <r>
    <n v="114"/>
    <s v="CA-2011-115259"/>
    <x v="2"/>
    <x v="55"/>
    <d v="2011-08-27T00:00:00"/>
    <s v="Second Class"/>
    <s v="RC-19960"/>
    <s v="Ryan Crowe"/>
    <x v="0"/>
    <s v="United States"/>
    <s v="Columbus"/>
    <x v="24"/>
    <n v="43229"/>
    <x v="3"/>
    <s v="OFF-FA-10000621"/>
    <x v="1"/>
    <x v="13"/>
    <x v="110"/>
    <x v="110"/>
    <n v="14"/>
    <n v="0.2"/>
    <x v="112"/>
  </r>
  <r>
    <n v="115"/>
    <s v="CA-2011-115259"/>
    <x v="2"/>
    <x v="55"/>
    <d v="2011-08-27T00:00:00"/>
    <s v="Second Class"/>
    <s v="RC-19960"/>
    <s v="Ryan Crowe"/>
    <x v="0"/>
    <s v="United States"/>
    <s v="Columbus"/>
    <x v="24"/>
    <n v="43229"/>
    <x v="3"/>
    <s v="OFF-EN-10002600"/>
    <x v="1"/>
    <x v="12"/>
    <x v="111"/>
    <x v="111"/>
    <n v="2"/>
    <n v="0.2"/>
    <x v="113"/>
  </r>
  <r>
    <n v="116"/>
    <s v="CA-2011-115259"/>
    <x v="2"/>
    <x v="55"/>
    <d v="2011-08-27T00:00:00"/>
    <s v="Second Class"/>
    <s v="RC-19960"/>
    <s v="Ryan Crowe"/>
    <x v="0"/>
    <s v="United States"/>
    <s v="Columbus"/>
    <x v="24"/>
    <n v="43229"/>
    <x v="3"/>
    <s v="OFF-PA-10004965"/>
    <x v="1"/>
    <x v="10"/>
    <x v="112"/>
    <x v="112"/>
    <n v="3"/>
    <n v="0.2"/>
    <x v="114"/>
  </r>
  <r>
    <n v="117"/>
    <s v="CA-2011-115259"/>
    <x v="2"/>
    <x v="55"/>
    <d v="2011-08-27T00:00:00"/>
    <s v="Second Class"/>
    <s v="RC-19960"/>
    <s v="Ryan Crowe"/>
    <x v="0"/>
    <s v="United States"/>
    <s v="Columbus"/>
    <x v="24"/>
    <n v="43229"/>
    <x v="3"/>
    <s v="OFF-EN-10002504"/>
    <x v="1"/>
    <x v="12"/>
    <x v="113"/>
    <x v="113"/>
    <n v="6"/>
    <n v="0.2"/>
    <x v="115"/>
  </r>
  <r>
    <n v="118"/>
    <s v="CA-2012-110457"/>
    <x v="1"/>
    <x v="56"/>
    <d v="2012-03-06T00:00:00"/>
    <s v="Standard Class"/>
    <s v="DK-13090"/>
    <s v="Dave Kipp"/>
    <x v="0"/>
    <s v="United States"/>
    <s v="Seattle"/>
    <x v="4"/>
    <n v="98103"/>
    <x v="1"/>
    <s v="FUR-TA-10001768"/>
    <x v="0"/>
    <x v="3"/>
    <x v="114"/>
    <x v="114"/>
    <n v="3"/>
    <n v="0"/>
    <x v="116"/>
  </r>
  <r>
    <n v="119"/>
    <s v="US-2012-136476"/>
    <x v="1"/>
    <x v="57"/>
    <d v="2012-04-10T00:00:00"/>
    <s v="Standard Class"/>
    <s v="GG-14650"/>
    <s v="Greg Guthrie"/>
    <x v="1"/>
    <s v="United States"/>
    <s v="Bristol"/>
    <x v="18"/>
    <n v="37620"/>
    <x v="0"/>
    <s v="OFF-BI-10003650"/>
    <x v="1"/>
    <x v="8"/>
    <x v="115"/>
    <x v="115"/>
    <n v="1"/>
    <n v="0.7"/>
    <x v="117"/>
  </r>
  <r>
    <n v="120"/>
    <s v="CA-2013-103730"/>
    <x v="0"/>
    <x v="1"/>
    <d v="2013-06-16T00:00:00"/>
    <s v="First Class"/>
    <s v="SC-20725"/>
    <s v="Steven Cartwright"/>
    <x v="0"/>
    <s v="United States"/>
    <s v="Wilmington"/>
    <x v="13"/>
    <n v="19805"/>
    <x v="3"/>
    <s v="FUR-FU-10002157"/>
    <x v="0"/>
    <x v="5"/>
    <x v="116"/>
    <x v="116"/>
    <n v="3"/>
    <n v="0"/>
    <x v="118"/>
  </r>
  <r>
    <n v="121"/>
    <s v="CA-2013-103730"/>
    <x v="0"/>
    <x v="1"/>
    <d v="2013-06-16T00:00:00"/>
    <s v="First Class"/>
    <s v="SC-20725"/>
    <s v="Steven Cartwright"/>
    <x v="0"/>
    <s v="United States"/>
    <s v="Wilmington"/>
    <x v="13"/>
    <n v="19805"/>
    <x v="3"/>
    <s v="OFF-BI-10003910"/>
    <x v="1"/>
    <x v="8"/>
    <x v="8"/>
    <x v="117"/>
    <n v="4"/>
    <n v="0"/>
    <x v="119"/>
  </r>
  <r>
    <n v="122"/>
    <s v="CA-2013-103730"/>
    <x v="0"/>
    <x v="1"/>
    <d v="2013-06-16T00:00:00"/>
    <s v="First Class"/>
    <s v="SC-20725"/>
    <s v="Steven Cartwright"/>
    <x v="0"/>
    <s v="United States"/>
    <s v="Wilmington"/>
    <x v="13"/>
    <n v="19805"/>
    <x v="3"/>
    <s v="OFF-ST-10000777"/>
    <x v="1"/>
    <x v="4"/>
    <x v="117"/>
    <x v="118"/>
    <n v="6"/>
    <n v="0"/>
    <x v="120"/>
  </r>
  <r>
    <n v="123"/>
    <s v="CA-2013-103730"/>
    <x v="0"/>
    <x v="1"/>
    <d v="2013-06-16T00:00:00"/>
    <s v="First Class"/>
    <s v="SC-20725"/>
    <s v="Steven Cartwright"/>
    <x v="0"/>
    <s v="United States"/>
    <s v="Wilmington"/>
    <x v="13"/>
    <n v="19805"/>
    <x v="3"/>
    <s v="OFF-EN-10002500"/>
    <x v="1"/>
    <x v="12"/>
    <x v="118"/>
    <x v="119"/>
    <n v="9"/>
    <n v="0"/>
    <x v="121"/>
  </r>
  <r>
    <n v="124"/>
    <s v="CA-2013-103730"/>
    <x v="0"/>
    <x v="1"/>
    <d v="2013-06-16T00:00:00"/>
    <s v="First Class"/>
    <s v="SC-20725"/>
    <s v="Steven Cartwright"/>
    <x v="0"/>
    <s v="United States"/>
    <s v="Wilmington"/>
    <x v="13"/>
    <n v="19805"/>
    <x v="3"/>
    <s v="TEC-PH-10003875"/>
    <x v="2"/>
    <x v="7"/>
    <x v="119"/>
    <x v="120"/>
    <n v="7"/>
    <n v="0"/>
    <x v="122"/>
  </r>
  <r>
    <n v="125"/>
    <s v="US-2011-152030"/>
    <x v="2"/>
    <x v="58"/>
    <d v="2011-12-28T00:00:00"/>
    <s v="Second Class"/>
    <s v="AD-10180"/>
    <s v="Alan Dominguez"/>
    <x v="2"/>
    <s v="United States"/>
    <s v="Houston"/>
    <x v="5"/>
    <n v="77041"/>
    <x v="2"/>
    <s v="FUR-CH-10004063"/>
    <x v="0"/>
    <x v="1"/>
    <x v="120"/>
    <x v="121"/>
    <n v="3"/>
    <n v="0.3"/>
    <x v="123"/>
  </r>
  <r>
    <n v="126"/>
    <s v="US-2011-134614"/>
    <x v="2"/>
    <x v="59"/>
    <d v="2011-09-25T00:00:00"/>
    <s v="Standard Class"/>
    <s v="PF-19165"/>
    <s v="Philip Fox"/>
    <x v="0"/>
    <s v="United States"/>
    <s v="Bloomington"/>
    <x v="10"/>
    <n v="61701"/>
    <x v="2"/>
    <s v="FUR-TA-10004534"/>
    <x v="0"/>
    <x v="3"/>
    <x v="121"/>
    <x v="122"/>
    <n v="6"/>
    <n v="0.5"/>
    <x v="124"/>
  </r>
  <r>
    <n v="127"/>
    <s v="US-2014-107272"/>
    <x v="3"/>
    <x v="60"/>
    <d v="2014-11-13T00:00:00"/>
    <s v="Standard Class"/>
    <s v="TS-21610"/>
    <s v="Troy Staebel"/>
    <x v="0"/>
    <s v="United States"/>
    <s v="Phoenix"/>
    <x v="16"/>
    <n v="85023"/>
    <x v="1"/>
    <s v="OFF-BI-10003274"/>
    <x v="1"/>
    <x v="8"/>
    <x v="122"/>
    <x v="123"/>
    <n v="2"/>
    <n v="0.7"/>
    <x v="125"/>
  </r>
  <r>
    <n v="128"/>
    <s v="US-2014-107272"/>
    <x v="3"/>
    <x v="60"/>
    <d v="2014-11-13T00:00:00"/>
    <s v="Standard Class"/>
    <s v="TS-21610"/>
    <s v="Troy Staebel"/>
    <x v="0"/>
    <s v="United States"/>
    <s v="Phoenix"/>
    <x v="16"/>
    <n v="85023"/>
    <x v="1"/>
    <s v="OFF-ST-10002974"/>
    <x v="1"/>
    <x v="4"/>
    <x v="123"/>
    <x v="124"/>
    <n v="7"/>
    <n v="0.2"/>
    <x v="126"/>
  </r>
  <r>
    <n v="129"/>
    <s v="US-2013-125969"/>
    <x v="0"/>
    <x v="61"/>
    <d v="2013-11-11T00:00:00"/>
    <s v="Second Class"/>
    <s v="LS-16975"/>
    <s v="Lindsay Shagiari"/>
    <x v="2"/>
    <s v="United States"/>
    <s v="Los Angeles"/>
    <x v="1"/>
    <n v="90004"/>
    <x v="1"/>
    <s v="FUR-CH-10001146"/>
    <x v="0"/>
    <x v="1"/>
    <x v="124"/>
    <x v="125"/>
    <n v="2"/>
    <n v="0.2"/>
    <x v="127"/>
  </r>
  <r>
    <n v="130"/>
    <s v="US-2013-125969"/>
    <x v="0"/>
    <x v="61"/>
    <d v="2013-11-11T00:00:00"/>
    <s v="Second Class"/>
    <s v="LS-16975"/>
    <s v="Lindsay Shagiari"/>
    <x v="2"/>
    <s v="United States"/>
    <s v="Los Angeles"/>
    <x v="1"/>
    <n v="90004"/>
    <x v="1"/>
    <s v="FUR-FU-10003773"/>
    <x v="0"/>
    <x v="5"/>
    <x v="125"/>
    <x v="126"/>
    <n v="3"/>
    <n v="0"/>
    <x v="128"/>
  </r>
  <r>
    <n v="131"/>
    <s v="US-2014-164147"/>
    <x v="3"/>
    <x v="62"/>
    <d v="2014-02-06T00:00:00"/>
    <s v="First Class"/>
    <s v="DW-13585"/>
    <s v="Dorothy Wardle"/>
    <x v="1"/>
    <s v="United States"/>
    <s v="Columbus"/>
    <x v="24"/>
    <n v="43229"/>
    <x v="3"/>
    <s v="TEC-PH-10002293"/>
    <x v="2"/>
    <x v="7"/>
    <x v="126"/>
    <x v="127"/>
    <n v="5"/>
    <n v="0.4"/>
    <x v="129"/>
  </r>
  <r>
    <n v="132"/>
    <s v="US-2014-164147"/>
    <x v="3"/>
    <x v="62"/>
    <d v="2014-02-06T00:00:00"/>
    <s v="First Class"/>
    <s v="DW-13585"/>
    <s v="Dorothy Wardle"/>
    <x v="1"/>
    <s v="United States"/>
    <s v="Columbus"/>
    <x v="24"/>
    <n v="43229"/>
    <x v="3"/>
    <s v="OFF-PA-10002377"/>
    <x v="1"/>
    <x v="10"/>
    <x v="127"/>
    <x v="128"/>
    <n v="2"/>
    <n v="0.2"/>
    <x v="130"/>
  </r>
  <r>
    <n v="133"/>
    <s v="US-2014-164147"/>
    <x v="3"/>
    <x v="62"/>
    <d v="2014-02-06T00:00:00"/>
    <s v="First Class"/>
    <s v="DW-13585"/>
    <s v="Dorothy Wardle"/>
    <x v="1"/>
    <s v="United States"/>
    <s v="Columbus"/>
    <x v="24"/>
    <n v="43229"/>
    <x v="3"/>
    <s v="OFF-FA-10002780"/>
    <x v="1"/>
    <x v="13"/>
    <x v="33"/>
    <x v="129"/>
    <n v="9"/>
    <n v="0.2"/>
    <x v="131"/>
  </r>
  <r>
    <n v="134"/>
    <s v="CA-2013-145583"/>
    <x v="0"/>
    <x v="63"/>
    <d v="2013-10-20T00:00:00"/>
    <s v="Standard Class"/>
    <s v="LC-16885"/>
    <s v="Lena Creighton"/>
    <x v="0"/>
    <s v="United States"/>
    <s v="Roseville"/>
    <x v="1"/>
    <n v="95661"/>
    <x v="1"/>
    <s v="OFF-PA-10001804"/>
    <x v="1"/>
    <x v="10"/>
    <x v="128"/>
    <x v="130"/>
    <n v="3"/>
    <n v="0"/>
    <x v="132"/>
  </r>
  <r>
    <n v="135"/>
    <s v="CA-2013-145583"/>
    <x v="0"/>
    <x v="63"/>
    <d v="2013-10-20T00:00:00"/>
    <s v="Standard Class"/>
    <s v="LC-16885"/>
    <s v="Lena Creighton"/>
    <x v="0"/>
    <s v="United States"/>
    <s v="Roseville"/>
    <x v="1"/>
    <n v="95661"/>
    <x v="1"/>
    <s v="OFF-PA-10001736"/>
    <x v="1"/>
    <x v="10"/>
    <x v="129"/>
    <x v="131"/>
    <n v="1"/>
    <n v="0"/>
    <x v="133"/>
  </r>
  <r>
    <n v="136"/>
    <s v="CA-2013-145583"/>
    <x v="0"/>
    <x v="63"/>
    <d v="2013-10-20T00:00:00"/>
    <s v="Standard Class"/>
    <s v="LC-16885"/>
    <s v="Lena Creighton"/>
    <x v="0"/>
    <s v="United States"/>
    <s v="Roseville"/>
    <x v="1"/>
    <n v="95661"/>
    <x v="1"/>
    <s v="OFF-AR-10001149"/>
    <x v="1"/>
    <x v="6"/>
    <x v="130"/>
    <x v="132"/>
    <n v="4"/>
    <n v="0"/>
    <x v="134"/>
  </r>
  <r>
    <n v="137"/>
    <s v="CA-2013-145583"/>
    <x v="0"/>
    <x v="63"/>
    <d v="2013-10-20T00:00:00"/>
    <s v="Standard Class"/>
    <s v="LC-16885"/>
    <s v="Lena Creighton"/>
    <x v="0"/>
    <s v="United States"/>
    <s v="Roseville"/>
    <x v="1"/>
    <n v="95661"/>
    <x v="1"/>
    <s v="OFF-FA-10002988"/>
    <x v="1"/>
    <x v="13"/>
    <x v="131"/>
    <x v="133"/>
    <n v="2"/>
    <n v="0"/>
    <x v="135"/>
  </r>
  <r>
    <n v="138"/>
    <s v="CA-2013-145583"/>
    <x v="0"/>
    <x v="63"/>
    <d v="2013-10-20T00:00:00"/>
    <s v="Standard Class"/>
    <s v="LC-16885"/>
    <s v="Lena Creighton"/>
    <x v="0"/>
    <s v="United States"/>
    <s v="Roseville"/>
    <x v="1"/>
    <n v="95661"/>
    <x v="1"/>
    <s v="OFF-BI-10004781"/>
    <x v="1"/>
    <x v="8"/>
    <x v="132"/>
    <x v="134"/>
    <n v="3"/>
    <n v="0.2"/>
    <x v="136"/>
  </r>
  <r>
    <n v="139"/>
    <s v="CA-2013-145583"/>
    <x v="0"/>
    <x v="63"/>
    <d v="2013-10-20T00:00:00"/>
    <s v="Standard Class"/>
    <s v="LC-16885"/>
    <s v="Lena Creighton"/>
    <x v="0"/>
    <s v="United States"/>
    <s v="Roseville"/>
    <x v="1"/>
    <n v="95661"/>
    <x v="1"/>
    <s v="OFF-SU-10001218"/>
    <x v="1"/>
    <x v="14"/>
    <x v="133"/>
    <x v="135"/>
    <n v="6"/>
    <n v="0"/>
    <x v="137"/>
  </r>
  <r>
    <n v="140"/>
    <s v="CA-2013-145583"/>
    <x v="0"/>
    <x v="63"/>
    <d v="2013-10-20T00:00:00"/>
    <s v="Standard Class"/>
    <s v="LC-16885"/>
    <s v="Lena Creighton"/>
    <x v="0"/>
    <s v="United States"/>
    <s v="Roseville"/>
    <x v="1"/>
    <n v="95661"/>
    <x v="1"/>
    <s v="FUR-FU-10001706"/>
    <x v="0"/>
    <x v="5"/>
    <x v="50"/>
    <x v="136"/>
    <n v="14"/>
    <n v="0"/>
    <x v="138"/>
  </r>
  <r>
    <n v="141"/>
    <s v="CA-2013-110366"/>
    <x v="0"/>
    <x v="64"/>
    <d v="2013-09-08T00:00:00"/>
    <s v="Second Class"/>
    <s v="JD-15895"/>
    <s v="Jonathan Doherty"/>
    <x v="1"/>
    <s v="United States"/>
    <s v="Philadelphia"/>
    <x v="9"/>
    <n v="19140"/>
    <x v="3"/>
    <s v="FUR-FU-10004848"/>
    <x v="0"/>
    <x v="5"/>
    <x v="28"/>
    <x v="137"/>
    <n v="2"/>
    <n v="0.2"/>
    <x v="139"/>
  </r>
  <r>
    <n v="142"/>
    <s v="CA-2014-106180"/>
    <x v="3"/>
    <x v="65"/>
    <d v="2014-09-24T00:00:00"/>
    <s v="Standard Class"/>
    <s v="SH-19975"/>
    <s v="Sally Hughsby"/>
    <x v="1"/>
    <s v="United States"/>
    <s v="San Francisco"/>
    <x v="1"/>
    <n v="94122"/>
    <x v="1"/>
    <s v="OFF-AR-10000940"/>
    <x v="1"/>
    <x v="6"/>
    <x v="134"/>
    <x v="138"/>
    <n v="3"/>
    <n v="0"/>
    <x v="140"/>
  </r>
  <r>
    <n v="143"/>
    <s v="CA-2014-106180"/>
    <x v="3"/>
    <x v="65"/>
    <d v="2014-09-24T00:00:00"/>
    <s v="Standard Class"/>
    <s v="SH-19975"/>
    <s v="Sally Hughsby"/>
    <x v="1"/>
    <s v="United States"/>
    <s v="San Francisco"/>
    <x v="1"/>
    <n v="94122"/>
    <x v="1"/>
    <s v="OFF-EN-10004030"/>
    <x v="1"/>
    <x v="12"/>
    <x v="135"/>
    <x v="139"/>
    <n v="3"/>
    <n v="0"/>
    <x v="141"/>
  </r>
  <r>
    <n v="144"/>
    <s v="CA-2014-106180"/>
    <x v="3"/>
    <x v="65"/>
    <d v="2014-09-24T00:00:00"/>
    <s v="Standard Class"/>
    <s v="SH-19975"/>
    <s v="Sally Hughsby"/>
    <x v="1"/>
    <s v="United States"/>
    <s v="San Francisco"/>
    <x v="1"/>
    <n v="94122"/>
    <x v="1"/>
    <s v="OFF-PA-10004327"/>
    <x v="1"/>
    <x v="10"/>
    <x v="136"/>
    <x v="140"/>
    <n v="3"/>
    <n v="0"/>
    <x v="142"/>
  </r>
  <r>
    <n v="145"/>
    <s v="CA-2014-155376"/>
    <x v="3"/>
    <x v="66"/>
    <d v="2014-12-28T00:00:00"/>
    <s v="Standard Class"/>
    <s v="SG-20080"/>
    <s v="Sandra Glassco"/>
    <x v="0"/>
    <s v="United States"/>
    <s v="Independence"/>
    <x v="25"/>
    <n v="64055"/>
    <x v="2"/>
    <s v="OFF-AP-10001058"/>
    <x v="1"/>
    <x v="9"/>
    <x v="137"/>
    <x v="141"/>
    <n v="3"/>
    <n v="0"/>
    <x v="143"/>
  </r>
  <r>
    <n v="146"/>
    <s v="CA-2012-110744"/>
    <x v="1"/>
    <x v="67"/>
    <d v="2012-09-12T00:00:00"/>
    <s v="Standard Class"/>
    <s v="HA-14920"/>
    <s v="Helen Andreada"/>
    <x v="0"/>
    <s v="United States"/>
    <s v="Pasadena"/>
    <x v="1"/>
    <n v="91104"/>
    <x v="1"/>
    <s v="OFF-ST-10003656"/>
    <x v="1"/>
    <x v="4"/>
    <x v="82"/>
    <x v="142"/>
    <n v="7"/>
    <n v="0"/>
    <x v="144"/>
  </r>
  <r>
    <n v="147"/>
    <s v="CA-2011-110072"/>
    <x v="2"/>
    <x v="68"/>
    <d v="2011-10-28T00:00:00"/>
    <s v="Standard Class"/>
    <s v="MG-17680"/>
    <s v="Maureen Gastineau"/>
    <x v="2"/>
    <s v="United States"/>
    <s v="Newark"/>
    <x v="24"/>
    <n v="43055"/>
    <x v="3"/>
    <s v="FUR-FU-10000521"/>
    <x v="0"/>
    <x v="5"/>
    <x v="138"/>
    <x v="143"/>
    <n v="4"/>
    <n v="0.2"/>
    <x v="145"/>
  </r>
  <r>
    <n v="148"/>
    <s v="CA-2013-114489"/>
    <x v="0"/>
    <x v="5"/>
    <d v="2013-12-10T00:00:00"/>
    <s v="Standard Class"/>
    <s v="JE-16165"/>
    <s v="Justin Ellison"/>
    <x v="1"/>
    <s v="United States"/>
    <s v="Franklin"/>
    <x v="6"/>
    <n v="53132"/>
    <x v="2"/>
    <s v="TEC-PH-10000215"/>
    <x v="2"/>
    <x v="7"/>
    <x v="139"/>
    <x v="144"/>
    <n v="11"/>
    <n v="0"/>
    <x v="146"/>
  </r>
  <r>
    <n v="149"/>
    <s v="CA-2013-114489"/>
    <x v="0"/>
    <x v="5"/>
    <d v="2013-12-10T00:00:00"/>
    <s v="Standard Class"/>
    <s v="JE-16165"/>
    <s v="Justin Ellison"/>
    <x v="1"/>
    <s v="United States"/>
    <s v="Franklin"/>
    <x v="6"/>
    <n v="53132"/>
    <x v="2"/>
    <s v="TEC-PH-10001448"/>
    <x v="2"/>
    <x v="7"/>
    <x v="140"/>
    <x v="145"/>
    <n v="3"/>
    <n v="0"/>
    <x v="147"/>
  </r>
  <r>
    <n v="150"/>
    <s v="CA-2013-114489"/>
    <x v="0"/>
    <x v="5"/>
    <d v="2013-12-10T00:00:00"/>
    <s v="Standard Class"/>
    <s v="JE-16165"/>
    <s v="Justin Ellison"/>
    <x v="1"/>
    <s v="United States"/>
    <s v="Franklin"/>
    <x v="6"/>
    <n v="53132"/>
    <x v="2"/>
    <s v="FUR-CH-10000454"/>
    <x v="0"/>
    <x v="1"/>
    <x v="1"/>
    <x v="146"/>
    <n v="8"/>
    <n v="0"/>
    <x v="148"/>
  </r>
  <r>
    <n v="151"/>
    <s v="CA-2013-114489"/>
    <x v="0"/>
    <x v="5"/>
    <d v="2013-12-10T00:00:00"/>
    <s v="Standard Class"/>
    <s v="JE-16165"/>
    <s v="Justin Ellison"/>
    <x v="1"/>
    <s v="United States"/>
    <s v="Franklin"/>
    <x v="6"/>
    <n v="53132"/>
    <x v="2"/>
    <s v="OFF-BI-10002735"/>
    <x v="1"/>
    <x v="8"/>
    <x v="141"/>
    <x v="147"/>
    <n v="5"/>
    <n v="0"/>
    <x v="149"/>
  </r>
  <r>
    <n v="152"/>
    <s v="CA-2013-158834"/>
    <x v="0"/>
    <x v="69"/>
    <d v="2013-03-17T00:00:00"/>
    <s v="First Class"/>
    <s v="TW-21025"/>
    <s v="Tamara Willingham"/>
    <x v="2"/>
    <s v="United States"/>
    <s v="Scottsdale"/>
    <x v="16"/>
    <n v="85254"/>
    <x v="1"/>
    <s v="OFF-AP-10000326"/>
    <x v="1"/>
    <x v="9"/>
    <x v="142"/>
    <x v="148"/>
    <n v="5"/>
    <n v="0.2"/>
    <x v="150"/>
  </r>
  <r>
    <n v="153"/>
    <s v="CA-2013-158834"/>
    <x v="0"/>
    <x v="69"/>
    <d v="2013-03-17T00:00:00"/>
    <s v="First Class"/>
    <s v="TW-21025"/>
    <s v="Tamara Willingham"/>
    <x v="2"/>
    <s v="United States"/>
    <s v="Scottsdale"/>
    <x v="16"/>
    <n v="85254"/>
    <x v="1"/>
    <s v="TEC-PH-10001254"/>
    <x v="2"/>
    <x v="7"/>
    <x v="143"/>
    <x v="149"/>
    <n v="2"/>
    <n v="0.2"/>
    <x v="151"/>
  </r>
  <r>
    <n v="154"/>
    <s v="CA-2012-124919"/>
    <x v="1"/>
    <x v="70"/>
    <d v="2012-06-02T00:00:00"/>
    <s v="First Class"/>
    <s v="SP-20650"/>
    <s v="Stephanie Phelps"/>
    <x v="1"/>
    <s v="United States"/>
    <s v="San Jose"/>
    <x v="1"/>
    <n v="95123"/>
    <x v="1"/>
    <s v="OFF-PA-10001950"/>
    <x v="1"/>
    <x v="10"/>
    <x v="144"/>
    <x v="150"/>
    <n v="7"/>
    <n v="0"/>
    <x v="152"/>
  </r>
  <r>
    <n v="155"/>
    <s v="CA-2012-124919"/>
    <x v="1"/>
    <x v="70"/>
    <d v="2012-06-02T00:00:00"/>
    <s v="First Class"/>
    <s v="SP-20650"/>
    <s v="Stephanie Phelps"/>
    <x v="1"/>
    <s v="United States"/>
    <s v="San Jose"/>
    <x v="1"/>
    <n v="95123"/>
    <x v="1"/>
    <s v="OFF-PA-10002254"/>
    <x v="1"/>
    <x v="10"/>
    <x v="145"/>
    <x v="151"/>
    <n v="4"/>
    <n v="0"/>
    <x v="153"/>
  </r>
  <r>
    <n v="156"/>
    <s v="CA-2012-124919"/>
    <x v="1"/>
    <x v="70"/>
    <d v="2012-06-02T00:00:00"/>
    <s v="First Class"/>
    <s v="SP-20650"/>
    <s v="Stephanie Phelps"/>
    <x v="1"/>
    <s v="United States"/>
    <s v="San Jose"/>
    <x v="1"/>
    <n v="95123"/>
    <x v="1"/>
    <s v="OFF-ST-10001590"/>
    <x v="1"/>
    <x v="4"/>
    <x v="146"/>
    <x v="152"/>
    <n v="6"/>
    <n v="0"/>
    <x v="154"/>
  </r>
  <r>
    <n v="157"/>
    <s v="CA-2012-118948"/>
    <x v="1"/>
    <x v="71"/>
    <d v="2012-06-03T00:00:00"/>
    <s v="Standard Class"/>
    <s v="NK-18490"/>
    <s v="Neil Knudson"/>
    <x v="2"/>
    <s v="United States"/>
    <s v="Seattle"/>
    <x v="4"/>
    <n v="98105"/>
    <x v="1"/>
    <s v="OFF-AR-10001547"/>
    <x v="1"/>
    <x v="6"/>
    <x v="147"/>
    <x v="153"/>
    <n v="3"/>
    <n v="0"/>
    <x v="155"/>
  </r>
  <r>
    <n v="158"/>
    <s v="CA-2011-104269"/>
    <x v="2"/>
    <x v="72"/>
    <d v="2011-03-06T00:00:00"/>
    <s v="Second Class"/>
    <s v="DB-13060"/>
    <s v="Dave Brooks"/>
    <x v="0"/>
    <s v="United States"/>
    <s v="Seattle"/>
    <x v="4"/>
    <n v="98115"/>
    <x v="1"/>
    <s v="FUR-CH-10004063"/>
    <x v="0"/>
    <x v="1"/>
    <x v="120"/>
    <x v="154"/>
    <n v="2"/>
    <n v="0.2"/>
    <x v="156"/>
  </r>
  <r>
    <n v="159"/>
    <s v="CA-2013-114104"/>
    <x v="0"/>
    <x v="73"/>
    <d v="2013-11-25T00:00:00"/>
    <s v="Standard Class"/>
    <s v="NP-18670"/>
    <s v="Nora Paige"/>
    <x v="0"/>
    <s v="United States"/>
    <s v="Edmond"/>
    <x v="26"/>
    <n v="73034"/>
    <x v="2"/>
    <s v="OFF-LA-10002475"/>
    <x v="1"/>
    <x v="2"/>
    <x v="148"/>
    <x v="2"/>
    <n v="2"/>
    <n v="0"/>
    <x v="2"/>
  </r>
  <r>
    <n v="160"/>
    <s v="CA-2013-114104"/>
    <x v="0"/>
    <x v="73"/>
    <d v="2013-11-25T00:00:00"/>
    <s v="Standard Class"/>
    <s v="NP-18670"/>
    <s v="Nora Paige"/>
    <x v="0"/>
    <s v="United States"/>
    <s v="Edmond"/>
    <x v="26"/>
    <n v="73034"/>
    <x v="2"/>
    <s v="TEC-PH-10004536"/>
    <x v="2"/>
    <x v="7"/>
    <x v="149"/>
    <x v="155"/>
    <n v="7"/>
    <n v="0"/>
    <x v="157"/>
  </r>
  <r>
    <n v="161"/>
    <s v="CA-2013-162733"/>
    <x v="0"/>
    <x v="74"/>
    <d v="2013-05-13T00:00:00"/>
    <s v="First Class"/>
    <s v="TT-21070"/>
    <s v="Ted Trevino"/>
    <x v="0"/>
    <s v="United States"/>
    <s v="Los Angeles"/>
    <x v="1"/>
    <n v="90045"/>
    <x v="1"/>
    <s v="OFF-PA-10002751"/>
    <x v="1"/>
    <x v="10"/>
    <x v="150"/>
    <x v="156"/>
    <n v="1"/>
    <n v="0"/>
    <x v="158"/>
  </r>
  <r>
    <n v="162"/>
    <s v="CA-2012-119697"/>
    <x v="1"/>
    <x v="75"/>
    <d v="2012-12-31T00:00:00"/>
    <s v="Second Class"/>
    <s v="EM-13960"/>
    <s v="Eric Murdock"/>
    <x v="0"/>
    <s v="United States"/>
    <s v="Philadelphia"/>
    <x v="9"/>
    <n v="19134"/>
    <x v="3"/>
    <s v="TEC-AC-10003657"/>
    <x v="2"/>
    <x v="11"/>
    <x v="151"/>
    <x v="157"/>
    <n v="2"/>
    <n v="0.2"/>
    <x v="159"/>
  </r>
  <r>
    <n v="163"/>
    <s v="CA-2013-154508"/>
    <x v="0"/>
    <x v="76"/>
    <d v="2013-11-21T00:00:00"/>
    <s v="Standard Class"/>
    <s v="RD-19900"/>
    <s v="Ruben Dartt"/>
    <x v="0"/>
    <s v="United States"/>
    <s v="Carlsbad"/>
    <x v="27"/>
    <n v="88220"/>
    <x v="1"/>
    <s v="OFF-EN-10001990"/>
    <x v="1"/>
    <x v="12"/>
    <x v="33"/>
    <x v="158"/>
    <n v="5"/>
    <n v="0"/>
    <x v="160"/>
  </r>
  <r>
    <n v="164"/>
    <s v="CA-2013-113817"/>
    <x v="0"/>
    <x v="77"/>
    <d v="2013-11-12T00:00:00"/>
    <s v="Standard Class"/>
    <s v="MJ-17740"/>
    <s v="Max Jones"/>
    <x v="0"/>
    <s v="United States"/>
    <s v="Seattle"/>
    <x v="4"/>
    <n v="98115"/>
    <x v="1"/>
    <s v="OFF-BI-10004002"/>
    <x v="1"/>
    <x v="8"/>
    <x v="152"/>
    <x v="159"/>
    <n v="2"/>
    <n v="0.2"/>
    <x v="161"/>
  </r>
  <r>
    <n v="165"/>
    <s v="CA-2011-139892"/>
    <x v="2"/>
    <x v="78"/>
    <d v="2011-09-12T00:00:00"/>
    <s v="Standard Class"/>
    <s v="BM-11140"/>
    <s v="Becky Martin"/>
    <x v="0"/>
    <s v="United States"/>
    <s v="San Antonio"/>
    <x v="5"/>
    <n v="78207"/>
    <x v="2"/>
    <s v="OFF-AR-10004441"/>
    <x v="1"/>
    <x v="6"/>
    <x v="153"/>
    <x v="160"/>
    <n v="3"/>
    <n v="0.2"/>
    <x v="162"/>
  </r>
  <r>
    <n v="166"/>
    <s v="CA-2011-139892"/>
    <x v="2"/>
    <x v="78"/>
    <d v="2011-09-12T00:00:00"/>
    <s v="Standard Class"/>
    <s v="BM-11140"/>
    <s v="Becky Martin"/>
    <x v="0"/>
    <s v="United States"/>
    <s v="San Antonio"/>
    <x v="5"/>
    <n v="78207"/>
    <x v="2"/>
    <s v="TEC-MA-10000822"/>
    <x v="2"/>
    <x v="15"/>
    <x v="154"/>
    <x v="161"/>
    <n v="8"/>
    <n v="0.4"/>
    <x v="163"/>
  </r>
  <r>
    <n v="167"/>
    <s v="CA-2011-139892"/>
    <x v="2"/>
    <x v="78"/>
    <d v="2011-09-12T00:00:00"/>
    <s v="Standard Class"/>
    <s v="BM-11140"/>
    <s v="Becky Martin"/>
    <x v="0"/>
    <s v="United States"/>
    <s v="San Antonio"/>
    <x v="5"/>
    <n v="78207"/>
    <x v="2"/>
    <s v="OFF-ST-10000991"/>
    <x v="1"/>
    <x v="4"/>
    <x v="155"/>
    <x v="162"/>
    <n v="3"/>
    <n v="0.2"/>
    <x v="164"/>
  </r>
  <r>
    <n v="168"/>
    <s v="CA-2011-139892"/>
    <x v="2"/>
    <x v="78"/>
    <d v="2011-09-12T00:00:00"/>
    <s v="Standard Class"/>
    <s v="BM-11140"/>
    <s v="Becky Martin"/>
    <x v="0"/>
    <s v="United States"/>
    <s v="San Antonio"/>
    <x v="5"/>
    <n v="78207"/>
    <x v="2"/>
    <s v="FUR-CH-10004287"/>
    <x v="0"/>
    <x v="1"/>
    <x v="156"/>
    <x v="163"/>
    <n v="9"/>
    <n v="0.3"/>
    <x v="165"/>
  </r>
  <r>
    <n v="169"/>
    <s v="CA-2011-139892"/>
    <x v="2"/>
    <x v="78"/>
    <d v="2011-09-12T00:00:00"/>
    <s v="Standard Class"/>
    <s v="BM-11140"/>
    <s v="Becky Martin"/>
    <x v="0"/>
    <s v="United States"/>
    <s v="San Antonio"/>
    <x v="5"/>
    <n v="78207"/>
    <x v="2"/>
    <s v="OFF-AR-10002656"/>
    <x v="1"/>
    <x v="6"/>
    <x v="157"/>
    <x v="164"/>
    <n v="6"/>
    <n v="0.2"/>
    <x v="166"/>
  </r>
  <r>
    <n v="170"/>
    <s v="CA-2011-139892"/>
    <x v="2"/>
    <x v="78"/>
    <d v="2011-09-12T00:00:00"/>
    <s v="Standard Class"/>
    <s v="BM-11140"/>
    <s v="Becky Martin"/>
    <x v="0"/>
    <s v="United States"/>
    <s v="San Antonio"/>
    <x v="5"/>
    <n v="78207"/>
    <x v="2"/>
    <s v="OFF-AP-10002518"/>
    <x v="1"/>
    <x v="9"/>
    <x v="158"/>
    <x v="165"/>
    <n v="5"/>
    <n v="0.8"/>
    <x v="167"/>
  </r>
  <r>
    <n v="171"/>
    <s v="CA-2011-139892"/>
    <x v="2"/>
    <x v="78"/>
    <d v="2011-09-12T00:00:00"/>
    <s v="Standard Class"/>
    <s v="BM-11140"/>
    <s v="Becky Martin"/>
    <x v="0"/>
    <s v="United States"/>
    <s v="San Antonio"/>
    <x v="5"/>
    <n v="78207"/>
    <x v="2"/>
    <s v="TEC-PH-10003931"/>
    <x v="2"/>
    <x v="7"/>
    <x v="159"/>
    <x v="166"/>
    <n v="3"/>
    <n v="0.2"/>
    <x v="168"/>
  </r>
  <r>
    <n v="172"/>
    <s v="CA-2011-118962"/>
    <x v="2"/>
    <x v="79"/>
    <d v="2011-08-09T00:00:00"/>
    <s v="Standard Class"/>
    <s v="CS-12130"/>
    <s v="Chad Sievert"/>
    <x v="0"/>
    <s v="United States"/>
    <s v="Los Angeles"/>
    <x v="1"/>
    <n v="90004"/>
    <x v="1"/>
    <s v="OFF-PA-10000659"/>
    <x v="1"/>
    <x v="10"/>
    <x v="160"/>
    <x v="167"/>
    <n v="3"/>
    <n v="0"/>
    <x v="169"/>
  </r>
  <r>
    <n v="173"/>
    <s v="CA-2011-118962"/>
    <x v="2"/>
    <x v="79"/>
    <d v="2011-08-09T00:00:00"/>
    <s v="Standard Class"/>
    <s v="CS-12130"/>
    <s v="Chad Sievert"/>
    <x v="0"/>
    <s v="United States"/>
    <s v="Los Angeles"/>
    <x v="1"/>
    <n v="90004"/>
    <x v="1"/>
    <s v="OFF-PA-10001144"/>
    <x v="1"/>
    <x v="10"/>
    <x v="161"/>
    <x v="168"/>
    <n v="2"/>
    <n v="0"/>
    <x v="170"/>
  </r>
  <r>
    <n v="174"/>
    <s v="CA-2011-118962"/>
    <x v="2"/>
    <x v="79"/>
    <d v="2011-08-09T00:00:00"/>
    <s v="Standard Class"/>
    <s v="CS-12130"/>
    <s v="Chad Sievert"/>
    <x v="0"/>
    <s v="United States"/>
    <s v="Los Angeles"/>
    <x v="1"/>
    <n v="90004"/>
    <x v="1"/>
    <s v="FUR-CH-10003817"/>
    <x v="0"/>
    <x v="1"/>
    <x v="162"/>
    <x v="169"/>
    <n v="7"/>
    <n v="0.2"/>
    <x v="171"/>
  </r>
  <r>
    <n v="175"/>
    <s v="US-2011-100853"/>
    <x v="2"/>
    <x v="80"/>
    <d v="2011-09-19T00:00:00"/>
    <s v="Standard Class"/>
    <s v="JB-15400"/>
    <s v="Jennifer Braxton"/>
    <x v="1"/>
    <s v="United States"/>
    <s v="Chicago"/>
    <x v="10"/>
    <n v="60623"/>
    <x v="2"/>
    <s v="OFF-AP-10000891"/>
    <x v="1"/>
    <x v="9"/>
    <x v="163"/>
    <x v="170"/>
    <n v="2"/>
    <n v="0.8"/>
    <x v="172"/>
  </r>
  <r>
    <n v="176"/>
    <s v="US-2011-100853"/>
    <x v="2"/>
    <x v="80"/>
    <d v="2011-09-19T00:00:00"/>
    <s v="Standard Class"/>
    <s v="JB-15400"/>
    <s v="Jennifer Braxton"/>
    <x v="1"/>
    <s v="United States"/>
    <s v="Chicago"/>
    <x v="10"/>
    <n v="60623"/>
    <x v="2"/>
    <s v="OFF-LA-10003148"/>
    <x v="1"/>
    <x v="2"/>
    <x v="164"/>
    <x v="171"/>
    <n v="4"/>
    <n v="0.2"/>
    <x v="173"/>
  </r>
  <r>
    <n v="177"/>
    <s v="US-2014-152366"/>
    <x v="3"/>
    <x v="81"/>
    <d v="2014-04-26T00:00:00"/>
    <s v="Second Class"/>
    <s v="SJ-20500"/>
    <s v="Shirley Jackson"/>
    <x v="0"/>
    <s v="United States"/>
    <s v="Houston"/>
    <x v="5"/>
    <n v="77036"/>
    <x v="2"/>
    <s v="OFF-AP-10002684"/>
    <x v="1"/>
    <x v="9"/>
    <x v="165"/>
    <x v="172"/>
    <n v="4"/>
    <n v="0.8"/>
    <x v="174"/>
  </r>
  <r>
    <n v="178"/>
    <s v="US-2012-101511"/>
    <x v="1"/>
    <x v="82"/>
    <d v="2012-11-23T00:00:00"/>
    <s v="Second Class"/>
    <s v="JE-15745"/>
    <s v="Joel Eaton"/>
    <x v="0"/>
    <s v="United States"/>
    <s v="Newark"/>
    <x v="24"/>
    <n v="43055"/>
    <x v="3"/>
    <s v="FUR-CH-10004698"/>
    <x v="0"/>
    <x v="1"/>
    <x v="166"/>
    <x v="173"/>
    <n v="7"/>
    <n v="0.3"/>
    <x v="175"/>
  </r>
  <r>
    <n v="179"/>
    <s v="US-2012-101511"/>
    <x v="1"/>
    <x v="82"/>
    <d v="2012-11-23T00:00:00"/>
    <s v="Second Class"/>
    <s v="JE-15745"/>
    <s v="Joel Eaton"/>
    <x v="0"/>
    <s v="United States"/>
    <s v="Newark"/>
    <x v="24"/>
    <n v="43055"/>
    <x v="3"/>
    <s v="OFF-SU-10002189"/>
    <x v="1"/>
    <x v="14"/>
    <x v="167"/>
    <x v="174"/>
    <n v="5"/>
    <n v="0.2"/>
    <x v="176"/>
  </r>
  <r>
    <n v="180"/>
    <s v="CA-2012-137225"/>
    <x v="1"/>
    <x v="83"/>
    <d v="2012-12-19T00:00:00"/>
    <s v="Standard Class"/>
    <s v="JK-15640"/>
    <s v="Jim Kriz"/>
    <x v="2"/>
    <s v="United States"/>
    <s v="New York City"/>
    <x v="15"/>
    <n v="10009"/>
    <x v="3"/>
    <s v="OFF-AR-10001940"/>
    <x v="1"/>
    <x v="6"/>
    <x v="168"/>
    <x v="175"/>
    <n v="1"/>
    <n v="0"/>
    <x v="177"/>
  </r>
  <r>
    <n v="181"/>
    <s v="CA-2011-166191"/>
    <x v="2"/>
    <x v="29"/>
    <d v="2011-12-09T00:00:00"/>
    <s v="Second Class"/>
    <s v="DK-13150"/>
    <s v="David Kendrick"/>
    <x v="1"/>
    <s v="United States"/>
    <s v="Decatur"/>
    <x v="10"/>
    <n v="62521"/>
    <x v="2"/>
    <s v="OFF-ST-10003455"/>
    <x v="1"/>
    <x v="4"/>
    <x v="169"/>
    <x v="176"/>
    <n v="2"/>
    <n v="0.2"/>
    <x v="178"/>
  </r>
  <r>
    <n v="182"/>
    <s v="CA-2011-166191"/>
    <x v="2"/>
    <x v="29"/>
    <d v="2011-12-09T00:00:00"/>
    <s v="Second Class"/>
    <s v="DK-13150"/>
    <s v="David Kendrick"/>
    <x v="1"/>
    <s v="United States"/>
    <s v="Decatur"/>
    <x v="10"/>
    <n v="62521"/>
    <x v="2"/>
    <s v="TEC-AC-10004659"/>
    <x v="2"/>
    <x v="11"/>
    <x v="170"/>
    <x v="177"/>
    <n v="7"/>
    <n v="0.2"/>
    <x v="179"/>
  </r>
  <r>
    <n v="183"/>
    <s v="CA-2011-158274"/>
    <x v="2"/>
    <x v="84"/>
    <d v="2011-11-24T00:00:00"/>
    <s v="Second Class"/>
    <s v="RM-19675"/>
    <s v="Robert Marley"/>
    <x v="2"/>
    <s v="United States"/>
    <s v="Monroe"/>
    <x v="28"/>
    <n v="71203"/>
    <x v="0"/>
    <s v="TEC-PH-10003273"/>
    <x v="2"/>
    <x v="7"/>
    <x v="171"/>
    <x v="178"/>
    <n v="4"/>
    <n v="0"/>
    <x v="180"/>
  </r>
  <r>
    <n v="184"/>
    <s v="CA-2011-158274"/>
    <x v="2"/>
    <x v="84"/>
    <d v="2011-11-24T00:00:00"/>
    <s v="Second Class"/>
    <s v="RM-19675"/>
    <s v="Robert Marley"/>
    <x v="2"/>
    <s v="United States"/>
    <s v="Monroe"/>
    <x v="28"/>
    <n v="71203"/>
    <x v="0"/>
    <s v="TEC-PH-10004896"/>
    <x v="2"/>
    <x v="7"/>
    <x v="172"/>
    <x v="179"/>
    <n v="5"/>
    <n v="0"/>
    <x v="181"/>
  </r>
  <r>
    <n v="185"/>
    <s v="CA-2011-158274"/>
    <x v="2"/>
    <x v="84"/>
    <d v="2011-11-24T00:00:00"/>
    <s v="Second Class"/>
    <s v="RM-19675"/>
    <s v="Robert Marley"/>
    <x v="2"/>
    <s v="United States"/>
    <s v="Monroe"/>
    <x v="28"/>
    <n v="71203"/>
    <x v="0"/>
    <s v="TEC-AC-10002345"/>
    <x v="2"/>
    <x v="11"/>
    <x v="173"/>
    <x v="180"/>
    <n v="2"/>
    <n v="0"/>
    <x v="182"/>
  </r>
  <r>
    <n v="186"/>
    <s v="CA-2013-105018"/>
    <x v="0"/>
    <x v="85"/>
    <d v="2013-12-03T00:00:00"/>
    <s v="Standard Class"/>
    <s v="SK-19990"/>
    <s v="Sally Knutson"/>
    <x v="0"/>
    <s v="United States"/>
    <s v="Fairfield"/>
    <x v="29"/>
    <n v="6824"/>
    <x v="3"/>
    <s v="OFF-BI-10001890"/>
    <x v="1"/>
    <x v="8"/>
    <x v="174"/>
    <x v="181"/>
    <n v="2"/>
    <n v="0"/>
    <x v="183"/>
  </r>
  <r>
    <n v="187"/>
    <s v="CA-2011-123260"/>
    <x v="2"/>
    <x v="86"/>
    <d v="2011-08-30T00:00:00"/>
    <s v="Standard Class"/>
    <s v="FM-14290"/>
    <s v="Frank Merwin"/>
    <x v="2"/>
    <s v="United States"/>
    <s v="Los Angeles"/>
    <x v="1"/>
    <n v="90032"/>
    <x v="1"/>
    <s v="TEC-AC-10002323"/>
    <x v="2"/>
    <x v="11"/>
    <x v="175"/>
    <x v="182"/>
    <n v="8"/>
    <n v="0"/>
    <x v="184"/>
  </r>
  <r>
    <n v="188"/>
    <s v="CA-2013-157000"/>
    <x v="0"/>
    <x v="87"/>
    <d v="2013-07-23T00:00:00"/>
    <s v="Standard Class"/>
    <s v="AM-10360"/>
    <s v="Alice McCarthy"/>
    <x v="1"/>
    <s v="United States"/>
    <s v="Grand Prairie"/>
    <x v="5"/>
    <n v="75051"/>
    <x v="2"/>
    <s v="OFF-ST-10001328"/>
    <x v="1"/>
    <x v="4"/>
    <x v="176"/>
    <x v="183"/>
    <n v="3"/>
    <n v="0.2"/>
    <x v="185"/>
  </r>
  <r>
    <n v="189"/>
    <s v="CA-2013-157000"/>
    <x v="0"/>
    <x v="87"/>
    <d v="2013-07-23T00:00:00"/>
    <s v="Standard Class"/>
    <s v="AM-10360"/>
    <s v="Alice McCarthy"/>
    <x v="1"/>
    <s v="United States"/>
    <s v="Grand Prairie"/>
    <x v="5"/>
    <n v="75051"/>
    <x v="2"/>
    <s v="OFF-PA-10001950"/>
    <x v="1"/>
    <x v="10"/>
    <x v="144"/>
    <x v="184"/>
    <n v="3"/>
    <n v="0.2"/>
    <x v="186"/>
  </r>
  <r>
    <n v="190"/>
    <s v="CA-2012-102281"/>
    <x v="1"/>
    <x v="88"/>
    <d v="2012-10-14T00:00:00"/>
    <s v="First Class"/>
    <s v="MP-17470"/>
    <s v="Mark Packer"/>
    <x v="2"/>
    <s v="United States"/>
    <s v="New York City"/>
    <x v="15"/>
    <n v="10035"/>
    <x v="3"/>
    <s v="FUR-BO-10002613"/>
    <x v="0"/>
    <x v="0"/>
    <x v="177"/>
    <x v="185"/>
    <n v="4"/>
    <n v="0.2"/>
    <x v="187"/>
  </r>
  <r>
    <n v="191"/>
    <s v="CA-2012-102281"/>
    <x v="1"/>
    <x v="88"/>
    <d v="2012-10-14T00:00:00"/>
    <s v="First Class"/>
    <s v="MP-17470"/>
    <s v="Mark Packer"/>
    <x v="2"/>
    <s v="United States"/>
    <s v="New York City"/>
    <x v="15"/>
    <n v="10035"/>
    <x v="3"/>
    <s v="TEC-PH-10001552"/>
    <x v="2"/>
    <x v="7"/>
    <x v="178"/>
    <x v="186"/>
    <n v="6"/>
    <n v="0"/>
    <x v="188"/>
  </r>
  <r>
    <n v="192"/>
    <s v="CA-2012-102281"/>
    <x v="1"/>
    <x v="88"/>
    <d v="2012-10-14T00:00:00"/>
    <s v="First Class"/>
    <s v="MP-17470"/>
    <s v="Mark Packer"/>
    <x v="2"/>
    <s v="United States"/>
    <s v="New York City"/>
    <x v="15"/>
    <n v="10035"/>
    <x v="3"/>
    <s v="OFF-PA-10000061"/>
    <x v="1"/>
    <x v="10"/>
    <x v="179"/>
    <x v="187"/>
    <n v="8"/>
    <n v="0"/>
    <x v="189"/>
  </r>
  <r>
    <n v="193"/>
    <s v="CA-2012-102281"/>
    <x v="1"/>
    <x v="88"/>
    <d v="2012-10-14T00:00:00"/>
    <s v="First Class"/>
    <s v="MP-17470"/>
    <s v="Mark Packer"/>
    <x v="2"/>
    <s v="United States"/>
    <s v="New York City"/>
    <x v="15"/>
    <n v="10035"/>
    <x v="3"/>
    <s v="FUR-BO-10002545"/>
    <x v="0"/>
    <x v="0"/>
    <x v="37"/>
    <x v="188"/>
    <n v="3"/>
    <n v="0.2"/>
    <x v="190"/>
  </r>
  <r>
    <n v="194"/>
    <s v="CA-2012-102281"/>
    <x v="1"/>
    <x v="88"/>
    <d v="2012-10-14T00:00:00"/>
    <s v="First Class"/>
    <s v="MP-17470"/>
    <s v="Mark Packer"/>
    <x v="2"/>
    <s v="United States"/>
    <s v="New York City"/>
    <x v="15"/>
    <n v="10035"/>
    <x v="3"/>
    <s v="OFF-AR-10003514"/>
    <x v="1"/>
    <x v="6"/>
    <x v="180"/>
    <x v="189"/>
    <n v="5"/>
    <n v="0"/>
    <x v="191"/>
  </r>
  <r>
    <n v="195"/>
    <s v="CA-2012-131457"/>
    <x v="1"/>
    <x v="89"/>
    <d v="2012-11-06T00:00:00"/>
    <s v="Standard Class"/>
    <s v="MZ-17515"/>
    <s v="Mary Zewe"/>
    <x v="1"/>
    <s v="United States"/>
    <s v="Redlands"/>
    <x v="1"/>
    <n v="92374"/>
    <x v="1"/>
    <s v="OFF-EN-10001509"/>
    <x v="1"/>
    <x v="12"/>
    <x v="29"/>
    <x v="190"/>
    <n v="7"/>
    <n v="0"/>
    <x v="192"/>
  </r>
  <r>
    <n v="196"/>
    <s v="CA-2011-140004"/>
    <x v="2"/>
    <x v="90"/>
    <d v="2011-03-25T00:00:00"/>
    <s v="Standard Class"/>
    <s v="CB-12025"/>
    <s v="Cassandra Brandow"/>
    <x v="0"/>
    <s v="United States"/>
    <s v="Hamilton"/>
    <x v="24"/>
    <n v="45011"/>
    <x v="3"/>
    <s v="OFF-AR-10004685"/>
    <x v="1"/>
    <x v="6"/>
    <x v="181"/>
    <x v="191"/>
    <n v="2"/>
    <n v="0.2"/>
    <x v="193"/>
  </r>
  <r>
    <n v="197"/>
    <s v="CA-2011-140004"/>
    <x v="2"/>
    <x v="90"/>
    <d v="2011-03-25T00:00:00"/>
    <s v="Standard Class"/>
    <s v="CB-12025"/>
    <s v="Cassandra Brandow"/>
    <x v="0"/>
    <s v="United States"/>
    <s v="Hamilton"/>
    <x v="24"/>
    <n v="45011"/>
    <x v="3"/>
    <s v="OFF-AR-10004027"/>
    <x v="1"/>
    <x v="6"/>
    <x v="182"/>
    <x v="192"/>
    <n v="3"/>
    <n v="0.2"/>
    <x v="194"/>
  </r>
  <r>
    <n v="198"/>
    <s v="CA-2014-107720"/>
    <x v="3"/>
    <x v="44"/>
    <d v="2014-11-14T00:00:00"/>
    <s v="Standard Class"/>
    <s v="VM-21685"/>
    <s v="Valerie Mitchum"/>
    <x v="2"/>
    <s v="United States"/>
    <s v="Westfield"/>
    <x v="30"/>
    <n v="7090"/>
    <x v="3"/>
    <s v="OFF-ST-10001414"/>
    <x v="1"/>
    <x v="4"/>
    <x v="183"/>
    <x v="193"/>
    <n v="3"/>
    <n v="0"/>
    <x v="195"/>
  </r>
  <r>
    <n v="199"/>
    <s v="US-2014-124303"/>
    <x v="3"/>
    <x v="91"/>
    <d v="2014-07-14T00:00:00"/>
    <s v="Standard Class"/>
    <s v="FH-14365"/>
    <s v="Fred Hopkins"/>
    <x v="1"/>
    <s v="United States"/>
    <s v="Philadelphia"/>
    <x v="9"/>
    <n v="19120"/>
    <x v="3"/>
    <s v="OFF-BI-10000343"/>
    <x v="1"/>
    <x v="8"/>
    <x v="184"/>
    <x v="194"/>
    <n v="2"/>
    <n v="0.7"/>
    <x v="196"/>
  </r>
  <r>
    <n v="200"/>
    <s v="US-2014-124303"/>
    <x v="3"/>
    <x v="91"/>
    <d v="2014-07-14T00:00:00"/>
    <s v="Standard Class"/>
    <s v="FH-14365"/>
    <s v="Fred Hopkins"/>
    <x v="1"/>
    <s v="United States"/>
    <s v="Philadelphia"/>
    <x v="9"/>
    <n v="19120"/>
    <x v="3"/>
    <s v="OFF-PA-10002749"/>
    <x v="1"/>
    <x v="10"/>
    <x v="185"/>
    <x v="195"/>
    <n v="3"/>
    <n v="0.2"/>
    <x v="197"/>
  </r>
  <r>
    <n v="201"/>
    <s v="CA-2014-105074"/>
    <x v="3"/>
    <x v="92"/>
    <d v="2014-06-30T00:00:00"/>
    <s v="Standard Class"/>
    <s v="MB-17305"/>
    <s v="Maria Bertelson"/>
    <x v="0"/>
    <s v="United States"/>
    <s v="Akron"/>
    <x v="24"/>
    <n v="44312"/>
    <x v="3"/>
    <s v="OFF-PA-10002666"/>
    <x v="1"/>
    <x v="10"/>
    <x v="186"/>
    <x v="196"/>
    <n v="3"/>
    <n v="0.2"/>
    <x v="198"/>
  </r>
  <r>
    <n v="202"/>
    <s v="CA-2011-133690"/>
    <x v="2"/>
    <x v="93"/>
    <d v="2011-08-05T00:00:00"/>
    <s v="First Class"/>
    <s v="BS-11755"/>
    <s v="Bruce Stewart"/>
    <x v="0"/>
    <s v="United States"/>
    <s v="Denver"/>
    <x v="22"/>
    <n v="80219"/>
    <x v="1"/>
    <s v="FUR-TA-10004289"/>
    <x v="0"/>
    <x v="3"/>
    <x v="187"/>
    <x v="197"/>
    <n v="2"/>
    <n v="0.5"/>
    <x v="199"/>
  </r>
  <r>
    <n v="203"/>
    <s v="CA-2011-133690"/>
    <x v="2"/>
    <x v="93"/>
    <d v="2011-08-05T00:00:00"/>
    <s v="First Class"/>
    <s v="BS-11755"/>
    <s v="Bruce Stewart"/>
    <x v="0"/>
    <s v="United States"/>
    <s v="Denver"/>
    <x v="22"/>
    <n v="80219"/>
    <x v="1"/>
    <s v="OFF-AP-10003622"/>
    <x v="1"/>
    <x v="9"/>
    <x v="188"/>
    <x v="198"/>
    <n v="1"/>
    <n v="0.2"/>
    <x v="200"/>
  </r>
  <r>
    <n v="204"/>
    <s v="US-2014-116701"/>
    <x v="3"/>
    <x v="94"/>
    <d v="2014-12-22T00:00:00"/>
    <s v="Second Class"/>
    <s v="LC-17140"/>
    <s v="Logan Currie"/>
    <x v="0"/>
    <s v="United States"/>
    <s v="Dallas"/>
    <x v="5"/>
    <n v="75220"/>
    <x v="2"/>
    <s v="OFF-AP-10003217"/>
    <x v="1"/>
    <x v="9"/>
    <x v="189"/>
    <x v="199"/>
    <n v="2"/>
    <n v="0.8"/>
    <x v="201"/>
  </r>
  <r>
    <n v="205"/>
    <s v="CA-2014-126382"/>
    <x v="3"/>
    <x v="95"/>
    <d v="2014-06-08T00:00:00"/>
    <s v="Standard Class"/>
    <s v="HK-14890"/>
    <s v="Heather Kirkland"/>
    <x v="1"/>
    <s v="United States"/>
    <s v="Franklin"/>
    <x v="18"/>
    <n v="37064"/>
    <x v="0"/>
    <s v="FUR-FU-10002960"/>
    <x v="0"/>
    <x v="5"/>
    <x v="190"/>
    <x v="200"/>
    <n v="7"/>
    <n v="0.2"/>
    <x v="202"/>
  </r>
  <r>
    <n v="206"/>
    <s v="CA-2014-108329"/>
    <x v="3"/>
    <x v="34"/>
    <d v="2014-12-15T00:00:00"/>
    <s v="Standard Class"/>
    <s v="LE-16810"/>
    <s v="Laurel Elliston"/>
    <x v="0"/>
    <s v="United States"/>
    <s v="Whittier"/>
    <x v="1"/>
    <n v="90604"/>
    <x v="1"/>
    <s v="TEC-PH-10001918"/>
    <x v="2"/>
    <x v="7"/>
    <x v="191"/>
    <x v="201"/>
    <n v="4"/>
    <n v="0.2"/>
    <x v="203"/>
  </r>
  <r>
    <n v="207"/>
    <s v="CA-2014-135860"/>
    <x v="3"/>
    <x v="96"/>
    <d v="2014-12-08T00:00:00"/>
    <s v="Standard Class"/>
    <s v="JH-15985"/>
    <s v="Joseph Holt"/>
    <x v="0"/>
    <s v="United States"/>
    <s v="Saginaw"/>
    <x v="12"/>
    <n v="48601"/>
    <x v="2"/>
    <s v="OFF-ST-10000642"/>
    <x v="1"/>
    <x v="4"/>
    <x v="192"/>
    <x v="202"/>
    <n v="4"/>
    <n v="0"/>
    <x v="204"/>
  </r>
  <r>
    <n v="208"/>
    <s v="CA-2014-135860"/>
    <x v="3"/>
    <x v="96"/>
    <d v="2014-12-08T00:00:00"/>
    <s v="Standard Class"/>
    <s v="JH-15985"/>
    <s v="Joseph Holt"/>
    <x v="0"/>
    <s v="United States"/>
    <s v="Saginaw"/>
    <x v="12"/>
    <n v="48601"/>
    <x v="2"/>
    <s v="TEC-PH-10001700"/>
    <x v="2"/>
    <x v="7"/>
    <x v="193"/>
    <x v="203"/>
    <n v="2"/>
    <n v="0"/>
    <x v="205"/>
  </r>
  <r>
    <n v="209"/>
    <s v="CA-2014-135860"/>
    <x v="3"/>
    <x v="96"/>
    <d v="2014-12-08T00:00:00"/>
    <s v="Standard Class"/>
    <s v="JH-15985"/>
    <s v="Joseph Holt"/>
    <x v="0"/>
    <s v="United States"/>
    <s v="Saginaw"/>
    <x v="12"/>
    <n v="48601"/>
    <x v="2"/>
    <s v="OFF-BI-10003274"/>
    <x v="1"/>
    <x v="8"/>
    <x v="122"/>
    <x v="204"/>
    <n v="4"/>
    <n v="0"/>
    <x v="206"/>
  </r>
  <r>
    <n v="210"/>
    <s v="CA-2014-135860"/>
    <x v="3"/>
    <x v="96"/>
    <d v="2014-12-08T00:00:00"/>
    <s v="Standard Class"/>
    <s v="JH-15985"/>
    <s v="Joseph Holt"/>
    <x v="0"/>
    <s v="United States"/>
    <s v="Saginaw"/>
    <x v="12"/>
    <n v="48601"/>
    <x v="2"/>
    <s v="OFF-FA-10000134"/>
    <x v="1"/>
    <x v="13"/>
    <x v="194"/>
    <x v="205"/>
    <n v="9"/>
    <n v="0"/>
    <x v="207"/>
  </r>
  <r>
    <n v="211"/>
    <s v="CA-2014-135860"/>
    <x v="3"/>
    <x v="96"/>
    <d v="2014-12-08T00:00:00"/>
    <s v="Standard Class"/>
    <s v="JH-15985"/>
    <s v="Joseph Holt"/>
    <x v="0"/>
    <s v="United States"/>
    <s v="Saginaw"/>
    <x v="12"/>
    <n v="48601"/>
    <x v="2"/>
    <s v="OFF-ST-10001522"/>
    <x v="1"/>
    <x v="4"/>
    <x v="195"/>
    <x v="206"/>
    <n v="1"/>
    <n v="0"/>
    <x v="208"/>
  </r>
  <r>
    <n v="212"/>
    <s v="CA-2012-101007"/>
    <x v="1"/>
    <x v="97"/>
    <d v="2012-02-13T00:00:00"/>
    <s v="Second Class"/>
    <s v="MS-17980"/>
    <s v="Michael Stewart"/>
    <x v="1"/>
    <s v="United States"/>
    <s v="Dallas"/>
    <x v="5"/>
    <n v="75220"/>
    <x v="2"/>
    <s v="TEC-AC-10001266"/>
    <x v="2"/>
    <x v="11"/>
    <x v="196"/>
    <x v="207"/>
    <n v="2"/>
    <n v="0.2"/>
    <x v="209"/>
  </r>
  <r>
    <n v="213"/>
    <s v="CA-2012-146262"/>
    <x v="1"/>
    <x v="98"/>
    <d v="2012-01-09T00:00:00"/>
    <s v="Standard Class"/>
    <s v="VW-21775"/>
    <s v="Victoria Wilson"/>
    <x v="1"/>
    <s v="United States"/>
    <s v="Medina"/>
    <x v="24"/>
    <n v="44256"/>
    <x v="3"/>
    <s v="OFF-LA-10004544"/>
    <x v="1"/>
    <x v="2"/>
    <x v="197"/>
    <x v="208"/>
    <n v="2"/>
    <n v="0.2"/>
    <x v="210"/>
  </r>
  <r>
    <n v="214"/>
    <s v="CA-2012-146262"/>
    <x v="1"/>
    <x v="98"/>
    <d v="2012-01-09T00:00:00"/>
    <s v="Standard Class"/>
    <s v="VW-21775"/>
    <s v="Victoria Wilson"/>
    <x v="1"/>
    <s v="United States"/>
    <s v="Medina"/>
    <x v="24"/>
    <n v="44256"/>
    <x v="3"/>
    <s v="FUR-BO-10004695"/>
    <x v="0"/>
    <x v="0"/>
    <x v="198"/>
    <x v="209"/>
    <n v="5"/>
    <n v="0.5"/>
    <x v="211"/>
  </r>
  <r>
    <n v="215"/>
    <s v="CA-2012-146262"/>
    <x v="1"/>
    <x v="98"/>
    <d v="2012-01-09T00:00:00"/>
    <s v="Standard Class"/>
    <s v="VW-21775"/>
    <s v="Victoria Wilson"/>
    <x v="1"/>
    <s v="United States"/>
    <s v="Medina"/>
    <x v="24"/>
    <n v="44256"/>
    <x v="3"/>
    <s v="TEC-PH-10002844"/>
    <x v="2"/>
    <x v="7"/>
    <x v="104"/>
    <x v="210"/>
    <n v="3"/>
    <n v="0.4"/>
    <x v="212"/>
  </r>
  <r>
    <n v="216"/>
    <s v="CA-2012-146262"/>
    <x v="1"/>
    <x v="98"/>
    <d v="2012-01-09T00:00:00"/>
    <s v="Standard Class"/>
    <s v="VW-21775"/>
    <s v="Victoria Wilson"/>
    <x v="1"/>
    <s v="United States"/>
    <s v="Medina"/>
    <x v="24"/>
    <n v="44256"/>
    <x v="3"/>
    <s v="TEC-MA-10000864"/>
    <x v="2"/>
    <x v="15"/>
    <x v="199"/>
    <x v="211"/>
    <n v="9"/>
    <n v="0.7"/>
    <x v="213"/>
  </r>
  <r>
    <n v="217"/>
    <s v="CA-2012-146262"/>
    <x v="1"/>
    <x v="98"/>
    <d v="2012-01-09T00:00:00"/>
    <s v="Standard Class"/>
    <s v="VW-21775"/>
    <s v="Victoria Wilson"/>
    <x v="1"/>
    <s v="United States"/>
    <s v="Medina"/>
    <x v="24"/>
    <n v="44256"/>
    <x v="3"/>
    <s v="TEC-AC-10000109"/>
    <x v="2"/>
    <x v="11"/>
    <x v="200"/>
    <x v="212"/>
    <n v="2"/>
    <n v="0.2"/>
    <x v="214"/>
  </r>
  <r>
    <n v="218"/>
    <s v="CA-2013-130162"/>
    <x v="0"/>
    <x v="99"/>
    <d v="2013-11-02T00:00:00"/>
    <s v="Standard Class"/>
    <s v="JH-15910"/>
    <s v="Jonathan Howell"/>
    <x v="0"/>
    <s v="United States"/>
    <s v="Los Angeles"/>
    <x v="1"/>
    <n v="90032"/>
    <x v="1"/>
    <s v="OFF-ST-10001328"/>
    <x v="1"/>
    <x v="4"/>
    <x v="176"/>
    <x v="213"/>
    <n v="6"/>
    <n v="0"/>
    <x v="215"/>
  </r>
  <r>
    <n v="219"/>
    <s v="CA-2013-130162"/>
    <x v="0"/>
    <x v="99"/>
    <d v="2013-11-02T00:00:00"/>
    <s v="Standard Class"/>
    <s v="JH-15910"/>
    <s v="Jonathan Howell"/>
    <x v="0"/>
    <s v="United States"/>
    <s v="Los Angeles"/>
    <x v="1"/>
    <n v="90032"/>
    <x v="1"/>
    <s v="TEC-PH-10002563"/>
    <x v="2"/>
    <x v="7"/>
    <x v="201"/>
    <x v="214"/>
    <n v="3"/>
    <n v="0.2"/>
    <x v="216"/>
  </r>
  <r>
    <n v="220"/>
    <s v="CA-2012-169397"/>
    <x v="1"/>
    <x v="100"/>
    <d v="2012-12-27T00:00:00"/>
    <s v="First Class"/>
    <s v="JB-15925"/>
    <s v="Joni Blumstein"/>
    <x v="0"/>
    <s v="United States"/>
    <s v="Dublin"/>
    <x v="24"/>
    <n v="43017"/>
    <x v="3"/>
    <s v="OFF-FA-10000585"/>
    <x v="1"/>
    <x v="13"/>
    <x v="202"/>
    <x v="215"/>
    <n v="2"/>
    <n v="0.2"/>
    <x v="217"/>
  </r>
  <r>
    <n v="221"/>
    <s v="CA-2012-169397"/>
    <x v="1"/>
    <x v="100"/>
    <d v="2012-12-27T00:00:00"/>
    <s v="First Class"/>
    <s v="JB-15925"/>
    <s v="Joni Blumstein"/>
    <x v="0"/>
    <s v="United States"/>
    <s v="Dublin"/>
    <x v="24"/>
    <n v="43017"/>
    <x v="3"/>
    <s v="OFF-PA-10004000"/>
    <x v="1"/>
    <x v="10"/>
    <x v="203"/>
    <x v="216"/>
    <n v="6"/>
    <n v="0.2"/>
    <x v="218"/>
  </r>
  <r>
    <n v="222"/>
    <s v="CA-2012-169397"/>
    <x v="1"/>
    <x v="100"/>
    <d v="2012-12-27T00:00:00"/>
    <s v="First Class"/>
    <s v="JB-15925"/>
    <s v="Joni Blumstein"/>
    <x v="0"/>
    <s v="United States"/>
    <s v="Dublin"/>
    <x v="24"/>
    <n v="43017"/>
    <x v="3"/>
    <s v="OFF-BI-10002852"/>
    <x v="1"/>
    <x v="8"/>
    <x v="91"/>
    <x v="217"/>
    <n v="4"/>
    <n v="0.7"/>
    <x v="219"/>
  </r>
  <r>
    <n v="223"/>
    <s v="CA-2012-169397"/>
    <x v="1"/>
    <x v="100"/>
    <d v="2012-12-27T00:00:00"/>
    <s v="First Class"/>
    <s v="JB-15925"/>
    <s v="Joni Blumstein"/>
    <x v="0"/>
    <s v="United States"/>
    <s v="Dublin"/>
    <x v="24"/>
    <n v="43017"/>
    <x v="3"/>
    <s v="FUR-FU-10000087"/>
    <x v="0"/>
    <x v="5"/>
    <x v="204"/>
    <x v="218"/>
    <n v="4"/>
    <n v="0.2"/>
    <x v="220"/>
  </r>
  <r>
    <n v="224"/>
    <s v="CA-2012-169397"/>
    <x v="1"/>
    <x v="100"/>
    <d v="2012-12-27T00:00:00"/>
    <s v="First Class"/>
    <s v="JB-15925"/>
    <s v="Joni Blumstein"/>
    <x v="0"/>
    <s v="United States"/>
    <s v="Dublin"/>
    <x v="24"/>
    <n v="43017"/>
    <x v="3"/>
    <s v="TEC-MA-10001148"/>
    <x v="2"/>
    <x v="15"/>
    <x v="205"/>
    <x v="219"/>
    <n v="4"/>
    <n v="0.7"/>
    <x v="221"/>
  </r>
  <r>
    <n v="225"/>
    <s v="CA-2012-169397"/>
    <x v="1"/>
    <x v="100"/>
    <d v="2012-12-27T00:00:00"/>
    <s v="First Class"/>
    <s v="JB-15925"/>
    <s v="Joni Blumstein"/>
    <x v="0"/>
    <s v="United States"/>
    <s v="Dublin"/>
    <x v="24"/>
    <n v="43017"/>
    <x v="3"/>
    <s v="OFF-AR-10001958"/>
    <x v="1"/>
    <x v="6"/>
    <x v="206"/>
    <x v="220"/>
    <n v="2"/>
    <n v="0.2"/>
    <x v="222"/>
  </r>
  <r>
    <n v="226"/>
    <s v="CA-2012-163055"/>
    <x v="1"/>
    <x v="101"/>
    <d v="2012-08-16T00:00:00"/>
    <s v="Standard Class"/>
    <s v="DS-13180"/>
    <s v="David Smith"/>
    <x v="1"/>
    <s v="United States"/>
    <s v="Detroit"/>
    <x v="12"/>
    <n v="48227"/>
    <x v="2"/>
    <s v="OFF-AR-10001026"/>
    <x v="1"/>
    <x v="6"/>
    <x v="207"/>
    <x v="221"/>
    <n v="1"/>
    <n v="0"/>
    <x v="223"/>
  </r>
  <r>
    <n v="227"/>
    <s v="CA-2012-163055"/>
    <x v="1"/>
    <x v="101"/>
    <d v="2012-08-16T00:00:00"/>
    <s v="Standard Class"/>
    <s v="DS-13180"/>
    <s v="David Smith"/>
    <x v="1"/>
    <s v="United States"/>
    <s v="Detroit"/>
    <x v="12"/>
    <n v="48227"/>
    <x v="2"/>
    <s v="FUR-TA-10003748"/>
    <x v="0"/>
    <x v="3"/>
    <x v="208"/>
    <x v="222"/>
    <n v="5"/>
    <n v="0"/>
    <x v="224"/>
  </r>
  <r>
    <n v="228"/>
    <s v="CA-2012-163055"/>
    <x v="1"/>
    <x v="101"/>
    <d v="2012-08-16T00:00:00"/>
    <s v="Standard Class"/>
    <s v="DS-13180"/>
    <s v="David Smith"/>
    <x v="1"/>
    <s v="United States"/>
    <s v="Detroit"/>
    <x v="12"/>
    <n v="48227"/>
    <x v="2"/>
    <s v="OFF-ST-10002485"/>
    <x v="1"/>
    <x v="4"/>
    <x v="209"/>
    <x v="223"/>
    <n v="1"/>
    <n v="0"/>
    <x v="225"/>
  </r>
  <r>
    <n v="229"/>
    <s v="US-2012-145436"/>
    <x v="1"/>
    <x v="102"/>
    <d v="2012-03-04T00:00:00"/>
    <s v="Standard Class"/>
    <s v="VD-21670"/>
    <s v="Valerie Dominguez"/>
    <x v="0"/>
    <s v="United States"/>
    <s v="Columbia"/>
    <x v="18"/>
    <n v="38401"/>
    <x v="0"/>
    <s v="FUR-CH-10004860"/>
    <x v="0"/>
    <x v="1"/>
    <x v="210"/>
    <x v="224"/>
    <n v="2"/>
    <n v="0.2"/>
    <x v="226"/>
  </r>
  <r>
    <n v="230"/>
    <s v="US-2012-145436"/>
    <x v="1"/>
    <x v="102"/>
    <d v="2012-03-04T00:00:00"/>
    <s v="Standard Class"/>
    <s v="VD-21670"/>
    <s v="Valerie Dominguez"/>
    <x v="0"/>
    <s v="United States"/>
    <s v="Columbia"/>
    <x v="18"/>
    <n v="38401"/>
    <x v="0"/>
    <s v="FUR-CH-10004477"/>
    <x v="0"/>
    <x v="1"/>
    <x v="211"/>
    <x v="225"/>
    <n v="8"/>
    <n v="0.2"/>
    <x v="227"/>
  </r>
  <r>
    <n v="231"/>
    <s v="US-2011-156216"/>
    <x v="2"/>
    <x v="103"/>
    <d v="2011-09-17T00:00:00"/>
    <s v="Standard Class"/>
    <s v="EA-14035"/>
    <s v="Erin Ashbrook"/>
    <x v="1"/>
    <s v="United States"/>
    <s v="Charlotte"/>
    <x v="3"/>
    <n v="28205"/>
    <x v="0"/>
    <s v="OFF-BI-10001679"/>
    <x v="1"/>
    <x v="8"/>
    <x v="212"/>
    <x v="226"/>
    <n v="7"/>
    <n v="0.7"/>
    <x v="228"/>
  </r>
  <r>
    <n v="232"/>
    <s v="US-2014-100930"/>
    <x v="3"/>
    <x v="104"/>
    <d v="2014-04-13T00:00:00"/>
    <s v="Standard Class"/>
    <s v="CS-12400"/>
    <s v="Christopher Schild"/>
    <x v="2"/>
    <s v="United States"/>
    <s v="Tampa"/>
    <x v="2"/>
    <n v="33614"/>
    <x v="0"/>
    <s v="FUR-TA-10001705"/>
    <x v="0"/>
    <x v="3"/>
    <x v="213"/>
    <x v="227"/>
    <n v="2"/>
    <n v="0.45"/>
    <x v="229"/>
  </r>
  <r>
    <n v="233"/>
    <s v="US-2014-100930"/>
    <x v="3"/>
    <x v="104"/>
    <d v="2014-04-13T00:00:00"/>
    <s v="Standard Class"/>
    <s v="CS-12400"/>
    <s v="Christopher Schild"/>
    <x v="2"/>
    <s v="United States"/>
    <s v="Tampa"/>
    <x v="2"/>
    <n v="33614"/>
    <x v="0"/>
    <s v="FUR-TA-10003473"/>
    <x v="0"/>
    <x v="3"/>
    <x v="214"/>
    <x v="228"/>
    <n v="3"/>
    <n v="0.45"/>
    <x v="230"/>
  </r>
  <r>
    <n v="234"/>
    <s v="US-2014-100930"/>
    <x v="3"/>
    <x v="104"/>
    <d v="2014-04-13T00:00:00"/>
    <s v="Standard Class"/>
    <s v="CS-12400"/>
    <s v="Christopher Schild"/>
    <x v="2"/>
    <s v="United States"/>
    <s v="Tampa"/>
    <x v="2"/>
    <n v="33614"/>
    <x v="0"/>
    <s v="OFF-BI-10001679"/>
    <x v="1"/>
    <x v="8"/>
    <x v="212"/>
    <x v="229"/>
    <n v="2"/>
    <n v="0.7"/>
    <x v="231"/>
  </r>
  <r>
    <n v="235"/>
    <s v="US-2014-100930"/>
    <x v="3"/>
    <x v="104"/>
    <d v="2014-04-13T00:00:00"/>
    <s v="Standard Class"/>
    <s v="CS-12400"/>
    <s v="Christopher Schild"/>
    <x v="2"/>
    <s v="United States"/>
    <s v="Tampa"/>
    <x v="2"/>
    <n v="33614"/>
    <x v="0"/>
    <s v="FUR-FU-10004017"/>
    <x v="0"/>
    <x v="5"/>
    <x v="215"/>
    <x v="230"/>
    <n v="3"/>
    <n v="0.2"/>
    <x v="232"/>
  </r>
  <r>
    <n v="236"/>
    <s v="US-2014-100930"/>
    <x v="3"/>
    <x v="104"/>
    <d v="2014-04-13T00:00:00"/>
    <s v="Standard Class"/>
    <s v="CS-12400"/>
    <s v="Christopher Schild"/>
    <x v="2"/>
    <s v="United States"/>
    <s v="Tampa"/>
    <x v="2"/>
    <n v="33614"/>
    <x v="0"/>
    <s v="TEC-AC-10003832"/>
    <x v="2"/>
    <x v="11"/>
    <x v="216"/>
    <x v="231"/>
    <n v="3"/>
    <n v="0.2"/>
    <x v="233"/>
  </r>
  <r>
    <n v="237"/>
    <s v="CA-2014-160514"/>
    <x v="3"/>
    <x v="105"/>
    <d v="2014-11-17T00:00:00"/>
    <s v="Standard Class"/>
    <s v="DB-13120"/>
    <s v="David Bremer"/>
    <x v="1"/>
    <s v="United States"/>
    <s v="Santa Clara"/>
    <x v="1"/>
    <n v="95051"/>
    <x v="1"/>
    <s v="OFF-PA-10002479"/>
    <x v="1"/>
    <x v="10"/>
    <x v="217"/>
    <x v="232"/>
    <n v="2"/>
    <n v="0"/>
    <x v="234"/>
  </r>
  <r>
    <n v="238"/>
    <s v="CA-2013-157749"/>
    <x v="0"/>
    <x v="30"/>
    <d v="2013-06-10T00:00:00"/>
    <s v="Second Class"/>
    <s v="KL-16645"/>
    <s v="Ken Lonsdale"/>
    <x v="0"/>
    <s v="United States"/>
    <s v="Chicago"/>
    <x v="10"/>
    <n v="60610"/>
    <x v="2"/>
    <s v="OFF-PA-10003349"/>
    <x v="1"/>
    <x v="10"/>
    <x v="218"/>
    <x v="233"/>
    <n v="5"/>
    <n v="0.2"/>
    <x v="235"/>
  </r>
  <r>
    <n v="239"/>
    <s v="CA-2013-157749"/>
    <x v="0"/>
    <x v="30"/>
    <d v="2013-06-10T00:00:00"/>
    <s v="Second Class"/>
    <s v="KL-16645"/>
    <s v="Ken Lonsdale"/>
    <x v="0"/>
    <s v="United States"/>
    <s v="Chicago"/>
    <x v="10"/>
    <n v="60610"/>
    <x v="2"/>
    <s v="FUR-FU-10000576"/>
    <x v="0"/>
    <x v="5"/>
    <x v="219"/>
    <x v="234"/>
    <n v="5"/>
    <n v="0.6"/>
    <x v="236"/>
  </r>
  <r>
    <n v="240"/>
    <s v="CA-2013-157749"/>
    <x v="0"/>
    <x v="30"/>
    <d v="2013-06-10T00:00:00"/>
    <s v="Second Class"/>
    <s v="KL-16645"/>
    <s v="Ken Lonsdale"/>
    <x v="0"/>
    <s v="United States"/>
    <s v="Chicago"/>
    <x v="10"/>
    <n v="60610"/>
    <x v="2"/>
    <s v="FUR-FU-10004351"/>
    <x v="0"/>
    <x v="5"/>
    <x v="33"/>
    <x v="235"/>
    <n v="3"/>
    <n v="0.6"/>
    <x v="237"/>
  </r>
  <r>
    <n v="241"/>
    <s v="CA-2013-157749"/>
    <x v="0"/>
    <x v="30"/>
    <d v="2013-06-10T00:00:00"/>
    <s v="Second Class"/>
    <s v="KL-16645"/>
    <s v="Ken Lonsdale"/>
    <x v="0"/>
    <s v="United States"/>
    <s v="Chicago"/>
    <x v="10"/>
    <n v="60610"/>
    <x v="2"/>
    <s v="TEC-PH-10000011"/>
    <x v="2"/>
    <x v="7"/>
    <x v="220"/>
    <x v="236"/>
    <n v="2"/>
    <n v="0.2"/>
    <x v="238"/>
  </r>
  <r>
    <n v="242"/>
    <s v="CA-2013-157749"/>
    <x v="0"/>
    <x v="30"/>
    <d v="2013-06-10T00:00:00"/>
    <s v="Second Class"/>
    <s v="KL-16645"/>
    <s v="Ken Lonsdale"/>
    <x v="0"/>
    <s v="United States"/>
    <s v="Chicago"/>
    <x v="10"/>
    <n v="60610"/>
    <x v="2"/>
    <s v="FUR-TA-10002607"/>
    <x v="0"/>
    <x v="3"/>
    <x v="221"/>
    <x v="237"/>
    <n v="5"/>
    <n v="0.5"/>
    <x v="239"/>
  </r>
  <r>
    <n v="243"/>
    <s v="CA-2013-157749"/>
    <x v="0"/>
    <x v="30"/>
    <d v="2013-06-10T00:00:00"/>
    <s v="Second Class"/>
    <s v="KL-16645"/>
    <s v="Ken Lonsdale"/>
    <x v="0"/>
    <s v="United States"/>
    <s v="Chicago"/>
    <x v="10"/>
    <n v="60610"/>
    <x v="2"/>
    <s v="FUR-FU-10002505"/>
    <x v="0"/>
    <x v="5"/>
    <x v="222"/>
    <x v="238"/>
    <n v="3"/>
    <n v="0.6"/>
    <x v="240"/>
  </r>
  <r>
    <n v="244"/>
    <s v="CA-2013-157749"/>
    <x v="0"/>
    <x v="30"/>
    <d v="2013-06-10T00:00:00"/>
    <s v="Second Class"/>
    <s v="KL-16645"/>
    <s v="Ken Lonsdale"/>
    <x v="0"/>
    <s v="United States"/>
    <s v="Chicago"/>
    <x v="10"/>
    <n v="60610"/>
    <x v="2"/>
    <s v="OFF-AR-10004685"/>
    <x v="1"/>
    <x v="6"/>
    <x v="181"/>
    <x v="191"/>
    <n v="2"/>
    <n v="0.2"/>
    <x v="193"/>
  </r>
  <r>
    <n v="245"/>
    <s v="CA-2011-131926"/>
    <x v="2"/>
    <x v="106"/>
    <d v="2011-06-06T00:00:00"/>
    <s v="Second Class"/>
    <s v="DW-13480"/>
    <s v="Dianna Wilson"/>
    <x v="2"/>
    <s v="United States"/>
    <s v="Lakeville"/>
    <x v="11"/>
    <n v="55044"/>
    <x v="2"/>
    <s v="FUR-CH-10004063"/>
    <x v="0"/>
    <x v="1"/>
    <x v="120"/>
    <x v="239"/>
    <n v="7"/>
    <n v="0"/>
    <x v="241"/>
  </r>
  <r>
    <n v="246"/>
    <s v="CA-2011-131926"/>
    <x v="2"/>
    <x v="106"/>
    <d v="2011-06-06T00:00:00"/>
    <s v="Second Class"/>
    <s v="DW-13480"/>
    <s v="Dianna Wilson"/>
    <x v="2"/>
    <s v="United States"/>
    <s v="Lakeville"/>
    <x v="11"/>
    <n v="55044"/>
    <x v="2"/>
    <s v="OFF-ST-10002276"/>
    <x v="1"/>
    <x v="4"/>
    <x v="223"/>
    <x v="240"/>
    <n v="2"/>
    <n v="0"/>
    <x v="242"/>
  </r>
  <r>
    <n v="247"/>
    <s v="CA-2011-131926"/>
    <x v="2"/>
    <x v="106"/>
    <d v="2011-06-06T00:00:00"/>
    <s v="Second Class"/>
    <s v="DW-13480"/>
    <s v="Dianna Wilson"/>
    <x v="2"/>
    <s v="United States"/>
    <s v="Lakeville"/>
    <x v="11"/>
    <n v="55044"/>
    <x v="2"/>
    <s v="OFF-PA-10004082"/>
    <x v="1"/>
    <x v="10"/>
    <x v="224"/>
    <x v="241"/>
    <n v="6"/>
    <n v="0"/>
    <x v="243"/>
  </r>
  <r>
    <n v="248"/>
    <s v="CA-2011-131926"/>
    <x v="2"/>
    <x v="106"/>
    <d v="2011-06-06T00:00:00"/>
    <s v="Second Class"/>
    <s v="DW-13480"/>
    <s v="Dianna Wilson"/>
    <x v="2"/>
    <s v="United States"/>
    <s v="Lakeville"/>
    <x v="11"/>
    <n v="55044"/>
    <x v="2"/>
    <s v="OFF-AP-10002945"/>
    <x v="1"/>
    <x v="9"/>
    <x v="225"/>
    <x v="242"/>
    <n v="5"/>
    <n v="0"/>
    <x v="244"/>
  </r>
  <r>
    <n v="249"/>
    <s v="CA-2011-131926"/>
    <x v="2"/>
    <x v="106"/>
    <d v="2011-06-06T00:00:00"/>
    <s v="Second Class"/>
    <s v="DW-13480"/>
    <s v="Dianna Wilson"/>
    <x v="2"/>
    <s v="United States"/>
    <s v="Lakeville"/>
    <x v="11"/>
    <n v="55044"/>
    <x v="2"/>
    <s v="OFF-PA-10000061"/>
    <x v="1"/>
    <x v="10"/>
    <x v="179"/>
    <x v="243"/>
    <n v="4"/>
    <n v="0"/>
    <x v="245"/>
  </r>
  <r>
    <n v="250"/>
    <s v="CA-2013-154739"/>
    <x v="0"/>
    <x v="107"/>
    <d v="2013-12-16T00:00:00"/>
    <s v="Second Class"/>
    <s v="LH-17155"/>
    <s v="Logan Haushalter"/>
    <x v="0"/>
    <s v="United States"/>
    <s v="San Francisco"/>
    <x v="1"/>
    <n v="94109"/>
    <x v="1"/>
    <s v="FUR-CH-10002965"/>
    <x v="0"/>
    <x v="1"/>
    <x v="226"/>
    <x v="244"/>
    <n v="2"/>
    <n v="0.2"/>
    <x v="246"/>
  </r>
  <r>
    <n v="251"/>
    <s v="CA-2013-145625"/>
    <x v="0"/>
    <x v="108"/>
    <d v="2013-09-18T00:00:00"/>
    <s v="Standard Class"/>
    <s v="KC-16540"/>
    <s v="Kelly Collister"/>
    <x v="0"/>
    <s v="United States"/>
    <s v="San Diego"/>
    <x v="1"/>
    <n v="92037"/>
    <x v="1"/>
    <s v="OFF-PA-10004569"/>
    <x v="1"/>
    <x v="10"/>
    <x v="227"/>
    <x v="245"/>
    <n v="1"/>
    <n v="0"/>
    <x v="247"/>
  </r>
  <r>
    <n v="252"/>
    <s v="CA-2013-145625"/>
    <x v="0"/>
    <x v="108"/>
    <d v="2013-09-18T00:00:00"/>
    <s v="Standard Class"/>
    <s v="KC-16540"/>
    <s v="Kelly Collister"/>
    <x v="0"/>
    <s v="United States"/>
    <s v="San Diego"/>
    <x v="1"/>
    <n v="92037"/>
    <x v="1"/>
    <s v="TEC-AC-10003832"/>
    <x v="2"/>
    <x v="11"/>
    <x v="216"/>
    <x v="246"/>
    <n v="13"/>
    <n v="0"/>
    <x v="248"/>
  </r>
  <r>
    <n v="253"/>
    <s v="CA-2013-146941"/>
    <x v="0"/>
    <x v="107"/>
    <d v="2013-12-14T00:00:00"/>
    <s v="First Class"/>
    <s v="DL-13315"/>
    <s v="Delfina Latchford"/>
    <x v="0"/>
    <s v="United States"/>
    <s v="New York City"/>
    <x v="15"/>
    <n v="10024"/>
    <x v="3"/>
    <s v="OFF-ST-10001228"/>
    <x v="1"/>
    <x v="4"/>
    <x v="228"/>
    <x v="247"/>
    <n v="6"/>
    <n v="0"/>
    <x v="249"/>
  </r>
  <r>
    <n v="254"/>
    <s v="CA-2013-146941"/>
    <x v="0"/>
    <x v="107"/>
    <d v="2013-12-14T00:00:00"/>
    <s v="First Class"/>
    <s v="DL-13315"/>
    <s v="Delfina Latchford"/>
    <x v="0"/>
    <s v="United States"/>
    <s v="New York City"/>
    <x v="15"/>
    <n v="10024"/>
    <x v="3"/>
    <s v="OFF-EN-10003296"/>
    <x v="1"/>
    <x v="12"/>
    <x v="229"/>
    <x v="248"/>
    <n v="4"/>
    <n v="0"/>
    <x v="250"/>
  </r>
  <r>
    <n v="255"/>
    <s v="US-2012-159982"/>
    <x v="1"/>
    <x v="109"/>
    <d v="2012-12-04T00:00:00"/>
    <s v="Standard Class"/>
    <s v="DR-12880"/>
    <s v="Dan Reichenbach"/>
    <x v="1"/>
    <s v="United States"/>
    <s v="Chicago"/>
    <x v="10"/>
    <n v="60623"/>
    <x v="2"/>
    <s v="FUR-FU-10002505"/>
    <x v="0"/>
    <x v="5"/>
    <x v="222"/>
    <x v="249"/>
    <n v="9"/>
    <n v="0.6"/>
    <x v="251"/>
  </r>
  <r>
    <n v="256"/>
    <s v="US-2012-159982"/>
    <x v="1"/>
    <x v="109"/>
    <d v="2012-12-04T00:00:00"/>
    <s v="Standard Class"/>
    <s v="DR-12880"/>
    <s v="Dan Reichenbach"/>
    <x v="1"/>
    <s v="United States"/>
    <s v="Chicago"/>
    <x v="10"/>
    <n v="60623"/>
    <x v="2"/>
    <s v="OFF-ST-10004804"/>
    <x v="1"/>
    <x v="4"/>
    <x v="230"/>
    <x v="250"/>
    <n v="2"/>
    <n v="0.2"/>
    <x v="252"/>
  </r>
  <r>
    <n v="257"/>
    <s v="US-2012-159982"/>
    <x v="1"/>
    <x v="109"/>
    <d v="2012-12-04T00:00:00"/>
    <s v="Standard Class"/>
    <s v="DR-12880"/>
    <s v="Dan Reichenbach"/>
    <x v="1"/>
    <s v="United States"/>
    <s v="Chicago"/>
    <x v="10"/>
    <n v="60623"/>
    <x v="2"/>
    <s v="OFF-ST-10001590"/>
    <x v="1"/>
    <x v="4"/>
    <x v="146"/>
    <x v="251"/>
    <n v="5"/>
    <n v="0.2"/>
    <x v="253"/>
  </r>
  <r>
    <n v="258"/>
    <s v="US-2012-159982"/>
    <x v="1"/>
    <x v="109"/>
    <d v="2012-12-04T00:00:00"/>
    <s v="Standard Class"/>
    <s v="DR-12880"/>
    <s v="Dan Reichenbach"/>
    <x v="1"/>
    <s v="United States"/>
    <s v="Chicago"/>
    <x v="10"/>
    <n v="60623"/>
    <x v="2"/>
    <s v="TEC-PH-10001580"/>
    <x v="2"/>
    <x v="7"/>
    <x v="231"/>
    <x v="252"/>
    <n v="6"/>
    <n v="0.2"/>
    <x v="254"/>
  </r>
  <r>
    <n v="259"/>
    <s v="CA-2014-163139"/>
    <x v="3"/>
    <x v="96"/>
    <d v="2014-12-04T00:00:00"/>
    <s v="Second Class"/>
    <s v="CC-12670"/>
    <s v="Craig Carreira"/>
    <x v="0"/>
    <s v="United States"/>
    <s v="New York City"/>
    <x v="15"/>
    <n v="10009"/>
    <x v="3"/>
    <s v="TEC-AC-10000290"/>
    <x v="2"/>
    <x v="11"/>
    <x v="232"/>
    <x v="253"/>
    <n v="3"/>
    <n v="0"/>
    <x v="255"/>
  </r>
  <r>
    <n v="260"/>
    <s v="CA-2014-163139"/>
    <x v="3"/>
    <x v="96"/>
    <d v="2014-12-04T00:00:00"/>
    <s v="Second Class"/>
    <s v="CC-12670"/>
    <s v="Craig Carreira"/>
    <x v="0"/>
    <s v="United States"/>
    <s v="New York City"/>
    <x v="15"/>
    <n v="10009"/>
    <x v="3"/>
    <s v="OFF-ST-10002790"/>
    <x v="1"/>
    <x v="4"/>
    <x v="233"/>
    <x v="254"/>
    <n v="3"/>
    <n v="0"/>
    <x v="256"/>
  </r>
  <r>
    <n v="261"/>
    <s v="CA-2014-163139"/>
    <x v="3"/>
    <x v="96"/>
    <d v="2014-12-04T00:00:00"/>
    <s v="Second Class"/>
    <s v="CC-12670"/>
    <s v="Craig Carreira"/>
    <x v="0"/>
    <s v="United States"/>
    <s v="New York City"/>
    <x v="15"/>
    <n v="10009"/>
    <x v="3"/>
    <s v="OFF-BI-10003460"/>
    <x v="1"/>
    <x v="8"/>
    <x v="234"/>
    <x v="255"/>
    <n v="5"/>
    <n v="0.2"/>
    <x v="257"/>
  </r>
  <r>
    <n v="262"/>
    <s v="US-2014-155299"/>
    <x v="3"/>
    <x v="110"/>
    <d v="2014-06-13T00:00:00"/>
    <s v="Standard Class"/>
    <s v="Dl-13600"/>
    <s v="Dorris liebe"/>
    <x v="1"/>
    <s v="United States"/>
    <s v="Pasadena"/>
    <x v="5"/>
    <n v="77506"/>
    <x v="2"/>
    <s v="OFF-AP-10002203"/>
    <x v="1"/>
    <x v="9"/>
    <x v="235"/>
    <x v="256"/>
    <n v="2"/>
    <n v="0.8"/>
    <x v="258"/>
  </r>
  <r>
    <n v="263"/>
    <s v="US-2011-106992"/>
    <x v="2"/>
    <x v="111"/>
    <d v="2011-09-21T00:00:00"/>
    <s v="Second Class"/>
    <s v="SB-20290"/>
    <s v="Sean Braxton"/>
    <x v="1"/>
    <s v="United States"/>
    <s v="Houston"/>
    <x v="5"/>
    <n v="77036"/>
    <x v="2"/>
    <s v="TEC-MA-10000822"/>
    <x v="2"/>
    <x v="15"/>
    <x v="154"/>
    <x v="257"/>
    <n v="3"/>
    <n v="0.4"/>
    <x v="259"/>
  </r>
  <r>
    <n v="264"/>
    <s v="US-2011-106992"/>
    <x v="2"/>
    <x v="111"/>
    <d v="2011-09-21T00:00:00"/>
    <s v="Second Class"/>
    <s v="SB-20290"/>
    <s v="Sean Braxton"/>
    <x v="1"/>
    <s v="United States"/>
    <s v="Houston"/>
    <x v="5"/>
    <n v="77036"/>
    <x v="2"/>
    <s v="TEC-MA-10003353"/>
    <x v="2"/>
    <x v="15"/>
    <x v="236"/>
    <x v="258"/>
    <n v="7"/>
    <n v="0.4"/>
    <x v="260"/>
  </r>
  <r>
    <n v="265"/>
    <s v="CA-2013-125318"/>
    <x v="0"/>
    <x v="112"/>
    <d v="2013-06-14T00:00:00"/>
    <s v="Standard Class"/>
    <s v="RC-19825"/>
    <s v="Roy Collins"/>
    <x v="0"/>
    <s v="United States"/>
    <s v="Chicago"/>
    <x v="10"/>
    <n v="60610"/>
    <x v="2"/>
    <s v="TEC-PH-10001433"/>
    <x v="2"/>
    <x v="7"/>
    <x v="237"/>
    <x v="259"/>
    <n v="4"/>
    <n v="0.2"/>
    <x v="261"/>
  </r>
  <r>
    <n v="266"/>
    <s v="CA-2012-155040"/>
    <x v="1"/>
    <x v="113"/>
    <d v="2012-11-15T00:00:00"/>
    <s v="Standard Class"/>
    <s v="AH-10210"/>
    <s v="Alan Hwang"/>
    <x v="0"/>
    <s v="United States"/>
    <s v="Brentwood"/>
    <x v="1"/>
    <n v="94513"/>
    <x v="1"/>
    <s v="TEC-AC-10004469"/>
    <x v="2"/>
    <x v="11"/>
    <x v="238"/>
    <x v="260"/>
    <n v="2"/>
    <n v="0"/>
    <x v="262"/>
  </r>
  <r>
    <n v="267"/>
    <s v="CA-2014-136826"/>
    <x v="3"/>
    <x v="114"/>
    <d v="2014-06-21T00:00:00"/>
    <s v="Standard Class"/>
    <s v="CB-12535"/>
    <s v="Claudia Bergmann"/>
    <x v="1"/>
    <s v="United States"/>
    <s v="Chapel Hill"/>
    <x v="3"/>
    <n v="27514"/>
    <x v="0"/>
    <s v="OFF-AR-10003602"/>
    <x v="1"/>
    <x v="6"/>
    <x v="239"/>
    <x v="261"/>
    <n v="3"/>
    <n v="0.2"/>
    <x v="263"/>
  </r>
  <r>
    <n v="268"/>
    <s v="CA-2013-111010"/>
    <x v="0"/>
    <x v="115"/>
    <d v="2013-01-28T00:00:00"/>
    <s v="Standard Class"/>
    <s v="PG-18895"/>
    <s v="Paul Gonzalez"/>
    <x v="0"/>
    <s v="United States"/>
    <s v="Morristown"/>
    <x v="30"/>
    <n v="7960"/>
    <x v="3"/>
    <s v="OFF-FA-10003472"/>
    <x v="1"/>
    <x v="13"/>
    <x v="240"/>
    <x v="262"/>
    <n v="6"/>
    <n v="0"/>
    <x v="264"/>
  </r>
  <r>
    <n v="269"/>
    <s v="US-2014-145366"/>
    <x v="3"/>
    <x v="34"/>
    <d v="2014-12-14T00:00:00"/>
    <s v="Standard Class"/>
    <s v="CA-12310"/>
    <s v="Christine Abelman"/>
    <x v="1"/>
    <s v="United States"/>
    <s v="Cincinnati"/>
    <x v="24"/>
    <n v="45231"/>
    <x v="3"/>
    <s v="OFF-ST-10004180"/>
    <x v="1"/>
    <x v="4"/>
    <x v="241"/>
    <x v="263"/>
    <n v="1"/>
    <n v="0.2"/>
    <x v="265"/>
  </r>
  <r>
    <n v="270"/>
    <s v="US-2014-145366"/>
    <x v="3"/>
    <x v="34"/>
    <d v="2014-12-14T00:00:00"/>
    <s v="Standard Class"/>
    <s v="CA-12310"/>
    <s v="Christine Abelman"/>
    <x v="1"/>
    <s v="United States"/>
    <s v="Cincinnati"/>
    <x v="24"/>
    <n v="45231"/>
    <x v="3"/>
    <s v="OFF-EN-10004386"/>
    <x v="1"/>
    <x v="12"/>
    <x v="242"/>
    <x v="264"/>
    <n v="3"/>
    <n v="0.2"/>
    <x v="266"/>
  </r>
  <r>
    <n v="271"/>
    <s v="CA-2014-163979"/>
    <x v="3"/>
    <x v="116"/>
    <d v="2015-01-03T00:00:00"/>
    <s v="Second Class"/>
    <s v="KH-16690"/>
    <s v="Kristen Hastings"/>
    <x v="1"/>
    <s v="United States"/>
    <s v="San Francisco"/>
    <x v="1"/>
    <n v="94110"/>
    <x v="1"/>
    <s v="OFF-ST-10003208"/>
    <x v="1"/>
    <x v="4"/>
    <x v="243"/>
    <x v="265"/>
    <n v="4"/>
    <n v="0"/>
    <x v="267"/>
  </r>
  <r>
    <n v="272"/>
    <s v="CA-2012-155334"/>
    <x v="1"/>
    <x v="117"/>
    <d v="2012-07-31T00:00:00"/>
    <s v="First Class"/>
    <s v="HA-14920"/>
    <s v="Helen Andreada"/>
    <x v="0"/>
    <s v="United States"/>
    <s v="San Francisco"/>
    <x v="1"/>
    <n v="94109"/>
    <x v="1"/>
    <s v="TEC-AC-10003628"/>
    <x v="2"/>
    <x v="11"/>
    <x v="244"/>
    <x v="266"/>
    <n v="7"/>
    <n v="0"/>
    <x v="268"/>
  </r>
  <r>
    <n v="273"/>
    <s v="CA-2012-155334"/>
    <x v="1"/>
    <x v="117"/>
    <d v="2012-07-31T00:00:00"/>
    <s v="First Class"/>
    <s v="HA-14920"/>
    <s v="Helen Andreada"/>
    <x v="0"/>
    <s v="United States"/>
    <s v="San Francisco"/>
    <x v="1"/>
    <n v="94109"/>
    <x v="1"/>
    <s v="FUR-FU-10003274"/>
    <x v="0"/>
    <x v="5"/>
    <x v="245"/>
    <x v="267"/>
    <n v="3"/>
    <n v="0"/>
    <x v="269"/>
  </r>
  <r>
    <n v="274"/>
    <s v="CA-2012-155334"/>
    <x v="1"/>
    <x v="117"/>
    <d v="2012-07-31T00:00:00"/>
    <s v="First Class"/>
    <s v="HA-14920"/>
    <s v="Helen Andreada"/>
    <x v="0"/>
    <s v="United States"/>
    <s v="San Francisco"/>
    <x v="1"/>
    <n v="94109"/>
    <x v="1"/>
    <s v="OFF-BI-10002557"/>
    <x v="1"/>
    <x v="8"/>
    <x v="246"/>
    <x v="268"/>
    <n v="3"/>
    <n v="0.2"/>
    <x v="270"/>
  </r>
  <r>
    <n v="275"/>
    <s v="CA-2014-118136"/>
    <x v="3"/>
    <x v="118"/>
    <d v="2014-09-18T00:00:00"/>
    <s v="First Class"/>
    <s v="BB-10990"/>
    <s v="Barry Blumstein"/>
    <x v="1"/>
    <s v="United States"/>
    <s v="Inglewood"/>
    <x v="1"/>
    <n v="90301"/>
    <x v="1"/>
    <s v="OFF-PA-10002615"/>
    <x v="1"/>
    <x v="10"/>
    <x v="247"/>
    <x v="138"/>
    <n v="2"/>
    <n v="0"/>
    <x v="271"/>
  </r>
  <r>
    <n v="276"/>
    <s v="CA-2014-118136"/>
    <x v="3"/>
    <x v="118"/>
    <d v="2014-09-18T00:00:00"/>
    <s v="First Class"/>
    <s v="BB-10990"/>
    <s v="Barry Blumstein"/>
    <x v="1"/>
    <s v="United States"/>
    <s v="Inglewood"/>
    <x v="1"/>
    <n v="90301"/>
    <x v="1"/>
    <s v="OFF-AR-10001427"/>
    <x v="1"/>
    <x v="6"/>
    <x v="248"/>
    <x v="156"/>
    <n v="1"/>
    <n v="0"/>
    <x v="272"/>
  </r>
  <r>
    <n v="277"/>
    <s v="CA-2014-132976"/>
    <x v="3"/>
    <x v="119"/>
    <d v="2014-10-18T00:00:00"/>
    <s v="Standard Class"/>
    <s v="AG-10495"/>
    <s v="Andrew Gjertsen"/>
    <x v="1"/>
    <s v="United States"/>
    <s v="Philadelphia"/>
    <x v="9"/>
    <n v="19140"/>
    <x v="3"/>
    <s v="OFF-PA-10000673"/>
    <x v="1"/>
    <x v="10"/>
    <x v="249"/>
    <x v="25"/>
    <n v="2"/>
    <n v="0.2"/>
    <x v="273"/>
  </r>
  <r>
    <n v="278"/>
    <s v="CA-2014-132976"/>
    <x v="3"/>
    <x v="119"/>
    <d v="2014-10-18T00:00:00"/>
    <s v="Standard Class"/>
    <s v="AG-10495"/>
    <s v="Andrew Gjertsen"/>
    <x v="1"/>
    <s v="United States"/>
    <s v="Philadelphia"/>
    <x v="9"/>
    <n v="19140"/>
    <x v="3"/>
    <s v="OFF-PA-10004470"/>
    <x v="1"/>
    <x v="10"/>
    <x v="250"/>
    <x v="269"/>
    <n v="4"/>
    <n v="0.2"/>
    <x v="274"/>
  </r>
  <r>
    <n v="279"/>
    <s v="CA-2014-132976"/>
    <x v="3"/>
    <x v="119"/>
    <d v="2014-10-18T00:00:00"/>
    <s v="Standard Class"/>
    <s v="AG-10495"/>
    <s v="Andrew Gjertsen"/>
    <x v="1"/>
    <s v="United States"/>
    <s v="Philadelphia"/>
    <x v="9"/>
    <n v="19140"/>
    <x v="3"/>
    <s v="OFF-ST-10000876"/>
    <x v="1"/>
    <x v="4"/>
    <x v="251"/>
    <x v="270"/>
    <n v="6"/>
    <n v="0.2"/>
    <x v="275"/>
  </r>
  <r>
    <n v="280"/>
    <s v="CA-2014-132976"/>
    <x v="3"/>
    <x v="119"/>
    <d v="2014-10-18T00:00:00"/>
    <s v="Standard Class"/>
    <s v="AG-10495"/>
    <s v="Andrew Gjertsen"/>
    <x v="1"/>
    <s v="United States"/>
    <s v="Philadelphia"/>
    <x v="9"/>
    <n v="19140"/>
    <x v="3"/>
    <s v="OFF-LA-10002043"/>
    <x v="1"/>
    <x v="2"/>
    <x v="252"/>
    <x v="271"/>
    <n v="3"/>
    <n v="0.2"/>
    <x v="276"/>
  </r>
  <r>
    <n v="281"/>
    <s v="US-2012-161991"/>
    <x v="1"/>
    <x v="120"/>
    <d v="2012-09-28T00:00:00"/>
    <s v="Second Class"/>
    <s v="SC-20725"/>
    <s v="Steven Cartwright"/>
    <x v="0"/>
    <s v="United States"/>
    <s v="Houston"/>
    <x v="5"/>
    <n v="77070"/>
    <x v="2"/>
    <s v="OFF-BI-10004967"/>
    <x v="1"/>
    <x v="8"/>
    <x v="253"/>
    <x v="272"/>
    <n v="5"/>
    <n v="0.8"/>
    <x v="277"/>
  </r>
  <r>
    <n v="282"/>
    <s v="US-2012-161991"/>
    <x v="1"/>
    <x v="120"/>
    <d v="2012-09-28T00:00:00"/>
    <s v="Second Class"/>
    <s v="SC-20725"/>
    <s v="Steven Cartwright"/>
    <x v="0"/>
    <s v="United States"/>
    <s v="Houston"/>
    <x v="5"/>
    <n v="77070"/>
    <x v="2"/>
    <s v="TEC-PH-10001760"/>
    <x v="2"/>
    <x v="7"/>
    <x v="254"/>
    <x v="273"/>
    <n v="7"/>
    <n v="0.2"/>
    <x v="278"/>
  </r>
  <r>
    <n v="283"/>
    <s v="CA-2012-130890"/>
    <x v="1"/>
    <x v="121"/>
    <d v="2012-11-06T00:00:00"/>
    <s v="Standard Class"/>
    <s v="JO-15280"/>
    <s v="Jas O'Carroll"/>
    <x v="0"/>
    <s v="United States"/>
    <s v="Los Angeles"/>
    <x v="1"/>
    <n v="90004"/>
    <x v="1"/>
    <s v="FUR-TA-10002903"/>
    <x v="0"/>
    <x v="3"/>
    <x v="255"/>
    <x v="274"/>
    <n v="5"/>
    <n v="0.2"/>
    <x v="279"/>
  </r>
  <r>
    <n v="284"/>
    <s v="CA-2012-130883"/>
    <x v="1"/>
    <x v="120"/>
    <d v="2012-10-02T00:00:00"/>
    <s v="Standard Class"/>
    <s v="TB-21520"/>
    <s v="Tracy Blumstein"/>
    <x v="0"/>
    <s v="United States"/>
    <s v="Portland"/>
    <x v="21"/>
    <n v="97206"/>
    <x v="1"/>
    <s v="OFF-PA-10000474"/>
    <x v="1"/>
    <x v="10"/>
    <x v="33"/>
    <x v="275"/>
    <n v="5"/>
    <n v="0.2"/>
    <x v="280"/>
  </r>
  <r>
    <n v="285"/>
    <s v="CA-2012-130883"/>
    <x v="1"/>
    <x v="120"/>
    <d v="2012-10-02T00:00:00"/>
    <s v="Standard Class"/>
    <s v="TB-21520"/>
    <s v="Tracy Blumstein"/>
    <x v="0"/>
    <s v="United States"/>
    <s v="Portland"/>
    <x v="21"/>
    <n v="97206"/>
    <x v="1"/>
    <s v="TEC-AC-10001956"/>
    <x v="2"/>
    <x v="11"/>
    <x v="256"/>
    <x v="276"/>
    <n v="5"/>
    <n v="0.2"/>
    <x v="281"/>
  </r>
  <r>
    <n v="286"/>
    <s v="CA-2012-130883"/>
    <x v="1"/>
    <x v="120"/>
    <d v="2012-10-02T00:00:00"/>
    <s v="Standard Class"/>
    <s v="TB-21520"/>
    <s v="Tracy Blumstein"/>
    <x v="0"/>
    <s v="United States"/>
    <s v="Portland"/>
    <x v="21"/>
    <n v="97206"/>
    <x v="1"/>
    <s v="OFF-PA-10004100"/>
    <x v="1"/>
    <x v="10"/>
    <x v="257"/>
    <x v="277"/>
    <n v="6"/>
    <n v="0.2"/>
    <x v="282"/>
  </r>
  <r>
    <n v="287"/>
    <s v="CA-2013-112697"/>
    <x v="0"/>
    <x v="122"/>
    <d v="2013-12-21T00:00:00"/>
    <s v="Second Class"/>
    <s v="AH-10195"/>
    <s v="Alan Haines"/>
    <x v="1"/>
    <s v="United States"/>
    <s v="Tamarac"/>
    <x v="2"/>
    <n v="33319"/>
    <x v="0"/>
    <s v="OFF-BI-10000778"/>
    <x v="1"/>
    <x v="8"/>
    <x v="258"/>
    <x v="278"/>
    <n v="7"/>
    <n v="0.7"/>
    <x v="283"/>
  </r>
  <r>
    <n v="288"/>
    <s v="CA-2013-112697"/>
    <x v="0"/>
    <x v="122"/>
    <d v="2013-12-21T00:00:00"/>
    <s v="Second Class"/>
    <s v="AH-10195"/>
    <s v="Alan Haines"/>
    <x v="1"/>
    <s v="United States"/>
    <s v="Tamarac"/>
    <x v="2"/>
    <n v="33319"/>
    <x v="0"/>
    <s v="OFF-AP-10002684"/>
    <x v="1"/>
    <x v="9"/>
    <x v="165"/>
    <x v="279"/>
    <n v="2"/>
    <n v="0.2"/>
    <x v="284"/>
  </r>
  <r>
    <n v="289"/>
    <s v="CA-2013-112697"/>
    <x v="0"/>
    <x v="122"/>
    <d v="2013-12-21T00:00:00"/>
    <s v="Second Class"/>
    <s v="AH-10195"/>
    <s v="Alan Haines"/>
    <x v="1"/>
    <s v="United States"/>
    <s v="Tamarac"/>
    <x v="2"/>
    <n v="33319"/>
    <x v="0"/>
    <s v="OFF-SU-10000646"/>
    <x v="1"/>
    <x v="14"/>
    <x v="259"/>
    <x v="280"/>
    <n v="5"/>
    <n v="0.2"/>
    <x v="285"/>
  </r>
  <r>
    <n v="290"/>
    <s v="CA-2013-110772"/>
    <x v="0"/>
    <x v="73"/>
    <d v="2013-11-25T00:00:00"/>
    <s v="Second Class"/>
    <s v="NZ-18565"/>
    <s v="Nick Zandusky"/>
    <x v="2"/>
    <s v="United States"/>
    <s v="Columbus"/>
    <x v="24"/>
    <n v="43229"/>
    <x v="3"/>
    <s v="OFF-FA-10002983"/>
    <x v="1"/>
    <x v="13"/>
    <x v="260"/>
    <x v="281"/>
    <n v="7"/>
    <n v="0.2"/>
    <x v="286"/>
  </r>
  <r>
    <n v="291"/>
    <s v="CA-2013-110772"/>
    <x v="0"/>
    <x v="73"/>
    <d v="2013-11-25T00:00:00"/>
    <s v="Second Class"/>
    <s v="NZ-18565"/>
    <s v="Nick Zandusky"/>
    <x v="2"/>
    <s v="United States"/>
    <s v="Columbus"/>
    <x v="24"/>
    <n v="43229"/>
    <x v="3"/>
    <s v="OFF-LA-10004689"/>
    <x v="1"/>
    <x v="2"/>
    <x v="261"/>
    <x v="282"/>
    <n v="8"/>
    <n v="0.2"/>
    <x v="287"/>
  </r>
  <r>
    <n v="292"/>
    <s v="CA-2013-110772"/>
    <x v="0"/>
    <x v="73"/>
    <d v="2013-11-25T00:00:00"/>
    <s v="Second Class"/>
    <s v="NZ-18565"/>
    <s v="Nick Zandusky"/>
    <x v="2"/>
    <s v="United States"/>
    <s v="Columbus"/>
    <x v="24"/>
    <n v="43229"/>
    <x v="3"/>
    <s v="TEC-AC-10002001"/>
    <x v="2"/>
    <x v="11"/>
    <x v="262"/>
    <x v="283"/>
    <n v="2"/>
    <n v="0.2"/>
    <x v="288"/>
  </r>
  <r>
    <n v="293"/>
    <s v="CA-2013-110772"/>
    <x v="0"/>
    <x v="73"/>
    <d v="2013-11-25T00:00:00"/>
    <s v="Second Class"/>
    <s v="NZ-18565"/>
    <s v="Nick Zandusky"/>
    <x v="2"/>
    <s v="United States"/>
    <s v="Columbus"/>
    <x v="24"/>
    <n v="43229"/>
    <x v="3"/>
    <s v="FUR-BO-10004709"/>
    <x v="0"/>
    <x v="0"/>
    <x v="263"/>
    <x v="284"/>
    <n v="3"/>
    <n v="0.5"/>
    <x v="289"/>
  </r>
  <r>
    <n v="294"/>
    <s v="CA-2011-111451"/>
    <x v="2"/>
    <x v="58"/>
    <d v="2011-12-28T00:00:00"/>
    <s v="First Class"/>
    <s v="KL-16555"/>
    <s v="Kelly Lampkin"/>
    <x v="1"/>
    <s v="United States"/>
    <s v="Colorado Springs"/>
    <x v="22"/>
    <n v="80906"/>
    <x v="1"/>
    <s v="FUR-FU-10004091"/>
    <x v="0"/>
    <x v="5"/>
    <x v="264"/>
    <x v="285"/>
    <n v="8"/>
    <n v="0.2"/>
    <x v="290"/>
  </r>
  <r>
    <n v="295"/>
    <s v="CA-2011-111451"/>
    <x v="2"/>
    <x v="58"/>
    <d v="2011-12-28T00:00:00"/>
    <s v="First Class"/>
    <s v="KL-16555"/>
    <s v="Kelly Lampkin"/>
    <x v="1"/>
    <s v="United States"/>
    <s v="Colorado Springs"/>
    <x v="22"/>
    <n v="80906"/>
    <x v="1"/>
    <s v="FUR-CH-10001891"/>
    <x v="0"/>
    <x v="1"/>
    <x v="265"/>
    <x v="286"/>
    <n v="3"/>
    <n v="0.2"/>
    <x v="291"/>
  </r>
  <r>
    <n v="296"/>
    <s v="CA-2011-111451"/>
    <x v="2"/>
    <x v="58"/>
    <d v="2011-12-28T00:00:00"/>
    <s v="First Class"/>
    <s v="KL-16555"/>
    <s v="Kelly Lampkin"/>
    <x v="1"/>
    <s v="United States"/>
    <s v="Colorado Springs"/>
    <x v="22"/>
    <n v="80906"/>
    <x v="1"/>
    <s v="FUR-FU-10002918"/>
    <x v="0"/>
    <x v="5"/>
    <x v="266"/>
    <x v="287"/>
    <n v="3"/>
    <n v="0.2"/>
    <x v="292"/>
  </r>
  <r>
    <n v="297"/>
    <s v="CA-2011-111451"/>
    <x v="2"/>
    <x v="58"/>
    <d v="2011-12-28T00:00:00"/>
    <s v="First Class"/>
    <s v="KL-16555"/>
    <s v="Kelly Lampkin"/>
    <x v="1"/>
    <s v="United States"/>
    <s v="Colorado Springs"/>
    <x v="22"/>
    <n v="80906"/>
    <x v="1"/>
    <s v="OFF-BI-10004593"/>
    <x v="1"/>
    <x v="8"/>
    <x v="267"/>
    <x v="288"/>
    <n v="5"/>
    <n v="0.7"/>
    <x v="293"/>
  </r>
  <r>
    <n v="298"/>
    <s v="CA-2011-111451"/>
    <x v="2"/>
    <x v="58"/>
    <d v="2011-12-28T00:00:00"/>
    <s v="First Class"/>
    <s v="KL-16555"/>
    <s v="Kelly Lampkin"/>
    <x v="1"/>
    <s v="United States"/>
    <s v="Colorado Springs"/>
    <x v="22"/>
    <n v="80906"/>
    <x v="1"/>
    <s v="OFF-FA-10004854"/>
    <x v="1"/>
    <x v="13"/>
    <x v="268"/>
    <x v="289"/>
    <n v="3"/>
    <n v="0.2"/>
    <x v="294"/>
  </r>
  <r>
    <n v="299"/>
    <s v="CA-2013-142545"/>
    <x v="0"/>
    <x v="99"/>
    <d v="2013-11-04T00:00:00"/>
    <s v="Standard Class"/>
    <s v="JD-15895"/>
    <s v="Jonathan Doherty"/>
    <x v="1"/>
    <s v="United States"/>
    <s v="Belleville"/>
    <x v="30"/>
    <n v="7109"/>
    <x v="3"/>
    <s v="OFF-PA-10002105"/>
    <x v="1"/>
    <x v="10"/>
    <x v="269"/>
    <x v="56"/>
    <n v="5"/>
    <n v="0"/>
    <x v="56"/>
  </r>
  <r>
    <n v="300"/>
    <s v="CA-2013-142545"/>
    <x v="0"/>
    <x v="99"/>
    <d v="2013-11-04T00:00:00"/>
    <s v="Standard Class"/>
    <s v="JD-15895"/>
    <s v="Jonathan Doherty"/>
    <x v="1"/>
    <s v="United States"/>
    <s v="Belleville"/>
    <x v="30"/>
    <n v="7109"/>
    <x v="3"/>
    <s v="OFF-ST-10002756"/>
    <x v="1"/>
    <x v="4"/>
    <x v="270"/>
    <x v="290"/>
    <n v="8"/>
    <n v="0"/>
    <x v="295"/>
  </r>
  <r>
    <n v="301"/>
    <s v="CA-2013-142545"/>
    <x v="0"/>
    <x v="99"/>
    <d v="2013-11-04T00:00:00"/>
    <s v="Standard Class"/>
    <s v="JD-15895"/>
    <s v="Jonathan Doherty"/>
    <x v="1"/>
    <s v="United States"/>
    <s v="Belleville"/>
    <x v="30"/>
    <n v="7109"/>
    <x v="3"/>
    <s v="OFF-PA-10004243"/>
    <x v="1"/>
    <x v="10"/>
    <x v="271"/>
    <x v="291"/>
    <n v="3"/>
    <n v="0"/>
    <x v="296"/>
  </r>
  <r>
    <n v="302"/>
    <s v="CA-2013-142545"/>
    <x v="0"/>
    <x v="99"/>
    <d v="2013-11-04T00:00:00"/>
    <s v="Standard Class"/>
    <s v="JD-15895"/>
    <s v="Jonathan Doherty"/>
    <x v="1"/>
    <s v="United States"/>
    <s v="Belleville"/>
    <x v="30"/>
    <n v="7109"/>
    <x v="3"/>
    <s v="FUR-FU-10001861"/>
    <x v="0"/>
    <x v="5"/>
    <x v="272"/>
    <x v="292"/>
    <n v="4"/>
    <n v="0"/>
    <x v="297"/>
  </r>
  <r>
    <n v="303"/>
    <s v="CA-2013-142545"/>
    <x v="0"/>
    <x v="99"/>
    <d v="2013-11-04T00:00:00"/>
    <s v="Standard Class"/>
    <s v="JD-15895"/>
    <s v="Jonathan Doherty"/>
    <x v="1"/>
    <s v="United States"/>
    <s v="Belleville"/>
    <x v="30"/>
    <n v="7109"/>
    <x v="3"/>
    <s v="OFF-BI-10002706"/>
    <x v="1"/>
    <x v="8"/>
    <x v="273"/>
    <x v="293"/>
    <n v="1"/>
    <n v="0"/>
    <x v="298"/>
  </r>
  <r>
    <n v="304"/>
    <s v="US-2014-152380"/>
    <x v="3"/>
    <x v="123"/>
    <d v="2014-11-24T00:00:00"/>
    <s v="Standard Class"/>
    <s v="JH-15910"/>
    <s v="Jonathan Howell"/>
    <x v="0"/>
    <s v="United States"/>
    <s v="Chicago"/>
    <x v="10"/>
    <n v="60623"/>
    <x v="2"/>
    <s v="FUR-TA-10002533"/>
    <x v="0"/>
    <x v="3"/>
    <x v="274"/>
    <x v="294"/>
    <n v="3"/>
    <n v="0.5"/>
    <x v="299"/>
  </r>
  <r>
    <n v="305"/>
    <s v="CA-2012-144253"/>
    <x v="1"/>
    <x v="124"/>
    <d v="2012-05-09T00:00:00"/>
    <s v="Second Class"/>
    <s v="AS-10225"/>
    <s v="Alan Schoenberger"/>
    <x v="1"/>
    <s v="United States"/>
    <s v="New York City"/>
    <x v="15"/>
    <n v="10024"/>
    <x v="3"/>
    <s v="FUR-FU-10002671"/>
    <x v="0"/>
    <x v="5"/>
    <x v="275"/>
    <x v="295"/>
    <n v="2"/>
    <n v="0"/>
    <x v="300"/>
  </r>
  <r>
    <n v="306"/>
    <s v="CA-2011-130960"/>
    <x v="2"/>
    <x v="125"/>
    <d v="2012-01-04T00:00:00"/>
    <s v="Standard Class"/>
    <s v="KB-16600"/>
    <s v="Ken Brennan"/>
    <x v="1"/>
    <s v="United States"/>
    <s v="Taylor"/>
    <x v="12"/>
    <n v="48180"/>
    <x v="2"/>
    <s v="OFF-AR-10003651"/>
    <x v="1"/>
    <x v="6"/>
    <x v="276"/>
    <x v="296"/>
    <n v="3"/>
    <n v="0"/>
    <x v="301"/>
  </r>
  <r>
    <n v="307"/>
    <s v="CA-2011-111003"/>
    <x v="2"/>
    <x v="106"/>
    <d v="2011-06-06T00:00:00"/>
    <s v="Standard Class"/>
    <s v="CR-12625"/>
    <s v="Corey Roper"/>
    <x v="2"/>
    <s v="United States"/>
    <s v="Lakewood"/>
    <x v="30"/>
    <n v="8701"/>
    <x v="3"/>
    <s v="OFF-BI-10001072"/>
    <x v="1"/>
    <x v="8"/>
    <x v="277"/>
    <x v="297"/>
    <n v="3"/>
    <n v="0"/>
    <x v="302"/>
  </r>
  <r>
    <n v="308"/>
    <s v="CA-2011-111003"/>
    <x v="2"/>
    <x v="106"/>
    <d v="2011-06-06T00:00:00"/>
    <s v="Standard Class"/>
    <s v="CR-12625"/>
    <s v="Corey Roper"/>
    <x v="2"/>
    <s v="United States"/>
    <s v="Lakewood"/>
    <x v="30"/>
    <n v="8701"/>
    <x v="3"/>
    <s v="OFF-AR-10002135"/>
    <x v="1"/>
    <x v="6"/>
    <x v="278"/>
    <x v="298"/>
    <n v="6"/>
    <n v="0"/>
    <x v="303"/>
  </r>
  <r>
    <n v="309"/>
    <s v="CA-2014-126774"/>
    <x v="3"/>
    <x v="4"/>
    <d v="2014-04-18T00:00:00"/>
    <s v="First Class"/>
    <s v="SH-20395"/>
    <s v="Shahid Hopkins"/>
    <x v="0"/>
    <s v="United States"/>
    <s v="Arlington"/>
    <x v="17"/>
    <n v="22204"/>
    <x v="0"/>
    <s v="OFF-AR-10002804"/>
    <x v="1"/>
    <x v="6"/>
    <x v="279"/>
    <x v="299"/>
    <n v="1"/>
    <n v="0"/>
    <x v="304"/>
  </r>
  <r>
    <n v="310"/>
    <s v="CA-2013-142902"/>
    <x v="0"/>
    <x v="126"/>
    <d v="2013-09-15T00:00:00"/>
    <s v="Second Class"/>
    <s v="BP-11185"/>
    <s v="Ben Peterman"/>
    <x v="1"/>
    <s v="United States"/>
    <s v="Arvada"/>
    <x v="22"/>
    <n v="80004"/>
    <x v="1"/>
    <s v="FUR-FU-10001918"/>
    <x v="0"/>
    <x v="5"/>
    <x v="280"/>
    <x v="300"/>
    <n v="4"/>
    <n v="0.2"/>
    <x v="305"/>
  </r>
  <r>
    <n v="311"/>
    <s v="CA-2013-142902"/>
    <x v="0"/>
    <x v="126"/>
    <d v="2013-09-15T00:00:00"/>
    <s v="Second Class"/>
    <s v="BP-11185"/>
    <s v="Ben Peterman"/>
    <x v="1"/>
    <s v="United States"/>
    <s v="Arvada"/>
    <x v="22"/>
    <n v="80004"/>
    <x v="1"/>
    <s v="FUR-CH-10004086"/>
    <x v="0"/>
    <x v="1"/>
    <x v="281"/>
    <x v="301"/>
    <n v="2"/>
    <n v="0.2"/>
    <x v="306"/>
  </r>
  <r>
    <n v="312"/>
    <s v="CA-2013-142902"/>
    <x v="0"/>
    <x v="126"/>
    <d v="2013-09-15T00:00:00"/>
    <s v="Second Class"/>
    <s v="BP-11185"/>
    <s v="Ben Peterman"/>
    <x v="1"/>
    <s v="United States"/>
    <s v="Arvada"/>
    <x v="22"/>
    <n v="80004"/>
    <x v="1"/>
    <s v="FUR-FU-10001756"/>
    <x v="0"/>
    <x v="5"/>
    <x v="282"/>
    <x v="302"/>
    <n v="1"/>
    <n v="0.2"/>
    <x v="307"/>
  </r>
  <r>
    <n v="313"/>
    <s v="CA-2013-142902"/>
    <x v="0"/>
    <x v="126"/>
    <d v="2013-09-15T00:00:00"/>
    <s v="Second Class"/>
    <s v="BP-11185"/>
    <s v="Ben Peterman"/>
    <x v="1"/>
    <s v="United States"/>
    <s v="Arvada"/>
    <x v="22"/>
    <n v="80004"/>
    <x v="1"/>
    <s v="OFF-LA-10000634"/>
    <x v="1"/>
    <x v="2"/>
    <x v="283"/>
    <x v="303"/>
    <n v="3"/>
    <n v="0.2"/>
    <x v="308"/>
  </r>
  <r>
    <n v="314"/>
    <s v="CA-2011-120887"/>
    <x v="2"/>
    <x v="127"/>
    <d v="2011-10-03T00:00:00"/>
    <s v="Standard Class"/>
    <s v="TS-21205"/>
    <s v="Thomas Seio"/>
    <x v="1"/>
    <s v="United States"/>
    <s v="Hackensack"/>
    <x v="30"/>
    <n v="7601"/>
    <x v="3"/>
    <s v="FUR-FU-10001588"/>
    <x v="0"/>
    <x v="5"/>
    <x v="284"/>
    <x v="304"/>
    <n v="3"/>
    <n v="0"/>
    <x v="309"/>
  </r>
  <r>
    <n v="315"/>
    <s v="CA-2011-167850"/>
    <x v="2"/>
    <x v="128"/>
    <d v="2011-08-16T00:00:00"/>
    <s v="Standard Class"/>
    <s v="AG-10525"/>
    <s v="Andy Gerbode"/>
    <x v="1"/>
    <s v="United States"/>
    <s v="Saint Petersburg"/>
    <x v="2"/>
    <n v="33710"/>
    <x v="0"/>
    <s v="TEC-PH-10002398"/>
    <x v="2"/>
    <x v="7"/>
    <x v="285"/>
    <x v="305"/>
    <n v="2"/>
    <n v="0.2"/>
    <x v="310"/>
  </r>
  <r>
    <n v="316"/>
    <s v="CA-2011-167850"/>
    <x v="2"/>
    <x v="128"/>
    <d v="2011-08-16T00:00:00"/>
    <s v="Standard Class"/>
    <s v="AG-10525"/>
    <s v="Andy Gerbode"/>
    <x v="1"/>
    <s v="United States"/>
    <s v="Saint Petersburg"/>
    <x v="2"/>
    <n v="33710"/>
    <x v="0"/>
    <s v="OFF-PA-10001937"/>
    <x v="1"/>
    <x v="10"/>
    <x v="286"/>
    <x v="12"/>
    <n v="3"/>
    <n v="0.2"/>
    <x v="12"/>
  </r>
  <r>
    <n v="317"/>
    <s v="CA-2011-164259"/>
    <x v="2"/>
    <x v="129"/>
    <d v="2011-12-30T00:00:00"/>
    <s v="First Class"/>
    <s v="SP-20860"/>
    <s v="Sung Pak"/>
    <x v="1"/>
    <s v="United States"/>
    <s v="Philadelphia"/>
    <x v="9"/>
    <n v="19143"/>
    <x v="3"/>
    <s v="OFF-AR-10003373"/>
    <x v="1"/>
    <x v="6"/>
    <x v="287"/>
    <x v="306"/>
    <n v="4"/>
    <n v="0.2"/>
    <x v="311"/>
  </r>
  <r>
    <n v="318"/>
    <s v="CA-2011-164973"/>
    <x v="2"/>
    <x v="130"/>
    <d v="2011-11-09T00:00:00"/>
    <s v="Standard Class"/>
    <s v="NM-18445"/>
    <s v="Nathan Mautz"/>
    <x v="2"/>
    <s v="United States"/>
    <s v="New York City"/>
    <x v="15"/>
    <n v="10024"/>
    <x v="3"/>
    <s v="FUR-CH-10002602"/>
    <x v="0"/>
    <x v="1"/>
    <x v="288"/>
    <x v="307"/>
    <n v="1"/>
    <n v="0.1"/>
    <x v="312"/>
  </r>
  <r>
    <n v="319"/>
    <s v="CA-2011-164973"/>
    <x v="2"/>
    <x v="130"/>
    <d v="2011-11-09T00:00:00"/>
    <s v="Standard Class"/>
    <s v="NM-18445"/>
    <s v="Nathan Mautz"/>
    <x v="2"/>
    <s v="United States"/>
    <s v="New York City"/>
    <x v="15"/>
    <n v="10024"/>
    <x v="3"/>
    <s v="TEC-MA-10002927"/>
    <x v="2"/>
    <x v="15"/>
    <x v="289"/>
    <x v="308"/>
    <n v="2"/>
    <n v="0"/>
    <x v="313"/>
  </r>
  <r>
    <n v="320"/>
    <s v="CA-2011-164973"/>
    <x v="2"/>
    <x v="130"/>
    <d v="2011-11-09T00:00:00"/>
    <s v="Standard Class"/>
    <s v="NM-18445"/>
    <s v="Nathan Mautz"/>
    <x v="2"/>
    <s v="United States"/>
    <s v="New York City"/>
    <x v="15"/>
    <n v="10024"/>
    <x v="3"/>
    <s v="TEC-PH-10004093"/>
    <x v="2"/>
    <x v="7"/>
    <x v="40"/>
    <x v="309"/>
    <n v="6"/>
    <n v="0"/>
    <x v="314"/>
  </r>
  <r>
    <n v="321"/>
    <s v="CA-2011-164973"/>
    <x v="2"/>
    <x v="130"/>
    <d v="2011-11-09T00:00:00"/>
    <s v="Standard Class"/>
    <s v="NM-18445"/>
    <s v="Nathan Mautz"/>
    <x v="2"/>
    <s v="United States"/>
    <s v="New York City"/>
    <x v="15"/>
    <n v="10024"/>
    <x v="3"/>
    <s v="TEC-AC-10000892"/>
    <x v="2"/>
    <x v="11"/>
    <x v="290"/>
    <x v="310"/>
    <n v="4"/>
    <n v="0"/>
    <x v="315"/>
  </r>
  <r>
    <n v="322"/>
    <s v="CA-2011-164973"/>
    <x v="2"/>
    <x v="130"/>
    <d v="2011-11-09T00:00:00"/>
    <s v="Standard Class"/>
    <s v="NM-18445"/>
    <s v="Nathan Mautz"/>
    <x v="2"/>
    <s v="United States"/>
    <s v="New York City"/>
    <x v="15"/>
    <n v="10024"/>
    <x v="3"/>
    <s v="OFF-ST-10002974"/>
    <x v="1"/>
    <x v="4"/>
    <x v="123"/>
    <x v="311"/>
    <n v="1"/>
    <n v="0"/>
    <x v="316"/>
  </r>
  <r>
    <n v="323"/>
    <s v="CA-2011-156601"/>
    <x v="2"/>
    <x v="111"/>
    <d v="2011-09-24T00:00:00"/>
    <s v="Standard Class"/>
    <s v="FA-14230"/>
    <s v="Frank Atkinson"/>
    <x v="1"/>
    <s v="United States"/>
    <s v="Long Beach"/>
    <x v="1"/>
    <n v="90805"/>
    <x v="1"/>
    <s v="OFF-FA-10000624"/>
    <x v="1"/>
    <x v="13"/>
    <x v="291"/>
    <x v="181"/>
    <n v="2"/>
    <n v="0"/>
    <x v="317"/>
  </r>
  <r>
    <n v="324"/>
    <s v="CA-2013-162138"/>
    <x v="0"/>
    <x v="131"/>
    <d v="2013-04-28T00:00:00"/>
    <s v="Standard Class"/>
    <s v="GK-14620"/>
    <s v="Grace Kelly"/>
    <x v="1"/>
    <s v="United States"/>
    <s v="Hesperia"/>
    <x v="1"/>
    <n v="92345"/>
    <x v="1"/>
    <s v="OFF-BI-10004593"/>
    <x v="1"/>
    <x v="8"/>
    <x v="267"/>
    <x v="312"/>
    <n v="6"/>
    <n v="0.2"/>
    <x v="318"/>
  </r>
  <r>
    <n v="325"/>
    <s v="CA-2013-162138"/>
    <x v="0"/>
    <x v="131"/>
    <d v="2013-04-28T00:00:00"/>
    <s v="Standard Class"/>
    <s v="GK-14620"/>
    <s v="Grace Kelly"/>
    <x v="1"/>
    <s v="United States"/>
    <s v="Hesperia"/>
    <x v="1"/>
    <n v="92345"/>
    <x v="1"/>
    <s v="TEC-AC-10001908"/>
    <x v="2"/>
    <x v="11"/>
    <x v="292"/>
    <x v="313"/>
    <n v="1"/>
    <n v="0"/>
    <x v="319"/>
  </r>
  <r>
    <n v="326"/>
    <s v="CA-2014-153339"/>
    <x v="3"/>
    <x v="132"/>
    <d v="2014-11-06T00:00:00"/>
    <s v="Second Class"/>
    <s v="DJ-13510"/>
    <s v="Don Jones"/>
    <x v="1"/>
    <s v="United States"/>
    <s v="Murfreesboro"/>
    <x v="18"/>
    <n v="37130"/>
    <x v="0"/>
    <s v="FUR-FU-10001967"/>
    <x v="0"/>
    <x v="5"/>
    <x v="293"/>
    <x v="314"/>
    <n v="1"/>
    <n v="0.2"/>
    <x v="320"/>
  </r>
  <r>
    <n v="327"/>
    <s v="US-2013-141544"/>
    <x v="0"/>
    <x v="133"/>
    <d v="2013-09-02T00:00:00"/>
    <s v="First Class"/>
    <s v="PO-18850"/>
    <s v="Patrick O'Brill"/>
    <x v="0"/>
    <s v="United States"/>
    <s v="Philadelphia"/>
    <x v="9"/>
    <n v="19143"/>
    <x v="3"/>
    <s v="TEC-PH-10003645"/>
    <x v="2"/>
    <x v="7"/>
    <x v="294"/>
    <x v="315"/>
    <n v="3"/>
    <n v="0.4"/>
    <x v="321"/>
  </r>
  <r>
    <n v="328"/>
    <s v="US-2013-141544"/>
    <x v="0"/>
    <x v="133"/>
    <d v="2013-09-02T00:00:00"/>
    <s v="First Class"/>
    <s v="PO-18850"/>
    <s v="Patrick O'Brill"/>
    <x v="0"/>
    <s v="United States"/>
    <s v="Philadelphia"/>
    <x v="9"/>
    <n v="19143"/>
    <x v="3"/>
    <s v="OFF-ST-10000675"/>
    <x v="1"/>
    <x v="4"/>
    <x v="295"/>
    <x v="316"/>
    <n v="2"/>
    <n v="0.2"/>
    <x v="322"/>
  </r>
  <r>
    <n v="329"/>
    <s v="US-2013-141544"/>
    <x v="0"/>
    <x v="133"/>
    <d v="2013-09-02T00:00:00"/>
    <s v="First Class"/>
    <s v="PO-18850"/>
    <s v="Patrick O'Brill"/>
    <x v="0"/>
    <s v="United States"/>
    <s v="Philadelphia"/>
    <x v="9"/>
    <n v="19143"/>
    <x v="3"/>
    <s v="FUR-CH-10003312"/>
    <x v="0"/>
    <x v="1"/>
    <x v="296"/>
    <x v="317"/>
    <n v="4"/>
    <n v="0.3"/>
    <x v="323"/>
  </r>
  <r>
    <n v="330"/>
    <s v="US-2013-141544"/>
    <x v="0"/>
    <x v="133"/>
    <d v="2013-09-02T00:00:00"/>
    <s v="First Class"/>
    <s v="PO-18850"/>
    <s v="Patrick O'Brill"/>
    <x v="0"/>
    <s v="United States"/>
    <s v="Philadelphia"/>
    <x v="9"/>
    <n v="19143"/>
    <x v="3"/>
    <s v="OFF-LA-10001074"/>
    <x v="1"/>
    <x v="2"/>
    <x v="297"/>
    <x v="318"/>
    <n v="10"/>
    <n v="0.2"/>
    <x v="324"/>
  </r>
  <r>
    <n v="331"/>
    <s v="US-2013-141544"/>
    <x v="0"/>
    <x v="133"/>
    <d v="2013-09-02T00:00:00"/>
    <s v="First Class"/>
    <s v="PO-18850"/>
    <s v="Patrick O'Brill"/>
    <x v="0"/>
    <s v="United States"/>
    <s v="Philadelphia"/>
    <x v="9"/>
    <n v="19143"/>
    <x v="3"/>
    <s v="OFF-BI-10001524"/>
    <x v="1"/>
    <x v="8"/>
    <x v="298"/>
    <x v="319"/>
    <n v="6"/>
    <n v="0.7"/>
    <x v="325"/>
  </r>
  <r>
    <n v="332"/>
    <s v="US-2013-150147"/>
    <x v="0"/>
    <x v="134"/>
    <d v="2013-04-30T00:00:00"/>
    <s v="Second Class"/>
    <s v="JL-15850"/>
    <s v="John Lucas"/>
    <x v="0"/>
    <s v="United States"/>
    <s v="Philadelphia"/>
    <x v="9"/>
    <n v="19134"/>
    <x v="3"/>
    <s v="TEC-PH-10004614"/>
    <x v="2"/>
    <x v="7"/>
    <x v="299"/>
    <x v="320"/>
    <n v="2"/>
    <n v="0.4"/>
    <x v="326"/>
  </r>
  <r>
    <n v="333"/>
    <s v="US-2013-150147"/>
    <x v="0"/>
    <x v="134"/>
    <d v="2013-04-30T00:00:00"/>
    <s v="Second Class"/>
    <s v="JL-15850"/>
    <s v="John Lucas"/>
    <x v="0"/>
    <s v="United States"/>
    <s v="Philadelphia"/>
    <x v="9"/>
    <n v="19134"/>
    <x v="3"/>
    <s v="OFF-BI-10001153"/>
    <x v="1"/>
    <x v="8"/>
    <x v="300"/>
    <x v="321"/>
    <n v="2"/>
    <n v="0.7"/>
    <x v="327"/>
  </r>
  <r>
    <n v="334"/>
    <s v="US-2013-150147"/>
    <x v="0"/>
    <x v="134"/>
    <d v="2013-04-30T00:00:00"/>
    <s v="Second Class"/>
    <s v="JL-15850"/>
    <s v="John Lucas"/>
    <x v="0"/>
    <s v="United States"/>
    <s v="Philadelphia"/>
    <x v="9"/>
    <n v="19134"/>
    <x v="3"/>
    <s v="OFF-BI-10001982"/>
    <x v="1"/>
    <x v="8"/>
    <x v="301"/>
    <x v="322"/>
    <n v="3"/>
    <n v="0.7"/>
    <x v="328"/>
  </r>
  <r>
    <n v="335"/>
    <s v="CA-2012-137946"/>
    <x v="1"/>
    <x v="135"/>
    <d v="2012-09-04T00:00:00"/>
    <s v="Second Class"/>
    <s v="DB-13615"/>
    <s v="Doug Bickford"/>
    <x v="0"/>
    <s v="United States"/>
    <s v="Los Angeles"/>
    <x v="1"/>
    <n v="90045"/>
    <x v="1"/>
    <s v="OFF-BI-10001922"/>
    <x v="1"/>
    <x v="8"/>
    <x v="302"/>
    <x v="323"/>
    <n v="1"/>
    <n v="0.2"/>
    <x v="329"/>
  </r>
  <r>
    <n v="336"/>
    <s v="CA-2012-137946"/>
    <x v="1"/>
    <x v="135"/>
    <d v="2012-09-04T00:00:00"/>
    <s v="Second Class"/>
    <s v="DB-13615"/>
    <s v="Doug Bickford"/>
    <x v="0"/>
    <s v="United States"/>
    <s v="Los Angeles"/>
    <x v="1"/>
    <n v="90045"/>
    <x v="1"/>
    <s v="TEC-CO-10001449"/>
    <x v="2"/>
    <x v="16"/>
    <x v="303"/>
    <x v="324"/>
    <n v="2"/>
    <n v="0.2"/>
    <x v="330"/>
  </r>
  <r>
    <n v="337"/>
    <s v="CA-2012-137946"/>
    <x v="1"/>
    <x v="135"/>
    <d v="2012-09-04T00:00:00"/>
    <s v="Second Class"/>
    <s v="DB-13615"/>
    <s v="Doug Bickford"/>
    <x v="0"/>
    <s v="United States"/>
    <s v="Los Angeles"/>
    <x v="1"/>
    <n v="90045"/>
    <x v="1"/>
    <s v="OFF-BI-10004140"/>
    <x v="1"/>
    <x v="8"/>
    <x v="304"/>
    <x v="325"/>
    <n v="4"/>
    <n v="0.2"/>
    <x v="331"/>
  </r>
  <r>
    <n v="338"/>
    <s v="CA-2011-129924"/>
    <x v="2"/>
    <x v="136"/>
    <d v="2011-07-17T00:00:00"/>
    <s v="Standard Class"/>
    <s v="AC-10420"/>
    <s v="Alyssa Crouse"/>
    <x v="1"/>
    <s v="United States"/>
    <s v="San Francisco"/>
    <x v="1"/>
    <n v="94122"/>
    <x v="1"/>
    <s v="OFF-BI-10003314"/>
    <x v="1"/>
    <x v="8"/>
    <x v="305"/>
    <x v="326"/>
    <n v="2"/>
    <n v="0.2"/>
    <x v="332"/>
  </r>
  <r>
    <n v="339"/>
    <s v="CA-2011-129924"/>
    <x v="2"/>
    <x v="136"/>
    <d v="2011-07-17T00:00:00"/>
    <s v="Standard Class"/>
    <s v="AC-10420"/>
    <s v="Alyssa Crouse"/>
    <x v="1"/>
    <s v="United States"/>
    <s v="San Francisco"/>
    <x v="1"/>
    <n v="94122"/>
    <x v="1"/>
    <s v="FUR-TA-10004575"/>
    <x v="0"/>
    <x v="3"/>
    <x v="306"/>
    <x v="327"/>
    <n v="3"/>
    <n v="0.2"/>
    <x v="333"/>
  </r>
  <r>
    <n v="340"/>
    <s v="CA-2012-128167"/>
    <x v="1"/>
    <x v="137"/>
    <d v="2012-06-26T00:00:00"/>
    <s v="Second Class"/>
    <s v="KL-16645"/>
    <s v="Ken Lonsdale"/>
    <x v="0"/>
    <s v="United States"/>
    <s v="Layton"/>
    <x v="7"/>
    <n v="84041"/>
    <x v="1"/>
    <s v="OFF-FA-10000490"/>
    <x v="1"/>
    <x v="13"/>
    <x v="307"/>
    <x v="328"/>
    <n v="4"/>
    <n v="0"/>
    <x v="334"/>
  </r>
  <r>
    <n v="341"/>
    <s v="CA-2011-122336"/>
    <x v="2"/>
    <x v="138"/>
    <d v="2011-04-17T00:00:00"/>
    <s v="Second Class"/>
    <s v="JD-15895"/>
    <s v="Jonathan Doherty"/>
    <x v="1"/>
    <s v="United States"/>
    <s v="Philadelphia"/>
    <x v="9"/>
    <n v="19140"/>
    <x v="3"/>
    <s v="OFF-AR-10000122"/>
    <x v="1"/>
    <x v="6"/>
    <x v="308"/>
    <x v="329"/>
    <n v="4"/>
    <n v="0.2"/>
    <x v="335"/>
  </r>
  <r>
    <n v="342"/>
    <s v="CA-2011-122336"/>
    <x v="2"/>
    <x v="138"/>
    <d v="2011-04-17T00:00:00"/>
    <s v="Second Class"/>
    <s v="JD-15895"/>
    <s v="Jonathan Doherty"/>
    <x v="1"/>
    <s v="United States"/>
    <s v="Philadelphia"/>
    <x v="9"/>
    <n v="19140"/>
    <x v="3"/>
    <s v="OFF-BI-10003656"/>
    <x v="1"/>
    <x v="8"/>
    <x v="13"/>
    <x v="330"/>
    <n v="10"/>
    <n v="0.7"/>
    <x v="336"/>
  </r>
  <r>
    <n v="343"/>
    <s v="CA-2011-122336"/>
    <x v="2"/>
    <x v="138"/>
    <d v="2011-04-17T00:00:00"/>
    <s v="Second Class"/>
    <s v="JD-15895"/>
    <s v="Jonathan Doherty"/>
    <x v="1"/>
    <s v="United States"/>
    <s v="Philadelphia"/>
    <x v="9"/>
    <n v="19140"/>
    <x v="3"/>
    <s v="OFF-FA-10002780"/>
    <x v="1"/>
    <x v="13"/>
    <x v="33"/>
    <x v="331"/>
    <n v="13"/>
    <n v="0.2"/>
    <x v="337"/>
  </r>
  <r>
    <n v="344"/>
    <s v="CA-2011-122336"/>
    <x v="2"/>
    <x v="138"/>
    <d v="2011-04-17T00:00:00"/>
    <s v="Second Class"/>
    <s v="JD-15895"/>
    <s v="Jonathan Doherty"/>
    <x v="1"/>
    <s v="United States"/>
    <s v="Philadelphia"/>
    <x v="9"/>
    <n v="19140"/>
    <x v="3"/>
    <s v="TEC-PH-10000702"/>
    <x v="2"/>
    <x v="7"/>
    <x v="309"/>
    <x v="332"/>
    <n v="12"/>
    <n v="0.4"/>
    <x v="338"/>
  </r>
  <r>
    <n v="345"/>
    <s v="US-2012-120712"/>
    <x v="1"/>
    <x v="139"/>
    <d v="2012-12-24T00:00:00"/>
    <s v="Standard Class"/>
    <s v="CS-12130"/>
    <s v="Chad Sievert"/>
    <x v="0"/>
    <s v="United States"/>
    <s v="Austin"/>
    <x v="5"/>
    <n v="78745"/>
    <x v="2"/>
    <s v="OFF-ST-10000107"/>
    <x v="1"/>
    <x v="4"/>
    <x v="17"/>
    <x v="333"/>
    <n v="4"/>
    <n v="0.2"/>
    <x v="339"/>
  </r>
  <r>
    <n v="346"/>
    <s v="CA-2014-169901"/>
    <x v="3"/>
    <x v="140"/>
    <d v="2014-06-20T00:00:00"/>
    <s v="Standard Class"/>
    <s v="CC-12550"/>
    <s v="Clay Cheatham"/>
    <x v="0"/>
    <s v="United States"/>
    <s v="San Francisco"/>
    <x v="1"/>
    <n v="94122"/>
    <x v="1"/>
    <s v="TEC-PH-10002293"/>
    <x v="2"/>
    <x v="7"/>
    <x v="126"/>
    <x v="334"/>
    <n v="3"/>
    <n v="0.2"/>
    <x v="340"/>
  </r>
  <r>
    <n v="347"/>
    <s v="CA-2014-134306"/>
    <x v="3"/>
    <x v="141"/>
    <d v="2014-07-13T00:00:00"/>
    <s v="Standard Class"/>
    <s v="TD-20995"/>
    <s v="Tamara Dahlen"/>
    <x v="0"/>
    <s v="United States"/>
    <s v="Lowell"/>
    <x v="31"/>
    <n v="1852"/>
    <x v="3"/>
    <s v="OFF-AR-10004027"/>
    <x v="1"/>
    <x v="6"/>
    <x v="182"/>
    <x v="262"/>
    <n v="3"/>
    <n v="0"/>
    <x v="341"/>
  </r>
  <r>
    <n v="348"/>
    <s v="CA-2014-134306"/>
    <x v="3"/>
    <x v="141"/>
    <d v="2014-07-13T00:00:00"/>
    <s v="Standard Class"/>
    <s v="TD-20995"/>
    <s v="Tamara Dahlen"/>
    <x v="0"/>
    <s v="United States"/>
    <s v="Lowell"/>
    <x v="31"/>
    <n v="1852"/>
    <x v="3"/>
    <s v="OFF-PA-10000249"/>
    <x v="1"/>
    <x v="10"/>
    <x v="33"/>
    <x v="335"/>
    <n v="2"/>
    <n v="0"/>
    <x v="342"/>
  </r>
  <r>
    <n v="349"/>
    <s v="CA-2014-134306"/>
    <x v="3"/>
    <x v="141"/>
    <d v="2014-07-13T00:00:00"/>
    <s v="Standard Class"/>
    <s v="TD-20995"/>
    <s v="Tamara Dahlen"/>
    <x v="0"/>
    <s v="United States"/>
    <s v="Lowell"/>
    <x v="31"/>
    <n v="1852"/>
    <x v="3"/>
    <s v="OFF-AR-10001374"/>
    <x v="1"/>
    <x v="6"/>
    <x v="310"/>
    <x v="91"/>
    <n v="2"/>
    <n v="0"/>
    <x v="343"/>
  </r>
  <r>
    <n v="350"/>
    <s v="CA-2013-129714"/>
    <x v="0"/>
    <x v="142"/>
    <d v="2013-09-04T00:00:00"/>
    <s v="First Class"/>
    <s v="AB-10060"/>
    <s v="Adam Bellavance"/>
    <x v="2"/>
    <s v="United States"/>
    <s v="New York City"/>
    <x v="15"/>
    <n v="10009"/>
    <x v="3"/>
    <s v="TEC-AC-10000290"/>
    <x v="2"/>
    <x v="11"/>
    <x v="232"/>
    <x v="336"/>
    <n v="1"/>
    <n v="0"/>
    <x v="344"/>
  </r>
  <r>
    <n v="351"/>
    <s v="CA-2013-129714"/>
    <x v="0"/>
    <x v="142"/>
    <d v="2013-09-04T00:00:00"/>
    <s v="First Class"/>
    <s v="AB-10060"/>
    <s v="Adam Bellavance"/>
    <x v="2"/>
    <s v="United States"/>
    <s v="New York City"/>
    <x v="15"/>
    <n v="10009"/>
    <x v="3"/>
    <s v="OFF-PA-10001970"/>
    <x v="1"/>
    <x v="10"/>
    <x v="311"/>
    <x v="335"/>
    <n v="2"/>
    <n v="0"/>
    <x v="342"/>
  </r>
  <r>
    <n v="352"/>
    <s v="CA-2013-129714"/>
    <x v="0"/>
    <x v="142"/>
    <d v="2013-09-04T00:00:00"/>
    <s v="First Class"/>
    <s v="AB-10060"/>
    <s v="Adam Bellavance"/>
    <x v="2"/>
    <s v="United States"/>
    <s v="New York City"/>
    <x v="15"/>
    <n v="10009"/>
    <x v="3"/>
    <s v="OFF-BI-10002160"/>
    <x v="1"/>
    <x v="8"/>
    <x v="312"/>
    <x v="337"/>
    <n v="1"/>
    <n v="0.2"/>
    <x v="345"/>
  </r>
  <r>
    <n v="353"/>
    <s v="CA-2013-129714"/>
    <x v="0"/>
    <x v="142"/>
    <d v="2013-09-04T00:00:00"/>
    <s v="First Class"/>
    <s v="AB-10060"/>
    <s v="Adam Bellavance"/>
    <x v="2"/>
    <s v="United States"/>
    <s v="New York City"/>
    <x v="15"/>
    <n v="10009"/>
    <x v="3"/>
    <s v="OFF-PA-10001970"/>
    <x v="1"/>
    <x v="10"/>
    <x v="311"/>
    <x v="338"/>
    <n v="4"/>
    <n v="0"/>
    <x v="346"/>
  </r>
  <r>
    <n v="354"/>
    <s v="CA-2013-129714"/>
    <x v="0"/>
    <x v="142"/>
    <d v="2013-09-04T00:00:00"/>
    <s v="First Class"/>
    <s v="AB-10060"/>
    <s v="Adam Bellavance"/>
    <x v="2"/>
    <s v="United States"/>
    <s v="New York City"/>
    <x v="15"/>
    <n v="10009"/>
    <x v="3"/>
    <s v="OFF-BI-10004995"/>
    <x v="1"/>
    <x v="8"/>
    <x v="313"/>
    <x v="339"/>
    <n v="4"/>
    <n v="0.2"/>
    <x v="347"/>
  </r>
  <r>
    <n v="355"/>
    <s v="CA-2013-138520"/>
    <x v="0"/>
    <x v="143"/>
    <d v="2013-04-14T00:00:00"/>
    <s v="Standard Class"/>
    <s v="JL-15505"/>
    <s v="Jeremy Lonsdale"/>
    <x v="0"/>
    <s v="United States"/>
    <s v="New York City"/>
    <x v="15"/>
    <n v="10035"/>
    <x v="3"/>
    <s v="FUR-BO-10002268"/>
    <x v="0"/>
    <x v="0"/>
    <x v="314"/>
    <x v="340"/>
    <n v="6"/>
    <n v="0.2"/>
    <x v="348"/>
  </r>
  <r>
    <n v="356"/>
    <s v="CA-2013-138520"/>
    <x v="0"/>
    <x v="143"/>
    <d v="2013-04-14T00:00:00"/>
    <s v="Standard Class"/>
    <s v="JL-15505"/>
    <s v="Jeremy Lonsdale"/>
    <x v="0"/>
    <s v="United States"/>
    <s v="New York City"/>
    <x v="15"/>
    <n v="10035"/>
    <x v="3"/>
    <s v="OFF-EN-10001137"/>
    <x v="1"/>
    <x v="12"/>
    <x v="315"/>
    <x v="341"/>
    <n v="2"/>
    <n v="0"/>
    <x v="349"/>
  </r>
  <r>
    <n v="357"/>
    <s v="CA-2013-138520"/>
    <x v="0"/>
    <x v="143"/>
    <d v="2013-04-14T00:00:00"/>
    <s v="Standard Class"/>
    <s v="JL-15505"/>
    <s v="Jeremy Lonsdale"/>
    <x v="0"/>
    <s v="United States"/>
    <s v="New York City"/>
    <x v="15"/>
    <n v="10035"/>
    <x v="3"/>
    <s v="OFF-AR-10002399"/>
    <x v="1"/>
    <x v="6"/>
    <x v="316"/>
    <x v="342"/>
    <n v="4"/>
    <n v="0"/>
    <x v="350"/>
  </r>
  <r>
    <n v="358"/>
    <s v="CA-2013-138520"/>
    <x v="0"/>
    <x v="143"/>
    <d v="2013-04-14T00:00:00"/>
    <s v="Standard Class"/>
    <s v="JL-15505"/>
    <s v="Jeremy Lonsdale"/>
    <x v="0"/>
    <s v="United States"/>
    <s v="New York City"/>
    <x v="15"/>
    <n v="10035"/>
    <x v="3"/>
    <s v="OFF-PA-10002713"/>
    <x v="1"/>
    <x v="10"/>
    <x v="317"/>
    <x v="343"/>
    <n v="5"/>
    <n v="0"/>
    <x v="351"/>
  </r>
  <r>
    <n v="359"/>
    <s v="CA-2013-130001"/>
    <x v="0"/>
    <x v="131"/>
    <d v="2013-04-29T00:00:00"/>
    <s v="Standard Class"/>
    <s v="HK-14890"/>
    <s v="Heather Kirkland"/>
    <x v="1"/>
    <s v="United States"/>
    <s v="Charlotte"/>
    <x v="3"/>
    <n v="28205"/>
    <x v="0"/>
    <s v="OFF-PA-10002666"/>
    <x v="1"/>
    <x v="10"/>
    <x v="186"/>
    <x v="344"/>
    <n v="5"/>
    <n v="0.2"/>
    <x v="352"/>
  </r>
  <r>
    <n v="360"/>
    <s v="CA-2014-155698"/>
    <x v="3"/>
    <x v="144"/>
    <d v="2014-03-12T00:00:00"/>
    <s v="First Class"/>
    <s v="VB-21745"/>
    <s v="Victoria Brennan"/>
    <x v="1"/>
    <s v="United States"/>
    <s v="Columbus"/>
    <x v="32"/>
    <n v="31907"/>
    <x v="0"/>
    <s v="OFF-AP-10001124"/>
    <x v="1"/>
    <x v="9"/>
    <x v="318"/>
    <x v="345"/>
    <n v="8"/>
    <n v="0"/>
    <x v="353"/>
  </r>
  <r>
    <n v="361"/>
    <s v="CA-2014-155698"/>
    <x v="3"/>
    <x v="144"/>
    <d v="2014-03-12T00:00:00"/>
    <s v="First Class"/>
    <s v="VB-21745"/>
    <s v="Victoria Brennan"/>
    <x v="1"/>
    <s v="United States"/>
    <s v="Columbus"/>
    <x v="32"/>
    <n v="31907"/>
    <x v="0"/>
    <s v="OFF-LA-10001158"/>
    <x v="1"/>
    <x v="2"/>
    <x v="319"/>
    <x v="346"/>
    <n v="2"/>
    <n v="0"/>
    <x v="354"/>
  </r>
  <r>
    <n v="362"/>
    <s v="CA-2014-144904"/>
    <x v="3"/>
    <x v="145"/>
    <d v="2014-10-02T00:00:00"/>
    <s v="Standard Class"/>
    <s v="KW-16435"/>
    <s v="Katrina Willman"/>
    <x v="0"/>
    <s v="United States"/>
    <s v="New York City"/>
    <x v="15"/>
    <n v="10009"/>
    <x v="3"/>
    <s v="OFF-LA-10001158"/>
    <x v="1"/>
    <x v="2"/>
    <x v="319"/>
    <x v="346"/>
    <n v="2"/>
    <n v="0"/>
    <x v="354"/>
  </r>
  <r>
    <n v="363"/>
    <s v="CA-2014-144904"/>
    <x v="3"/>
    <x v="145"/>
    <d v="2014-10-02T00:00:00"/>
    <s v="Standard Class"/>
    <s v="KW-16435"/>
    <s v="Katrina Willman"/>
    <x v="0"/>
    <s v="United States"/>
    <s v="New York City"/>
    <x v="15"/>
    <n v="10009"/>
    <x v="3"/>
    <s v="FUR-CH-10000785"/>
    <x v="0"/>
    <x v="1"/>
    <x v="320"/>
    <x v="347"/>
    <n v="3"/>
    <n v="0.1"/>
    <x v="355"/>
  </r>
  <r>
    <n v="364"/>
    <s v="CA-2014-144904"/>
    <x v="3"/>
    <x v="145"/>
    <d v="2014-10-02T00:00:00"/>
    <s v="Standard Class"/>
    <s v="KW-16435"/>
    <s v="Katrina Willman"/>
    <x v="0"/>
    <s v="United States"/>
    <s v="New York City"/>
    <x v="15"/>
    <n v="10009"/>
    <x v="3"/>
    <s v="OFF-AR-10003732"/>
    <x v="1"/>
    <x v="6"/>
    <x v="321"/>
    <x v="348"/>
    <n v="2"/>
    <n v="0"/>
    <x v="356"/>
  </r>
  <r>
    <n v="365"/>
    <s v="CA-2014-144904"/>
    <x v="3"/>
    <x v="145"/>
    <d v="2014-10-02T00:00:00"/>
    <s v="Standard Class"/>
    <s v="KW-16435"/>
    <s v="Katrina Willman"/>
    <x v="0"/>
    <s v="United States"/>
    <s v="New York City"/>
    <x v="15"/>
    <n v="10009"/>
    <x v="3"/>
    <s v="FUR-FU-10000023"/>
    <x v="0"/>
    <x v="5"/>
    <x v="322"/>
    <x v="349"/>
    <n v="8"/>
    <n v="0"/>
    <x v="357"/>
  </r>
  <r>
    <n v="366"/>
    <s v="CA-2011-123344"/>
    <x v="2"/>
    <x v="146"/>
    <d v="2011-09-29T00:00:00"/>
    <s v="Standard Class"/>
    <s v="JD-16060"/>
    <s v="Julia Dunbar"/>
    <x v="0"/>
    <s v="United States"/>
    <s v="San Francisco"/>
    <x v="1"/>
    <n v="94109"/>
    <x v="1"/>
    <s v="OFF-ST-10001713"/>
    <x v="1"/>
    <x v="4"/>
    <x v="45"/>
    <x v="46"/>
    <n v="4"/>
    <n v="0"/>
    <x v="46"/>
  </r>
  <r>
    <n v="367"/>
    <s v="CA-2013-155516"/>
    <x v="0"/>
    <x v="147"/>
    <d v="2013-10-22T00:00:00"/>
    <s v="Same Day"/>
    <s v="MK-17905"/>
    <s v="Michael Kennedy"/>
    <x v="1"/>
    <s v="United States"/>
    <s v="Manchester"/>
    <x v="29"/>
    <n v="6040"/>
    <x v="3"/>
    <s v="OFF-BI-10002412"/>
    <x v="1"/>
    <x v="8"/>
    <x v="323"/>
    <x v="350"/>
    <n v="4"/>
    <n v="0"/>
    <x v="358"/>
  </r>
  <r>
    <n v="368"/>
    <s v="CA-2013-155516"/>
    <x v="0"/>
    <x v="147"/>
    <d v="2013-10-22T00:00:00"/>
    <s v="Same Day"/>
    <s v="MK-17905"/>
    <s v="Michael Kennedy"/>
    <x v="1"/>
    <s v="United States"/>
    <s v="Manchester"/>
    <x v="29"/>
    <n v="6040"/>
    <x v="3"/>
    <s v="OFF-SU-10001225"/>
    <x v="1"/>
    <x v="14"/>
    <x v="33"/>
    <x v="351"/>
    <n v="2"/>
    <n v="0"/>
    <x v="359"/>
  </r>
  <r>
    <n v="369"/>
    <s v="CA-2013-155516"/>
    <x v="0"/>
    <x v="147"/>
    <d v="2013-10-22T00:00:00"/>
    <s v="Same Day"/>
    <s v="MK-17905"/>
    <s v="Michael Kennedy"/>
    <x v="1"/>
    <s v="United States"/>
    <s v="Manchester"/>
    <x v="29"/>
    <n v="6040"/>
    <x v="3"/>
    <s v="OFF-ST-10002406"/>
    <x v="1"/>
    <x v="4"/>
    <x v="324"/>
    <x v="352"/>
    <n v="7"/>
    <n v="0"/>
    <x v="360"/>
  </r>
  <r>
    <n v="370"/>
    <s v="CA-2013-155516"/>
    <x v="0"/>
    <x v="147"/>
    <d v="2013-10-22T00:00:00"/>
    <s v="Same Day"/>
    <s v="MK-17905"/>
    <s v="Michael Kennedy"/>
    <x v="1"/>
    <s v="United States"/>
    <s v="Manchester"/>
    <x v="29"/>
    <n v="6040"/>
    <x v="3"/>
    <s v="FUR-BO-10002545"/>
    <x v="0"/>
    <x v="0"/>
    <x v="37"/>
    <x v="353"/>
    <n v="4"/>
    <n v="0"/>
    <x v="361"/>
  </r>
  <r>
    <n v="371"/>
    <s v="CA-2014-104745"/>
    <x v="3"/>
    <x v="148"/>
    <d v="2014-06-05T00:00:00"/>
    <s v="Standard Class"/>
    <s v="GT-14755"/>
    <s v="Guy Thornton"/>
    <x v="0"/>
    <s v="United States"/>
    <s v="Harlingen"/>
    <x v="5"/>
    <n v="78550"/>
    <x v="2"/>
    <s v="OFF-PA-10002036"/>
    <x v="1"/>
    <x v="10"/>
    <x v="325"/>
    <x v="233"/>
    <n v="5"/>
    <n v="0.2"/>
    <x v="235"/>
  </r>
  <r>
    <n v="372"/>
    <s v="CA-2014-104745"/>
    <x v="3"/>
    <x v="148"/>
    <d v="2014-06-05T00:00:00"/>
    <s v="Standard Class"/>
    <s v="GT-14755"/>
    <s v="Guy Thornton"/>
    <x v="0"/>
    <s v="United States"/>
    <s v="Harlingen"/>
    <x v="5"/>
    <n v="78550"/>
    <x v="2"/>
    <s v="OFF-ST-10002205"/>
    <x v="1"/>
    <x v="4"/>
    <x v="326"/>
    <x v="354"/>
    <n v="3"/>
    <n v="0.2"/>
    <x v="362"/>
  </r>
  <r>
    <n v="373"/>
    <s v="US-2011-119137"/>
    <x v="2"/>
    <x v="149"/>
    <d v="2011-07-27T00:00:00"/>
    <s v="Standard Class"/>
    <s v="AG-10900"/>
    <s v="Arthur Gainer"/>
    <x v="0"/>
    <s v="United States"/>
    <s v="Tucson"/>
    <x v="16"/>
    <n v="85705"/>
    <x v="1"/>
    <s v="OFF-BI-10001982"/>
    <x v="1"/>
    <x v="8"/>
    <x v="301"/>
    <x v="355"/>
    <n v="5"/>
    <n v="0.7"/>
    <x v="363"/>
  </r>
  <r>
    <n v="374"/>
    <s v="US-2011-119137"/>
    <x v="2"/>
    <x v="149"/>
    <d v="2011-07-27T00:00:00"/>
    <s v="Standard Class"/>
    <s v="AG-10900"/>
    <s v="Arthur Gainer"/>
    <x v="0"/>
    <s v="United States"/>
    <s v="Tucson"/>
    <x v="16"/>
    <n v="85705"/>
    <x v="1"/>
    <s v="TEC-AC-10003911"/>
    <x v="2"/>
    <x v="11"/>
    <x v="327"/>
    <x v="356"/>
    <n v="8"/>
    <n v="0.2"/>
    <x v="364"/>
  </r>
  <r>
    <n v="375"/>
    <s v="US-2011-119137"/>
    <x v="2"/>
    <x v="149"/>
    <d v="2011-07-27T00:00:00"/>
    <s v="Standard Class"/>
    <s v="AG-10900"/>
    <s v="Arthur Gainer"/>
    <x v="0"/>
    <s v="United States"/>
    <s v="Tucson"/>
    <x v="16"/>
    <n v="85705"/>
    <x v="1"/>
    <s v="OFF-AR-10000658"/>
    <x v="1"/>
    <x v="6"/>
    <x v="328"/>
    <x v="357"/>
    <n v="1"/>
    <n v="0.2"/>
    <x v="365"/>
  </r>
  <r>
    <n v="376"/>
    <s v="US-2011-119137"/>
    <x v="2"/>
    <x v="149"/>
    <d v="2011-07-27T00:00:00"/>
    <s v="Standard Class"/>
    <s v="AG-10900"/>
    <s v="Arthur Gainer"/>
    <x v="0"/>
    <s v="United States"/>
    <s v="Tucson"/>
    <x v="16"/>
    <n v="85705"/>
    <x v="1"/>
    <s v="TEC-AC-10002076"/>
    <x v="2"/>
    <x v="11"/>
    <x v="329"/>
    <x v="358"/>
    <n v="10"/>
    <n v="0.2"/>
    <x v="366"/>
  </r>
  <r>
    <n v="377"/>
    <s v="US-2013-134656"/>
    <x v="0"/>
    <x v="150"/>
    <d v="2013-10-02T00:00:00"/>
    <s v="First Class"/>
    <s v="MM-18280"/>
    <s v="Muhammed MacIntyre"/>
    <x v="1"/>
    <s v="United States"/>
    <s v="Quincy"/>
    <x v="10"/>
    <n v="62301"/>
    <x v="2"/>
    <s v="OFF-PA-10003039"/>
    <x v="1"/>
    <x v="10"/>
    <x v="330"/>
    <x v="306"/>
    <n v="4"/>
    <n v="0.2"/>
    <x v="367"/>
  </r>
  <r>
    <n v="378"/>
    <s v="US-2014-134481"/>
    <x v="3"/>
    <x v="151"/>
    <d v="2014-09-02T00:00:00"/>
    <s v="Standard Class"/>
    <s v="AR-10405"/>
    <s v="Allen Rosenblatt"/>
    <x v="1"/>
    <s v="United States"/>
    <s v="Franklin"/>
    <x v="31"/>
    <n v="2038"/>
    <x v="3"/>
    <s v="FUR-TA-10004915"/>
    <x v="0"/>
    <x v="3"/>
    <x v="331"/>
    <x v="359"/>
    <n v="7"/>
    <n v="0.3"/>
    <x v="368"/>
  </r>
  <r>
    <n v="379"/>
    <s v="CA-2012-130792"/>
    <x v="1"/>
    <x v="152"/>
    <d v="2012-05-05T00:00:00"/>
    <s v="Standard Class"/>
    <s v="RA-19915"/>
    <s v="Russell Applegate"/>
    <x v="0"/>
    <s v="United States"/>
    <s v="Houston"/>
    <x v="5"/>
    <n v="77095"/>
    <x v="2"/>
    <s v="OFF-AP-10000696"/>
    <x v="1"/>
    <x v="9"/>
    <x v="332"/>
    <x v="360"/>
    <n v="3"/>
    <n v="0.8"/>
    <x v="369"/>
  </r>
  <r>
    <n v="380"/>
    <s v="CA-2012-130792"/>
    <x v="1"/>
    <x v="152"/>
    <d v="2012-05-05T00:00:00"/>
    <s v="Standard Class"/>
    <s v="RA-19915"/>
    <s v="Russell Applegate"/>
    <x v="0"/>
    <s v="United States"/>
    <s v="Houston"/>
    <x v="5"/>
    <n v="77095"/>
    <x v="2"/>
    <s v="OFF-ST-10003327"/>
    <x v="1"/>
    <x v="4"/>
    <x v="333"/>
    <x v="361"/>
    <n v="3"/>
    <n v="0.2"/>
    <x v="370"/>
  </r>
  <r>
    <n v="381"/>
    <s v="CA-2012-130792"/>
    <x v="1"/>
    <x v="152"/>
    <d v="2012-05-05T00:00:00"/>
    <s v="Standard Class"/>
    <s v="RA-19915"/>
    <s v="Russell Applegate"/>
    <x v="0"/>
    <s v="United States"/>
    <s v="Houston"/>
    <x v="5"/>
    <n v="77095"/>
    <x v="2"/>
    <s v="OFF-BI-10000309"/>
    <x v="1"/>
    <x v="8"/>
    <x v="334"/>
    <x v="362"/>
    <n v="4"/>
    <n v="0.8"/>
    <x v="371"/>
  </r>
  <r>
    <n v="382"/>
    <s v="CA-2013-134775"/>
    <x v="0"/>
    <x v="99"/>
    <d v="2013-10-30T00:00:00"/>
    <s v="First Class"/>
    <s v="AS-10285"/>
    <s v="Alejandro Savely"/>
    <x v="1"/>
    <s v="United States"/>
    <s v="San Francisco"/>
    <x v="1"/>
    <n v="94109"/>
    <x v="1"/>
    <s v="OFF-PA-10004734"/>
    <x v="1"/>
    <x v="10"/>
    <x v="335"/>
    <x v="363"/>
    <n v="7"/>
    <n v="0"/>
    <x v="372"/>
  </r>
  <r>
    <n v="383"/>
    <s v="CA-2013-134775"/>
    <x v="0"/>
    <x v="99"/>
    <d v="2013-10-30T00:00:00"/>
    <s v="First Class"/>
    <s v="AS-10285"/>
    <s v="Alejandro Savely"/>
    <x v="1"/>
    <s v="United States"/>
    <s v="San Francisco"/>
    <x v="1"/>
    <n v="94109"/>
    <x v="1"/>
    <s v="OFF-BI-10002225"/>
    <x v="1"/>
    <x v="8"/>
    <x v="336"/>
    <x v="364"/>
    <n v="3"/>
    <n v="0.2"/>
    <x v="373"/>
  </r>
  <r>
    <n v="384"/>
    <s v="CA-2012-125395"/>
    <x v="1"/>
    <x v="153"/>
    <d v="2012-06-29T00:00:00"/>
    <s v="Second Class"/>
    <s v="LA-16780"/>
    <s v="Laura Armstrong"/>
    <x v="1"/>
    <s v="United States"/>
    <s v="Taylor"/>
    <x v="12"/>
    <n v="48180"/>
    <x v="2"/>
    <s v="TEC-AC-10004708"/>
    <x v="2"/>
    <x v="11"/>
    <x v="337"/>
    <x v="365"/>
    <n v="2"/>
    <n v="0"/>
    <x v="374"/>
  </r>
  <r>
    <n v="385"/>
    <s v="US-2012-168935"/>
    <x v="1"/>
    <x v="154"/>
    <d v="2012-12-02T00:00:00"/>
    <s v="Standard Class"/>
    <s v="DO-13435"/>
    <s v="Denny Ordway"/>
    <x v="0"/>
    <s v="United States"/>
    <s v="Pembroke Pines"/>
    <x v="2"/>
    <n v="33024"/>
    <x v="0"/>
    <s v="FUR-TA-10000617"/>
    <x v="0"/>
    <x v="3"/>
    <x v="338"/>
    <x v="366"/>
    <n v="3"/>
    <n v="0.45"/>
    <x v="375"/>
  </r>
  <r>
    <n v="386"/>
    <s v="US-2012-168935"/>
    <x v="1"/>
    <x v="154"/>
    <d v="2012-12-02T00:00:00"/>
    <s v="Standard Class"/>
    <s v="DO-13435"/>
    <s v="Denny Ordway"/>
    <x v="0"/>
    <s v="United States"/>
    <s v="Pembroke Pines"/>
    <x v="2"/>
    <n v="33024"/>
    <x v="0"/>
    <s v="TEC-AC-10002335"/>
    <x v="2"/>
    <x v="11"/>
    <x v="339"/>
    <x v="367"/>
    <n v="3"/>
    <n v="0.2"/>
    <x v="376"/>
  </r>
  <r>
    <n v="387"/>
    <s v="CA-2012-122756"/>
    <x v="1"/>
    <x v="155"/>
    <d v="2012-12-07T00:00:00"/>
    <s v="Standard Class"/>
    <s v="DK-13225"/>
    <s v="Dean Katz"/>
    <x v="1"/>
    <s v="United States"/>
    <s v="Philadelphia"/>
    <x v="9"/>
    <n v="19140"/>
    <x v="3"/>
    <s v="TEC-MA-10001681"/>
    <x v="2"/>
    <x v="15"/>
    <x v="340"/>
    <x v="368"/>
    <n v="4"/>
    <n v="0.7"/>
    <x v="377"/>
  </r>
  <r>
    <n v="388"/>
    <s v="CA-2012-122756"/>
    <x v="1"/>
    <x v="155"/>
    <d v="2012-12-07T00:00:00"/>
    <s v="Standard Class"/>
    <s v="DK-13225"/>
    <s v="Dean Katz"/>
    <x v="1"/>
    <s v="United States"/>
    <s v="Philadelphia"/>
    <x v="9"/>
    <n v="19140"/>
    <x v="3"/>
    <s v="FUR-FU-10001935"/>
    <x v="0"/>
    <x v="5"/>
    <x v="341"/>
    <x v="369"/>
    <n v="1"/>
    <n v="0.2"/>
    <x v="378"/>
  </r>
  <r>
    <n v="389"/>
    <s v="CA-2011-115973"/>
    <x v="2"/>
    <x v="156"/>
    <d v="2011-11-26T00:00:00"/>
    <s v="First Class"/>
    <s v="NG-18430"/>
    <s v="Nathan Gelder"/>
    <x v="0"/>
    <s v="United States"/>
    <s v="Cincinnati"/>
    <x v="24"/>
    <n v="45231"/>
    <x v="3"/>
    <s v="OFF-AR-10004757"/>
    <x v="1"/>
    <x v="6"/>
    <x v="342"/>
    <x v="370"/>
    <n v="1"/>
    <n v="0.2"/>
    <x v="379"/>
  </r>
  <r>
    <n v="390"/>
    <s v="CA-2014-101798"/>
    <x v="3"/>
    <x v="157"/>
    <d v="2014-12-16T00:00:00"/>
    <s v="Standard Class"/>
    <s v="MV-18190"/>
    <s v="Mike Vittorini"/>
    <x v="0"/>
    <s v="United States"/>
    <s v="New York City"/>
    <x v="15"/>
    <n v="10009"/>
    <x v="3"/>
    <s v="OFF-BI-10000050"/>
    <x v="1"/>
    <x v="8"/>
    <x v="343"/>
    <x v="371"/>
    <n v="4"/>
    <n v="0.2"/>
    <x v="380"/>
  </r>
  <r>
    <n v="391"/>
    <s v="CA-2014-101798"/>
    <x v="3"/>
    <x v="157"/>
    <d v="2014-12-16T00:00:00"/>
    <s v="Standard Class"/>
    <s v="MV-18190"/>
    <s v="Mike Vittorini"/>
    <x v="0"/>
    <s v="United States"/>
    <s v="New York City"/>
    <x v="15"/>
    <n v="10009"/>
    <x v="3"/>
    <s v="TEC-AC-10001998"/>
    <x v="2"/>
    <x v="11"/>
    <x v="84"/>
    <x v="372"/>
    <n v="2"/>
    <n v="0"/>
    <x v="381"/>
  </r>
  <r>
    <n v="392"/>
    <s v="US-2011-135972"/>
    <x v="2"/>
    <x v="158"/>
    <d v="2011-09-23T00:00:00"/>
    <s v="Second Class"/>
    <s v="JG-15115"/>
    <s v="Jack Garza"/>
    <x v="0"/>
    <s v="United States"/>
    <s v="Des Moines"/>
    <x v="4"/>
    <n v="98198"/>
    <x v="1"/>
    <s v="TEC-PH-10003012"/>
    <x v="2"/>
    <x v="7"/>
    <x v="344"/>
    <x v="373"/>
    <n v="2"/>
    <n v="0.2"/>
    <x v="382"/>
  </r>
  <r>
    <n v="393"/>
    <s v="US-2011-135972"/>
    <x v="2"/>
    <x v="158"/>
    <d v="2011-09-23T00:00:00"/>
    <s v="Second Class"/>
    <s v="JG-15115"/>
    <s v="Jack Garza"/>
    <x v="0"/>
    <s v="United States"/>
    <s v="Des Moines"/>
    <x v="4"/>
    <n v="98198"/>
    <x v="1"/>
    <s v="TEC-CO-10002313"/>
    <x v="2"/>
    <x v="16"/>
    <x v="345"/>
    <x v="374"/>
    <n v="3"/>
    <n v="0"/>
    <x v="383"/>
  </r>
  <r>
    <n v="394"/>
    <s v="US-2011-134971"/>
    <x v="2"/>
    <x v="159"/>
    <d v="2011-06-10T00:00:00"/>
    <s v="Second Class"/>
    <s v="BP-11095"/>
    <s v="Bart Pistole"/>
    <x v="1"/>
    <s v="United States"/>
    <s v="Peoria"/>
    <x v="10"/>
    <n v="61604"/>
    <x v="2"/>
    <s v="OFF-BI-10003982"/>
    <x v="1"/>
    <x v="8"/>
    <x v="346"/>
    <x v="375"/>
    <n v="3"/>
    <n v="0.8"/>
    <x v="384"/>
  </r>
  <r>
    <n v="395"/>
    <s v="CA-2014-102946"/>
    <x v="3"/>
    <x v="160"/>
    <d v="2014-07-06T00:00:00"/>
    <s v="Standard Class"/>
    <s v="VP-21730"/>
    <s v="Victor Preis"/>
    <x v="2"/>
    <s v="United States"/>
    <s v="Las Vegas"/>
    <x v="33"/>
    <n v="89115"/>
    <x v="1"/>
    <s v="OFF-BI-10004492"/>
    <x v="1"/>
    <x v="8"/>
    <x v="347"/>
    <x v="376"/>
    <n v="3"/>
    <n v="0.2"/>
    <x v="385"/>
  </r>
  <r>
    <n v="396"/>
    <s v="CA-2014-165603"/>
    <x v="3"/>
    <x v="161"/>
    <d v="2014-10-20T00:00:00"/>
    <s v="Second Class"/>
    <s v="SS-20140"/>
    <s v="Saphhira Shifley"/>
    <x v="1"/>
    <s v="United States"/>
    <s v="Warwick"/>
    <x v="34"/>
    <n v="2886"/>
    <x v="3"/>
    <s v="OFF-ST-10000798"/>
    <x v="1"/>
    <x v="4"/>
    <x v="348"/>
    <x v="377"/>
    <n v="2"/>
    <n v="0"/>
    <x v="386"/>
  </r>
  <r>
    <n v="397"/>
    <s v="CA-2014-165603"/>
    <x v="3"/>
    <x v="161"/>
    <d v="2014-10-20T00:00:00"/>
    <s v="Second Class"/>
    <s v="SS-20140"/>
    <s v="Saphhira Shifley"/>
    <x v="1"/>
    <s v="United States"/>
    <s v="Warwick"/>
    <x v="34"/>
    <n v="2886"/>
    <x v="3"/>
    <s v="OFF-PA-10002552"/>
    <x v="1"/>
    <x v="10"/>
    <x v="349"/>
    <x v="91"/>
    <n v="2"/>
    <n v="0"/>
    <x v="91"/>
  </r>
  <r>
    <n v="398"/>
    <s v="CA-2012-122259"/>
    <x v="1"/>
    <x v="89"/>
    <d v="2012-11-04T00:00:00"/>
    <s v="Standard Class"/>
    <s v="HP-14815"/>
    <s v="Harold Pawlan"/>
    <x v="2"/>
    <s v="United States"/>
    <s v="Jackson"/>
    <x v="12"/>
    <n v="49201"/>
    <x v="2"/>
    <s v="OFF-SU-10002573"/>
    <x v="1"/>
    <x v="14"/>
    <x v="350"/>
    <x v="378"/>
    <n v="4"/>
    <n v="0"/>
    <x v="387"/>
  </r>
  <r>
    <n v="399"/>
    <s v="CA-2013-108987"/>
    <x v="0"/>
    <x v="162"/>
    <d v="2013-09-11T00:00:00"/>
    <s v="Second Class"/>
    <s v="AG-10675"/>
    <s v="Anna Gayman"/>
    <x v="0"/>
    <s v="United States"/>
    <s v="Houston"/>
    <x v="5"/>
    <n v="77036"/>
    <x v="2"/>
    <s v="OFF-ST-10001580"/>
    <x v="1"/>
    <x v="4"/>
    <x v="351"/>
    <x v="379"/>
    <n v="3"/>
    <n v="0.2"/>
    <x v="388"/>
  </r>
  <r>
    <n v="400"/>
    <s v="CA-2013-108987"/>
    <x v="0"/>
    <x v="162"/>
    <d v="2013-09-11T00:00:00"/>
    <s v="Second Class"/>
    <s v="AG-10675"/>
    <s v="Anna Gayman"/>
    <x v="0"/>
    <s v="United States"/>
    <s v="Houston"/>
    <x v="5"/>
    <n v="77036"/>
    <x v="2"/>
    <s v="FUR-BO-10004834"/>
    <x v="0"/>
    <x v="0"/>
    <x v="26"/>
    <x v="380"/>
    <n v="4"/>
    <n v="0.32"/>
    <x v="389"/>
  </r>
  <r>
    <n v="401"/>
    <s v="CA-2013-108987"/>
    <x v="0"/>
    <x v="162"/>
    <d v="2013-09-11T00:00:00"/>
    <s v="Second Class"/>
    <s v="AG-10675"/>
    <s v="Anna Gayman"/>
    <x v="0"/>
    <s v="United States"/>
    <s v="Houston"/>
    <x v="5"/>
    <n v="77036"/>
    <x v="2"/>
    <s v="OFF-ST-10000934"/>
    <x v="1"/>
    <x v="4"/>
    <x v="352"/>
    <x v="381"/>
    <n v="4"/>
    <n v="0.2"/>
    <x v="390"/>
  </r>
  <r>
    <n v="402"/>
    <s v="CA-2013-108987"/>
    <x v="0"/>
    <x v="162"/>
    <d v="2013-09-11T00:00:00"/>
    <s v="Second Class"/>
    <s v="AG-10675"/>
    <s v="Anna Gayman"/>
    <x v="0"/>
    <s v="United States"/>
    <s v="Houston"/>
    <x v="5"/>
    <n v="77036"/>
    <x v="2"/>
    <s v="TEC-AC-10000158"/>
    <x v="2"/>
    <x v="11"/>
    <x v="353"/>
    <x v="382"/>
    <n v="2"/>
    <n v="0.2"/>
    <x v="391"/>
  </r>
  <r>
    <n v="403"/>
    <s v="CA-2011-113166"/>
    <x v="2"/>
    <x v="163"/>
    <d v="2011-12-26T00:00:00"/>
    <s v="First Class"/>
    <s v="LF-17185"/>
    <s v="Luke Foster"/>
    <x v="0"/>
    <s v="United States"/>
    <s v="Miami"/>
    <x v="2"/>
    <n v="33180"/>
    <x v="0"/>
    <s v="OFF-PA-10001947"/>
    <x v="1"/>
    <x v="10"/>
    <x v="354"/>
    <x v="383"/>
    <n v="2"/>
    <n v="0.2"/>
    <x v="392"/>
  </r>
  <r>
    <n v="404"/>
    <s v="CA-2011-155208"/>
    <x v="2"/>
    <x v="164"/>
    <d v="2011-04-20T00:00:00"/>
    <s v="Standard Class"/>
    <s v="SP-20650"/>
    <s v="Stephanie Phelps"/>
    <x v="1"/>
    <s v="United States"/>
    <s v="Wilmington"/>
    <x v="3"/>
    <n v="28403"/>
    <x v="0"/>
    <s v="OFF-AR-10003478"/>
    <x v="1"/>
    <x v="6"/>
    <x v="355"/>
    <x v="384"/>
    <n v="6"/>
    <n v="0.2"/>
    <x v="393"/>
  </r>
  <r>
    <n v="405"/>
    <s v="CA-2014-117933"/>
    <x v="3"/>
    <x v="165"/>
    <d v="2014-12-30T00:00:00"/>
    <s v="Standard Class"/>
    <s v="RF-19840"/>
    <s v="Roy Französisch"/>
    <x v="0"/>
    <s v="United States"/>
    <s v="New York City"/>
    <x v="15"/>
    <n v="10024"/>
    <x v="3"/>
    <s v="OFF-AP-10004249"/>
    <x v="1"/>
    <x v="9"/>
    <x v="33"/>
    <x v="385"/>
    <n v="3"/>
    <n v="0"/>
    <x v="394"/>
  </r>
  <r>
    <n v="406"/>
    <s v="CA-2014-117457"/>
    <x v="3"/>
    <x v="166"/>
    <d v="2014-12-13T00:00:00"/>
    <s v="Standard Class"/>
    <s v="KH-16510"/>
    <s v="Keith Herrera"/>
    <x v="0"/>
    <s v="United States"/>
    <s v="San Francisco"/>
    <x v="1"/>
    <n v="94110"/>
    <x v="1"/>
    <s v="TEC-AC-10000158"/>
    <x v="2"/>
    <x v="11"/>
    <x v="353"/>
    <x v="386"/>
    <n v="5"/>
    <n v="0"/>
    <x v="395"/>
  </r>
  <r>
    <n v="407"/>
    <s v="CA-2014-117457"/>
    <x v="3"/>
    <x v="166"/>
    <d v="2014-12-13T00:00:00"/>
    <s v="Standard Class"/>
    <s v="KH-16510"/>
    <s v="Keith Herrera"/>
    <x v="0"/>
    <s v="United States"/>
    <s v="San Francisco"/>
    <x v="1"/>
    <n v="94110"/>
    <x v="1"/>
    <s v="TEC-CO-10004115"/>
    <x v="2"/>
    <x v="16"/>
    <x v="356"/>
    <x v="387"/>
    <n v="3"/>
    <n v="0.2"/>
    <x v="396"/>
  </r>
  <r>
    <n v="408"/>
    <s v="CA-2014-117457"/>
    <x v="3"/>
    <x v="166"/>
    <d v="2014-12-13T00:00:00"/>
    <s v="Standard Class"/>
    <s v="KH-16510"/>
    <s v="Keith Herrera"/>
    <x v="0"/>
    <s v="United States"/>
    <s v="San Francisco"/>
    <x v="1"/>
    <n v="94110"/>
    <x v="1"/>
    <s v="OFF-PA-10003724"/>
    <x v="1"/>
    <x v="10"/>
    <x v="357"/>
    <x v="388"/>
    <n v="5"/>
    <n v="0"/>
    <x v="397"/>
  </r>
  <r>
    <n v="409"/>
    <s v="CA-2014-117457"/>
    <x v="3"/>
    <x v="166"/>
    <d v="2014-12-13T00:00:00"/>
    <s v="Standard Class"/>
    <s v="KH-16510"/>
    <s v="Keith Herrera"/>
    <x v="0"/>
    <s v="United States"/>
    <s v="San Francisco"/>
    <x v="1"/>
    <n v="94110"/>
    <x v="1"/>
    <s v="FUR-TA-10002041"/>
    <x v="0"/>
    <x v="3"/>
    <x v="358"/>
    <x v="389"/>
    <n v="7"/>
    <n v="0.2"/>
    <x v="398"/>
  </r>
  <r>
    <n v="410"/>
    <s v="CA-2014-117457"/>
    <x v="3"/>
    <x v="166"/>
    <d v="2014-12-13T00:00:00"/>
    <s v="Standard Class"/>
    <s v="KH-16510"/>
    <s v="Keith Herrera"/>
    <x v="0"/>
    <s v="United States"/>
    <s v="San Francisco"/>
    <x v="1"/>
    <n v="94110"/>
    <x v="1"/>
    <s v="OFF-PA-10002893"/>
    <x v="1"/>
    <x v="10"/>
    <x v="359"/>
    <x v="390"/>
    <n v="1"/>
    <n v="0"/>
    <x v="399"/>
  </r>
  <r>
    <n v="411"/>
    <s v="CA-2014-117457"/>
    <x v="3"/>
    <x v="166"/>
    <d v="2014-12-13T00:00:00"/>
    <s v="Standard Class"/>
    <s v="KH-16510"/>
    <s v="Keith Herrera"/>
    <x v="0"/>
    <s v="United States"/>
    <s v="San Francisco"/>
    <x v="1"/>
    <n v="94110"/>
    <x v="1"/>
    <s v="OFF-LA-10003766"/>
    <x v="1"/>
    <x v="2"/>
    <x v="360"/>
    <x v="391"/>
    <n v="9"/>
    <n v="0"/>
    <x v="400"/>
  </r>
  <r>
    <n v="412"/>
    <s v="CA-2014-117457"/>
    <x v="3"/>
    <x v="166"/>
    <d v="2014-12-13T00:00:00"/>
    <s v="Standard Class"/>
    <s v="KH-16510"/>
    <s v="Keith Herrera"/>
    <x v="0"/>
    <s v="United States"/>
    <s v="San Francisco"/>
    <x v="1"/>
    <n v="94110"/>
    <x v="1"/>
    <s v="OFF-PA-10001970"/>
    <x v="1"/>
    <x v="10"/>
    <x v="361"/>
    <x v="392"/>
    <n v="1"/>
    <n v="0"/>
    <x v="401"/>
  </r>
  <r>
    <n v="413"/>
    <s v="CA-2014-117457"/>
    <x v="3"/>
    <x v="166"/>
    <d v="2014-12-13T00:00:00"/>
    <s v="Standard Class"/>
    <s v="KH-16510"/>
    <s v="Keith Herrera"/>
    <x v="0"/>
    <s v="United States"/>
    <s v="San Francisco"/>
    <x v="1"/>
    <n v="94110"/>
    <x v="1"/>
    <s v="FUR-BO-10001972"/>
    <x v="0"/>
    <x v="0"/>
    <x v="362"/>
    <x v="393"/>
    <n v="13"/>
    <n v="0.15"/>
    <x v="402"/>
  </r>
  <r>
    <n v="414"/>
    <s v="CA-2014-117457"/>
    <x v="3"/>
    <x v="166"/>
    <d v="2014-12-13T00:00:00"/>
    <s v="Standard Class"/>
    <s v="KH-16510"/>
    <s v="Keith Herrera"/>
    <x v="0"/>
    <s v="United States"/>
    <s v="San Francisco"/>
    <x v="1"/>
    <n v="94110"/>
    <x v="1"/>
    <s v="FUR-CH-10003956"/>
    <x v="0"/>
    <x v="1"/>
    <x v="363"/>
    <x v="394"/>
    <n v="2"/>
    <n v="0.2"/>
    <x v="403"/>
  </r>
  <r>
    <n v="415"/>
    <s v="CA-2014-142636"/>
    <x v="3"/>
    <x v="132"/>
    <d v="2014-11-08T00:00:00"/>
    <s v="Standard Class"/>
    <s v="KC-16675"/>
    <s v="Kimberly Carter"/>
    <x v="1"/>
    <s v="United States"/>
    <s v="Seattle"/>
    <x v="4"/>
    <n v="98105"/>
    <x v="1"/>
    <s v="OFF-PA-10000157"/>
    <x v="1"/>
    <x v="10"/>
    <x v="364"/>
    <x v="395"/>
    <n v="7"/>
    <n v="0"/>
    <x v="404"/>
  </r>
  <r>
    <n v="416"/>
    <s v="CA-2014-142636"/>
    <x v="3"/>
    <x v="132"/>
    <d v="2014-11-08T00:00:00"/>
    <s v="Standard Class"/>
    <s v="KC-16675"/>
    <s v="Kimberly Carter"/>
    <x v="1"/>
    <s v="United States"/>
    <s v="Seattle"/>
    <x v="4"/>
    <n v="98105"/>
    <x v="1"/>
    <s v="FUR-CH-10001891"/>
    <x v="0"/>
    <x v="1"/>
    <x v="265"/>
    <x v="396"/>
    <n v="4"/>
    <n v="0.2"/>
    <x v="405"/>
  </r>
  <r>
    <n v="417"/>
    <s v="CA-2014-122105"/>
    <x v="3"/>
    <x v="92"/>
    <d v="2014-06-29T00:00:00"/>
    <s v="Standard Class"/>
    <s v="CJ-12010"/>
    <s v="Caroline Jumper"/>
    <x v="0"/>
    <s v="United States"/>
    <s v="Huntington Beach"/>
    <x v="1"/>
    <n v="92646"/>
    <x v="1"/>
    <s v="OFF-AR-10004344"/>
    <x v="1"/>
    <x v="6"/>
    <x v="365"/>
    <x v="397"/>
    <n v="8"/>
    <n v="0"/>
    <x v="406"/>
  </r>
  <r>
    <n v="418"/>
    <s v="CA-2013-148796"/>
    <x v="0"/>
    <x v="167"/>
    <d v="2013-04-19T00:00:00"/>
    <s v="Standard Class"/>
    <s v="PB-19150"/>
    <s v="Philip Brown"/>
    <x v="0"/>
    <s v="United States"/>
    <s v="Los Angeles"/>
    <x v="1"/>
    <n v="90004"/>
    <x v="1"/>
    <s v="FUR-CH-10004886"/>
    <x v="0"/>
    <x v="1"/>
    <x v="366"/>
    <x v="398"/>
    <n v="5"/>
    <n v="0.2"/>
    <x v="407"/>
  </r>
  <r>
    <n v="419"/>
    <s v="CA-2014-154816"/>
    <x v="3"/>
    <x v="44"/>
    <d v="2014-11-11T00:00:00"/>
    <s v="Standard Class"/>
    <s v="VB-21745"/>
    <s v="Victoria Brennan"/>
    <x v="1"/>
    <s v="United States"/>
    <s v="Richmond"/>
    <x v="0"/>
    <n v="40475"/>
    <x v="0"/>
    <s v="OFF-PA-10003845"/>
    <x v="1"/>
    <x v="10"/>
    <x v="367"/>
    <x v="399"/>
    <n v="1"/>
    <n v="0"/>
    <x v="408"/>
  </r>
  <r>
    <n v="420"/>
    <s v="CA-2014-110478"/>
    <x v="3"/>
    <x v="168"/>
    <d v="2014-03-10T00:00:00"/>
    <s v="Standard Class"/>
    <s v="SP-20860"/>
    <s v="Sung Pak"/>
    <x v="1"/>
    <s v="United States"/>
    <s v="Los Angeles"/>
    <x v="1"/>
    <n v="90045"/>
    <x v="1"/>
    <s v="OFF-AR-10001573"/>
    <x v="1"/>
    <x v="6"/>
    <x v="368"/>
    <x v="400"/>
    <n v="4"/>
    <n v="0"/>
    <x v="409"/>
  </r>
  <r>
    <n v="421"/>
    <s v="CA-2014-110478"/>
    <x v="3"/>
    <x v="168"/>
    <d v="2014-03-10T00:00:00"/>
    <s v="Standard Class"/>
    <s v="SP-20860"/>
    <s v="Sung Pak"/>
    <x v="1"/>
    <s v="United States"/>
    <s v="Los Angeles"/>
    <x v="1"/>
    <n v="90045"/>
    <x v="1"/>
    <s v="OFF-EN-10000483"/>
    <x v="1"/>
    <x v="12"/>
    <x v="369"/>
    <x v="401"/>
    <n v="1"/>
    <n v="0"/>
    <x v="410"/>
  </r>
  <r>
    <n v="422"/>
    <s v="CA-2011-142048"/>
    <x v="2"/>
    <x v="169"/>
    <d v="2011-06-25T00:00:00"/>
    <s v="First Class"/>
    <s v="JE-15745"/>
    <s v="Joel Eaton"/>
    <x v="0"/>
    <s v="United States"/>
    <s v="Louisville"/>
    <x v="22"/>
    <n v="80027"/>
    <x v="1"/>
    <s v="TEC-AC-10004114"/>
    <x v="2"/>
    <x v="11"/>
    <x v="370"/>
    <x v="402"/>
    <n v="6"/>
    <n v="0.2"/>
    <x v="411"/>
  </r>
  <r>
    <n v="423"/>
    <s v="CA-2014-125388"/>
    <x v="3"/>
    <x v="15"/>
    <d v="2014-10-24T00:00:00"/>
    <s v="Standard Class"/>
    <s v="MP-17965"/>
    <s v="Michael Paige"/>
    <x v="1"/>
    <s v="United States"/>
    <s v="Lawrence"/>
    <x v="31"/>
    <n v="1841"/>
    <x v="3"/>
    <s v="FUR-FU-10004712"/>
    <x v="0"/>
    <x v="5"/>
    <x v="371"/>
    <x v="403"/>
    <n v="4"/>
    <n v="0"/>
    <x v="412"/>
  </r>
  <r>
    <n v="424"/>
    <s v="CA-2014-125388"/>
    <x v="3"/>
    <x v="15"/>
    <d v="2014-10-24T00:00:00"/>
    <s v="Standard Class"/>
    <s v="MP-17965"/>
    <s v="Michael Paige"/>
    <x v="1"/>
    <s v="United States"/>
    <s v="Lawrence"/>
    <x v="31"/>
    <n v="1841"/>
    <x v="3"/>
    <s v="OFF-ST-10000918"/>
    <x v="1"/>
    <x v="4"/>
    <x v="372"/>
    <x v="404"/>
    <n v="3"/>
    <n v="0"/>
    <x v="413"/>
  </r>
  <r>
    <n v="425"/>
    <s v="CA-2014-155705"/>
    <x v="3"/>
    <x v="170"/>
    <d v="2014-08-24T00:00:00"/>
    <s v="Second Class"/>
    <s v="NF-18385"/>
    <s v="Natalie Fritzler"/>
    <x v="0"/>
    <s v="United States"/>
    <s v="Jackson"/>
    <x v="35"/>
    <n v="39212"/>
    <x v="0"/>
    <s v="FUR-CH-10000015"/>
    <x v="0"/>
    <x v="1"/>
    <x v="373"/>
    <x v="405"/>
    <n v="4"/>
    <n v="0"/>
    <x v="414"/>
  </r>
  <r>
    <n v="426"/>
    <s v="CA-2014-149160"/>
    <x v="3"/>
    <x v="51"/>
    <d v="2014-11-27T00:00:00"/>
    <s v="Second Class"/>
    <s v="JM-15265"/>
    <s v="Janet Molinari"/>
    <x v="1"/>
    <s v="United States"/>
    <s v="Canton"/>
    <x v="12"/>
    <n v="48187"/>
    <x v="2"/>
    <s v="FUR-FU-10003347"/>
    <x v="0"/>
    <x v="5"/>
    <x v="374"/>
    <x v="158"/>
    <n v="2"/>
    <n v="0"/>
    <x v="415"/>
  </r>
  <r>
    <n v="427"/>
    <s v="CA-2014-149160"/>
    <x v="3"/>
    <x v="51"/>
    <d v="2014-11-27T00:00:00"/>
    <s v="Second Class"/>
    <s v="JM-15265"/>
    <s v="Janet Molinari"/>
    <x v="1"/>
    <s v="United States"/>
    <s v="Canton"/>
    <x v="12"/>
    <n v="48187"/>
    <x v="2"/>
    <s v="OFF-BI-10001543"/>
    <x v="1"/>
    <x v="8"/>
    <x v="375"/>
    <x v="406"/>
    <n v="8"/>
    <n v="0"/>
    <x v="416"/>
  </r>
  <r>
    <n v="428"/>
    <s v="CA-2011-101476"/>
    <x v="2"/>
    <x v="171"/>
    <d v="2011-09-13T00:00:00"/>
    <s v="First Class"/>
    <s v="SD-20485"/>
    <s v="Shirley Daniels"/>
    <x v="2"/>
    <s v="United States"/>
    <s v="New Rochelle"/>
    <x v="15"/>
    <n v="10801"/>
    <x v="3"/>
    <s v="TEC-MA-10000029"/>
    <x v="2"/>
    <x v="15"/>
    <x v="376"/>
    <x v="407"/>
    <n v="1"/>
    <n v="0"/>
    <x v="417"/>
  </r>
  <r>
    <n v="429"/>
    <s v="CA-2014-152275"/>
    <x v="3"/>
    <x v="172"/>
    <d v="2014-10-09T00:00:00"/>
    <s v="Standard Class"/>
    <s v="KH-16630"/>
    <s v="Ken Heidel"/>
    <x v="1"/>
    <s v="United States"/>
    <s v="San Antonio"/>
    <x v="5"/>
    <n v="78207"/>
    <x v="2"/>
    <s v="OFF-AR-10000369"/>
    <x v="1"/>
    <x v="6"/>
    <x v="377"/>
    <x v="408"/>
    <n v="6"/>
    <n v="0.2"/>
    <x v="418"/>
  </r>
  <r>
    <n v="430"/>
    <s v="US-2013-123750"/>
    <x v="0"/>
    <x v="173"/>
    <d v="2013-04-22T00:00:00"/>
    <s v="Standard Class"/>
    <s v="RB-19795"/>
    <s v="Ross Baird"/>
    <x v="2"/>
    <s v="United States"/>
    <s v="Gastonia"/>
    <x v="3"/>
    <n v="28052"/>
    <x v="0"/>
    <s v="OFF-BI-10004584"/>
    <x v="1"/>
    <x v="8"/>
    <x v="378"/>
    <x v="409"/>
    <n v="2"/>
    <n v="0.7"/>
    <x v="419"/>
  </r>
  <r>
    <n v="431"/>
    <s v="US-2013-123750"/>
    <x v="0"/>
    <x v="173"/>
    <d v="2013-04-22T00:00:00"/>
    <s v="Standard Class"/>
    <s v="RB-19795"/>
    <s v="Ross Baird"/>
    <x v="2"/>
    <s v="United States"/>
    <s v="Gastonia"/>
    <x v="3"/>
    <n v="28052"/>
    <x v="0"/>
    <s v="TEC-AC-10004659"/>
    <x v="2"/>
    <x v="11"/>
    <x v="170"/>
    <x v="177"/>
    <n v="7"/>
    <n v="0.2"/>
    <x v="179"/>
  </r>
  <r>
    <n v="432"/>
    <s v="US-2013-123750"/>
    <x v="0"/>
    <x v="173"/>
    <d v="2013-04-22T00:00:00"/>
    <s v="Standard Class"/>
    <s v="RB-19795"/>
    <s v="Ross Baird"/>
    <x v="2"/>
    <s v="United States"/>
    <s v="Gastonia"/>
    <x v="3"/>
    <n v="28052"/>
    <x v="0"/>
    <s v="TEC-AC-10004659"/>
    <x v="2"/>
    <x v="11"/>
    <x v="170"/>
    <x v="410"/>
    <n v="5"/>
    <n v="0.2"/>
    <x v="420"/>
  </r>
  <r>
    <n v="433"/>
    <s v="US-2013-123750"/>
    <x v="0"/>
    <x v="173"/>
    <d v="2013-04-22T00:00:00"/>
    <s v="Standard Class"/>
    <s v="RB-19795"/>
    <s v="Ross Baird"/>
    <x v="2"/>
    <s v="United States"/>
    <s v="Gastonia"/>
    <x v="3"/>
    <n v="28052"/>
    <x v="0"/>
    <s v="OFF-ST-10000617"/>
    <x v="1"/>
    <x v="4"/>
    <x v="379"/>
    <x v="411"/>
    <n v="2"/>
    <n v="0.2"/>
    <x v="421"/>
  </r>
  <r>
    <n v="434"/>
    <s v="CA-2013-127369"/>
    <x v="0"/>
    <x v="112"/>
    <d v="2013-06-08T00:00:00"/>
    <s v="First Class"/>
    <s v="DB-13060"/>
    <s v="Dave Brooks"/>
    <x v="0"/>
    <s v="United States"/>
    <s v="Lowell"/>
    <x v="31"/>
    <n v="1852"/>
    <x v="3"/>
    <s v="OFF-ST-10003306"/>
    <x v="1"/>
    <x v="4"/>
    <x v="380"/>
    <x v="412"/>
    <n v="5"/>
    <n v="0"/>
    <x v="422"/>
  </r>
  <r>
    <n v="435"/>
    <s v="US-2011-150574"/>
    <x v="2"/>
    <x v="174"/>
    <d v="2011-12-25T00:00:00"/>
    <s v="Standard Class"/>
    <s v="MK-18160"/>
    <s v="Mike Kennedy"/>
    <x v="0"/>
    <s v="United States"/>
    <s v="Jacksonville"/>
    <x v="2"/>
    <n v="32216"/>
    <x v="0"/>
    <s v="OFF-BI-10000773"/>
    <x v="1"/>
    <x v="8"/>
    <x v="381"/>
    <x v="413"/>
    <n v="2"/>
    <n v="0.7"/>
    <x v="423"/>
  </r>
  <r>
    <n v="436"/>
    <s v="US-2011-150574"/>
    <x v="2"/>
    <x v="174"/>
    <d v="2011-12-25T00:00:00"/>
    <s v="Standard Class"/>
    <s v="MK-18160"/>
    <s v="Mike Kennedy"/>
    <x v="0"/>
    <s v="United States"/>
    <s v="Jacksonville"/>
    <x v="2"/>
    <n v="32216"/>
    <x v="0"/>
    <s v="TEC-AC-10002600"/>
    <x v="2"/>
    <x v="11"/>
    <x v="382"/>
    <x v="414"/>
    <n v="5"/>
    <n v="0.2"/>
    <x v="424"/>
  </r>
  <r>
    <n v="437"/>
    <s v="CA-2013-147375"/>
    <x v="0"/>
    <x v="1"/>
    <d v="2013-06-15T00:00:00"/>
    <s v="Second Class"/>
    <s v="PO-19180"/>
    <s v="Philisse Overcash"/>
    <x v="2"/>
    <s v="United States"/>
    <s v="Chicago"/>
    <x v="10"/>
    <n v="60623"/>
    <x v="2"/>
    <s v="TEC-MA-10002937"/>
    <x v="2"/>
    <x v="15"/>
    <x v="383"/>
    <x v="415"/>
    <n v="3"/>
    <n v="0.3"/>
    <x v="425"/>
  </r>
  <r>
    <n v="438"/>
    <s v="CA-2013-147375"/>
    <x v="0"/>
    <x v="1"/>
    <d v="2013-06-15T00:00:00"/>
    <s v="Second Class"/>
    <s v="PO-19180"/>
    <s v="Philisse Overcash"/>
    <x v="2"/>
    <s v="United States"/>
    <s v="Chicago"/>
    <x v="10"/>
    <n v="60623"/>
    <x v="2"/>
    <s v="OFF-PA-10001970"/>
    <x v="1"/>
    <x v="10"/>
    <x v="361"/>
    <x v="416"/>
    <n v="7"/>
    <n v="0.2"/>
    <x v="426"/>
  </r>
  <r>
    <n v="439"/>
    <s v="CA-2014-130043"/>
    <x v="3"/>
    <x v="175"/>
    <d v="2014-09-20T00:00:00"/>
    <s v="Standard Class"/>
    <s v="BB-11545"/>
    <s v="Brenda Bowman"/>
    <x v="1"/>
    <s v="United States"/>
    <s v="Houston"/>
    <x v="5"/>
    <n v="77070"/>
    <x v="2"/>
    <s v="OFF-PA-10002230"/>
    <x v="1"/>
    <x v="10"/>
    <x v="384"/>
    <x v="417"/>
    <n v="8"/>
    <n v="0.2"/>
    <x v="427"/>
  </r>
  <r>
    <n v="440"/>
    <s v="CA-2014-157252"/>
    <x v="3"/>
    <x v="176"/>
    <d v="2014-01-24T00:00:00"/>
    <s v="Second Class"/>
    <s v="CV-12805"/>
    <s v="Cynthia Voltz"/>
    <x v="1"/>
    <s v="United States"/>
    <s v="New York City"/>
    <x v="15"/>
    <n v="10024"/>
    <x v="3"/>
    <s v="FUR-CH-10003396"/>
    <x v="0"/>
    <x v="1"/>
    <x v="385"/>
    <x v="418"/>
    <n v="3"/>
    <n v="0.1"/>
    <x v="428"/>
  </r>
  <r>
    <n v="441"/>
    <s v="CA-2013-115756"/>
    <x v="0"/>
    <x v="64"/>
    <d v="2013-09-08T00:00:00"/>
    <s v="Second Class"/>
    <s v="PK-19075"/>
    <s v="Pete Kriz"/>
    <x v="0"/>
    <s v="United States"/>
    <s v="Detroit"/>
    <x v="12"/>
    <n v="48227"/>
    <x v="2"/>
    <s v="FUR-FU-10000246"/>
    <x v="0"/>
    <x v="5"/>
    <x v="386"/>
    <x v="419"/>
    <n v="1"/>
    <n v="0"/>
    <x v="429"/>
  </r>
  <r>
    <n v="442"/>
    <s v="CA-2013-115756"/>
    <x v="0"/>
    <x v="64"/>
    <d v="2013-09-08T00:00:00"/>
    <s v="Second Class"/>
    <s v="PK-19075"/>
    <s v="Pete Kriz"/>
    <x v="0"/>
    <s v="United States"/>
    <s v="Detroit"/>
    <x v="12"/>
    <n v="48227"/>
    <x v="2"/>
    <s v="OFF-ST-10000060"/>
    <x v="1"/>
    <x v="4"/>
    <x v="387"/>
    <x v="420"/>
    <n v="3"/>
    <n v="0"/>
    <x v="430"/>
  </r>
  <r>
    <n v="443"/>
    <s v="CA-2013-115756"/>
    <x v="0"/>
    <x v="64"/>
    <d v="2013-09-08T00:00:00"/>
    <s v="Second Class"/>
    <s v="PK-19075"/>
    <s v="Pete Kriz"/>
    <x v="0"/>
    <s v="United States"/>
    <s v="Detroit"/>
    <x v="12"/>
    <n v="48227"/>
    <x v="2"/>
    <s v="OFF-ST-10003058"/>
    <x v="1"/>
    <x v="4"/>
    <x v="388"/>
    <x v="421"/>
    <n v="3"/>
    <n v="0"/>
    <x v="431"/>
  </r>
  <r>
    <n v="444"/>
    <s v="CA-2013-115756"/>
    <x v="0"/>
    <x v="64"/>
    <d v="2013-09-08T00:00:00"/>
    <s v="Second Class"/>
    <s v="PK-19075"/>
    <s v="Pete Kriz"/>
    <x v="0"/>
    <s v="United States"/>
    <s v="Detroit"/>
    <x v="12"/>
    <n v="48227"/>
    <x v="2"/>
    <s v="OFF-PA-10002222"/>
    <x v="1"/>
    <x v="10"/>
    <x v="389"/>
    <x v="422"/>
    <n v="4"/>
    <n v="0"/>
    <x v="432"/>
  </r>
  <r>
    <n v="445"/>
    <s v="CA-2013-115756"/>
    <x v="0"/>
    <x v="64"/>
    <d v="2013-09-08T00:00:00"/>
    <s v="Second Class"/>
    <s v="PK-19075"/>
    <s v="Pete Kriz"/>
    <x v="0"/>
    <s v="United States"/>
    <s v="Detroit"/>
    <x v="12"/>
    <n v="48227"/>
    <x v="2"/>
    <s v="FUR-CH-10002372"/>
    <x v="0"/>
    <x v="1"/>
    <x v="390"/>
    <x v="423"/>
    <n v="3"/>
    <n v="0"/>
    <x v="433"/>
  </r>
  <r>
    <n v="446"/>
    <s v="CA-2013-115756"/>
    <x v="0"/>
    <x v="64"/>
    <d v="2013-09-08T00:00:00"/>
    <s v="Second Class"/>
    <s v="PK-19075"/>
    <s v="Pete Kriz"/>
    <x v="0"/>
    <s v="United States"/>
    <s v="Detroit"/>
    <x v="12"/>
    <n v="48227"/>
    <x v="2"/>
    <s v="OFF-LA-10001317"/>
    <x v="1"/>
    <x v="2"/>
    <x v="391"/>
    <x v="424"/>
    <n v="7"/>
    <n v="0"/>
    <x v="434"/>
  </r>
  <r>
    <n v="447"/>
    <s v="CA-2014-154214"/>
    <x v="3"/>
    <x v="177"/>
    <d v="2014-03-26T00:00:00"/>
    <s v="Second Class"/>
    <s v="TB-21595"/>
    <s v="Troy Blackwell"/>
    <x v="0"/>
    <s v="United States"/>
    <s v="Columbus"/>
    <x v="14"/>
    <n v="47201"/>
    <x v="2"/>
    <s v="FUR-FU-10000206"/>
    <x v="0"/>
    <x v="5"/>
    <x v="392"/>
    <x v="425"/>
    <n v="1"/>
    <n v="0"/>
    <x v="435"/>
  </r>
  <r>
    <n v="448"/>
    <s v="CA-2013-166674"/>
    <x v="0"/>
    <x v="178"/>
    <d v="2013-04-04T00:00:00"/>
    <s v="Second Class"/>
    <s v="RB-19360"/>
    <s v="Raymond Buch"/>
    <x v="0"/>
    <s v="United States"/>
    <s v="Auburn"/>
    <x v="15"/>
    <n v="13021"/>
    <x v="3"/>
    <s v="OFF-AR-10000588"/>
    <x v="1"/>
    <x v="6"/>
    <x v="393"/>
    <x v="426"/>
    <n v="3"/>
    <n v="0"/>
    <x v="436"/>
  </r>
  <r>
    <n v="449"/>
    <s v="CA-2013-166674"/>
    <x v="0"/>
    <x v="178"/>
    <d v="2013-04-04T00:00:00"/>
    <s v="Second Class"/>
    <s v="RB-19360"/>
    <s v="Raymond Buch"/>
    <x v="0"/>
    <s v="United States"/>
    <s v="Auburn"/>
    <x v="15"/>
    <n v="13021"/>
    <x v="3"/>
    <s v="OFF-ST-10001469"/>
    <x v="1"/>
    <x v="4"/>
    <x v="394"/>
    <x v="427"/>
    <n v="3"/>
    <n v="0"/>
    <x v="437"/>
  </r>
  <r>
    <n v="450"/>
    <s v="CA-2013-166674"/>
    <x v="0"/>
    <x v="178"/>
    <d v="2013-04-04T00:00:00"/>
    <s v="Second Class"/>
    <s v="RB-19360"/>
    <s v="Raymond Buch"/>
    <x v="0"/>
    <s v="United States"/>
    <s v="Auburn"/>
    <x v="15"/>
    <n v="13021"/>
    <x v="3"/>
    <s v="OFF-AR-10001953"/>
    <x v="1"/>
    <x v="6"/>
    <x v="395"/>
    <x v="428"/>
    <n v="6"/>
    <n v="0"/>
    <x v="438"/>
  </r>
  <r>
    <n v="451"/>
    <s v="CA-2013-166674"/>
    <x v="0"/>
    <x v="178"/>
    <d v="2013-04-04T00:00:00"/>
    <s v="Second Class"/>
    <s v="RB-19360"/>
    <s v="Raymond Buch"/>
    <x v="0"/>
    <s v="United States"/>
    <s v="Auburn"/>
    <x v="15"/>
    <n v="13021"/>
    <x v="3"/>
    <s v="OFF-AR-10003156"/>
    <x v="1"/>
    <x v="6"/>
    <x v="396"/>
    <x v="429"/>
    <n v="3"/>
    <n v="0"/>
    <x v="439"/>
  </r>
  <r>
    <n v="452"/>
    <s v="CA-2013-166674"/>
    <x v="0"/>
    <x v="178"/>
    <d v="2013-04-04T00:00:00"/>
    <s v="Second Class"/>
    <s v="RB-19360"/>
    <s v="Raymond Buch"/>
    <x v="0"/>
    <s v="United States"/>
    <s v="Auburn"/>
    <x v="15"/>
    <n v="13021"/>
    <x v="3"/>
    <s v="OFF-AR-10004974"/>
    <x v="1"/>
    <x v="6"/>
    <x v="397"/>
    <x v="296"/>
    <n v="3"/>
    <n v="0"/>
    <x v="301"/>
  </r>
  <r>
    <n v="453"/>
    <s v="CA-2013-166674"/>
    <x v="0"/>
    <x v="178"/>
    <d v="2013-04-04T00:00:00"/>
    <s v="Second Class"/>
    <s v="RB-19360"/>
    <s v="Raymond Buch"/>
    <x v="0"/>
    <s v="United States"/>
    <s v="Auburn"/>
    <x v="15"/>
    <n v="13021"/>
    <x v="3"/>
    <s v="TEC-PH-10002365"/>
    <x v="2"/>
    <x v="7"/>
    <x v="398"/>
    <x v="430"/>
    <n v="4"/>
    <n v="0"/>
    <x v="440"/>
  </r>
  <r>
    <n v="454"/>
    <s v="CA-2014-147277"/>
    <x v="3"/>
    <x v="179"/>
    <d v="2014-10-25T00:00:00"/>
    <s v="Standard Class"/>
    <s v="EB-13705"/>
    <s v="Ed Braxton"/>
    <x v="1"/>
    <s v="United States"/>
    <s v="Akron"/>
    <x v="24"/>
    <n v="44312"/>
    <x v="3"/>
    <s v="FUR-TA-10001539"/>
    <x v="0"/>
    <x v="3"/>
    <x v="10"/>
    <x v="431"/>
    <n v="2"/>
    <n v="0.4"/>
    <x v="441"/>
  </r>
  <r>
    <n v="455"/>
    <s v="CA-2014-147277"/>
    <x v="3"/>
    <x v="179"/>
    <d v="2014-10-25T00:00:00"/>
    <s v="Standard Class"/>
    <s v="EB-13705"/>
    <s v="Ed Braxton"/>
    <x v="1"/>
    <s v="United States"/>
    <s v="Akron"/>
    <x v="24"/>
    <n v="44312"/>
    <x v="3"/>
    <s v="OFF-ST-10000142"/>
    <x v="1"/>
    <x v="4"/>
    <x v="399"/>
    <x v="432"/>
    <n v="2"/>
    <n v="0.2"/>
    <x v="442"/>
  </r>
  <r>
    <n v="456"/>
    <s v="CA-2013-100153"/>
    <x v="0"/>
    <x v="180"/>
    <d v="2013-12-18T00:00:00"/>
    <s v="Standard Class"/>
    <s v="KH-16630"/>
    <s v="Ken Heidel"/>
    <x v="1"/>
    <s v="United States"/>
    <s v="Norman"/>
    <x v="26"/>
    <n v="73071"/>
    <x v="2"/>
    <s v="TEC-AC-10001772"/>
    <x v="2"/>
    <x v="11"/>
    <x v="400"/>
    <x v="433"/>
    <n v="4"/>
    <n v="0"/>
    <x v="443"/>
  </r>
  <r>
    <n v="457"/>
    <s v="US-2011-110674"/>
    <x v="2"/>
    <x v="181"/>
    <d v="2011-02-19T00:00:00"/>
    <s v="Standard Class"/>
    <s v="SC-20095"/>
    <s v="Sanjit Chand"/>
    <x v="0"/>
    <s v="United States"/>
    <s v="Concord"/>
    <x v="1"/>
    <n v="94521"/>
    <x v="1"/>
    <s v="FUR-CH-10000225"/>
    <x v="0"/>
    <x v="1"/>
    <x v="401"/>
    <x v="434"/>
    <n v="2"/>
    <n v="0.2"/>
    <x v="444"/>
  </r>
  <r>
    <n v="458"/>
    <s v="US-2013-157945"/>
    <x v="0"/>
    <x v="182"/>
    <d v="2013-10-02T00:00:00"/>
    <s v="Standard Class"/>
    <s v="NF-18385"/>
    <s v="Natalie Fritzler"/>
    <x v="0"/>
    <s v="United States"/>
    <s v="Decatur"/>
    <x v="10"/>
    <n v="62521"/>
    <x v="2"/>
    <s v="FUR-CH-10002331"/>
    <x v="0"/>
    <x v="1"/>
    <x v="402"/>
    <x v="435"/>
    <n v="3"/>
    <n v="0.3"/>
    <x v="445"/>
  </r>
  <r>
    <n v="459"/>
    <s v="US-2013-157945"/>
    <x v="0"/>
    <x v="182"/>
    <d v="2013-10-02T00:00:00"/>
    <s v="Standard Class"/>
    <s v="NF-18385"/>
    <s v="Natalie Fritzler"/>
    <x v="0"/>
    <s v="United States"/>
    <s v="Decatur"/>
    <x v="10"/>
    <n v="62521"/>
    <x v="2"/>
    <s v="OFF-EN-10001415"/>
    <x v="1"/>
    <x v="12"/>
    <x v="33"/>
    <x v="436"/>
    <n v="2"/>
    <n v="0.2"/>
    <x v="446"/>
  </r>
  <r>
    <n v="460"/>
    <s v="CA-2012-109638"/>
    <x v="1"/>
    <x v="83"/>
    <d v="2012-12-22T00:00:00"/>
    <s v="Standard Class"/>
    <s v="JH-15985"/>
    <s v="Joseph Holt"/>
    <x v="0"/>
    <s v="United States"/>
    <s v="Seattle"/>
    <x v="4"/>
    <n v="98115"/>
    <x v="1"/>
    <s v="OFF-AP-10002472"/>
    <x v="1"/>
    <x v="9"/>
    <x v="403"/>
    <x v="437"/>
    <n v="4"/>
    <n v="0"/>
    <x v="447"/>
  </r>
  <r>
    <n v="461"/>
    <s v="CA-2012-109638"/>
    <x v="1"/>
    <x v="83"/>
    <d v="2012-12-22T00:00:00"/>
    <s v="Standard Class"/>
    <s v="JH-15985"/>
    <s v="Joseph Holt"/>
    <x v="0"/>
    <s v="United States"/>
    <s v="Seattle"/>
    <x v="4"/>
    <n v="98115"/>
    <x v="1"/>
    <s v="TEC-AC-10004571"/>
    <x v="2"/>
    <x v="11"/>
    <x v="404"/>
    <x v="438"/>
    <n v="9"/>
    <n v="0"/>
    <x v="448"/>
  </r>
  <r>
    <n v="462"/>
    <s v="CA-2012-109638"/>
    <x v="1"/>
    <x v="83"/>
    <d v="2012-12-22T00:00:00"/>
    <s v="Standard Class"/>
    <s v="JH-15985"/>
    <s v="Joseph Holt"/>
    <x v="0"/>
    <s v="United States"/>
    <s v="Seattle"/>
    <x v="4"/>
    <n v="98115"/>
    <x v="1"/>
    <s v="OFF-BI-10001098"/>
    <x v="1"/>
    <x v="8"/>
    <x v="405"/>
    <x v="96"/>
    <n v="3"/>
    <n v="0.2"/>
    <x v="449"/>
  </r>
  <r>
    <n v="463"/>
    <s v="CA-2013-109869"/>
    <x v="0"/>
    <x v="183"/>
    <d v="2013-04-30T00:00:00"/>
    <s v="Standard Class"/>
    <s v="TN-21040"/>
    <s v="Tanja Norvell"/>
    <x v="2"/>
    <s v="United States"/>
    <s v="Phoenix"/>
    <x v="16"/>
    <n v="85023"/>
    <x v="1"/>
    <s v="FUR-FU-10000023"/>
    <x v="0"/>
    <x v="5"/>
    <x v="322"/>
    <x v="439"/>
    <n v="5"/>
    <n v="0.2"/>
    <x v="450"/>
  </r>
  <r>
    <n v="464"/>
    <s v="CA-2013-109869"/>
    <x v="0"/>
    <x v="183"/>
    <d v="2013-04-30T00:00:00"/>
    <s v="Standard Class"/>
    <s v="TN-21040"/>
    <s v="Tanja Norvell"/>
    <x v="2"/>
    <s v="United States"/>
    <s v="Phoenix"/>
    <x v="16"/>
    <n v="85023"/>
    <x v="1"/>
    <s v="FUR-TA-10001889"/>
    <x v="0"/>
    <x v="3"/>
    <x v="406"/>
    <x v="440"/>
    <n v="6"/>
    <n v="0.5"/>
    <x v="451"/>
  </r>
  <r>
    <n v="465"/>
    <s v="CA-2013-109869"/>
    <x v="0"/>
    <x v="183"/>
    <d v="2013-04-30T00:00:00"/>
    <s v="Standard Class"/>
    <s v="TN-21040"/>
    <s v="Tanja Norvell"/>
    <x v="2"/>
    <s v="United States"/>
    <s v="Phoenix"/>
    <x v="16"/>
    <n v="85023"/>
    <x v="1"/>
    <s v="OFF-BI-10000315"/>
    <x v="1"/>
    <x v="8"/>
    <x v="407"/>
    <x v="441"/>
    <n v="5"/>
    <n v="0.7"/>
    <x v="452"/>
  </r>
  <r>
    <n v="466"/>
    <s v="CA-2013-109869"/>
    <x v="0"/>
    <x v="183"/>
    <d v="2013-04-30T00:00:00"/>
    <s v="Standard Class"/>
    <s v="TN-21040"/>
    <s v="Tanja Norvell"/>
    <x v="2"/>
    <s v="United States"/>
    <s v="Phoenix"/>
    <x v="16"/>
    <n v="85023"/>
    <x v="1"/>
    <s v="OFF-SU-10003505"/>
    <x v="1"/>
    <x v="14"/>
    <x v="408"/>
    <x v="442"/>
    <n v="2"/>
    <n v="0.2"/>
    <x v="453"/>
  </r>
  <r>
    <n v="467"/>
    <s v="CA-2013-109869"/>
    <x v="0"/>
    <x v="183"/>
    <d v="2013-04-30T00:00:00"/>
    <s v="Standard Class"/>
    <s v="TN-21040"/>
    <s v="Tanja Norvell"/>
    <x v="2"/>
    <s v="United States"/>
    <s v="Phoenix"/>
    <x v="16"/>
    <n v="85023"/>
    <x v="1"/>
    <s v="OFF-AP-10002578"/>
    <x v="1"/>
    <x v="9"/>
    <x v="409"/>
    <x v="443"/>
    <n v="2"/>
    <n v="0.2"/>
    <x v="454"/>
  </r>
  <r>
    <n v="468"/>
    <s v="US-2012-101399"/>
    <x v="1"/>
    <x v="184"/>
    <d v="2012-01-24T00:00:00"/>
    <s v="Standard Class"/>
    <s v="JS-15940"/>
    <s v="Joni Sundaresam"/>
    <x v="2"/>
    <s v="United States"/>
    <s v="Park Ridge"/>
    <x v="10"/>
    <n v="60068"/>
    <x v="2"/>
    <s v="FUR-FU-10002918"/>
    <x v="0"/>
    <x v="5"/>
    <x v="266"/>
    <x v="444"/>
    <n v="7"/>
    <n v="0.6"/>
    <x v="455"/>
  </r>
  <r>
    <n v="469"/>
    <s v="CA-2014-154907"/>
    <x v="3"/>
    <x v="185"/>
    <d v="2014-04-05T00:00:00"/>
    <s v="Standard Class"/>
    <s v="DS-13180"/>
    <s v="David Smith"/>
    <x v="1"/>
    <s v="United States"/>
    <s v="Amarillo"/>
    <x v="5"/>
    <n v="79109"/>
    <x v="2"/>
    <s v="FUR-BO-10002824"/>
    <x v="0"/>
    <x v="0"/>
    <x v="410"/>
    <x v="445"/>
    <n v="2"/>
    <n v="0.32"/>
    <x v="456"/>
  </r>
  <r>
    <n v="470"/>
    <s v="US-2013-100419"/>
    <x v="0"/>
    <x v="186"/>
    <d v="2013-12-21T00:00:00"/>
    <s v="Second Class"/>
    <s v="CC-12670"/>
    <s v="Craig Carreira"/>
    <x v="0"/>
    <s v="United States"/>
    <s v="Chicago"/>
    <x v="10"/>
    <n v="60610"/>
    <x v="2"/>
    <s v="OFF-BI-10002194"/>
    <x v="1"/>
    <x v="8"/>
    <x v="411"/>
    <x v="446"/>
    <n v="3"/>
    <n v="0.8"/>
    <x v="457"/>
  </r>
  <r>
    <n v="471"/>
    <s v="CA-2012-154144"/>
    <x v="1"/>
    <x v="139"/>
    <d v="2012-12-24T00:00:00"/>
    <s v="Standard Class"/>
    <s v="MH-17785"/>
    <s v="Maya Herman"/>
    <x v="1"/>
    <s v="United States"/>
    <s v="Lindenhurst"/>
    <x v="15"/>
    <n v="11757"/>
    <x v="3"/>
    <s v="OFF-PA-10004071"/>
    <x v="1"/>
    <x v="10"/>
    <x v="412"/>
    <x v="447"/>
    <n v="1"/>
    <n v="0"/>
    <x v="458"/>
  </r>
  <r>
    <n v="472"/>
    <s v="CA-2011-144666"/>
    <x v="2"/>
    <x v="187"/>
    <d v="2011-11-11T00:00:00"/>
    <s v="Second Class"/>
    <s v="JP-15520"/>
    <s v="Jeremy Pistek"/>
    <x v="0"/>
    <s v="United States"/>
    <s v="San Francisco"/>
    <x v="1"/>
    <n v="94110"/>
    <x v="1"/>
    <s v="OFF-ST-10002743"/>
    <x v="1"/>
    <x v="4"/>
    <x v="413"/>
    <x v="448"/>
    <n v="3"/>
    <n v="0"/>
    <x v="459"/>
  </r>
  <r>
    <n v="473"/>
    <s v="CA-2011-144666"/>
    <x v="2"/>
    <x v="187"/>
    <d v="2011-11-11T00:00:00"/>
    <s v="Second Class"/>
    <s v="JP-15520"/>
    <s v="Jeremy Pistek"/>
    <x v="0"/>
    <s v="United States"/>
    <s v="San Francisco"/>
    <x v="1"/>
    <n v="94110"/>
    <x v="1"/>
    <s v="FUR-BO-10001601"/>
    <x v="0"/>
    <x v="0"/>
    <x v="414"/>
    <x v="449"/>
    <n v="2"/>
    <n v="0.15"/>
    <x v="460"/>
  </r>
  <r>
    <n v="474"/>
    <s v="CA-2011-144666"/>
    <x v="2"/>
    <x v="187"/>
    <d v="2011-11-11T00:00:00"/>
    <s v="Second Class"/>
    <s v="JP-15520"/>
    <s v="Jeremy Pistek"/>
    <x v="0"/>
    <s v="United States"/>
    <s v="San Francisco"/>
    <x v="1"/>
    <n v="94110"/>
    <x v="1"/>
    <s v="TEC-PH-10002680"/>
    <x v="2"/>
    <x v="7"/>
    <x v="415"/>
    <x v="450"/>
    <n v="4"/>
    <n v="0.2"/>
    <x v="461"/>
  </r>
  <r>
    <n v="475"/>
    <s v="CA-2011-144666"/>
    <x v="2"/>
    <x v="187"/>
    <d v="2011-11-11T00:00:00"/>
    <s v="Second Class"/>
    <s v="JP-15520"/>
    <s v="Jeremy Pistek"/>
    <x v="0"/>
    <s v="United States"/>
    <s v="San Francisco"/>
    <x v="1"/>
    <n v="94110"/>
    <x v="1"/>
    <s v="OFF-ST-10001321"/>
    <x v="1"/>
    <x v="4"/>
    <x v="416"/>
    <x v="451"/>
    <n v="6"/>
    <n v="0"/>
    <x v="462"/>
  </r>
  <r>
    <n v="476"/>
    <s v="CA-2011-144666"/>
    <x v="2"/>
    <x v="187"/>
    <d v="2011-11-11T00:00:00"/>
    <s v="Second Class"/>
    <s v="JP-15520"/>
    <s v="Jeremy Pistek"/>
    <x v="0"/>
    <s v="United States"/>
    <s v="San Francisco"/>
    <x v="1"/>
    <n v="94110"/>
    <x v="1"/>
    <s v="OFF-PA-10001509"/>
    <x v="1"/>
    <x v="10"/>
    <x v="417"/>
    <x v="452"/>
    <n v="7"/>
    <n v="0"/>
    <x v="463"/>
  </r>
  <r>
    <n v="477"/>
    <s v="CA-2011-144666"/>
    <x v="2"/>
    <x v="187"/>
    <d v="2011-11-11T00:00:00"/>
    <s v="Second Class"/>
    <s v="JP-15520"/>
    <s v="Jeremy Pistek"/>
    <x v="0"/>
    <s v="United States"/>
    <s v="San Francisco"/>
    <x v="1"/>
    <n v="94110"/>
    <x v="1"/>
    <s v="OFF-PA-10003465"/>
    <x v="1"/>
    <x v="10"/>
    <x v="418"/>
    <x v="453"/>
    <n v="5"/>
    <n v="0"/>
    <x v="464"/>
  </r>
  <r>
    <n v="478"/>
    <s v="CA-2013-103891"/>
    <x v="0"/>
    <x v="188"/>
    <d v="2013-07-20T00:00:00"/>
    <s v="Standard Class"/>
    <s v="KH-16690"/>
    <s v="Kristen Hastings"/>
    <x v="1"/>
    <s v="United States"/>
    <s v="Los Angeles"/>
    <x v="1"/>
    <n v="90008"/>
    <x v="1"/>
    <s v="TEC-PH-10000149"/>
    <x v="2"/>
    <x v="7"/>
    <x v="419"/>
    <x v="454"/>
    <n v="6"/>
    <n v="0.2"/>
    <x v="465"/>
  </r>
  <r>
    <n v="479"/>
    <s v="CA-2013-152632"/>
    <x v="0"/>
    <x v="189"/>
    <d v="2013-11-03T00:00:00"/>
    <s v="Standard Class"/>
    <s v="JE-15475"/>
    <s v="Jeremy Ellison"/>
    <x v="0"/>
    <s v="United States"/>
    <s v="Troy"/>
    <x v="15"/>
    <n v="12180"/>
    <x v="3"/>
    <s v="FUR-FU-10002671"/>
    <x v="0"/>
    <x v="5"/>
    <x v="275"/>
    <x v="455"/>
    <n v="3"/>
    <n v="0"/>
    <x v="466"/>
  </r>
  <r>
    <n v="480"/>
    <s v="CA-2013-100790"/>
    <x v="0"/>
    <x v="190"/>
    <d v="2013-07-03T00:00:00"/>
    <s v="Standard Class"/>
    <s v="JG-15805"/>
    <s v="John Grady"/>
    <x v="1"/>
    <s v="United States"/>
    <s v="New York City"/>
    <x v="15"/>
    <n v="10024"/>
    <x v="3"/>
    <s v="OFF-AR-10003045"/>
    <x v="1"/>
    <x v="6"/>
    <x v="420"/>
    <x v="456"/>
    <n v="5"/>
    <n v="0"/>
    <x v="467"/>
  </r>
  <r>
    <n v="481"/>
    <s v="CA-2013-100790"/>
    <x v="0"/>
    <x v="190"/>
    <d v="2013-07-03T00:00:00"/>
    <s v="Standard Class"/>
    <s v="JG-15805"/>
    <s v="John Grady"/>
    <x v="1"/>
    <s v="United States"/>
    <s v="New York City"/>
    <x v="15"/>
    <n v="10024"/>
    <x v="3"/>
    <s v="OFF-ST-10000689"/>
    <x v="1"/>
    <x v="4"/>
    <x v="421"/>
    <x v="457"/>
    <n v="5"/>
    <n v="0"/>
    <x v="468"/>
  </r>
  <r>
    <n v="482"/>
    <s v="CA-2011-134677"/>
    <x v="2"/>
    <x v="191"/>
    <d v="2011-10-10T00:00:00"/>
    <s v="Standard Class"/>
    <s v="XP-21865"/>
    <s v="Xylona Preis"/>
    <x v="0"/>
    <s v="United States"/>
    <s v="San Diego"/>
    <x v="1"/>
    <n v="92024"/>
    <x v="1"/>
    <s v="TEC-AC-10001445"/>
    <x v="2"/>
    <x v="11"/>
    <x v="422"/>
    <x v="458"/>
    <n v="3"/>
    <n v="0"/>
    <x v="469"/>
  </r>
  <r>
    <n v="483"/>
    <s v="CA-2011-127691"/>
    <x v="2"/>
    <x v="192"/>
    <d v="2011-07-27T00:00:00"/>
    <s v="Standard Class"/>
    <s v="EM-14065"/>
    <s v="Erin Mull"/>
    <x v="0"/>
    <s v="United States"/>
    <s v="New York City"/>
    <x v="15"/>
    <n v="10024"/>
    <x v="3"/>
    <s v="OFF-AR-10002053"/>
    <x v="1"/>
    <x v="6"/>
    <x v="79"/>
    <x v="459"/>
    <n v="2"/>
    <n v="0"/>
    <x v="470"/>
  </r>
  <r>
    <n v="484"/>
    <s v="CA-2011-127691"/>
    <x v="2"/>
    <x v="192"/>
    <d v="2011-07-27T00:00:00"/>
    <s v="Standard Class"/>
    <s v="EM-14065"/>
    <s v="Erin Mull"/>
    <x v="0"/>
    <s v="United States"/>
    <s v="New York City"/>
    <x v="15"/>
    <n v="10024"/>
    <x v="3"/>
    <s v="TEC-AC-10002567"/>
    <x v="2"/>
    <x v="11"/>
    <x v="423"/>
    <x v="460"/>
    <n v="2"/>
    <n v="0"/>
    <x v="471"/>
  </r>
  <r>
    <n v="485"/>
    <s v="CA-2014-140963"/>
    <x v="3"/>
    <x v="193"/>
    <d v="2014-06-14T00:00:00"/>
    <s v="First Class"/>
    <s v="MT-18070"/>
    <s v="Michelle Tran"/>
    <x v="2"/>
    <s v="United States"/>
    <s v="Los Angeles"/>
    <x v="1"/>
    <n v="90045"/>
    <x v="1"/>
    <s v="OFF-LA-10003923"/>
    <x v="1"/>
    <x v="2"/>
    <x v="424"/>
    <x v="461"/>
    <n v="2"/>
    <n v="0"/>
    <x v="472"/>
  </r>
  <r>
    <n v="486"/>
    <s v="CA-2014-140963"/>
    <x v="3"/>
    <x v="193"/>
    <d v="2014-06-14T00:00:00"/>
    <s v="First Class"/>
    <s v="MT-18070"/>
    <s v="Michelle Tran"/>
    <x v="2"/>
    <s v="United States"/>
    <s v="Los Angeles"/>
    <x v="1"/>
    <n v="90045"/>
    <x v="1"/>
    <s v="FUR-BO-10001337"/>
    <x v="0"/>
    <x v="0"/>
    <x v="425"/>
    <x v="462"/>
    <n v="5"/>
    <n v="0.15"/>
    <x v="473"/>
  </r>
  <r>
    <n v="487"/>
    <s v="CA-2014-140963"/>
    <x v="3"/>
    <x v="193"/>
    <d v="2014-06-14T00:00:00"/>
    <s v="First Class"/>
    <s v="MT-18070"/>
    <s v="Michelle Tran"/>
    <x v="2"/>
    <s v="United States"/>
    <s v="Los Angeles"/>
    <x v="1"/>
    <n v="90045"/>
    <x v="1"/>
    <s v="TEC-PH-10001924"/>
    <x v="2"/>
    <x v="7"/>
    <x v="426"/>
    <x v="463"/>
    <n v="5"/>
    <n v="0.2"/>
    <x v="474"/>
  </r>
  <r>
    <n v="488"/>
    <s v="CA-2011-154627"/>
    <x v="2"/>
    <x v="194"/>
    <d v="2011-10-31T00:00:00"/>
    <s v="First Class"/>
    <s v="SA-20830"/>
    <s v="Sue Ann Reed"/>
    <x v="0"/>
    <s v="United States"/>
    <s v="Chicago"/>
    <x v="10"/>
    <n v="60610"/>
    <x v="2"/>
    <s v="TEC-PH-10001363"/>
    <x v="2"/>
    <x v="7"/>
    <x v="427"/>
    <x v="464"/>
    <n v="6"/>
    <n v="0.2"/>
    <x v="475"/>
  </r>
  <r>
    <n v="489"/>
    <s v="CA-2011-133753"/>
    <x v="2"/>
    <x v="3"/>
    <d v="2011-06-13T00:00:00"/>
    <s v="Second Class"/>
    <s v="CW-11905"/>
    <s v="Carl Weiss"/>
    <x v="2"/>
    <s v="United States"/>
    <s v="Huntsville"/>
    <x v="5"/>
    <n v="77340"/>
    <x v="2"/>
    <s v="TEC-PH-10000376"/>
    <x v="2"/>
    <x v="7"/>
    <x v="428"/>
    <x v="465"/>
    <n v="1"/>
    <n v="0.2"/>
    <x v="476"/>
  </r>
  <r>
    <n v="490"/>
    <s v="CA-2011-133753"/>
    <x v="2"/>
    <x v="3"/>
    <d v="2011-06-13T00:00:00"/>
    <s v="Second Class"/>
    <s v="CW-11905"/>
    <s v="Carl Weiss"/>
    <x v="2"/>
    <s v="United States"/>
    <s v="Huntsville"/>
    <x v="5"/>
    <n v="77340"/>
    <x v="2"/>
    <s v="TEC-AC-10000303"/>
    <x v="2"/>
    <x v="11"/>
    <x v="429"/>
    <x v="466"/>
    <n v="2"/>
    <n v="0.2"/>
    <x v="477"/>
  </r>
  <r>
    <n v="491"/>
    <s v="CA-2011-133753"/>
    <x v="2"/>
    <x v="3"/>
    <d v="2011-06-13T00:00:00"/>
    <s v="Second Class"/>
    <s v="CW-11905"/>
    <s v="Carl Weiss"/>
    <x v="2"/>
    <s v="United States"/>
    <s v="Huntsville"/>
    <x v="5"/>
    <n v="77340"/>
    <x v="2"/>
    <s v="OFF-AR-10001953"/>
    <x v="1"/>
    <x v="6"/>
    <x v="395"/>
    <x v="467"/>
    <n v="2"/>
    <n v="0.2"/>
    <x v="478"/>
  </r>
  <r>
    <n v="492"/>
    <s v="CA-2011-113362"/>
    <x v="2"/>
    <x v="80"/>
    <d v="2011-09-19T00:00:00"/>
    <s v="Standard Class"/>
    <s v="AJ-10960"/>
    <s v="Astrea Jones"/>
    <x v="0"/>
    <s v="United States"/>
    <s v="Rochester"/>
    <x v="15"/>
    <n v="14609"/>
    <x v="3"/>
    <s v="OFF-ST-10001809"/>
    <x v="1"/>
    <x v="4"/>
    <x v="430"/>
    <x v="468"/>
    <n v="5"/>
    <n v="0"/>
    <x v="479"/>
  </r>
  <r>
    <n v="493"/>
    <s v="CA-2011-113362"/>
    <x v="2"/>
    <x v="80"/>
    <d v="2011-09-19T00:00:00"/>
    <s v="Standard Class"/>
    <s v="AJ-10960"/>
    <s v="Astrea Jones"/>
    <x v="0"/>
    <s v="United States"/>
    <s v="Rochester"/>
    <x v="15"/>
    <n v="14609"/>
    <x v="3"/>
    <s v="OFF-EN-10003845"/>
    <x v="1"/>
    <x v="12"/>
    <x v="431"/>
    <x v="469"/>
    <n v="3"/>
    <n v="0"/>
    <x v="480"/>
  </r>
  <r>
    <n v="494"/>
    <s v="CA-2013-169166"/>
    <x v="0"/>
    <x v="195"/>
    <d v="2013-05-15T00:00:00"/>
    <s v="Standard Class"/>
    <s v="SS-20590"/>
    <s v="Sonia Sunley"/>
    <x v="0"/>
    <s v="United States"/>
    <s v="Seattle"/>
    <x v="4"/>
    <n v="98115"/>
    <x v="1"/>
    <s v="TEC-AC-10000991"/>
    <x v="2"/>
    <x v="11"/>
    <x v="432"/>
    <x v="470"/>
    <n v="2"/>
    <n v="0"/>
    <x v="481"/>
  </r>
  <r>
    <n v="495"/>
    <s v="US-2013-120929"/>
    <x v="0"/>
    <x v="196"/>
    <d v="2013-03-22T00:00:00"/>
    <s v="Second Class"/>
    <s v="RO-19780"/>
    <s v="Rose O'Brian"/>
    <x v="0"/>
    <s v="United States"/>
    <s v="Memphis"/>
    <x v="18"/>
    <n v="38109"/>
    <x v="0"/>
    <s v="FUR-TA-10001857"/>
    <x v="0"/>
    <x v="3"/>
    <x v="433"/>
    <x v="471"/>
    <n v="3"/>
    <n v="0.4"/>
    <x v="482"/>
  </r>
  <r>
    <n v="496"/>
    <s v="CA-2012-134782"/>
    <x v="1"/>
    <x v="17"/>
    <d v="2012-12-31T00:00:00"/>
    <s v="Standard Class"/>
    <s v="MD-17350"/>
    <s v="Maribeth Dona"/>
    <x v="0"/>
    <s v="United States"/>
    <s v="Fayetteville"/>
    <x v="36"/>
    <n v="72701"/>
    <x v="0"/>
    <s v="OFF-EN-10001434"/>
    <x v="1"/>
    <x v="12"/>
    <x v="434"/>
    <x v="472"/>
    <n v="2"/>
    <n v="0"/>
    <x v="483"/>
  </r>
  <r>
    <n v="497"/>
    <s v="CA-2013-126158"/>
    <x v="0"/>
    <x v="197"/>
    <d v="2013-08-01T00:00:00"/>
    <s v="Standard Class"/>
    <s v="SC-20095"/>
    <s v="Sanjit Chand"/>
    <x v="0"/>
    <s v="United States"/>
    <s v="Costa Mesa"/>
    <x v="1"/>
    <n v="92627"/>
    <x v="1"/>
    <s v="OFF-BI-10002498"/>
    <x v="1"/>
    <x v="8"/>
    <x v="435"/>
    <x v="473"/>
    <n v="8"/>
    <n v="0.2"/>
    <x v="484"/>
  </r>
  <r>
    <n v="498"/>
    <s v="CA-2013-126158"/>
    <x v="0"/>
    <x v="197"/>
    <d v="2013-08-01T00:00:00"/>
    <s v="Standard Class"/>
    <s v="SC-20095"/>
    <s v="Sanjit Chand"/>
    <x v="0"/>
    <s v="United States"/>
    <s v="Costa Mesa"/>
    <x v="1"/>
    <n v="92627"/>
    <x v="1"/>
    <s v="FUR-FU-10004864"/>
    <x v="0"/>
    <x v="5"/>
    <x v="436"/>
    <x v="474"/>
    <n v="4"/>
    <n v="0"/>
    <x v="485"/>
  </r>
  <r>
    <n v="499"/>
    <s v="CA-2013-126158"/>
    <x v="0"/>
    <x v="197"/>
    <d v="2013-08-01T00:00:00"/>
    <s v="Standard Class"/>
    <s v="SC-20095"/>
    <s v="Sanjit Chand"/>
    <x v="0"/>
    <s v="United States"/>
    <s v="Costa Mesa"/>
    <x v="1"/>
    <n v="92627"/>
    <x v="1"/>
    <s v="FUR-CH-10002602"/>
    <x v="0"/>
    <x v="1"/>
    <x v="288"/>
    <x v="475"/>
    <n v="2"/>
    <n v="0.2"/>
    <x v="486"/>
  </r>
  <r>
    <n v="500"/>
    <s v="CA-2013-126158"/>
    <x v="0"/>
    <x v="197"/>
    <d v="2013-08-01T00:00:00"/>
    <s v="Standard Class"/>
    <s v="SC-20095"/>
    <s v="Sanjit Chand"/>
    <x v="0"/>
    <s v="United States"/>
    <s v="Costa Mesa"/>
    <x v="1"/>
    <n v="92627"/>
    <x v="1"/>
    <s v="FUR-FU-10000073"/>
    <x v="0"/>
    <x v="5"/>
    <x v="437"/>
    <x v="476"/>
    <n v="9"/>
    <n v="0"/>
    <x v="487"/>
  </r>
  <r>
    <n v="501"/>
    <s v="US-2013-105578"/>
    <x v="0"/>
    <x v="198"/>
    <d v="2013-06-05T00:00:00"/>
    <s v="Standard Class"/>
    <s v="MY-17380"/>
    <s v="Maribeth Yedwab"/>
    <x v="1"/>
    <s v="United States"/>
    <s v="Parker"/>
    <x v="22"/>
    <n v="80134"/>
    <x v="1"/>
    <s v="OFF-BI-10001670"/>
    <x v="1"/>
    <x v="8"/>
    <x v="438"/>
    <x v="477"/>
    <n v="2"/>
    <n v="0.7"/>
    <x v="488"/>
  </r>
  <r>
    <n v="502"/>
    <s v="US-2013-105578"/>
    <x v="0"/>
    <x v="198"/>
    <d v="2013-06-05T00:00:00"/>
    <s v="Standard Class"/>
    <s v="MY-17380"/>
    <s v="Maribeth Yedwab"/>
    <x v="1"/>
    <s v="United States"/>
    <s v="Parker"/>
    <x v="22"/>
    <n v="80134"/>
    <x v="1"/>
    <s v="OFF-BI-10001658"/>
    <x v="1"/>
    <x v="8"/>
    <x v="439"/>
    <x v="478"/>
    <n v="2"/>
    <n v="0.7"/>
    <x v="489"/>
  </r>
  <r>
    <n v="503"/>
    <s v="US-2013-105578"/>
    <x v="0"/>
    <x v="198"/>
    <d v="2013-06-05T00:00:00"/>
    <s v="Standard Class"/>
    <s v="MY-17380"/>
    <s v="Maribeth Yedwab"/>
    <x v="1"/>
    <s v="United States"/>
    <s v="Parker"/>
    <x v="22"/>
    <n v="80134"/>
    <x v="1"/>
    <s v="FUR-CH-10001215"/>
    <x v="0"/>
    <x v="1"/>
    <x v="440"/>
    <x v="479"/>
    <n v="2"/>
    <n v="0.2"/>
    <x v="490"/>
  </r>
  <r>
    <n v="504"/>
    <s v="US-2013-105578"/>
    <x v="0"/>
    <x v="198"/>
    <d v="2013-06-05T00:00:00"/>
    <s v="Standard Class"/>
    <s v="MY-17380"/>
    <s v="Maribeth Yedwab"/>
    <x v="1"/>
    <s v="United States"/>
    <s v="Parker"/>
    <x v="22"/>
    <n v="80134"/>
    <x v="1"/>
    <s v="OFF-BI-10000831"/>
    <x v="1"/>
    <x v="8"/>
    <x v="441"/>
    <x v="480"/>
    <n v="3"/>
    <n v="0.7"/>
    <x v="491"/>
  </r>
  <r>
    <n v="505"/>
    <s v="US-2013-105578"/>
    <x v="0"/>
    <x v="198"/>
    <d v="2013-06-05T00:00:00"/>
    <s v="Standard Class"/>
    <s v="MY-17380"/>
    <s v="Maribeth Yedwab"/>
    <x v="1"/>
    <s v="United States"/>
    <s v="Parker"/>
    <x v="22"/>
    <n v="80134"/>
    <x v="1"/>
    <s v="OFF-PA-10000357"/>
    <x v="1"/>
    <x v="10"/>
    <x v="442"/>
    <x v="481"/>
    <n v="1"/>
    <n v="0.2"/>
    <x v="492"/>
  </r>
  <r>
    <n v="506"/>
    <s v="CA-2014-134978"/>
    <x v="3"/>
    <x v="105"/>
    <d v="2014-11-16T00:00:00"/>
    <s v="Second Class"/>
    <s v="EB-13705"/>
    <s v="Ed Braxton"/>
    <x v="1"/>
    <s v="United States"/>
    <s v="New York City"/>
    <x v="15"/>
    <n v="10024"/>
    <x v="3"/>
    <s v="OFF-BI-10003274"/>
    <x v="1"/>
    <x v="8"/>
    <x v="122"/>
    <x v="482"/>
    <n v="5"/>
    <n v="0.2"/>
    <x v="493"/>
  </r>
  <r>
    <n v="507"/>
    <s v="CA-2012-145352"/>
    <x v="1"/>
    <x v="199"/>
    <d v="2012-03-22T00:00:00"/>
    <s v="Standard Class"/>
    <s v="CM-12385"/>
    <s v="Christopher Martinez"/>
    <x v="0"/>
    <s v="United States"/>
    <s v="Atlanta"/>
    <x v="32"/>
    <n v="30318"/>
    <x v="0"/>
    <s v="OFF-AR-10001662"/>
    <x v="1"/>
    <x v="6"/>
    <x v="443"/>
    <x v="483"/>
    <n v="1"/>
    <n v="0"/>
    <x v="494"/>
  </r>
  <r>
    <n v="508"/>
    <s v="CA-2012-145352"/>
    <x v="1"/>
    <x v="199"/>
    <d v="2012-03-22T00:00:00"/>
    <s v="Standard Class"/>
    <s v="CM-12385"/>
    <s v="Christopher Martinez"/>
    <x v="0"/>
    <s v="United States"/>
    <s v="Atlanta"/>
    <x v="32"/>
    <n v="30318"/>
    <x v="0"/>
    <s v="OFF-AR-10003856"/>
    <x v="1"/>
    <x v="6"/>
    <x v="444"/>
    <x v="484"/>
    <n v="3"/>
    <n v="0"/>
    <x v="495"/>
  </r>
  <r>
    <n v="509"/>
    <s v="CA-2012-145352"/>
    <x v="1"/>
    <x v="199"/>
    <d v="2012-03-22T00:00:00"/>
    <s v="Standard Class"/>
    <s v="CM-12385"/>
    <s v="Christopher Martinez"/>
    <x v="0"/>
    <s v="United States"/>
    <s v="Atlanta"/>
    <x v="32"/>
    <n v="30318"/>
    <x v="0"/>
    <s v="OFF-ST-10001228"/>
    <x v="1"/>
    <x v="4"/>
    <x v="445"/>
    <x v="485"/>
    <n v="3"/>
    <n v="0"/>
    <x v="496"/>
  </r>
  <r>
    <n v="510"/>
    <s v="CA-2012-145352"/>
    <x v="1"/>
    <x v="199"/>
    <d v="2012-03-22T00:00:00"/>
    <s v="Standard Class"/>
    <s v="CM-12385"/>
    <s v="Christopher Martinez"/>
    <x v="0"/>
    <s v="United States"/>
    <s v="Atlanta"/>
    <x v="32"/>
    <n v="30318"/>
    <x v="0"/>
    <s v="OFF-BI-10003527"/>
    <x v="1"/>
    <x v="8"/>
    <x v="446"/>
    <x v="486"/>
    <n v="5"/>
    <n v="0"/>
    <x v="497"/>
  </r>
  <r>
    <n v="511"/>
    <s v="CA-2014-135307"/>
    <x v="3"/>
    <x v="200"/>
    <d v="2014-11-28T00:00:00"/>
    <s v="First Class"/>
    <s v="LS-17245"/>
    <s v="Lynn Smith"/>
    <x v="0"/>
    <s v="United States"/>
    <s v="Gladstone"/>
    <x v="25"/>
    <n v="64118"/>
    <x v="2"/>
    <s v="FUR-FU-10001290"/>
    <x v="0"/>
    <x v="5"/>
    <x v="447"/>
    <x v="487"/>
    <n v="3"/>
    <n v="0"/>
    <x v="498"/>
  </r>
  <r>
    <n v="512"/>
    <s v="CA-2014-135307"/>
    <x v="3"/>
    <x v="200"/>
    <d v="2014-11-28T00:00:00"/>
    <s v="First Class"/>
    <s v="LS-17245"/>
    <s v="Lynn Smith"/>
    <x v="0"/>
    <s v="United States"/>
    <s v="Gladstone"/>
    <x v="25"/>
    <n v="64118"/>
    <x v="2"/>
    <s v="TEC-AC-10002399"/>
    <x v="2"/>
    <x v="11"/>
    <x v="448"/>
    <x v="488"/>
    <n v="2"/>
    <n v="0"/>
    <x v="499"/>
  </r>
  <r>
    <n v="513"/>
    <s v="CA-2013-106341"/>
    <x v="0"/>
    <x v="201"/>
    <d v="2013-10-24T00:00:00"/>
    <s v="First Class"/>
    <s v="LF-17185"/>
    <s v="Luke Foster"/>
    <x v="0"/>
    <s v="United States"/>
    <s v="Newark"/>
    <x v="24"/>
    <n v="43055"/>
    <x v="3"/>
    <s v="OFF-AR-10002053"/>
    <x v="1"/>
    <x v="6"/>
    <x v="79"/>
    <x v="489"/>
    <n v="3"/>
    <n v="0.2"/>
    <x v="500"/>
  </r>
  <r>
    <n v="514"/>
    <s v="CA-2014-163405"/>
    <x v="3"/>
    <x v="202"/>
    <d v="2014-12-26T00:00:00"/>
    <s v="Standard Class"/>
    <s v="BN-11515"/>
    <s v="Bradley Nguyen"/>
    <x v="0"/>
    <s v="United States"/>
    <s v="Los Angeles"/>
    <x v="1"/>
    <n v="90049"/>
    <x v="1"/>
    <s v="OFF-AR-10003811"/>
    <x v="1"/>
    <x v="6"/>
    <x v="449"/>
    <x v="153"/>
    <n v="3"/>
    <n v="0"/>
    <x v="155"/>
  </r>
  <r>
    <n v="515"/>
    <s v="CA-2014-163405"/>
    <x v="3"/>
    <x v="202"/>
    <d v="2014-12-26T00:00:00"/>
    <s v="Standard Class"/>
    <s v="BN-11515"/>
    <s v="Bradley Nguyen"/>
    <x v="0"/>
    <s v="United States"/>
    <s v="Los Angeles"/>
    <x v="1"/>
    <n v="90049"/>
    <x v="1"/>
    <s v="OFF-AR-10001246"/>
    <x v="1"/>
    <x v="6"/>
    <x v="450"/>
    <x v="490"/>
    <n v="2"/>
    <n v="0"/>
    <x v="501"/>
  </r>
  <r>
    <n v="516"/>
    <s v="CA-2014-127432"/>
    <x v="3"/>
    <x v="203"/>
    <d v="2014-01-28T00:00:00"/>
    <s v="Standard Class"/>
    <s v="AD-10180"/>
    <s v="Alan Dominguez"/>
    <x v="2"/>
    <s v="United States"/>
    <s v="Great Falls"/>
    <x v="37"/>
    <n v="59405"/>
    <x v="1"/>
    <s v="TEC-CO-10003236"/>
    <x v="2"/>
    <x v="16"/>
    <x v="451"/>
    <x v="491"/>
    <n v="5"/>
    <n v="0"/>
    <x v="502"/>
  </r>
  <r>
    <n v="517"/>
    <s v="CA-2014-127432"/>
    <x v="3"/>
    <x v="203"/>
    <d v="2014-01-28T00:00:00"/>
    <s v="Standard Class"/>
    <s v="AD-10180"/>
    <s v="Alan Dominguez"/>
    <x v="2"/>
    <s v="United States"/>
    <s v="Great Falls"/>
    <x v="37"/>
    <n v="59405"/>
    <x v="1"/>
    <s v="OFF-ST-10004507"/>
    <x v="1"/>
    <x v="4"/>
    <x v="452"/>
    <x v="492"/>
    <n v="3"/>
    <n v="0"/>
    <x v="503"/>
  </r>
  <r>
    <n v="518"/>
    <s v="CA-2014-127432"/>
    <x v="3"/>
    <x v="203"/>
    <d v="2014-01-28T00:00:00"/>
    <s v="Standard Class"/>
    <s v="AD-10180"/>
    <s v="Alan Dominguez"/>
    <x v="2"/>
    <s v="United States"/>
    <s v="Great Falls"/>
    <x v="37"/>
    <n v="59405"/>
    <x v="1"/>
    <s v="OFF-PA-10001667"/>
    <x v="1"/>
    <x v="10"/>
    <x v="453"/>
    <x v="493"/>
    <n v="2"/>
    <n v="0"/>
    <x v="504"/>
  </r>
  <r>
    <n v="519"/>
    <s v="CA-2014-127432"/>
    <x v="3"/>
    <x v="203"/>
    <d v="2014-01-28T00:00:00"/>
    <s v="Standard Class"/>
    <s v="AD-10180"/>
    <s v="Alan Dominguez"/>
    <x v="2"/>
    <s v="United States"/>
    <s v="Great Falls"/>
    <x v="37"/>
    <n v="59405"/>
    <x v="1"/>
    <s v="OFF-ST-10004459"/>
    <x v="1"/>
    <x v="4"/>
    <x v="454"/>
    <x v="494"/>
    <n v="3"/>
    <n v="0"/>
    <x v="505"/>
  </r>
  <r>
    <n v="520"/>
    <s v="CA-2012-157812"/>
    <x v="1"/>
    <x v="204"/>
    <d v="2012-03-26T00:00:00"/>
    <s v="Standard Class"/>
    <s v="DB-13210"/>
    <s v="Dean Braden"/>
    <x v="0"/>
    <s v="United States"/>
    <s v="Houston"/>
    <x v="5"/>
    <n v="77041"/>
    <x v="2"/>
    <s v="TEC-AC-10000171"/>
    <x v="2"/>
    <x v="11"/>
    <x v="43"/>
    <x v="495"/>
    <n v="1"/>
    <n v="0.2"/>
    <x v="506"/>
  </r>
  <r>
    <n v="521"/>
    <s v="CA-2012-157812"/>
    <x v="1"/>
    <x v="204"/>
    <d v="2012-03-26T00:00:00"/>
    <s v="Standard Class"/>
    <s v="DB-13210"/>
    <s v="Dean Braden"/>
    <x v="0"/>
    <s v="United States"/>
    <s v="Houston"/>
    <x v="5"/>
    <n v="77041"/>
    <x v="2"/>
    <s v="OFF-ST-10000736"/>
    <x v="1"/>
    <x v="4"/>
    <x v="455"/>
    <x v="434"/>
    <n v="2"/>
    <n v="0.2"/>
    <x v="507"/>
  </r>
  <r>
    <n v="522"/>
    <s v="CA-2012-157812"/>
    <x v="1"/>
    <x v="204"/>
    <d v="2012-03-26T00:00:00"/>
    <s v="Standard Class"/>
    <s v="DB-13210"/>
    <s v="Dean Braden"/>
    <x v="0"/>
    <s v="United States"/>
    <s v="Houston"/>
    <x v="5"/>
    <n v="77041"/>
    <x v="2"/>
    <s v="OFF-BI-10000285"/>
    <x v="1"/>
    <x v="8"/>
    <x v="456"/>
    <x v="496"/>
    <n v="9"/>
    <n v="0.8"/>
    <x v="508"/>
  </r>
  <r>
    <n v="523"/>
    <s v="CA-2014-145142"/>
    <x v="3"/>
    <x v="205"/>
    <d v="2014-01-26T00:00:00"/>
    <s v="First Class"/>
    <s v="MC-17605"/>
    <s v="Matt Connell"/>
    <x v="1"/>
    <s v="United States"/>
    <s v="Detroit"/>
    <x v="12"/>
    <n v="48234"/>
    <x v="2"/>
    <s v="FUR-TA-10001857"/>
    <x v="0"/>
    <x v="3"/>
    <x v="433"/>
    <x v="497"/>
    <n v="2"/>
    <n v="0"/>
    <x v="509"/>
  </r>
  <r>
    <n v="524"/>
    <s v="US-2013-139486"/>
    <x v="0"/>
    <x v="206"/>
    <d v="2013-05-24T00:00:00"/>
    <s v="First Class"/>
    <s v="LH-17155"/>
    <s v="Logan Haushalter"/>
    <x v="0"/>
    <s v="United States"/>
    <s v="Los Angeles"/>
    <x v="1"/>
    <n v="90032"/>
    <x v="1"/>
    <s v="TEC-PH-10003555"/>
    <x v="2"/>
    <x v="7"/>
    <x v="457"/>
    <x v="498"/>
    <n v="3"/>
    <n v="0.2"/>
    <x v="510"/>
  </r>
  <r>
    <n v="525"/>
    <s v="US-2013-139486"/>
    <x v="0"/>
    <x v="206"/>
    <d v="2013-05-24T00:00:00"/>
    <s v="First Class"/>
    <s v="LH-17155"/>
    <s v="Logan Haushalter"/>
    <x v="0"/>
    <s v="United States"/>
    <s v="Los Angeles"/>
    <x v="1"/>
    <n v="90032"/>
    <x v="1"/>
    <s v="TEC-AC-10003832"/>
    <x v="2"/>
    <x v="11"/>
    <x v="458"/>
    <x v="499"/>
    <n v="2"/>
    <n v="0"/>
    <x v="511"/>
  </r>
  <r>
    <n v="526"/>
    <s v="CA-2012-158792"/>
    <x v="1"/>
    <x v="207"/>
    <d v="2013-01-02T00:00:00"/>
    <s v="Standard Class"/>
    <s v="BD-11605"/>
    <s v="Brian Dahlen"/>
    <x v="0"/>
    <s v="United States"/>
    <s v="Lawrence"/>
    <x v="31"/>
    <n v="1841"/>
    <x v="3"/>
    <s v="OFF-FA-10002815"/>
    <x v="1"/>
    <x v="13"/>
    <x v="33"/>
    <x v="500"/>
    <n v="5"/>
    <n v="0"/>
    <x v="512"/>
  </r>
  <r>
    <n v="527"/>
    <s v="CA-2014-113558"/>
    <x v="3"/>
    <x v="208"/>
    <d v="2014-10-27T00:00:00"/>
    <s v="Standard Class"/>
    <s v="PH-18790"/>
    <s v="Patricia Hirasaki"/>
    <x v="2"/>
    <s v="United States"/>
    <s v="Lakeland"/>
    <x v="2"/>
    <n v="33801"/>
    <x v="0"/>
    <s v="FUR-CH-10003379"/>
    <x v="0"/>
    <x v="1"/>
    <x v="459"/>
    <x v="501"/>
    <n v="3"/>
    <n v="0.2"/>
    <x v="513"/>
  </r>
  <r>
    <n v="528"/>
    <s v="CA-2014-113558"/>
    <x v="3"/>
    <x v="208"/>
    <d v="2014-10-27T00:00:00"/>
    <s v="Standard Class"/>
    <s v="PH-18790"/>
    <s v="Patricia Hirasaki"/>
    <x v="2"/>
    <s v="United States"/>
    <s v="Lakeland"/>
    <x v="2"/>
    <n v="33801"/>
    <x v="0"/>
    <s v="FUR-FU-10001756"/>
    <x v="0"/>
    <x v="5"/>
    <x v="282"/>
    <x v="502"/>
    <n v="3"/>
    <n v="0.2"/>
    <x v="514"/>
  </r>
  <r>
    <n v="529"/>
    <s v="US-2012-138303"/>
    <x v="1"/>
    <x v="37"/>
    <d v="2012-09-07T00:00:00"/>
    <s v="Standard Class"/>
    <s v="MG-18145"/>
    <s v="Mike Gockenbach"/>
    <x v="0"/>
    <s v="United States"/>
    <s v="Philadelphia"/>
    <x v="9"/>
    <n v="19134"/>
    <x v="3"/>
    <s v="OFF-ST-10004963"/>
    <x v="1"/>
    <x v="4"/>
    <x v="460"/>
    <x v="503"/>
    <n v="3"/>
    <n v="0.2"/>
    <x v="515"/>
  </r>
  <r>
    <n v="530"/>
    <s v="US-2012-138303"/>
    <x v="1"/>
    <x v="37"/>
    <d v="2012-09-07T00:00:00"/>
    <s v="Standard Class"/>
    <s v="MG-18145"/>
    <s v="Mike Gockenbach"/>
    <x v="0"/>
    <s v="United States"/>
    <s v="Philadelphia"/>
    <x v="9"/>
    <n v="19134"/>
    <x v="3"/>
    <s v="OFF-SU-10002881"/>
    <x v="1"/>
    <x v="14"/>
    <x v="461"/>
    <x v="504"/>
    <n v="1"/>
    <n v="0.2"/>
    <x v="516"/>
  </r>
  <r>
    <n v="531"/>
    <s v="US-2012-138303"/>
    <x v="1"/>
    <x v="37"/>
    <d v="2012-09-07T00:00:00"/>
    <s v="Standard Class"/>
    <s v="MG-18145"/>
    <s v="Mike Gockenbach"/>
    <x v="0"/>
    <s v="United States"/>
    <s v="Philadelphia"/>
    <x v="9"/>
    <n v="19134"/>
    <x v="3"/>
    <s v="OFF-EN-10001335"/>
    <x v="1"/>
    <x v="12"/>
    <x v="462"/>
    <x v="505"/>
    <n v="6"/>
    <n v="0.2"/>
    <x v="517"/>
  </r>
  <r>
    <n v="532"/>
    <s v="CA-2012-102848"/>
    <x v="1"/>
    <x v="209"/>
    <d v="2012-11-09T00:00:00"/>
    <s v="Second Class"/>
    <s v="KB-16240"/>
    <s v="Karen Bern"/>
    <x v="1"/>
    <s v="United States"/>
    <s v="Los Angeles"/>
    <x v="1"/>
    <n v="90036"/>
    <x v="1"/>
    <s v="FUR-CH-10000595"/>
    <x v="0"/>
    <x v="1"/>
    <x v="463"/>
    <x v="506"/>
    <n v="1"/>
    <n v="0.2"/>
    <x v="518"/>
  </r>
  <r>
    <n v="533"/>
    <s v="US-2014-129441"/>
    <x v="3"/>
    <x v="210"/>
    <d v="2014-09-12T00:00:00"/>
    <s v="Standard Class"/>
    <s v="JC-15340"/>
    <s v="Jasper Cacioppo"/>
    <x v="0"/>
    <s v="United States"/>
    <s v="Los Angeles"/>
    <x v="1"/>
    <n v="90032"/>
    <x v="1"/>
    <s v="FUR-FU-10000448"/>
    <x v="0"/>
    <x v="5"/>
    <x v="464"/>
    <x v="507"/>
    <n v="3"/>
    <n v="0"/>
    <x v="519"/>
  </r>
  <r>
    <n v="534"/>
    <s v="CA-2013-168753"/>
    <x v="0"/>
    <x v="211"/>
    <d v="2013-06-02T00:00:00"/>
    <s v="Second Class"/>
    <s v="RL-19615"/>
    <s v="Rob Lucas"/>
    <x v="0"/>
    <s v="United States"/>
    <s v="Montgomery"/>
    <x v="19"/>
    <n v="36116"/>
    <x v="0"/>
    <s v="TEC-PH-10000984"/>
    <x v="2"/>
    <x v="7"/>
    <x v="465"/>
    <x v="508"/>
    <n v="5"/>
    <n v="0"/>
    <x v="520"/>
  </r>
  <r>
    <n v="535"/>
    <s v="CA-2013-168753"/>
    <x v="0"/>
    <x v="211"/>
    <d v="2013-06-02T00:00:00"/>
    <s v="Second Class"/>
    <s v="RL-19615"/>
    <s v="Rob Lucas"/>
    <x v="0"/>
    <s v="United States"/>
    <s v="Montgomery"/>
    <x v="19"/>
    <n v="36116"/>
    <x v="0"/>
    <s v="OFF-BI-10002557"/>
    <x v="1"/>
    <x v="8"/>
    <x v="246"/>
    <x v="509"/>
    <n v="5"/>
    <n v="0"/>
    <x v="521"/>
  </r>
  <r>
    <n v="536"/>
    <s v="CA-2013-126613"/>
    <x v="0"/>
    <x v="212"/>
    <d v="2013-07-17T00:00:00"/>
    <s v="Standard Class"/>
    <s v="AA-10375"/>
    <s v="Allen Armold"/>
    <x v="0"/>
    <s v="United States"/>
    <s v="Mesa"/>
    <x v="16"/>
    <n v="85204"/>
    <x v="1"/>
    <s v="OFF-ST-10001325"/>
    <x v="1"/>
    <x v="4"/>
    <x v="466"/>
    <x v="510"/>
    <n v="2"/>
    <n v="0.2"/>
    <x v="522"/>
  </r>
  <r>
    <n v="537"/>
    <s v="US-2014-122637"/>
    <x v="3"/>
    <x v="213"/>
    <d v="2014-09-09T00:00:00"/>
    <s v="Second Class"/>
    <s v="EP-13915"/>
    <s v="Emily Phan"/>
    <x v="0"/>
    <s v="United States"/>
    <s v="Chicago"/>
    <x v="10"/>
    <n v="60653"/>
    <x v="2"/>
    <s v="OFF-BI-10002429"/>
    <x v="1"/>
    <x v="8"/>
    <x v="467"/>
    <x v="511"/>
    <n v="7"/>
    <n v="0.8"/>
    <x v="523"/>
  </r>
  <r>
    <n v="538"/>
    <s v="CA-2012-147851"/>
    <x v="1"/>
    <x v="155"/>
    <d v="2012-12-08T00:00:00"/>
    <s v="Standard Class"/>
    <s v="MP-17470"/>
    <s v="Mark Packer"/>
    <x v="2"/>
    <s v="United States"/>
    <s v="New York City"/>
    <x v="15"/>
    <n v="10009"/>
    <x v="3"/>
    <s v="OFF-BI-10004528"/>
    <x v="1"/>
    <x v="8"/>
    <x v="468"/>
    <x v="512"/>
    <n v="4"/>
    <n v="0.2"/>
    <x v="524"/>
  </r>
  <r>
    <n v="539"/>
    <s v="CA-2012-134894"/>
    <x v="1"/>
    <x v="214"/>
    <d v="2012-12-11T00:00:00"/>
    <s v="Standard Class"/>
    <s v="DK-12985"/>
    <s v="Darren Koutras"/>
    <x v="0"/>
    <s v="United States"/>
    <s v="Henderson"/>
    <x v="0"/>
    <n v="42420"/>
    <x v="0"/>
    <s v="OFF-AP-10001271"/>
    <x v="1"/>
    <x v="9"/>
    <x v="469"/>
    <x v="513"/>
    <n v="3"/>
    <n v="0"/>
    <x v="525"/>
  </r>
  <r>
    <n v="540"/>
    <s v="CA-2012-134894"/>
    <x v="1"/>
    <x v="214"/>
    <d v="2012-12-11T00:00:00"/>
    <s v="Standard Class"/>
    <s v="DK-12985"/>
    <s v="Darren Koutras"/>
    <x v="0"/>
    <s v="United States"/>
    <s v="Henderson"/>
    <x v="0"/>
    <n v="42420"/>
    <x v="0"/>
    <s v="FUR-CH-10002647"/>
    <x v="0"/>
    <x v="1"/>
    <x v="470"/>
    <x v="514"/>
    <n v="4"/>
    <n v="0"/>
    <x v="526"/>
  </r>
  <r>
    <n v="541"/>
    <s v="CA-2011-140795"/>
    <x v="2"/>
    <x v="215"/>
    <d v="2011-02-04T00:00:00"/>
    <s v="First Class"/>
    <s v="BD-11500"/>
    <s v="Bradley Drucker"/>
    <x v="0"/>
    <s v="United States"/>
    <s v="Green Bay"/>
    <x v="6"/>
    <n v="54302"/>
    <x v="2"/>
    <s v="TEC-AC-10001432"/>
    <x v="2"/>
    <x v="11"/>
    <x v="471"/>
    <x v="515"/>
    <n v="6"/>
    <n v="0"/>
    <x v="527"/>
  </r>
  <r>
    <n v="542"/>
    <s v="CA-2013-136924"/>
    <x v="0"/>
    <x v="216"/>
    <d v="2013-07-18T00:00:00"/>
    <s v="First Class"/>
    <s v="ES-14080"/>
    <s v="Erin Smith"/>
    <x v="1"/>
    <s v="United States"/>
    <s v="Tucson"/>
    <x v="16"/>
    <n v="85705"/>
    <x v="1"/>
    <s v="TEC-PH-10002262"/>
    <x v="2"/>
    <x v="7"/>
    <x v="472"/>
    <x v="516"/>
    <n v="8"/>
    <n v="0.2"/>
    <x v="528"/>
  </r>
  <r>
    <n v="543"/>
    <s v="US-2012-120131"/>
    <x v="1"/>
    <x v="217"/>
    <d v="2012-12-23T00:00:00"/>
    <s v="Standard Class"/>
    <s v="LM-17065"/>
    <s v="Liz MacKendrick"/>
    <x v="0"/>
    <s v="United States"/>
    <s v="Springfield"/>
    <x v="24"/>
    <n v="45503"/>
    <x v="3"/>
    <s v="OFF-ST-10001809"/>
    <x v="1"/>
    <x v="4"/>
    <x v="430"/>
    <x v="517"/>
    <n v="9"/>
    <n v="0.2"/>
    <x v="529"/>
  </r>
  <r>
    <n v="544"/>
    <s v="CA-2011-103849"/>
    <x v="2"/>
    <x v="218"/>
    <d v="2011-05-16T00:00:00"/>
    <s v="Standard Class"/>
    <s v="PG-18895"/>
    <s v="Paul Gonzalez"/>
    <x v="0"/>
    <s v="United States"/>
    <s v="Fort Worth"/>
    <x v="5"/>
    <n v="76106"/>
    <x v="2"/>
    <s v="TEC-AC-10001465"/>
    <x v="2"/>
    <x v="11"/>
    <x v="473"/>
    <x v="518"/>
    <n v="2"/>
    <n v="0.2"/>
    <x v="530"/>
  </r>
  <r>
    <n v="545"/>
    <s v="CA-2011-103849"/>
    <x v="2"/>
    <x v="218"/>
    <d v="2011-05-16T00:00:00"/>
    <s v="Standard Class"/>
    <s v="PG-18895"/>
    <s v="Paul Gonzalez"/>
    <x v="0"/>
    <s v="United States"/>
    <s v="Fort Worth"/>
    <x v="5"/>
    <n v="76106"/>
    <x v="2"/>
    <s v="TEC-PH-10002597"/>
    <x v="2"/>
    <x v="7"/>
    <x v="474"/>
    <x v="519"/>
    <n v="1"/>
    <n v="0.2"/>
    <x v="531"/>
  </r>
  <r>
    <n v="546"/>
    <s v="CA-2011-103849"/>
    <x v="2"/>
    <x v="218"/>
    <d v="2011-05-16T00:00:00"/>
    <s v="Standard Class"/>
    <s v="PG-18895"/>
    <s v="Paul Gonzalez"/>
    <x v="0"/>
    <s v="United States"/>
    <s v="Fort Worth"/>
    <x v="5"/>
    <n v="76106"/>
    <x v="2"/>
    <s v="FUR-FU-10000723"/>
    <x v="0"/>
    <x v="5"/>
    <x v="475"/>
    <x v="520"/>
    <n v="4"/>
    <n v="0.6"/>
    <x v="532"/>
  </r>
  <r>
    <n v="547"/>
    <s v="CA-2014-162929"/>
    <x v="3"/>
    <x v="123"/>
    <d v="2014-11-23T00:00:00"/>
    <s v="First Class"/>
    <s v="AS-10135"/>
    <s v="Adrian Shami"/>
    <x v="2"/>
    <s v="United States"/>
    <s v="New York City"/>
    <x v="15"/>
    <n v="10035"/>
    <x v="3"/>
    <s v="OFF-BI-10000404"/>
    <x v="1"/>
    <x v="8"/>
    <x v="476"/>
    <x v="521"/>
    <n v="6"/>
    <n v="0.2"/>
    <x v="533"/>
  </r>
  <r>
    <n v="548"/>
    <s v="CA-2014-162929"/>
    <x v="3"/>
    <x v="123"/>
    <d v="2014-11-23T00:00:00"/>
    <s v="First Class"/>
    <s v="AS-10135"/>
    <s v="Adrian Shami"/>
    <x v="2"/>
    <s v="United States"/>
    <s v="New York City"/>
    <x v="15"/>
    <n v="10035"/>
    <x v="3"/>
    <s v="OFF-PA-10002986"/>
    <x v="1"/>
    <x v="10"/>
    <x v="477"/>
    <x v="522"/>
    <n v="2"/>
    <n v="0"/>
    <x v="534"/>
  </r>
  <r>
    <n v="549"/>
    <s v="CA-2012-113173"/>
    <x v="1"/>
    <x v="219"/>
    <d v="2012-11-17T00:00:00"/>
    <s v="Second Class"/>
    <s v="DK-13225"/>
    <s v="Dean Katz"/>
    <x v="1"/>
    <s v="United States"/>
    <s v="Chicago"/>
    <x v="10"/>
    <n v="60653"/>
    <x v="2"/>
    <s v="OFF-ST-10000604"/>
    <x v="1"/>
    <x v="4"/>
    <x v="54"/>
    <x v="523"/>
    <n v="9"/>
    <n v="0.2"/>
    <x v="535"/>
  </r>
  <r>
    <n v="550"/>
    <s v="CA-2012-113173"/>
    <x v="1"/>
    <x v="219"/>
    <d v="2012-11-17T00:00:00"/>
    <s v="Second Class"/>
    <s v="DK-13225"/>
    <s v="Dean Katz"/>
    <x v="1"/>
    <s v="United States"/>
    <s v="Chicago"/>
    <x v="10"/>
    <n v="60653"/>
    <x v="2"/>
    <s v="OFF-BI-10004738"/>
    <x v="1"/>
    <x v="8"/>
    <x v="92"/>
    <x v="524"/>
    <n v="3"/>
    <n v="0.8"/>
    <x v="536"/>
  </r>
  <r>
    <n v="551"/>
    <s v="CA-2012-113173"/>
    <x v="1"/>
    <x v="219"/>
    <d v="2012-11-17T00:00:00"/>
    <s v="Second Class"/>
    <s v="DK-13225"/>
    <s v="Dean Katz"/>
    <x v="1"/>
    <s v="United States"/>
    <s v="Chicago"/>
    <x v="10"/>
    <n v="60653"/>
    <x v="2"/>
    <s v="OFF-SU-10001935"/>
    <x v="1"/>
    <x v="14"/>
    <x v="33"/>
    <x v="525"/>
    <n v="5"/>
    <n v="0.2"/>
    <x v="537"/>
  </r>
  <r>
    <n v="552"/>
    <s v="CA-2013-136406"/>
    <x v="0"/>
    <x v="173"/>
    <d v="2013-04-18T00:00:00"/>
    <s v="Second Class"/>
    <s v="BD-11320"/>
    <s v="Bill Donatelli"/>
    <x v="0"/>
    <s v="United States"/>
    <s v="San Francisco"/>
    <x v="1"/>
    <n v="94110"/>
    <x v="1"/>
    <s v="FUR-CH-10002024"/>
    <x v="0"/>
    <x v="1"/>
    <x v="478"/>
    <x v="526"/>
    <n v="2"/>
    <n v="0.2"/>
    <x v="232"/>
  </r>
  <r>
    <n v="553"/>
    <s v="CA-2014-112774"/>
    <x v="3"/>
    <x v="220"/>
    <d v="2014-09-13T00:00:00"/>
    <s v="First Class"/>
    <s v="RC-19960"/>
    <s v="Ryan Crowe"/>
    <x v="0"/>
    <s v="United States"/>
    <s v="Jacksonville"/>
    <x v="2"/>
    <n v="32216"/>
    <x v="0"/>
    <s v="FUR-FU-10003039"/>
    <x v="0"/>
    <x v="5"/>
    <x v="479"/>
    <x v="527"/>
    <n v="1"/>
    <n v="0.2"/>
    <x v="538"/>
  </r>
  <r>
    <n v="554"/>
    <s v="CA-2014-101945"/>
    <x v="3"/>
    <x v="221"/>
    <d v="2014-11-29T00:00:00"/>
    <s v="Standard Class"/>
    <s v="GT-14710"/>
    <s v="Greg Tran"/>
    <x v="0"/>
    <s v="United States"/>
    <s v="Houston"/>
    <x v="5"/>
    <n v="77070"/>
    <x v="2"/>
    <s v="OFF-FA-10004248"/>
    <x v="1"/>
    <x v="13"/>
    <x v="480"/>
    <x v="528"/>
    <n v="3"/>
    <n v="0.2"/>
    <x v="539"/>
  </r>
  <r>
    <n v="555"/>
    <s v="CA-2014-100650"/>
    <x v="3"/>
    <x v="222"/>
    <d v="2014-07-04T00:00:00"/>
    <s v="Second Class"/>
    <s v="DK-13225"/>
    <s v="Dean Katz"/>
    <x v="1"/>
    <s v="United States"/>
    <s v="Anaheim"/>
    <x v="1"/>
    <n v="92804"/>
    <x v="1"/>
    <s v="OFF-ST-10001780"/>
    <x v="1"/>
    <x v="4"/>
    <x v="481"/>
    <x v="529"/>
    <n v="2"/>
    <n v="0"/>
    <x v="540"/>
  </r>
  <r>
    <n v="556"/>
    <s v="CA-2011-155852"/>
    <x v="2"/>
    <x v="223"/>
    <d v="2011-03-07T00:00:00"/>
    <s v="Second Class"/>
    <s v="AJ-10945"/>
    <s v="Ashley Jarboe"/>
    <x v="0"/>
    <s v="United States"/>
    <s v="Wilmington"/>
    <x v="3"/>
    <n v="28403"/>
    <x v="0"/>
    <s v="OFF-AR-10003560"/>
    <x v="1"/>
    <x v="6"/>
    <x v="482"/>
    <x v="530"/>
    <n v="4"/>
    <n v="0.2"/>
    <x v="541"/>
  </r>
  <r>
    <n v="557"/>
    <s v="CA-2013-113243"/>
    <x v="0"/>
    <x v="224"/>
    <d v="2013-06-16T00:00:00"/>
    <s v="Standard Class"/>
    <s v="OT-18730"/>
    <s v="Olvera Toch"/>
    <x v="0"/>
    <s v="United States"/>
    <s v="Los Angeles"/>
    <x v="1"/>
    <n v="90045"/>
    <x v="1"/>
    <s v="OFF-LA-10001297"/>
    <x v="1"/>
    <x v="2"/>
    <x v="483"/>
    <x v="346"/>
    <n v="2"/>
    <n v="0"/>
    <x v="354"/>
  </r>
  <r>
    <n v="558"/>
    <s v="CA-2013-113243"/>
    <x v="0"/>
    <x v="224"/>
    <d v="2013-06-16T00:00:00"/>
    <s v="Standard Class"/>
    <s v="OT-18730"/>
    <s v="Olvera Toch"/>
    <x v="0"/>
    <s v="United States"/>
    <s v="Los Angeles"/>
    <x v="1"/>
    <n v="90045"/>
    <x v="1"/>
    <s v="FUR-TA-10004256"/>
    <x v="0"/>
    <x v="3"/>
    <x v="484"/>
    <x v="531"/>
    <n v="4"/>
    <n v="0.2"/>
    <x v="542"/>
  </r>
  <r>
    <n v="559"/>
    <s v="CA-2013-113243"/>
    <x v="0"/>
    <x v="224"/>
    <d v="2013-06-16T00:00:00"/>
    <s v="Standard Class"/>
    <s v="OT-18730"/>
    <s v="Olvera Toch"/>
    <x v="0"/>
    <s v="United States"/>
    <s v="Los Angeles"/>
    <x v="1"/>
    <n v="90045"/>
    <x v="1"/>
    <s v="OFF-PA-10003441"/>
    <x v="1"/>
    <x v="10"/>
    <x v="485"/>
    <x v="56"/>
    <n v="5"/>
    <n v="0"/>
    <x v="56"/>
  </r>
  <r>
    <n v="560"/>
    <s v="CA-2014-118731"/>
    <x v="3"/>
    <x v="225"/>
    <d v="2014-11-23T00:00:00"/>
    <s v="Second Class"/>
    <s v="LP-17080"/>
    <s v="Liz Pelletier"/>
    <x v="0"/>
    <s v="United States"/>
    <s v="San Francisco"/>
    <x v="1"/>
    <n v="94110"/>
    <x v="1"/>
    <s v="FUR-FU-10003347"/>
    <x v="0"/>
    <x v="5"/>
    <x v="374"/>
    <x v="532"/>
    <n v="3"/>
    <n v="0"/>
    <x v="543"/>
  </r>
  <r>
    <n v="561"/>
    <s v="CA-2014-118731"/>
    <x v="3"/>
    <x v="225"/>
    <d v="2014-11-23T00:00:00"/>
    <s v="Second Class"/>
    <s v="LP-17080"/>
    <s v="Liz Pelletier"/>
    <x v="0"/>
    <s v="United States"/>
    <s v="San Francisco"/>
    <x v="1"/>
    <n v="94110"/>
    <x v="1"/>
    <s v="OFF-BI-10000069"/>
    <x v="1"/>
    <x v="8"/>
    <x v="486"/>
    <x v="533"/>
    <n v="7"/>
    <n v="0.2"/>
    <x v="544"/>
  </r>
  <r>
    <n v="562"/>
    <s v="CA-2011-145576"/>
    <x v="2"/>
    <x v="80"/>
    <d v="2011-09-18T00:00:00"/>
    <s v="Second Class"/>
    <s v="CA-12775"/>
    <s v="Cynthia Arntzen"/>
    <x v="0"/>
    <s v="United States"/>
    <s v="Tampa"/>
    <x v="2"/>
    <n v="33614"/>
    <x v="0"/>
    <s v="OFF-AP-10003914"/>
    <x v="1"/>
    <x v="9"/>
    <x v="487"/>
    <x v="534"/>
    <n v="5"/>
    <n v="0.2"/>
    <x v="545"/>
  </r>
  <r>
    <n v="563"/>
    <s v="CA-2011-145576"/>
    <x v="2"/>
    <x v="80"/>
    <d v="2011-09-18T00:00:00"/>
    <s v="Second Class"/>
    <s v="CA-12775"/>
    <s v="Cynthia Arntzen"/>
    <x v="0"/>
    <s v="United States"/>
    <s v="Tampa"/>
    <x v="2"/>
    <n v="33614"/>
    <x v="0"/>
    <s v="FUR-FU-10004020"/>
    <x v="0"/>
    <x v="5"/>
    <x v="488"/>
    <x v="535"/>
    <n v="3"/>
    <n v="0.2"/>
    <x v="546"/>
  </r>
  <r>
    <n v="564"/>
    <s v="CA-2012-130736"/>
    <x v="1"/>
    <x v="214"/>
    <d v="2012-12-09T00:00:00"/>
    <s v="First Class"/>
    <s v="JF-15490"/>
    <s v="Jeremy Farry"/>
    <x v="0"/>
    <s v="United States"/>
    <s v="Seattle"/>
    <x v="4"/>
    <n v="98105"/>
    <x v="1"/>
    <s v="OFF-FA-10003467"/>
    <x v="1"/>
    <x v="13"/>
    <x v="489"/>
    <x v="536"/>
    <n v="2"/>
    <n v="0"/>
    <x v="232"/>
  </r>
  <r>
    <n v="565"/>
    <s v="CA-2012-130736"/>
    <x v="1"/>
    <x v="214"/>
    <d v="2012-12-09T00:00:00"/>
    <s v="First Class"/>
    <s v="JF-15490"/>
    <s v="Jeremy Farry"/>
    <x v="0"/>
    <s v="United States"/>
    <s v="Seattle"/>
    <x v="4"/>
    <n v="98105"/>
    <x v="1"/>
    <s v="OFF-LA-10000634"/>
    <x v="1"/>
    <x v="2"/>
    <x v="283"/>
    <x v="537"/>
    <n v="1"/>
    <n v="0"/>
    <x v="547"/>
  </r>
  <r>
    <n v="566"/>
    <s v="CA-2014-137099"/>
    <x v="3"/>
    <x v="226"/>
    <d v="2014-12-11T00:00:00"/>
    <s v="First Class"/>
    <s v="FP-14320"/>
    <s v="Frank Preis"/>
    <x v="0"/>
    <s v="United States"/>
    <s v="Los Angeles"/>
    <x v="1"/>
    <n v="90008"/>
    <x v="1"/>
    <s v="TEC-PH-10002496"/>
    <x v="2"/>
    <x v="7"/>
    <x v="490"/>
    <x v="538"/>
    <n v="3"/>
    <n v="0.2"/>
    <x v="548"/>
  </r>
  <r>
    <n v="567"/>
    <s v="CA-2014-156951"/>
    <x v="3"/>
    <x v="172"/>
    <d v="2014-10-09T00:00:00"/>
    <s v="Standard Class"/>
    <s v="EB-13840"/>
    <s v="Ellis Ballard"/>
    <x v="1"/>
    <s v="United States"/>
    <s v="Seattle"/>
    <x v="4"/>
    <n v="98105"/>
    <x v="1"/>
    <s v="OFF-PA-10004530"/>
    <x v="1"/>
    <x v="10"/>
    <x v="491"/>
    <x v="539"/>
    <n v="8"/>
    <n v="0"/>
    <x v="549"/>
  </r>
  <r>
    <n v="568"/>
    <s v="CA-2014-156951"/>
    <x v="3"/>
    <x v="172"/>
    <d v="2014-10-09T00:00:00"/>
    <s v="Standard Class"/>
    <s v="EB-13840"/>
    <s v="Ellis Ballard"/>
    <x v="1"/>
    <s v="United States"/>
    <s v="Seattle"/>
    <x v="4"/>
    <n v="98105"/>
    <x v="1"/>
    <s v="OFF-BI-10001107"/>
    <x v="1"/>
    <x v="8"/>
    <x v="492"/>
    <x v="540"/>
    <n v="7"/>
    <n v="0.2"/>
    <x v="550"/>
  </r>
  <r>
    <n v="569"/>
    <s v="CA-2014-156951"/>
    <x v="3"/>
    <x v="172"/>
    <d v="2014-10-09T00:00:00"/>
    <s v="Standard Class"/>
    <s v="EB-13840"/>
    <s v="Ellis Ballard"/>
    <x v="1"/>
    <s v="United States"/>
    <s v="Seattle"/>
    <x v="4"/>
    <n v="98105"/>
    <x v="1"/>
    <s v="OFF-PA-10004451"/>
    <x v="1"/>
    <x v="10"/>
    <x v="493"/>
    <x v="541"/>
    <n v="3"/>
    <n v="0"/>
    <x v="551"/>
  </r>
  <r>
    <n v="570"/>
    <s v="CA-2014-156951"/>
    <x v="3"/>
    <x v="172"/>
    <d v="2014-10-09T00:00:00"/>
    <s v="Standard Class"/>
    <s v="EB-13840"/>
    <s v="Ellis Ballard"/>
    <x v="1"/>
    <s v="United States"/>
    <s v="Seattle"/>
    <x v="4"/>
    <n v="98105"/>
    <x v="1"/>
    <s v="FUR-CH-10004997"/>
    <x v="0"/>
    <x v="1"/>
    <x v="494"/>
    <x v="542"/>
    <n v="3"/>
    <n v="0.2"/>
    <x v="232"/>
  </r>
  <r>
    <n v="571"/>
    <s v="CA-2014-164826"/>
    <x v="3"/>
    <x v="116"/>
    <d v="2015-01-05T00:00:00"/>
    <s v="Standard Class"/>
    <s v="JF-15415"/>
    <s v="Jennifer Ferguson"/>
    <x v="0"/>
    <s v="United States"/>
    <s v="New York City"/>
    <x v="15"/>
    <n v="10024"/>
    <x v="3"/>
    <s v="OFF-LA-10001297"/>
    <x v="1"/>
    <x v="2"/>
    <x v="483"/>
    <x v="543"/>
    <n v="7"/>
    <n v="0"/>
    <x v="552"/>
  </r>
  <r>
    <n v="572"/>
    <s v="CA-2014-164826"/>
    <x v="3"/>
    <x v="116"/>
    <d v="2015-01-05T00:00:00"/>
    <s v="Standard Class"/>
    <s v="JF-15415"/>
    <s v="Jennifer Ferguson"/>
    <x v="0"/>
    <s v="United States"/>
    <s v="New York City"/>
    <x v="15"/>
    <n v="10024"/>
    <x v="3"/>
    <s v="OFF-FA-10000585"/>
    <x v="1"/>
    <x v="13"/>
    <x v="202"/>
    <x v="544"/>
    <n v="4"/>
    <n v="0"/>
    <x v="553"/>
  </r>
  <r>
    <n v="573"/>
    <s v="CA-2014-164826"/>
    <x v="3"/>
    <x v="116"/>
    <d v="2015-01-05T00:00:00"/>
    <s v="Standard Class"/>
    <s v="JF-15415"/>
    <s v="Jennifer Ferguson"/>
    <x v="0"/>
    <s v="United States"/>
    <s v="New York City"/>
    <x v="15"/>
    <n v="10024"/>
    <x v="3"/>
    <s v="OFF-BI-10001922"/>
    <x v="1"/>
    <x v="8"/>
    <x v="302"/>
    <x v="545"/>
    <n v="7"/>
    <n v="0.2"/>
    <x v="554"/>
  </r>
  <r>
    <n v="574"/>
    <s v="CA-2014-164826"/>
    <x v="3"/>
    <x v="116"/>
    <d v="2015-01-05T00:00:00"/>
    <s v="Standard Class"/>
    <s v="JF-15415"/>
    <s v="Jennifer Ferguson"/>
    <x v="0"/>
    <s v="United States"/>
    <s v="New York City"/>
    <x v="15"/>
    <n v="10024"/>
    <x v="3"/>
    <s v="TEC-PH-10000347"/>
    <x v="2"/>
    <x v="7"/>
    <x v="495"/>
    <x v="546"/>
    <n v="3"/>
    <n v="0"/>
    <x v="555"/>
  </r>
  <r>
    <n v="575"/>
    <s v="CA-2013-127250"/>
    <x v="0"/>
    <x v="54"/>
    <d v="2013-11-08T00:00:00"/>
    <s v="Standard Class"/>
    <s v="SF-20200"/>
    <s v="Sarah Foster"/>
    <x v="0"/>
    <s v="United States"/>
    <s v="Marysville"/>
    <x v="4"/>
    <n v="98270"/>
    <x v="1"/>
    <s v="OFF-AR-10003394"/>
    <x v="1"/>
    <x v="6"/>
    <x v="496"/>
    <x v="138"/>
    <n v="3"/>
    <n v="0"/>
    <x v="140"/>
  </r>
  <r>
    <n v="576"/>
    <s v="CA-2012-149713"/>
    <x v="1"/>
    <x v="227"/>
    <d v="2012-09-22T00:00:00"/>
    <s v="Second Class"/>
    <s v="TG-21640"/>
    <s v="Trudy Glocke"/>
    <x v="0"/>
    <s v="United States"/>
    <s v="Long Beach"/>
    <x v="1"/>
    <n v="90805"/>
    <x v="1"/>
    <s v="OFF-PA-10004530"/>
    <x v="1"/>
    <x v="10"/>
    <x v="491"/>
    <x v="547"/>
    <n v="14"/>
    <n v="0"/>
    <x v="556"/>
  </r>
  <r>
    <n v="577"/>
    <s v="CA-2012-149713"/>
    <x v="1"/>
    <x v="227"/>
    <d v="2012-09-22T00:00:00"/>
    <s v="Second Class"/>
    <s v="TG-21640"/>
    <s v="Trudy Glocke"/>
    <x v="0"/>
    <s v="United States"/>
    <s v="Long Beach"/>
    <x v="1"/>
    <n v="90805"/>
    <x v="1"/>
    <s v="OFF-PA-10001450"/>
    <x v="1"/>
    <x v="10"/>
    <x v="497"/>
    <x v="548"/>
    <n v="4"/>
    <n v="0"/>
    <x v="557"/>
  </r>
  <r>
    <n v="578"/>
    <s v="CA-2012-149713"/>
    <x v="1"/>
    <x v="227"/>
    <d v="2012-09-22T00:00:00"/>
    <s v="Second Class"/>
    <s v="TG-21640"/>
    <s v="Trudy Glocke"/>
    <x v="0"/>
    <s v="United States"/>
    <s v="Long Beach"/>
    <x v="1"/>
    <n v="90805"/>
    <x v="1"/>
    <s v="OFF-SU-10001574"/>
    <x v="1"/>
    <x v="14"/>
    <x v="498"/>
    <x v="549"/>
    <n v="2"/>
    <n v="0"/>
    <x v="558"/>
  </r>
  <r>
    <n v="579"/>
    <s v="CA-2014-118640"/>
    <x v="3"/>
    <x v="228"/>
    <d v="2014-07-27T00:00:00"/>
    <s v="Standard Class"/>
    <s v="CS-11950"/>
    <s v="Carlos Soltero"/>
    <x v="0"/>
    <s v="United States"/>
    <s v="Chicago"/>
    <x v="10"/>
    <n v="60610"/>
    <x v="2"/>
    <s v="OFF-ST-10002974"/>
    <x v="1"/>
    <x v="4"/>
    <x v="123"/>
    <x v="550"/>
    <n v="2"/>
    <n v="0.2"/>
    <x v="559"/>
  </r>
  <r>
    <n v="580"/>
    <s v="CA-2014-118640"/>
    <x v="3"/>
    <x v="228"/>
    <d v="2014-07-27T00:00:00"/>
    <s v="Standard Class"/>
    <s v="CS-11950"/>
    <s v="Carlos Soltero"/>
    <x v="0"/>
    <s v="United States"/>
    <s v="Chicago"/>
    <x v="10"/>
    <n v="60610"/>
    <x v="2"/>
    <s v="FUR-FU-10001475"/>
    <x v="0"/>
    <x v="5"/>
    <x v="499"/>
    <x v="551"/>
    <n v="1"/>
    <n v="0.6"/>
    <x v="560"/>
  </r>
  <r>
    <n v="581"/>
    <s v="CA-2012-132906"/>
    <x v="1"/>
    <x v="229"/>
    <d v="2012-09-14T00:00:00"/>
    <s v="Standard Class"/>
    <s v="CC-12145"/>
    <s v="Charles Crestani"/>
    <x v="0"/>
    <s v="United States"/>
    <s v="Los Angeles"/>
    <x v="1"/>
    <n v="90004"/>
    <x v="1"/>
    <s v="OFF-SU-10004498"/>
    <x v="1"/>
    <x v="14"/>
    <x v="500"/>
    <x v="552"/>
    <n v="4"/>
    <n v="0"/>
    <x v="561"/>
  </r>
  <r>
    <n v="582"/>
    <s v="CA-2014-145233"/>
    <x v="3"/>
    <x v="96"/>
    <d v="2014-12-06T00:00:00"/>
    <s v="Standard Class"/>
    <s v="DV-13465"/>
    <s v="Dianna Vittorini"/>
    <x v="0"/>
    <s v="United States"/>
    <s v="Denver"/>
    <x v="22"/>
    <n v="80219"/>
    <x v="1"/>
    <s v="TEC-PH-10004977"/>
    <x v="2"/>
    <x v="7"/>
    <x v="34"/>
    <x v="553"/>
    <n v="3"/>
    <n v="0.2"/>
    <x v="562"/>
  </r>
  <r>
    <n v="583"/>
    <s v="CA-2014-145233"/>
    <x v="3"/>
    <x v="96"/>
    <d v="2014-12-06T00:00:00"/>
    <s v="Standard Class"/>
    <s v="DV-13465"/>
    <s v="Dianna Vittorini"/>
    <x v="0"/>
    <s v="United States"/>
    <s v="Denver"/>
    <x v="22"/>
    <n v="80219"/>
    <x v="1"/>
    <s v="TEC-PH-10000586"/>
    <x v="2"/>
    <x v="7"/>
    <x v="501"/>
    <x v="554"/>
    <n v="2"/>
    <n v="0.2"/>
    <x v="563"/>
  </r>
  <r>
    <n v="584"/>
    <s v="CA-2014-145233"/>
    <x v="3"/>
    <x v="96"/>
    <d v="2014-12-06T00:00:00"/>
    <s v="Standard Class"/>
    <s v="DV-13465"/>
    <s v="Dianna Vittorini"/>
    <x v="0"/>
    <s v="United States"/>
    <s v="Denver"/>
    <x v="22"/>
    <n v="80219"/>
    <x v="1"/>
    <s v="OFF-AP-10000358"/>
    <x v="1"/>
    <x v="9"/>
    <x v="95"/>
    <x v="555"/>
    <n v="3"/>
    <n v="0.2"/>
    <x v="564"/>
  </r>
  <r>
    <n v="585"/>
    <s v="CA-2014-145233"/>
    <x v="3"/>
    <x v="96"/>
    <d v="2014-12-06T00:00:00"/>
    <s v="Standard Class"/>
    <s v="DV-13465"/>
    <s v="Dianna Vittorini"/>
    <x v="0"/>
    <s v="United States"/>
    <s v="Denver"/>
    <x v="22"/>
    <n v="80219"/>
    <x v="1"/>
    <s v="OFF-BI-10002764"/>
    <x v="1"/>
    <x v="8"/>
    <x v="502"/>
    <x v="556"/>
    <n v="7"/>
    <n v="0.7"/>
    <x v="565"/>
  </r>
  <r>
    <n v="586"/>
    <s v="CA-2014-145233"/>
    <x v="3"/>
    <x v="96"/>
    <d v="2014-12-06T00:00:00"/>
    <s v="Standard Class"/>
    <s v="DV-13465"/>
    <s v="Dianna Vittorini"/>
    <x v="0"/>
    <s v="United States"/>
    <s v="Denver"/>
    <x v="22"/>
    <n v="80219"/>
    <x v="1"/>
    <s v="TEC-PH-10001254"/>
    <x v="2"/>
    <x v="7"/>
    <x v="143"/>
    <x v="557"/>
    <n v="4"/>
    <n v="0.2"/>
    <x v="566"/>
  </r>
  <r>
    <n v="587"/>
    <s v="CA-2012-128139"/>
    <x v="1"/>
    <x v="230"/>
    <d v="2012-07-09T00:00:00"/>
    <s v="Standard Class"/>
    <s v="BD-11725"/>
    <s v="Bruce Degenhardt"/>
    <x v="0"/>
    <s v="United States"/>
    <s v="Richmond"/>
    <x v="0"/>
    <n v="40475"/>
    <x v="0"/>
    <s v="FUR-CH-10003956"/>
    <x v="0"/>
    <x v="1"/>
    <x v="363"/>
    <x v="558"/>
    <n v="1"/>
    <n v="0"/>
    <x v="567"/>
  </r>
  <r>
    <n v="588"/>
    <s v="CA-2012-128139"/>
    <x v="1"/>
    <x v="230"/>
    <d v="2012-07-09T00:00:00"/>
    <s v="Standard Class"/>
    <s v="BD-11725"/>
    <s v="Bruce Degenhardt"/>
    <x v="0"/>
    <s v="United States"/>
    <s v="Richmond"/>
    <x v="0"/>
    <n v="40475"/>
    <x v="0"/>
    <s v="OFF-LA-10003930"/>
    <x v="1"/>
    <x v="2"/>
    <x v="503"/>
    <x v="559"/>
    <n v="3"/>
    <n v="0"/>
    <x v="568"/>
  </r>
  <r>
    <n v="589"/>
    <s v="US-2013-156986"/>
    <x v="0"/>
    <x v="231"/>
    <d v="2013-03-25T00:00:00"/>
    <s v="Standard Class"/>
    <s v="ZC-21910"/>
    <s v="Zuschuss Carroll"/>
    <x v="0"/>
    <s v="United States"/>
    <s v="Salem"/>
    <x v="21"/>
    <n v="97301"/>
    <x v="1"/>
    <s v="TEC-PH-10003800"/>
    <x v="2"/>
    <x v="7"/>
    <x v="504"/>
    <x v="560"/>
    <n v="2"/>
    <n v="0.2"/>
    <x v="569"/>
  </r>
  <r>
    <n v="590"/>
    <s v="US-2013-156986"/>
    <x v="0"/>
    <x v="231"/>
    <d v="2013-03-25T00:00:00"/>
    <s v="Standard Class"/>
    <s v="ZC-21910"/>
    <s v="Zuschuss Carroll"/>
    <x v="0"/>
    <s v="United States"/>
    <s v="Salem"/>
    <x v="21"/>
    <n v="97301"/>
    <x v="1"/>
    <s v="OFF-PA-10002005"/>
    <x v="1"/>
    <x v="10"/>
    <x v="505"/>
    <x v="561"/>
    <n v="4"/>
    <n v="0.2"/>
    <x v="570"/>
  </r>
  <r>
    <n v="591"/>
    <s v="US-2013-156986"/>
    <x v="0"/>
    <x v="231"/>
    <d v="2013-03-25T00:00:00"/>
    <s v="Standard Class"/>
    <s v="ZC-21910"/>
    <s v="Zuschuss Carroll"/>
    <x v="0"/>
    <s v="United States"/>
    <s v="Salem"/>
    <x v="21"/>
    <n v="97301"/>
    <x v="1"/>
    <s v="OFF-BI-10002498"/>
    <x v="1"/>
    <x v="8"/>
    <x v="435"/>
    <x v="562"/>
    <n v="3"/>
    <n v="0.7"/>
    <x v="571"/>
  </r>
  <r>
    <n v="592"/>
    <s v="US-2013-156986"/>
    <x v="0"/>
    <x v="231"/>
    <d v="2013-03-25T00:00:00"/>
    <s v="Standard Class"/>
    <s v="ZC-21910"/>
    <s v="Zuschuss Carroll"/>
    <x v="0"/>
    <s v="United States"/>
    <s v="Salem"/>
    <x v="21"/>
    <n v="97301"/>
    <x v="1"/>
    <s v="OFF-PA-10004101"/>
    <x v="1"/>
    <x v="10"/>
    <x v="506"/>
    <x v="563"/>
    <n v="2"/>
    <n v="0.2"/>
    <x v="572"/>
  </r>
  <r>
    <n v="593"/>
    <s v="CA-2011-135405"/>
    <x v="2"/>
    <x v="232"/>
    <d v="2011-01-14T00:00:00"/>
    <s v="Standard Class"/>
    <s v="MS-17830"/>
    <s v="Melanie Seite"/>
    <x v="0"/>
    <s v="United States"/>
    <s v="Laredo"/>
    <x v="5"/>
    <n v="78041"/>
    <x v="2"/>
    <s v="OFF-AR-10004078"/>
    <x v="1"/>
    <x v="6"/>
    <x v="507"/>
    <x v="564"/>
    <n v="2"/>
    <n v="0.2"/>
    <x v="573"/>
  </r>
  <r>
    <n v="594"/>
    <s v="CA-2011-135405"/>
    <x v="2"/>
    <x v="232"/>
    <d v="2011-01-14T00:00:00"/>
    <s v="Standard Class"/>
    <s v="MS-17830"/>
    <s v="Melanie Seite"/>
    <x v="0"/>
    <s v="United States"/>
    <s v="Laredo"/>
    <x v="5"/>
    <n v="78041"/>
    <x v="2"/>
    <s v="TEC-AC-10001266"/>
    <x v="2"/>
    <x v="11"/>
    <x v="196"/>
    <x v="565"/>
    <n v="3"/>
    <n v="0.2"/>
    <x v="574"/>
  </r>
  <r>
    <n v="595"/>
    <s v="CA-2011-131450"/>
    <x v="2"/>
    <x v="233"/>
    <d v="2011-08-15T00:00:00"/>
    <s v="Standard Class"/>
    <s v="LR-16915"/>
    <s v="Lena Radford"/>
    <x v="0"/>
    <s v="United States"/>
    <s v="San Diego"/>
    <x v="1"/>
    <n v="92024"/>
    <x v="1"/>
    <s v="OFF-AP-10004708"/>
    <x v="1"/>
    <x v="9"/>
    <x v="508"/>
    <x v="566"/>
    <n v="2"/>
    <n v="0"/>
    <x v="575"/>
  </r>
  <r>
    <n v="596"/>
    <s v="CA-2011-131450"/>
    <x v="2"/>
    <x v="233"/>
    <d v="2011-08-15T00:00:00"/>
    <s v="Standard Class"/>
    <s v="LR-16915"/>
    <s v="Lena Radford"/>
    <x v="0"/>
    <s v="United States"/>
    <s v="San Diego"/>
    <x v="1"/>
    <n v="92024"/>
    <x v="1"/>
    <s v="TEC-CO-10004115"/>
    <x v="2"/>
    <x v="16"/>
    <x v="356"/>
    <x v="387"/>
    <n v="3"/>
    <n v="0.2"/>
    <x v="396"/>
  </r>
  <r>
    <n v="597"/>
    <s v="CA-2011-131450"/>
    <x v="2"/>
    <x v="233"/>
    <d v="2011-08-15T00:00:00"/>
    <s v="Standard Class"/>
    <s v="LR-16915"/>
    <s v="Lena Radford"/>
    <x v="0"/>
    <s v="United States"/>
    <s v="San Diego"/>
    <x v="1"/>
    <n v="92024"/>
    <x v="1"/>
    <s v="TEC-PH-10002398"/>
    <x v="2"/>
    <x v="7"/>
    <x v="285"/>
    <x v="567"/>
    <n v="5"/>
    <n v="0.2"/>
    <x v="576"/>
  </r>
  <r>
    <n v="598"/>
    <s v="CA-2011-131450"/>
    <x v="2"/>
    <x v="233"/>
    <d v="2011-08-15T00:00:00"/>
    <s v="Standard Class"/>
    <s v="LR-16915"/>
    <s v="Lena Radford"/>
    <x v="0"/>
    <s v="United States"/>
    <s v="San Diego"/>
    <x v="1"/>
    <n v="92024"/>
    <x v="1"/>
    <s v="FUR-FU-10001979"/>
    <x v="0"/>
    <x v="5"/>
    <x v="509"/>
    <x v="568"/>
    <n v="8"/>
    <n v="0"/>
    <x v="577"/>
  </r>
  <r>
    <n v="599"/>
    <s v="CA-2013-120180"/>
    <x v="0"/>
    <x v="216"/>
    <d v="2013-07-17T00:00:00"/>
    <s v="First Class"/>
    <s v="TP-21130"/>
    <s v="Theone Pippenger"/>
    <x v="0"/>
    <s v="United States"/>
    <s v="Philadelphia"/>
    <x v="9"/>
    <n v="19134"/>
    <x v="3"/>
    <s v="OFF-SU-10004115"/>
    <x v="1"/>
    <x v="14"/>
    <x v="510"/>
    <x v="569"/>
    <n v="2"/>
    <n v="0.2"/>
    <x v="578"/>
  </r>
  <r>
    <n v="600"/>
    <s v="US-2013-100720"/>
    <x v="0"/>
    <x v="87"/>
    <d v="2013-07-22T00:00:00"/>
    <s v="Standard Class"/>
    <s v="CK-12205"/>
    <s v="Chloris Kastensmidt"/>
    <x v="0"/>
    <s v="United States"/>
    <s v="Philadelphia"/>
    <x v="9"/>
    <n v="19120"/>
    <x v="3"/>
    <s v="TEC-PH-10001425"/>
    <x v="2"/>
    <x v="7"/>
    <x v="511"/>
    <x v="570"/>
    <n v="3"/>
    <n v="0.4"/>
    <x v="579"/>
  </r>
  <r>
    <n v="601"/>
    <s v="US-2013-100720"/>
    <x v="0"/>
    <x v="87"/>
    <d v="2013-07-22T00:00:00"/>
    <s v="Standard Class"/>
    <s v="CK-12205"/>
    <s v="Chloris Kastensmidt"/>
    <x v="0"/>
    <s v="United States"/>
    <s v="Philadelphia"/>
    <x v="9"/>
    <n v="19120"/>
    <x v="3"/>
    <s v="TEC-PH-10003963"/>
    <x v="2"/>
    <x v="7"/>
    <x v="512"/>
    <x v="571"/>
    <n v="4"/>
    <n v="0.4"/>
    <x v="580"/>
  </r>
  <r>
    <n v="602"/>
    <s v="US-2013-100720"/>
    <x v="0"/>
    <x v="87"/>
    <d v="2013-07-22T00:00:00"/>
    <s v="Standard Class"/>
    <s v="CK-12205"/>
    <s v="Chloris Kastensmidt"/>
    <x v="0"/>
    <s v="United States"/>
    <s v="Philadelphia"/>
    <x v="9"/>
    <n v="19120"/>
    <x v="3"/>
    <s v="OFF-SU-10001574"/>
    <x v="1"/>
    <x v="14"/>
    <x v="498"/>
    <x v="572"/>
    <n v="2"/>
    <n v="0.2"/>
    <x v="581"/>
  </r>
  <r>
    <n v="603"/>
    <s v="CA-2011-149958"/>
    <x v="2"/>
    <x v="234"/>
    <d v="2011-03-19T00:00:00"/>
    <s v="Standard Class"/>
    <s v="AS-10240"/>
    <s v="Alan Shonely"/>
    <x v="0"/>
    <s v="United States"/>
    <s v="Tampa"/>
    <x v="2"/>
    <n v="33614"/>
    <x v="0"/>
    <s v="OFF-ST-10001490"/>
    <x v="1"/>
    <x v="4"/>
    <x v="513"/>
    <x v="573"/>
    <n v="1"/>
    <n v="0.2"/>
    <x v="582"/>
  </r>
  <r>
    <n v="604"/>
    <s v="CA-2011-149958"/>
    <x v="2"/>
    <x v="234"/>
    <d v="2011-03-19T00:00:00"/>
    <s v="Standard Class"/>
    <s v="AS-10240"/>
    <s v="Alan Shonely"/>
    <x v="0"/>
    <s v="United States"/>
    <s v="Tampa"/>
    <x v="2"/>
    <n v="33614"/>
    <x v="0"/>
    <s v="FUR-FU-10001756"/>
    <x v="0"/>
    <x v="5"/>
    <x v="282"/>
    <x v="502"/>
    <n v="3"/>
    <n v="0.2"/>
    <x v="514"/>
  </r>
  <r>
    <n v="605"/>
    <s v="CA-2011-149958"/>
    <x v="2"/>
    <x v="234"/>
    <d v="2011-03-19T00:00:00"/>
    <s v="Standard Class"/>
    <s v="AS-10240"/>
    <s v="Alan Shonely"/>
    <x v="0"/>
    <s v="United States"/>
    <s v="Tampa"/>
    <x v="2"/>
    <n v="33614"/>
    <x v="0"/>
    <s v="OFF-BI-10000773"/>
    <x v="1"/>
    <x v="8"/>
    <x v="381"/>
    <x v="574"/>
    <n v="3"/>
    <n v="0.7"/>
    <x v="583"/>
  </r>
  <r>
    <n v="606"/>
    <s v="CA-2011-149958"/>
    <x v="2"/>
    <x v="234"/>
    <d v="2011-03-19T00:00:00"/>
    <s v="Standard Class"/>
    <s v="AS-10240"/>
    <s v="Alan Shonely"/>
    <x v="0"/>
    <s v="United States"/>
    <s v="Tampa"/>
    <x v="2"/>
    <n v="33614"/>
    <x v="0"/>
    <s v="OFF-BI-10001543"/>
    <x v="1"/>
    <x v="8"/>
    <x v="375"/>
    <x v="575"/>
    <n v="4"/>
    <n v="0.7"/>
    <x v="584"/>
  </r>
  <r>
    <n v="607"/>
    <s v="CA-2011-149958"/>
    <x v="2"/>
    <x v="234"/>
    <d v="2011-03-19T00:00:00"/>
    <s v="Standard Class"/>
    <s v="AS-10240"/>
    <s v="Alan Shonely"/>
    <x v="0"/>
    <s v="United States"/>
    <s v="Tampa"/>
    <x v="2"/>
    <n v="33614"/>
    <x v="0"/>
    <s v="OFF-PA-10002120"/>
    <x v="1"/>
    <x v="10"/>
    <x v="514"/>
    <x v="576"/>
    <n v="3"/>
    <n v="0.2"/>
    <x v="585"/>
  </r>
  <r>
    <n v="608"/>
    <s v="US-2011-105767"/>
    <x v="2"/>
    <x v="235"/>
    <d v="2011-05-27T00:00:00"/>
    <s v="Standard Class"/>
    <s v="AR-10510"/>
    <s v="Andrew Roberts"/>
    <x v="0"/>
    <s v="United States"/>
    <s v="Philadelphia"/>
    <x v="9"/>
    <n v="19134"/>
    <x v="3"/>
    <s v="OFF-BI-10000848"/>
    <x v="1"/>
    <x v="8"/>
    <x v="515"/>
    <x v="577"/>
    <n v="2"/>
    <n v="0.7"/>
    <x v="586"/>
  </r>
  <r>
    <n v="609"/>
    <s v="US-2011-105767"/>
    <x v="2"/>
    <x v="235"/>
    <d v="2011-05-27T00:00:00"/>
    <s v="Standard Class"/>
    <s v="AR-10510"/>
    <s v="Andrew Roberts"/>
    <x v="0"/>
    <s v="United States"/>
    <s v="Philadelphia"/>
    <x v="9"/>
    <n v="19134"/>
    <x v="3"/>
    <s v="OFF-AR-10001246"/>
    <x v="1"/>
    <x v="6"/>
    <x v="450"/>
    <x v="578"/>
    <n v="9"/>
    <n v="0.2"/>
    <x v="587"/>
  </r>
  <r>
    <n v="610"/>
    <s v="US-2011-105767"/>
    <x v="2"/>
    <x v="235"/>
    <d v="2011-05-27T00:00:00"/>
    <s v="Standard Class"/>
    <s v="AR-10510"/>
    <s v="Andrew Roberts"/>
    <x v="0"/>
    <s v="United States"/>
    <s v="Philadelphia"/>
    <x v="9"/>
    <n v="19134"/>
    <x v="3"/>
    <s v="TEC-PH-10003092"/>
    <x v="2"/>
    <x v="7"/>
    <x v="516"/>
    <x v="579"/>
    <n v="2"/>
    <n v="0.4"/>
    <x v="588"/>
  </r>
  <r>
    <n v="611"/>
    <s v="CA-2013-161816"/>
    <x v="0"/>
    <x v="236"/>
    <d v="2013-05-02T00:00:00"/>
    <s v="First Class"/>
    <s v="NB-18655"/>
    <s v="Nona Balk"/>
    <x v="1"/>
    <s v="United States"/>
    <s v="Dallas"/>
    <x v="5"/>
    <n v="75217"/>
    <x v="2"/>
    <s v="TEC-PH-10003012"/>
    <x v="2"/>
    <x v="7"/>
    <x v="344"/>
    <x v="580"/>
    <n v="3"/>
    <n v="0.2"/>
    <x v="589"/>
  </r>
  <r>
    <n v="612"/>
    <s v="CA-2013-161816"/>
    <x v="0"/>
    <x v="236"/>
    <d v="2013-05-02T00:00:00"/>
    <s v="First Class"/>
    <s v="NB-18655"/>
    <s v="Nona Balk"/>
    <x v="1"/>
    <s v="United States"/>
    <s v="Dallas"/>
    <x v="5"/>
    <n v="75217"/>
    <x v="2"/>
    <s v="OFF-LA-10004345"/>
    <x v="1"/>
    <x v="2"/>
    <x v="517"/>
    <x v="581"/>
    <n v="4"/>
    <n v="0.2"/>
    <x v="590"/>
  </r>
  <r>
    <n v="613"/>
    <s v="CA-2013-121223"/>
    <x v="0"/>
    <x v="108"/>
    <d v="2013-09-14T00:00:00"/>
    <s v="Second Class"/>
    <s v="GD-14590"/>
    <s v="Giulietta Dortch"/>
    <x v="1"/>
    <s v="United States"/>
    <s v="Philadelphia"/>
    <x v="9"/>
    <n v="19143"/>
    <x v="3"/>
    <s v="OFF-PA-10001204"/>
    <x v="1"/>
    <x v="10"/>
    <x v="518"/>
    <x v="582"/>
    <n v="2"/>
    <n v="0.2"/>
    <x v="591"/>
  </r>
  <r>
    <n v="614"/>
    <s v="CA-2013-121223"/>
    <x v="0"/>
    <x v="108"/>
    <d v="2013-09-14T00:00:00"/>
    <s v="Second Class"/>
    <s v="GD-14590"/>
    <s v="Giulietta Dortch"/>
    <x v="1"/>
    <s v="United States"/>
    <s v="Philadelphia"/>
    <x v="9"/>
    <n v="19143"/>
    <x v="3"/>
    <s v="TEC-PH-10004667"/>
    <x v="2"/>
    <x v="7"/>
    <x v="519"/>
    <x v="583"/>
    <n v="9"/>
    <n v="0.4"/>
    <x v="592"/>
  </r>
  <r>
    <n v="615"/>
    <s v="CA-2014-138611"/>
    <x v="3"/>
    <x v="237"/>
    <d v="2014-11-18T00:00:00"/>
    <s v="Second Class"/>
    <s v="CK-12595"/>
    <s v="Clytie Kelty"/>
    <x v="0"/>
    <s v="United States"/>
    <s v="Grove City"/>
    <x v="24"/>
    <n v="43123"/>
    <x v="3"/>
    <s v="TEC-PH-10000011"/>
    <x v="2"/>
    <x v="7"/>
    <x v="220"/>
    <x v="584"/>
    <n v="10"/>
    <n v="0.4"/>
    <x v="593"/>
  </r>
  <r>
    <n v="616"/>
    <s v="CA-2014-138611"/>
    <x v="3"/>
    <x v="237"/>
    <d v="2014-11-18T00:00:00"/>
    <s v="Second Class"/>
    <s v="CK-12595"/>
    <s v="Clytie Kelty"/>
    <x v="0"/>
    <s v="United States"/>
    <s v="Grove City"/>
    <x v="24"/>
    <n v="43123"/>
    <x v="3"/>
    <s v="OFF-BI-10002949"/>
    <x v="1"/>
    <x v="8"/>
    <x v="520"/>
    <x v="585"/>
    <n v="2"/>
    <n v="0.7"/>
    <x v="594"/>
  </r>
  <r>
    <n v="617"/>
    <s v="CA-2014-117947"/>
    <x v="3"/>
    <x v="238"/>
    <d v="2014-08-24T00:00:00"/>
    <s v="Second Class"/>
    <s v="NG-18355"/>
    <s v="Nat Gilpin"/>
    <x v="1"/>
    <s v="United States"/>
    <s v="New York City"/>
    <x v="15"/>
    <n v="10011"/>
    <x v="3"/>
    <s v="FUR-FU-10003849"/>
    <x v="0"/>
    <x v="5"/>
    <x v="521"/>
    <x v="586"/>
    <n v="2"/>
    <n v="0"/>
    <x v="595"/>
  </r>
  <r>
    <n v="618"/>
    <s v="CA-2014-117947"/>
    <x v="3"/>
    <x v="238"/>
    <d v="2014-08-24T00:00:00"/>
    <s v="Second Class"/>
    <s v="NG-18355"/>
    <s v="Nat Gilpin"/>
    <x v="1"/>
    <s v="United States"/>
    <s v="New York City"/>
    <x v="15"/>
    <n v="10011"/>
    <x v="3"/>
    <s v="FUR-FU-10000010"/>
    <x v="0"/>
    <x v="5"/>
    <x v="522"/>
    <x v="587"/>
    <n v="2"/>
    <n v="0"/>
    <x v="596"/>
  </r>
  <r>
    <n v="619"/>
    <s v="CA-2014-117947"/>
    <x v="3"/>
    <x v="238"/>
    <d v="2014-08-24T00:00:00"/>
    <s v="Second Class"/>
    <s v="NG-18355"/>
    <s v="Nat Gilpin"/>
    <x v="1"/>
    <s v="United States"/>
    <s v="New York City"/>
    <x v="15"/>
    <n v="10011"/>
    <x v="3"/>
    <s v="OFF-BI-10002824"/>
    <x v="1"/>
    <x v="8"/>
    <x v="523"/>
    <x v="588"/>
    <n v="9"/>
    <n v="0.2"/>
    <x v="597"/>
  </r>
  <r>
    <n v="620"/>
    <s v="CA-2014-117947"/>
    <x v="3"/>
    <x v="238"/>
    <d v="2014-08-24T00:00:00"/>
    <s v="Second Class"/>
    <s v="NG-18355"/>
    <s v="Nat Gilpin"/>
    <x v="1"/>
    <s v="United States"/>
    <s v="New York City"/>
    <x v="15"/>
    <n v="10011"/>
    <x v="3"/>
    <s v="TEC-PH-10002538"/>
    <x v="2"/>
    <x v="7"/>
    <x v="524"/>
    <x v="589"/>
    <n v="1"/>
    <n v="0"/>
    <x v="598"/>
  </r>
  <r>
    <n v="621"/>
    <s v="CA-2014-117947"/>
    <x v="3"/>
    <x v="238"/>
    <d v="2014-08-24T00:00:00"/>
    <s v="Second Class"/>
    <s v="NG-18355"/>
    <s v="Nat Gilpin"/>
    <x v="1"/>
    <s v="United States"/>
    <s v="New York City"/>
    <x v="15"/>
    <n v="10011"/>
    <x v="3"/>
    <s v="FUR-FU-10000521"/>
    <x v="0"/>
    <x v="5"/>
    <x v="138"/>
    <x v="590"/>
    <n v="3"/>
    <n v="0"/>
    <x v="599"/>
  </r>
  <r>
    <n v="622"/>
    <s v="US-2011-111171"/>
    <x v="2"/>
    <x v="58"/>
    <d v="2011-12-31T00:00:00"/>
    <s v="Standard Class"/>
    <s v="CA-12265"/>
    <s v="Christina Anderson"/>
    <x v="0"/>
    <s v="United States"/>
    <s v="Chicago"/>
    <x v="10"/>
    <n v="60610"/>
    <x v="2"/>
    <s v="OFF-BI-10002103"/>
    <x v="1"/>
    <x v="8"/>
    <x v="525"/>
    <x v="591"/>
    <n v="5"/>
    <n v="0.8"/>
    <x v="600"/>
  </r>
  <r>
    <n v="623"/>
    <s v="CA-2012-138009"/>
    <x v="1"/>
    <x v="239"/>
    <d v="2012-12-03T00:00:00"/>
    <s v="Standard Class"/>
    <s v="SF-20965"/>
    <s v="Sylvia Foulston"/>
    <x v="1"/>
    <s v="United States"/>
    <s v="Dearborn"/>
    <x v="12"/>
    <n v="48126"/>
    <x v="2"/>
    <s v="FUR-CH-10004853"/>
    <x v="0"/>
    <x v="1"/>
    <x v="526"/>
    <x v="85"/>
    <n v="2"/>
    <n v="0"/>
    <x v="601"/>
  </r>
  <r>
    <n v="624"/>
    <s v="CA-2012-138009"/>
    <x v="1"/>
    <x v="239"/>
    <d v="2012-12-03T00:00:00"/>
    <s v="Standard Class"/>
    <s v="SF-20965"/>
    <s v="Sylvia Foulston"/>
    <x v="1"/>
    <s v="United States"/>
    <s v="Dearborn"/>
    <x v="12"/>
    <n v="48126"/>
    <x v="2"/>
    <s v="OFF-AP-10000179"/>
    <x v="1"/>
    <x v="9"/>
    <x v="527"/>
    <x v="592"/>
    <n v="5"/>
    <n v="0.1"/>
    <x v="602"/>
  </r>
  <r>
    <n v="625"/>
    <s v="CA-2012-138009"/>
    <x v="1"/>
    <x v="239"/>
    <d v="2012-12-03T00:00:00"/>
    <s v="Standard Class"/>
    <s v="SF-20965"/>
    <s v="Sylvia Foulston"/>
    <x v="1"/>
    <s v="United States"/>
    <s v="Dearborn"/>
    <x v="12"/>
    <n v="48126"/>
    <x v="2"/>
    <s v="OFF-ST-10001272"/>
    <x v="1"/>
    <x v="4"/>
    <x v="528"/>
    <x v="593"/>
    <n v="4"/>
    <n v="0"/>
    <x v="603"/>
  </r>
  <r>
    <n v="626"/>
    <s v="CA-2012-138009"/>
    <x v="1"/>
    <x v="239"/>
    <d v="2012-12-03T00:00:00"/>
    <s v="Standard Class"/>
    <s v="SF-20965"/>
    <s v="Sylvia Foulston"/>
    <x v="1"/>
    <s v="United States"/>
    <s v="Dearborn"/>
    <x v="12"/>
    <n v="48126"/>
    <x v="2"/>
    <s v="OFF-AR-10004042"/>
    <x v="1"/>
    <x v="6"/>
    <x v="30"/>
    <x v="594"/>
    <n v="9"/>
    <n v="0"/>
    <x v="604"/>
  </r>
  <r>
    <n v="627"/>
    <s v="CA-2014-163020"/>
    <x v="3"/>
    <x v="175"/>
    <d v="2014-09-20T00:00:00"/>
    <s v="Standard Class"/>
    <s v="MO-17800"/>
    <s v="Meg O'Connel"/>
    <x v="2"/>
    <s v="United States"/>
    <s v="New York City"/>
    <x v="15"/>
    <n v="10009"/>
    <x v="3"/>
    <s v="FUR-FU-10000221"/>
    <x v="0"/>
    <x v="5"/>
    <x v="529"/>
    <x v="595"/>
    <n v="7"/>
    <n v="0"/>
    <x v="605"/>
  </r>
  <r>
    <n v="628"/>
    <s v="CA-2014-153787"/>
    <x v="3"/>
    <x v="240"/>
    <d v="2014-05-24T00:00:00"/>
    <s v="Standard Class"/>
    <s v="AT-10735"/>
    <s v="Annie Thurman"/>
    <x v="0"/>
    <s v="United States"/>
    <s v="Seattle"/>
    <x v="4"/>
    <n v="98115"/>
    <x v="1"/>
    <s v="OFF-AP-10001563"/>
    <x v="1"/>
    <x v="9"/>
    <x v="530"/>
    <x v="596"/>
    <n v="2"/>
    <n v="0"/>
    <x v="606"/>
  </r>
  <r>
    <n v="629"/>
    <s v="CA-2014-133431"/>
    <x v="3"/>
    <x v="94"/>
    <d v="2014-12-22T00:00:00"/>
    <s v="Standard Class"/>
    <s v="LC-17140"/>
    <s v="Logan Currie"/>
    <x v="0"/>
    <s v="United States"/>
    <s v="San Francisco"/>
    <x v="1"/>
    <n v="94122"/>
    <x v="1"/>
    <s v="OFF-BI-10000605"/>
    <x v="1"/>
    <x v="8"/>
    <x v="531"/>
    <x v="597"/>
    <n v="5"/>
    <n v="0.2"/>
    <x v="607"/>
  </r>
  <r>
    <n v="630"/>
    <s v="CA-2014-133431"/>
    <x v="3"/>
    <x v="94"/>
    <d v="2014-12-22T00:00:00"/>
    <s v="Standard Class"/>
    <s v="LC-17140"/>
    <s v="Logan Currie"/>
    <x v="0"/>
    <s v="United States"/>
    <s v="San Francisco"/>
    <x v="1"/>
    <n v="94122"/>
    <x v="1"/>
    <s v="OFF-PA-10002615"/>
    <x v="1"/>
    <x v="10"/>
    <x v="247"/>
    <x v="598"/>
    <n v="3"/>
    <n v="0"/>
    <x v="608"/>
  </r>
  <r>
    <n v="631"/>
    <s v="US-2013-135720"/>
    <x v="0"/>
    <x v="25"/>
    <d v="2013-12-14T00:00:00"/>
    <s v="Second Class"/>
    <s v="FM-14380"/>
    <s v="Fred McMath"/>
    <x v="0"/>
    <s v="United States"/>
    <s v="Aurora"/>
    <x v="22"/>
    <n v="80013"/>
    <x v="1"/>
    <s v="OFF-ST-10001963"/>
    <x v="1"/>
    <x v="4"/>
    <x v="532"/>
    <x v="599"/>
    <n v="3"/>
    <n v="0.2"/>
    <x v="609"/>
  </r>
  <r>
    <n v="632"/>
    <s v="US-2013-135720"/>
    <x v="0"/>
    <x v="25"/>
    <d v="2013-12-14T00:00:00"/>
    <s v="Second Class"/>
    <s v="FM-14380"/>
    <s v="Fred McMath"/>
    <x v="0"/>
    <s v="United States"/>
    <s v="Aurora"/>
    <x v="22"/>
    <n v="80013"/>
    <x v="1"/>
    <s v="TEC-AC-10001267"/>
    <x v="2"/>
    <x v="11"/>
    <x v="533"/>
    <x v="600"/>
    <n v="5"/>
    <n v="0.2"/>
    <x v="610"/>
  </r>
  <r>
    <n v="633"/>
    <s v="US-2013-135720"/>
    <x v="0"/>
    <x v="25"/>
    <d v="2013-12-14T00:00:00"/>
    <s v="Second Class"/>
    <s v="FM-14380"/>
    <s v="Fred McMath"/>
    <x v="0"/>
    <s v="United States"/>
    <s v="Aurora"/>
    <x v="22"/>
    <n v="80013"/>
    <x v="1"/>
    <s v="TEC-PH-10002103"/>
    <x v="2"/>
    <x v="7"/>
    <x v="534"/>
    <x v="601"/>
    <n v="4"/>
    <n v="0.2"/>
    <x v="611"/>
  </r>
  <r>
    <n v="634"/>
    <s v="CA-2014-144694"/>
    <x v="3"/>
    <x v="241"/>
    <d v="2014-09-27T00:00:00"/>
    <s v="Second Class"/>
    <s v="BD-11605"/>
    <s v="Brian Dahlen"/>
    <x v="0"/>
    <s v="United States"/>
    <s v="Miami"/>
    <x v="2"/>
    <n v="33180"/>
    <x v="0"/>
    <s v="TEC-AC-10002857"/>
    <x v="2"/>
    <x v="11"/>
    <x v="535"/>
    <x v="602"/>
    <n v="3"/>
    <n v="0.2"/>
    <x v="612"/>
  </r>
  <r>
    <n v="635"/>
    <s v="CA-2014-144694"/>
    <x v="3"/>
    <x v="241"/>
    <d v="2014-09-27T00:00:00"/>
    <s v="Second Class"/>
    <s v="BD-11605"/>
    <s v="Brian Dahlen"/>
    <x v="0"/>
    <s v="United States"/>
    <s v="Miami"/>
    <x v="2"/>
    <n v="33180"/>
    <x v="0"/>
    <s v="OFF-LA-10003930"/>
    <x v="1"/>
    <x v="2"/>
    <x v="503"/>
    <x v="603"/>
    <n v="3"/>
    <n v="0.2"/>
    <x v="613"/>
  </r>
  <r>
    <n v="636"/>
    <s v="CA-2012-168004"/>
    <x v="1"/>
    <x v="242"/>
    <d v="2012-10-09T00:00:00"/>
    <s v="Second Class"/>
    <s v="DJ-13420"/>
    <s v="Denny Joy"/>
    <x v="1"/>
    <s v="United States"/>
    <s v="Warner Robins"/>
    <x v="32"/>
    <n v="31088"/>
    <x v="0"/>
    <s v="FUR-CH-10001482"/>
    <x v="0"/>
    <x v="1"/>
    <x v="536"/>
    <x v="604"/>
    <n v="3"/>
    <n v="0"/>
    <x v="614"/>
  </r>
  <r>
    <n v="637"/>
    <s v="US-2013-123470"/>
    <x v="0"/>
    <x v="243"/>
    <d v="2013-08-22T00:00:00"/>
    <s v="Standard Class"/>
    <s v="ME-17725"/>
    <s v="Max Engle"/>
    <x v="0"/>
    <s v="United States"/>
    <s v="Aurora"/>
    <x v="22"/>
    <n v="80013"/>
    <x v="1"/>
    <s v="OFF-BI-10001989"/>
    <x v="1"/>
    <x v="8"/>
    <x v="537"/>
    <x v="605"/>
    <n v="3"/>
    <n v="0.7"/>
    <x v="615"/>
  </r>
  <r>
    <n v="638"/>
    <s v="US-2013-123470"/>
    <x v="0"/>
    <x v="243"/>
    <d v="2013-08-22T00:00:00"/>
    <s v="Standard Class"/>
    <s v="ME-17725"/>
    <s v="Max Engle"/>
    <x v="0"/>
    <s v="United States"/>
    <s v="Aurora"/>
    <x v="22"/>
    <n v="80013"/>
    <x v="1"/>
    <s v="OFF-AP-10003287"/>
    <x v="1"/>
    <x v="9"/>
    <x v="538"/>
    <x v="606"/>
    <n v="3"/>
    <n v="0.2"/>
    <x v="616"/>
  </r>
  <r>
    <n v="639"/>
    <s v="CA-2013-115917"/>
    <x v="0"/>
    <x v="244"/>
    <d v="2013-05-26T00:00:00"/>
    <s v="Standard Class"/>
    <s v="RB-19465"/>
    <s v="Rick Bensley"/>
    <x v="2"/>
    <s v="United States"/>
    <s v="Vallejo"/>
    <x v="1"/>
    <n v="94591"/>
    <x v="1"/>
    <s v="FUR-FU-10000576"/>
    <x v="0"/>
    <x v="5"/>
    <x v="219"/>
    <x v="607"/>
    <n v="5"/>
    <n v="0"/>
    <x v="617"/>
  </r>
  <r>
    <n v="640"/>
    <s v="CA-2013-115917"/>
    <x v="0"/>
    <x v="244"/>
    <d v="2013-05-26T00:00:00"/>
    <s v="Standard Class"/>
    <s v="RB-19465"/>
    <s v="Rick Bensley"/>
    <x v="2"/>
    <s v="United States"/>
    <s v="Vallejo"/>
    <x v="1"/>
    <n v="94591"/>
    <x v="1"/>
    <s v="OFF-BI-10004728"/>
    <x v="1"/>
    <x v="8"/>
    <x v="539"/>
    <x v="608"/>
    <n v="4"/>
    <n v="0.2"/>
    <x v="618"/>
  </r>
  <r>
    <n v="641"/>
    <s v="CA-2013-147067"/>
    <x v="0"/>
    <x v="122"/>
    <d v="2013-12-23T00:00:00"/>
    <s v="Standard Class"/>
    <s v="JD-16150"/>
    <s v="Justin Deggeller"/>
    <x v="1"/>
    <s v="United States"/>
    <s v="Minneapolis"/>
    <x v="11"/>
    <n v="55407"/>
    <x v="2"/>
    <s v="FUR-FU-10000732"/>
    <x v="0"/>
    <x v="5"/>
    <x v="540"/>
    <x v="609"/>
    <n v="3"/>
    <n v="0"/>
    <x v="619"/>
  </r>
  <r>
    <n v="642"/>
    <s v="CA-2014-167913"/>
    <x v="3"/>
    <x v="245"/>
    <d v="2014-08-04T00:00:00"/>
    <s v="Second Class"/>
    <s v="JL-15835"/>
    <s v="John Lee"/>
    <x v="0"/>
    <s v="United States"/>
    <s v="Mission Viejo"/>
    <x v="1"/>
    <n v="92691"/>
    <x v="1"/>
    <s v="OFF-ST-10000585"/>
    <x v="1"/>
    <x v="4"/>
    <x v="541"/>
    <x v="610"/>
    <n v="2"/>
    <n v="0"/>
    <x v="620"/>
  </r>
  <r>
    <n v="643"/>
    <s v="CA-2014-167913"/>
    <x v="3"/>
    <x v="245"/>
    <d v="2014-08-04T00:00:00"/>
    <s v="Second Class"/>
    <s v="JL-15835"/>
    <s v="John Lee"/>
    <x v="0"/>
    <s v="United States"/>
    <s v="Mission Viejo"/>
    <x v="1"/>
    <n v="92691"/>
    <x v="1"/>
    <s v="OFF-LA-10002787"/>
    <x v="1"/>
    <x v="2"/>
    <x v="542"/>
    <x v="611"/>
    <n v="7"/>
    <n v="0"/>
    <x v="621"/>
  </r>
  <r>
    <n v="644"/>
    <s v="CA-2014-106103"/>
    <x v="3"/>
    <x v="193"/>
    <d v="2014-06-16T00:00:00"/>
    <s v="Standard Class"/>
    <s v="SC-20305"/>
    <s v="Sean Christensen"/>
    <x v="0"/>
    <s v="United States"/>
    <s v="Rochester Hills"/>
    <x v="12"/>
    <n v="48307"/>
    <x v="2"/>
    <s v="TEC-AC-10003832"/>
    <x v="2"/>
    <x v="11"/>
    <x v="458"/>
    <x v="612"/>
    <n v="4"/>
    <n v="0"/>
    <x v="622"/>
  </r>
  <r>
    <n v="645"/>
    <s v="US-2014-127719"/>
    <x v="3"/>
    <x v="246"/>
    <d v="2014-07-26T00:00:00"/>
    <s v="Standard Class"/>
    <s v="TW-21025"/>
    <s v="Tamara Willingham"/>
    <x v="2"/>
    <s v="United States"/>
    <s v="Plainfield"/>
    <x v="30"/>
    <n v="7060"/>
    <x v="3"/>
    <s v="OFF-PA-10001934"/>
    <x v="1"/>
    <x v="10"/>
    <x v="543"/>
    <x v="90"/>
    <n v="1"/>
    <n v="0"/>
    <x v="623"/>
  </r>
  <r>
    <n v="646"/>
    <s v="CA-2014-126221"/>
    <x v="3"/>
    <x v="247"/>
    <d v="2015-01-06T00:00:00"/>
    <s v="Standard Class"/>
    <s v="CC-12430"/>
    <s v="Chuck Clark"/>
    <x v="2"/>
    <s v="United States"/>
    <s v="Columbus"/>
    <x v="14"/>
    <n v="47201"/>
    <x v="2"/>
    <s v="OFF-AP-10002457"/>
    <x v="1"/>
    <x v="9"/>
    <x v="544"/>
    <x v="613"/>
    <n v="2"/>
    <n v="0"/>
    <x v="624"/>
  </r>
  <r>
    <n v="647"/>
    <s v="CA-2013-103947"/>
    <x v="0"/>
    <x v="178"/>
    <d v="2013-04-09T00:00:00"/>
    <s v="Standard Class"/>
    <s v="BB-10990"/>
    <s v="Barry Blumstein"/>
    <x v="1"/>
    <s v="United States"/>
    <s v="Sierra Vista"/>
    <x v="16"/>
    <n v="85635"/>
    <x v="1"/>
    <s v="OFF-FA-10003112"/>
    <x v="1"/>
    <x v="13"/>
    <x v="33"/>
    <x v="614"/>
    <n v="5"/>
    <n v="0.2"/>
    <x v="625"/>
  </r>
  <r>
    <n v="648"/>
    <s v="CA-2013-103947"/>
    <x v="0"/>
    <x v="178"/>
    <d v="2013-04-09T00:00:00"/>
    <s v="Standard Class"/>
    <s v="BB-10990"/>
    <s v="Barry Blumstein"/>
    <x v="1"/>
    <s v="United States"/>
    <s v="Sierra Vista"/>
    <x v="16"/>
    <n v="85635"/>
    <x v="1"/>
    <s v="OFF-AP-10002350"/>
    <x v="1"/>
    <x v="9"/>
    <x v="545"/>
    <x v="615"/>
    <n v="2"/>
    <n v="0.2"/>
    <x v="626"/>
  </r>
  <r>
    <n v="649"/>
    <s v="CA-2013-160745"/>
    <x v="0"/>
    <x v="25"/>
    <d v="2013-12-17T00:00:00"/>
    <s v="Second Class"/>
    <s v="AR-10825"/>
    <s v="Anthony Rawles"/>
    <x v="1"/>
    <s v="United States"/>
    <s v="Vancouver"/>
    <x v="4"/>
    <n v="98661"/>
    <x v="1"/>
    <s v="FUR-FU-10001935"/>
    <x v="0"/>
    <x v="5"/>
    <x v="341"/>
    <x v="616"/>
    <n v="4"/>
    <n v="0"/>
    <x v="627"/>
  </r>
  <r>
    <n v="650"/>
    <s v="CA-2013-160745"/>
    <x v="0"/>
    <x v="25"/>
    <d v="2013-12-17T00:00:00"/>
    <s v="Second Class"/>
    <s v="AR-10825"/>
    <s v="Anthony Rawles"/>
    <x v="1"/>
    <s v="United States"/>
    <s v="Vancouver"/>
    <x v="4"/>
    <n v="98661"/>
    <x v="1"/>
    <s v="TEC-PH-10003273"/>
    <x v="2"/>
    <x v="7"/>
    <x v="171"/>
    <x v="214"/>
    <n v="3"/>
    <n v="0.2"/>
    <x v="216"/>
  </r>
  <r>
    <n v="651"/>
    <s v="CA-2013-160745"/>
    <x v="0"/>
    <x v="25"/>
    <d v="2013-12-17T00:00:00"/>
    <s v="Second Class"/>
    <s v="AR-10825"/>
    <s v="Anthony Rawles"/>
    <x v="1"/>
    <s v="United States"/>
    <s v="Vancouver"/>
    <x v="4"/>
    <n v="98661"/>
    <x v="1"/>
    <s v="TEC-AC-10001142"/>
    <x v="2"/>
    <x v="11"/>
    <x v="546"/>
    <x v="617"/>
    <n v="4"/>
    <n v="0"/>
    <x v="628"/>
  </r>
  <r>
    <n v="652"/>
    <s v="CA-2013-132661"/>
    <x v="0"/>
    <x v="248"/>
    <d v="2013-10-30T00:00:00"/>
    <s v="Standard Class"/>
    <s v="SR-20740"/>
    <s v="Steven Roelle"/>
    <x v="2"/>
    <s v="United States"/>
    <s v="New York City"/>
    <x v="15"/>
    <n v="10024"/>
    <x v="3"/>
    <s v="OFF-PA-10000482"/>
    <x v="1"/>
    <x v="10"/>
    <x v="67"/>
    <x v="618"/>
    <n v="10"/>
    <n v="0"/>
    <x v="629"/>
  </r>
  <r>
    <n v="653"/>
    <s v="CA-2014-140844"/>
    <x v="3"/>
    <x v="249"/>
    <d v="2014-06-24T00:00:00"/>
    <s v="Standard Class"/>
    <s v="AR-10405"/>
    <s v="Allen Rosenblatt"/>
    <x v="1"/>
    <s v="United States"/>
    <s v="New York City"/>
    <x v="15"/>
    <n v="10035"/>
    <x v="3"/>
    <s v="OFF-PA-10003892"/>
    <x v="1"/>
    <x v="10"/>
    <x v="62"/>
    <x v="619"/>
    <n v="2"/>
    <n v="0"/>
    <x v="630"/>
  </r>
  <r>
    <n v="654"/>
    <s v="CA-2014-140844"/>
    <x v="3"/>
    <x v="249"/>
    <d v="2014-06-24T00:00:00"/>
    <s v="Standard Class"/>
    <s v="AR-10405"/>
    <s v="Allen Rosenblatt"/>
    <x v="1"/>
    <s v="United States"/>
    <s v="New York City"/>
    <x v="15"/>
    <n v="10035"/>
    <x v="3"/>
    <s v="TEC-AC-10001101"/>
    <x v="2"/>
    <x v="11"/>
    <x v="547"/>
    <x v="620"/>
    <n v="8"/>
    <n v="0"/>
    <x v="631"/>
  </r>
  <r>
    <n v="655"/>
    <s v="CA-2013-137239"/>
    <x v="0"/>
    <x v="250"/>
    <d v="2013-08-29T00:00:00"/>
    <s v="Standard Class"/>
    <s v="CR-12730"/>
    <s v="Craig Reiter"/>
    <x v="0"/>
    <s v="United States"/>
    <s v="Columbus"/>
    <x v="24"/>
    <n v="43229"/>
    <x v="3"/>
    <s v="OFF-AP-10002439"/>
    <x v="1"/>
    <x v="9"/>
    <x v="548"/>
    <x v="621"/>
    <n v="2"/>
    <n v="0.2"/>
    <x v="632"/>
  </r>
  <r>
    <n v="656"/>
    <s v="CA-2013-137239"/>
    <x v="0"/>
    <x v="250"/>
    <d v="2013-08-29T00:00:00"/>
    <s v="Standard Class"/>
    <s v="CR-12730"/>
    <s v="Craig Reiter"/>
    <x v="0"/>
    <s v="United States"/>
    <s v="Columbus"/>
    <x v="24"/>
    <n v="43229"/>
    <x v="3"/>
    <s v="OFF-BI-10002827"/>
    <x v="1"/>
    <x v="8"/>
    <x v="549"/>
    <x v="622"/>
    <n v="2"/>
    <n v="0.7"/>
    <x v="633"/>
  </r>
  <r>
    <n v="657"/>
    <s v="CA-2013-137239"/>
    <x v="0"/>
    <x v="250"/>
    <d v="2013-08-29T00:00:00"/>
    <s v="Standard Class"/>
    <s v="CR-12730"/>
    <s v="Craig Reiter"/>
    <x v="0"/>
    <s v="United States"/>
    <s v="Columbus"/>
    <x v="24"/>
    <n v="43229"/>
    <x v="3"/>
    <s v="OFF-EN-10002230"/>
    <x v="1"/>
    <x v="12"/>
    <x v="550"/>
    <x v="623"/>
    <n v="2"/>
    <n v="0.2"/>
    <x v="634"/>
  </r>
  <r>
    <n v="658"/>
    <s v="US-2013-156097"/>
    <x v="0"/>
    <x v="251"/>
    <d v="2013-09-20T00:00:00"/>
    <s v="Same Day"/>
    <s v="EH-14125"/>
    <s v="Eugene Hildebrand"/>
    <x v="2"/>
    <s v="United States"/>
    <s v="Aurora"/>
    <x v="10"/>
    <n v="60505"/>
    <x v="2"/>
    <s v="FUR-CH-10001215"/>
    <x v="0"/>
    <x v="1"/>
    <x v="440"/>
    <x v="624"/>
    <n v="2"/>
    <n v="0.3"/>
    <x v="635"/>
  </r>
  <r>
    <n v="659"/>
    <s v="US-2013-156097"/>
    <x v="0"/>
    <x v="251"/>
    <d v="2013-09-20T00:00:00"/>
    <s v="Same Day"/>
    <s v="EH-14125"/>
    <s v="Eugene Hildebrand"/>
    <x v="2"/>
    <s v="United States"/>
    <s v="Aurora"/>
    <x v="10"/>
    <n v="60505"/>
    <x v="2"/>
    <s v="OFF-BI-10004654"/>
    <x v="1"/>
    <x v="8"/>
    <x v="68"/>
    <x v="625"/>
    <n v="2"/>
    <n v="0.8"/>
    <x v="636"/>
  </r>
  <r>
    <n v="660"/>
    <s v="CA-2012-146563"/>
    <x v="1"/>
    <x v="252"/>
    <d v="2012-08-28T00:00:00"/>
    <s v="Standard Class"/>
    <s v="CB-12025"/>
    <s v="Cassandra Brandow"/>
    <x v="0"/>
    <s v="United States"/>
    <s v="Arlington"/>
    <x v="5"/>
    <n v="76017"/>
    <x v="2"/>
    <s v="OFF-ST-10001490"/>
    <x v="1"/>
    <x v="4"/>
    <x v="513"/>
    <x v="626"/>
    <n v="7"/>
    <n v="0.2"/>
    <x v="637"/>
  </r>
  <r>
    <n v="661"/>
    <s v="CA-2012-146563"/>
    <x v="1"/>
    <x v="252"/>
    <d v="2012-08-28T00:00:00"/>
    <s v="Standard Class"/>
    <s v="CB-12025"/>
    <s v="Cassandra Brandow"/>
    <x v="0"/>
    <s v="United States"/>
    <s v="Arlington"/>
    <x v="5"/>
    <n v="76017"/>
    <x v="2"/>
    <s v="OFF-ST-10001511"/>
    <x v="1"/>
    <x v="4"/>
    <x v="551"/>
    <x v="627"/>
    <n v="14"/>
    <n v="0.2"/>
    <x v="638"/>
  </r>
  <r>
    <n v="662"/>
    <s v="CA-2012-146563"/>
    <x v="1"/>
    <x v="252"/>
    <d v="2012-08-28T00:00:00"/>
    <s v="Standard Class"/>
    <s v="CB-12025"/>
    <s v="Cassandra Brandow"/>
    <x v="0"/>
    <s v="United States"/>
    <s v="Arlington"/>
    <x v="5"/>
    <n v="76017"/>
    <x v="2"/>
    <s v="FUR-TA-10001768"/>
    <x v="0"/>
    <x v="3"/>
    <x v="114"/>
    <x v="628"/>
    <n v="5"/>
    <n v="0.3"/>
    <x v="639"/>
  </r>
  <r>
    <n v="663"/>
    <s v="CA-2012-146563"/>
    <x v="1"/>
    <x v="252"/>
    <d v="2012-08-28T00:00:00"/>
    <s v="Standard Class"/>
    <s v="CB-12025"/>
    <s v="Cassandra Brandow"/>
    <x v="0"/>
    <s v="United States"/>
    <s v="Arlington"/>
    <x v="5"/>
    <n v="76017"/>
    <x v="2"/>
    <s v="OFF-BI-10003981"/>
    <x v="1"/>
    <x v="8"/>
    <x v="109"/>
    <x v="629"/>
    <n v="3"/>
    <n v="0.8"/>
    <x v="640"/>
  </r>
  <r>
    <n v="664"/>
    <s v="CA-2013-123666"/>
    <x v="0"/>
    <x v="253"/>
    <d v="2013-03-31T00:00:00"/>
    <s v="Standard Class"/>
    <s v="SP-20545"/>
    <s v="Sibella Parks"/>
    <x v="1"/>
    <s v="United States"/>
    <s v="New York City"/>
    <x v="15"/>
    <n v="10011"/>
    <x v="3"/>
    <s v="OFF-ST-10001522"/>
    <x v="1"/>
    <x v="4"/>
    <x v="195"/>
    <x v="630"/>
    <n v="5"/>
    <n v="0"/>
    <x v="641"/>
  </r>
  <r>
    <n v="665"/>
    <s v="CA-2013-143308"/>
    <x v="0"/>
    <x v="254"/>
    <d v="2013-11-05T00:00:00"/>
    <s v="Same Day"/>
    <s v="RC-19825"/>
    <s v="Roy Collins"/>
    <x v="0"/>
    <s v="United States"/>
    <s v="Louisville"/>
    <x v="0"/>
    <n v="40214"/>
    <x v="0"/>
    <s v="OFF-FA-10000621"/>
    <x v="1"/>
    <x v="13"/>
    <x v="110"/>
    <x v="631"/>
    <n v="3"/>
    <n v="0"/>
    <x v="642"/>
  </r>
  <r>
    <n v="666"/>
    <s v="CA-2014-132682"/>
    <x v="3"/>
    <x v="110"/>
    <d v="2014-06-11T00:00:00"/>
    <s v="Second Class"/>
    <s v="TH-21235"/>
    <s v="Tiffany House"/>
    <x v="1"/>
    <s v="United States"/>
    <s v="Dallas"/>
    <x v="5"/>
    <n v="75081"/>
    <x v="2"/>
    <s v="OFF-SU-10004231"/>
    <x v="1"/>
    <x v="14"/>
    <x v="552"/>
    <x v="632"/>
    <n v="3"/>
    <n v="0.2"/>
    <x v="643"/>
  </r>
  <r>
    <n v="667"/>
    <s v="CA-2014-132682"/>
    <x v="3"/>
    <x v="110"/>
    <d v="2014-06-11T00:00:00"/>
    <s v="Second Class"/>
    <s v="TH-21235"/>
    <s v="Tiffany House"/>
    <x v="1"/>
    <s v="United States"/>
    <s v="Dallas"/>
    <x v="5"/>
    <n v="75081"/>
    <x v="2"/>
    <s v="OFF-PA-10000474"/>
    <x v="1"/>
    <x v="10"/>
    <x v="33"/>
    <x v="633"/>
    <n v="3"/>
    <n v="0.2"/>
    <x v="644"/>
  </r>
  <r>
    <n v="668"/>
    <s v="CA-2014-132682"/>
    <x v="3"/>
    <x v="110"/>
    <d v="2014-06-11T00:00:00"/>
    <s v="Second Class"/>
    <s v="TH-21235"/>
    <s v="Tiffany House"/>
    <x v="1"/>
    <s v="United States"/>
    <s v="Dallas"/>
    <x v="5"/>
    <n v="75081"/>
    <x v="2"/>
    <s v="TEC-PH-10004042"/>
    <x v="2"/>
    <x v="7"/>
    <x v="553"/>
    <x v="634"/>
    <n v="3"/>
    <n v="0.2"/>
    <x v="645"/>
  </r>
  <r>
    <n v="669"/>
    <s v="CA-2011-156314"/>
    <x v="2"/>
    <x v="163"/>
    <d v="2011-12-26T00:00:00"/>
    <s v="First Class"/>
    <s v="RP-19390"/>
    <s v="Resi Pölking"/>
    <x v="0"/>
    <s v="United States"/>
    <s v="Cleveland"/>
    <x v="24"/>
    <n v="44105"/>
    <x v="3"/>
    <s v="FUR-FU-10003096"/>
    <x v="0"/>
    <x v="5"/>
    <x v="554"/>
    <x v="635"/>
    <n v="5"/>
    <n v="0.2"/>
    <x v="646"/>
  </r>
  <r>
    <n v="670"/>
    <s v="US-2014-106663"/>
    <x v="3"/>
    <x v="255"/>
    <d v="2014-06-14T00:00:00"/>
    <s v="Standard Class"/>
    <s v="MO-17800"/>
    <s v="Meg O'Connel"/>
    <x v="2"/>
    <s v="United States"/>
    <s v="Chicago"/>
    <x v="10"/>
    <n v="60653"/>
    <x v="2"/>
    <s v="FUR-FU-10002759"/>
    <x v="0"/>
    <x v="5"/>
    <x v="555"/>
    <x v="112"/>
    <n v="3"/>
    <n v="0.6"/>
    <x v="647"/>
  </r>
  <r>
    <n v="671"/>
    <s v="US-2014-106663"/>
    <x v="3"/>
    <x v="255"/>
    <d v="2014-06-14T00:00:00"/>
    <s v="Standard Class"/>
    <s v="MO-17800"/>
    <s v="Meg O'Connel"/>
    <x v="2"/>
    <s v="United States"/>
    <s v="Chicago"/>
    <x v="10"/>
    <n v="60653"/>
    <x v="2"/>
    <s v="FUR-TA-10000688"/>
    <x v="0"/>
    <x v="3"/>
    <x v="556"/>
    <x v="636"/>
    <n v="1"/>
    <n v="0.5"/>
    <x v="648"/>
  </r>
  <r>
    <n v="672"/>
    <s v="US-2014-106663"/>
    <x v="3"/>
    <x v="255"/>
    <d v="2014-06-14T00:00:00"/>
    <s v="Standard Class"/>
    <s v="MO-17800"/>
    <s v="Meg O'Connel"/>
    <x v="2"/>
    <s v="United States"/>
    <s v="Chicago"/>
    <x v="10"/>
    <n v="60653"/>
    <x v="2"/>
    <s v="OFF-PA-10002377"/>
    <x v="1"/>
    <x v="10"/>
    <x v="557"/>
    <x v="637"/>
    <n v="8"/>
    <n v="0.2"/>
    <x v="649"/>
  </r>
  <r>
    <n v="673"/>
    <s v="CA-2014-111178"/>
    <x v="3"/>
    <x v="140"/>
    <d v="2014-06-23T00:00:00"/>
    <s v="Standard Class"/>
    <s v="TD-20995"/>
    <s v="Tamara Dahlen"/>
    <x v="0"/>
    <s v="United States"/>
    <s v="Quincy"/>
    <x v="10"/>
    <n v="62301"/>
    <x v="2"/>
    <s v="OFF-AR-10001954"/>
    <x v="1"/>
    <x v="6"/>
    <x v="558"/>
    <x v="638"/>
    <n v="5"/>
    <n v="0.2"/>
    <x v="650"/>
  </r>
  <r>
    <n v="674"/>
    <s v="CA-2014-130351"/>
    <x v="3"/>
    <x v="256"/>
    <d v="2014-12-09T00:00:00"/>
    <s v="First Class"/>
    <s v="RB-19570"/>
    <s v="Rob Beeghly"/>
    <x v="0"/>
    <s v="United States"/>
    <s v="Columbus"/>
    <x v="14"/>
    <n v="47201"/>
    <x v="2"/>
    <s v="OFF-AP-10004532"/>
    <x v="1"/>
    <x v="9"/>
    <x v="559"/>
    <x v="639"/>
    <n v="3"/>
    <n v="0"/>
    <x v="651"/>
  </r>
  <r>
    <n v="675"/>
    <s v="CA-2014-130351"/>
    <x v="3"/>
    <x v="256"/>
    <d v="2014-12-09T00:00:00"/>
    <s v="First Class"/>
    <s v="RB-19570"/>
    <s v="Rob Beeghly"/>
    <x v="0"/>
    <s v="United States"/>
    <s v="Columbus"/>
    <x v="14"/>
    <n v="47201"/>
    <x v="2"/>
    <s v="OFF-PA-10002137"/>
    <x v="1"/>
    <x v="10"/>
    <x v="560"/>
    <x v="640"/>
    <n v="5"/>
    <n v="0"/>
    <x v="652"/>
  </r>
  <r>
    <n v="676"/>
    <s v="CA-2014-130351"/>
    <x v="3"/>
    <x v="256"/>
    <d v="2014-12-09T00:00:00"/>
    <s v="First Class"/>
    <s v="RB-19570"/>
    <s v="Rob Beeghly"/>
    <x v="0"/>
    <s v="United States"/>
    <s v="Columbus"/>
    <x v="14"/>
    <n v="47201"/>
    <x v="2"/>
    <s v="TEC-AC-10003832"/>
    <x v="2"/>
    <x v="11"/>
    <x v="458"/>
    <x v="641"/>
    <n v="3"/>
    <n v="0"/>
    <x v="653"/>
  </r>
  <r>
    <n v="677"/>
    <s v="US-2014-119438"/>
    <x v="3"/>
    <x v="257"/>
    <d v="2014-03-24T00:00:00"/>
    <s v="Standard Class"/>
    <s v="CD-11980"/>
    <s v="Carol Darley"/>
    <x v="0"/>
    <s v="United States"/>
    <s v="Tyler"/>
    <x v="5"/>
    <n v="75701"/>
    <x v="2"/>
    <s v="OFF-AP-10000804"/>
    <x v="1"/>
    <x v="9"/>
    <x v="561"/>
    <x v="642"/>
    <n v="3"/>
    <n v="0.8"/>
    <x v="654"/>
  </r>
  <r>
    <n v="678"/>
    <s v="US-2014-119438"/>
    <x v="3"/>
    <x v="257"/>
    <d v="2014-03-24T00:00:00"/>
    <s v="Standard Class"/>
    <s v="CD-11980"/>
    <s v="Carol Darley"/>
    <x v="0"/>
    <s v="United States"/>
    <s v="Tyler"/>
    <x v="5"/>
    <n v="75701"/>
    <x v="2"/>
    <s v="TEC-AC-10003614"/>
    <x v="2"/>
    <x v="11"/>
    <x v="562"/>
    <x v="643"/>
    <n v="3"/>
    <n v="0.2"/>
    <x v="655"/>
  </r>
  <r>
    <n v="679"/>
    <s v="US-2014-119438"/>
    <x v="3"/>
    <x v="257"/>
    <d v="2014-03-24T00:00:00"/>
    <s v="Standard Class"/>
    <s v="CD-11980"/>
    <s v="Carol Darley"/>
    <x v="0"/>
    <s v="United States"/>
    <s v="Tyler"/>
    <x v="5"/>
    <n v="75701"/>
    <x v="2"/>
    <s v="FUR-FU-10003553"/>
    <x v="0"/>
    <x v="5"/>
    <x v="563"/>
    <x v="644"/>
    <n v="3"/>
    <n v="0.6"/>
    <x v="656"/>
  </r>
  <r>
    <n v="680"/>
    <s v="US-2014-119438"/>
    <x v="3"/>
    <x v="257"/>
    <d v="2014-03-24T00:00:00"/>
    <s v="Standard Class"/>
    <s v="CD-11980"/>
    <s v="Carol Darley"/>
    <x v="0"/>
    <s v="United States"/>
    <s v="Tyler"/>
    <x v="5"/>
    <n v="75701"/>
    <x v="2"/>
    <s v="OFF-BI-10004632"/>
    <x v="1"/>
    <x v="8"/>
    <x v="564"/>
    <x v="645"/>
    <n v="3"/>
    <n v="0.8"/>
    <x v="657"/>
  </r>
  <r>
    <n v="681"/>
    <s v="CA-2013-164511"/>
    <x v="0"/>
    <x v="258"/>
    <d v="2013-11-25T00:00:00"/>
    <s v="Standard Class"/>
    <s v="DJ-13630"/>
    <s v="Doug Jacobs"/>
    <x v="0"/>
    <s v="United States"/>
    <s v="New York City"/>
    <x v="15"/>
    <n v="10024"/>
    <x v="3"/>
    <s v="OFF-BI-10003305"/>
    <x v="1"/>
    <x v="8"/>
    <x v="565"/>
    <x v="646"/>
    <n v="3"/>
    <n v="0.2"/>
    <x v="658"/>
  </r>
  <r>
    <n v="682"/>
    <s v="CA-2013-164511"/>
    <x v="0"/>
    <x v="258"/>
    <d v="2013-11-25T00:00:00"/>
    <s v="Standard Class"/>
    <s v="DJ-13630"/>
    <s v="Doug Jacobs"/>
    <x v="0"/>
    <s v="United States"/>
    <s v="New York City"/>
    <x v="15"/>
    <n v="10024"/>
    <x v="3"/>
    <s v="OFF-ST-10002583"/>
    <x v="1"/>
    <x v="4"/>
    <x v="566"/>
    <x v="647"/>
    <n v="2"/>
    <n v="0"/>
    <x v="659"/>
  </r>
  <r>
    <n v="683"/>
    <s v="CA-2013-164511"/>
    <x v="0"/>
    <x v="258"/>
    <d v="2013-11-25T00:00:00"/>
    <s v="Standard Class"/>
    <s v="DJ-13630"/>
    <s v="Doug Jacobs"/>
    <x v="0"/>
    <s v="United States"/>
    <s v="New York City"/>
    <x v="15"/>
    <n v="10024"/>
    <x v="3"/>
    <s v="OFF-ST-10004507"/>
    <x v="1"/>
    <x v="4"/>
    <x v="452"/>
    <x v="648"/>
    <n v="4"/>
    <n v="0"/>
    <x v="660"/>
  </r>
  <r>
    <n v="684"/>
    <s v="US-2014-168116"/>
    <x v="3"/>
    <x v="259"/>
    <d v="2014-11-05T00:00:00"/>
    <s v="Same Day"/>
    <s v="GT-14635"/>
    <s v="Grant Thornton"/>
    <x v="1"/>
    <s v="United States"/>
    <s v="Burlington"/>
    <x v="3"/>
    <n v="27217"/>
    <x v="0"/>
    <s v="TEC-MA-10004125"/>
    <x v="2"/>
    <x v="15"/>
    <x v="567"/>
    <x v="649"/>
    <n v="4"/>
    <n v="0.5"/>
    <x v="661"/>
  </r>
  <r>
    <n v="685"/>
    <s v="US-2014-168116"/>
    <x v="3"/>
    <x v="259"/>
    <d v="2014-11-05T00:00:00"/>
    <s v="Same Day"/>
    <s v="GT-14635"/>
    <s v="Grant Thornton"/>
    <x v="1"/>
    <s v="United States"/>
    <s v="Burlington"/>
    <x v="3"/>
    <n v="27217"/>
    <x v="0"/>
    <s v="OFF-AP-10002457"/>
    <x v="1"/>
    <x v="9"/>
    <x v="544"/>
    <x v="650"/>
    <n v="2"/>
    <n v="0.2"/>
    <x v="662"/>
  </r>
  <r>
    <n v="686"/>
    <s v="CA-2011-157784"/>
    <x v="2"/>
    <x v="260"/>
    <d v="2011-07-08T00:00:00"/>
    <s v="First Class"/>
    <s v="MC-17845"/>
    <s v="Michael Chen"/>
    <x v="0"/>
    <s v="United States"/>
    <s v="Jackson"/>
    <x v="35"/>
    <n v="39212"/>
    <x v="0"/>
    <s v="TEC-AC-10003911"/>
    <x v="2"/>
    <x v="11"/>
    <x v="327"/>
    <x v="651"/>
    <n v="3"/>
    <n v="0"/>
    <x v="663"/>
  </r>
  <r>
    <n v="687"/>
    <s v="CA-2011-157784"/>
    <x v="2"/>
    <x v="260"/>
    <d v="2011-07-08T00:00:00"/>
    <s v="First Class"/>
    <s v="MC-17845"/>
    <s v="Michael Chen"/>
    <x v="0"/>
    <s v="United States"/>
    <s v="Jackson"/>
    <x v="35"/>
    <n v="39212"/>
    <x v="0"/>
    <s v="OFF-LA-10001934"/>
    <x v="1"/>
    <x v="2"/>
    <x v="568"/>
    <x v="2"/>
    <n v="2"/>
    <n v="0"/>
    <x v="2"/>
  </r>
  <r>
    <n v="688"/>
    <s v="CA-2011-157784"/>
    <x v="2"/>
    <x v="260"/>
    <d v="2011-07-08T00:00:00"/>
    <s v="First Class"/>
    <s v="MC-17845"/>
    <s v="Michael Chen"/>
    <x v="0"/>
    <s v="United States"/>
    <s v="Jackson"/>
    <x v="35"/>
    <n v="39212"/>
    <x v="0"/>
    <s v="OFF-PA-10000304"/>
    <x v="1"/>
    <x v="10"/>
    <x v="88"/>
    <x v="541"/>
    <n v="3"/>
    <n v="0"/>
    <x v="551"/>
  </r>
  <r>
    <n v="689"/>
    <s v="CA-2014-161480"/>
    <x v="3"/>
    <x v="53"/>
    <d v="2014-12-30T00:00:00"/>
    <s v="Standard Class"/>
    <s v="RA-19285"/>
    <s v="Ralph Arnett"/>
    <x v="0"/>
    <s v="United States"/>
    <s v="New York City"/>
    <x v="15"/>
    <n v="10035"/>
    <x v="3"/>
    <s v="FUR-BO-10004015"/>
    <x v="0"/>
    <x v="0"/>
    <x v="569"/>
    <x v="652"/>
    <n v="2"/>
    <n v="0.2"/>
    <x v="664"/>
  </r>
  <r>
    <n v="690"/>
    <s v="US-2011-117135"/>
    <x v="2"/>
    <x v="261"/>
    <d v="2011-06-23T00:00:00"/>
    <s v="Second Class"/>
    <s v="NP-18325"/>
    <s v="Naresj Patel"/>
    <x v="0"/>
    <s v="United States"/>
    <s v="Waynesboro"/>
    <x v="17"/>
    <n v="22980"/>
    <x v="0"/>
    <s v="FUR-FU-10004071"/>
    <x v="0"/>
    <x v="5"/>
    <x v="570"/>
    <x v="653"/>
    <n v="1"/>
    <n v="0"/>
    <x v="665"/>
  </r>
  <r>
    <n v="691"/>
    <s v="US-2011-117135"/>
    <x v="2"/>
    <x v="261"/>
    <d v="2011-06-23T00:00:00"/>
    <s v="Second Class"/>
    <s v="NP-18325"/>
    <s v="Naresj Patel"/>
    <x v="0"/>
    <s v="United States"/>
    <s v="Waynesboro"/>
    <x v="17"/>
    <n v="22980"/>
    <x v="0"/>
    <s v="TEC-PH-10002033"/>
    <x v="2"/>
    <x v="7"/>
    <x v="11"/>
    <x v="654"/>
    <n v="1"/>
    <n v="0"/>
    <x v="666"/>
  </r>
  <r>
    <n v="692"/>
    <s v="US-2011-117135"/>
    <x v="2"/>
    <x v="261"/>
    <d v="2011-06-23T00:00:00"/>
    <s v="Second Class"/>
    <s v="NP-18325"/>
    <s v="Naresj Patel"/>
    <x v="0"/>
    <s v="United States"/>
    <s v="Waynesboro"/>
    <x v="17"/>
    <n v="22980"/>
    <x v="0"/>
    <s v="OFF-ST-10002444"/>
    <x v="1"/>
    <x v="4"/>
    <x v="571"/>
    <x v="655"/>
    <n v="3"/>
    <n v="0"/>
    <x v="667"/>
  </r>
  <r>
    <n v="693"/>
    <s v="CA-2012-131534"/>
    <x v="1"/>
    <x v="262"/>
    <d v="2012-04-02T00:00:00"/>
    <s v="Standard Class"/>
    <s v="AB-10165"/>
    <s v="Alan Barnes"/>
    <x v="0"/>
    <s v="United States"/>
    <s v="Los Angeles"/>
    <x v="1"/>
    <n v="90036"/>
    <x v="1"/>
    <s v="TEC-AC-10002253"/>
    <x v="2"/>
    <x v="11"/>
    <x v="572"/>
    <x v="656"/>
    <n v="1"/>
    <n v="0"/>
    <x v="668"/>
  </r>
  <r>
    <n v="694"/>
    <s v="CA-2012-131534"/>
    <x v="1"/>
    <x v="262"/>
    <d v="2012-04-02T00:00:00"/>
    <s v="Standard Class"/>
    <s v="AB-10165"/>
    <s v="Alan Barnes"/>
    <x v="0"/>
    <s v="United States"/>
    <s v="Los Angeles"/>
    <x v="1"/>
    <n v="90036"/>
    <x v="1"/>
    <s v="OFF-PA-10000743"/>
    <x v="1"/>
    <x v="10"/>
    <x v="573"/>
    <x v="657"/>
    <n v="5"/>
    <n v="0"/>
    <x v="669"/>
  </r>
  <r>
    <n v="695"/>
    <s v="CA-2012-119291"/>
    <x v="1"/>
    <x v="263"/>
    <d v="2012-05-17T00:00:00"/>
    <s v="First Class"/>
    <s v="JO-15550"/>
    <s v="Jesus Ocampo"/>
    <x v="2"/>
    <s v="United States"/>
    <s v="Chester"/>
    <x v="9"/>
    <n v="19013"/>
    <x v="3"/>
    <s v="OFF-AR-10003373"/>
    <x v="1"/>
    <x v="6"/>
    <x v="287"/>
    <x v="658"/>
    <n v="8"/>
    <n v="0.2"/>
    <x v="670"/>
  </r>
  <r>
    <n v="696"/>
    <s v="CA-2012-119291"/>
    <x v="1"/>
    <x v="263"/>
    <d v="2012-05-17T00:00:00"/>
    <s v="First Class"/>
    <s v="JO-15550"/>
    <s v="Jesus Ocampo"/>
    <x v="2"/>
    <s v="United States"/>
    <s v="Chester"/>
    <x v="9"/>
    <n v="19013"/>
    <x v="3"/>
    <s v="OFF-LA-10002312"/>
    <x v="1"/>
    <x v="2"/>
    <x v="574"/>
    <x v="659"/>
    <n v="4"/>
    <n v="0.2"/>
    <x v="671"/>
  </r>
  <r>
    <n v="697"/>
    <s v="CA-2012-119291"/>
    <x v="1"/>
    <x v="263"/>
    <d v="2012-05-17T00:00:00"/>
    <s v="First Class"/>
    <s v="JO-15550"/>
    <s v="Jesus Ocampo"/>
    <x v="2"/>
    <s v="United States"/>
    <s v="Chester"/>
    <x v="9"/>
    <n v="19013"/>
    <x v="3"/>
    <s v="OFF-EN-10000927"/>
    <x v="1"/>
    <x v="12"/>
    <x v="81"/>
    <x v="83"/>
    <n v="7"/>
    <n v="0.2"/>
    <x v="83"/>
  </r>
  <r>
    <n v="698"/>
    <s v="CA-2012-119291"/>
    <x v="1"/>
    <x v="263"/>
    <d v="2012-05-17T00:00:00"/>
    <s v="First Class"/>
    <s v="JO-15550"/>
    <s v="Jesus Ocampo"/>
    <x v="2"/>
    <s v="United States"/>
    <s v="Chester"/>
    <x v="9"/>
    <n v="19013"/>
    <x v="3"/>
    <s v="OFF-LA-10003510"/>
    <x v="1"/>
    <x v="2"/>
    <x v="575"/>
    <x v="660"/>
    <n v="4"/>
    <n v="0.2"/>
    <x v="672"/>
  </r>
  <r>
    <n v="699"/>
    <s v="CA-2012-119291"/>
    <x v="1"/>
    <x v="263"/>
    <d v="2012-05-17T00:00:00"/>
    <s v="First Class"/>
    <s v="JO-15550"/>
    <s v="Jesus Ocampo"/>
    <x v="2"/>
    <s v="United States"/>
    <s v="Chester"/>
    <x v="9"/>
    <n v="19013"/>
    <x v="3"/>
    <s v="OFF-AR-10001118"/>
    <x v="1"/>
    <x v="6"/>
    <x v="576"/>
    <x v="661"/>
    <n v="1"/>
    <n v="0.2"/>
    <x v="673"/>
  </r>
  <r>
    <n v="700"/>
    <s v="CA-2012-119291"/>
    <x v="1"/>
    <x v="263"/>
    <d v="2012-05-17T00:00:00"/>
    <s v="First Class"/>
    <s v="JO-15550"/>
    <s v="Jesus Ocampo"/>
    <x v="2"/>
    <s v="United States"/>
    <s v="Chester"/>
    <x v="9"/>
    <n v="19013"/>
    <x v="3"/>
    <s v="OFF-BI-10001575"/>
    <x v="1"/>
    <x v="8"/>
    <x v="577"/>
    <x v="662"/>
    <n v="2"/>
    <n v="0.7"/>
    <x v="674"/>
  </r>
  <r>
    <n v="701"/>
    <s v="CA-2012-119291"/>
    <x v="1"/>
    <x v="263"/>
    <d v="2012-05-17T00:00:00"/>
    <s v="First Class"/>
    <s v="JO-15550"/>
    <s v="Jesus Ocampo"/>
    <x v="2"/>
    <s v="United States"/>
    <s v="Chester"/>
    <x v="9"/>
    <n v="19013"/>
    <x v="3"/>
    <s v="OFF-BI-10001982"/>
    <x v="1"/>
    <x v="8"/>
    <x v="301"/>
    <x v="322"/>
    <n v="3"/>
    <n v="0.7"/>
    <x v="328"/>
  </r>
  <r>
    <n v="702"/>
    <s v="CA-2014-114552"/>
    <x v="3"/>
    <x v="264"/>
    <d v="2014-09-09T00:00:00"/>
    <s v="Standard Class"/>
    <s v="Dl-13600"/>
    <s v="Dorris liebe"/>
    <x v="1"/>
    <s v="United States"/>
    <s v="Cleveland"/>
    <x v="24"/>
    <n v="44105"/>
    <x v="3"/>
    <s v="FUR-FU-10002960"/>
    <x v="0"/>
    <x v="5"/>
    <x v="190"/>
    <x v="663"/>
    <n v="3"/>
    <n v="0.2"/>
    <x v="675"/>
  </r>
  <r>
    <n v="703"/>
    <s v="CA-2013-163755"/>
    <x v="0"/>
    <x v="254"/>
    <d v="2013-11-09T00:00:00"/>
    <s v="Second Class"/>
    <s v="AS-10285"/>
    <s v="Alejandro Savely"/>
    <x v="1"/>
    <s v="United States"/>
    <s v="Seattle"/>
    <x v="4"/>
    <n v="98103"/>
    <x v="1"/>
    <s v="FUR-FU-10003394"/>
    <x v="0"/>
    <x v="5"/>
    <x v="578"/>
    <x v="664"/>
    <n v="3"/>
    <n v="0"/>
    <x v="676"/>
  </r>
  <r>
    <n v="704"/>
    <s v="CA-2012-142027"/>
    <x v="1"/>
    <x v="265"/>
    <d v="2012-04-14T00:00:00"/>
    <s v="Standard Class"/>
    <s v="JK-15370"/>
    <s v="Jay Kimmel"/>
    <x v="0"/>
    <s v="United States"/>
    <s v="Long Beach"/>
    <x v="1"/>
    <n v="90805"/>
    <x v="1"/>
    <s v="FUR-TA-10002774"/>
    <x v="0"/>
    <x v="3"/>
    <x v="579"/>
    <x v="665"/>
    <n v="3"/>
    <n v="0.2"/>
    <x v="677"/>
  </r>
  <r>
    <n v="705"/>
    <s v="CA-2011-138527"/>
    <x v="2"/>
    <x v="171"/>
    <d v="2011-09-17T00:00:00"/>
    <s v="Standard Class"/>
    <s v="BN-11470"/>
    <s v="Brad Norvell"/>
    <x v="1"/>
    <s v="United States"/>
    <s v="Cary"/>
    <x v="3"/>
    <n v="27511"/>
    <x v="0"/>
    <s v="OFF-PA-10001800"/>
    <x v="1"/>
    <x v="10"/>
    <x v="580"/>
    <x v="563"/>
    <n v="2"/>
    <n v="0.2"/>
    <x v="572"/>
  </r>
  <r>
    <n v="706"/>
    <s v="CA-2011-138527"/>
    <x v="2"/>
    <x v="171"/>
    <d v="2011-09-17T00:00:00"/>
    <s v="Standard Class"/>
    <s v="BN-11470"/>
    <s v="Brad Norvell"/>
    <x v="1"/>
    <s v="United States"/>
    <s v="Cary"/>
    <x v="3"/>
    <n v="27511"/>
    <x v="0"/>
    <s v="OFF-AP-10001469"/>
    <x v="1"/>
    <x v="9"/>
    <x v="581"/>
    <x v="666"/>
    <n v="5"/>
    <n v="0.2"/>
    <x v="678"/>
  </r>
  <r>
    <n v="707"/>
    <s v="CA-2011-138527"/>
    <x v="2"/>
    <x v="171"/>
    <d v="2011-09-17T00:00:00"/>
    <s v="Standard Class"/>
    <s v="BN-11470"/>
    <s v="Brad Norvell"/>
    <x v="1"/>
    <s v="United States"/>
    <s v="Cary"/>
    <x v="3"/>
    <n v="27511"/>
    <x v="0"/>
    <s v="TEC-AC-10002399"/>
    <x v="2"/>
    <x v="11"/>
    <x v="448"/>
    <x v="667"/>
    <n v="1"/>
    <n v="0.2"/>
    <x v="679"/>
  </r>
  <r>
    <n v="708"/>
    <s v="CA-2011-112158"/>
    <x v="2"/>
    <x v="266"/>
    <d v="2011-12-04T00:00:00"/>
    <s v="First Class"/>
    <s v="DP-13165"/>
    <s v="David Philippe"/>
    <x v="0"/>
    <s v="United States"/>
    <s v="New York City"/>
    <x v="15"/>
    <n v="10035"/>
    <x v="3"/>
    <s v="TEC-AC-10003628"/>
    <x v="2"/>
    <x v="11"/>
    <x v="244"/>
    <x v="668"/>
    <n v="4"/>
    <n v="0"/>
    <x v="680"/>
  </r>
  <r>
    <n v="709"/>
    <s v="CA-2011-112158"/>
    <x v="2"/>
    <x v="266"/>
    <d v="2011-12-04T00:00:00"/>
    <s v="First Class"/>
    <s v="DP-13165"/>
    <s v="David Philippe"/>
    <x v="0"/>
    <s v="United States"/>
    <s v="New York City"/>
    <x v="15"/>
    <n v="10035"/>
    <x v="3"/>
    <s v="FUR-BO-10003272"/>
    <x v="0"/>
    <x v="0"/>
    <x v="582"/>
    <x v="669"/>
    <n v="5"/>
    <n v="0.2"/>
    <x v="681"/>
  </r>
  <r>
    <n v="710"/>
    <s v="CA-2011-112158"/>
    <x v="2"/>
    <x v="266"/>
    <d v="2011-12-04T00:00:00"/>
    <s v="First Class"/>
    <s v="DP-13165"/>
    <s v="David Philippe"/>
    <x v="0"/>
    <s v="United States"/>
    <s v="New York City"/>
    <x v="15"/>
    <n v="10035"/>
    <x v="3"/>
    <s v="OFF-BI-10000050"/>
    <x v="1"/>
    <x v="8"/>
    <x v="343"/>
    <x v="670"/>
    <n v="8"/>
    <n v="0.2"/>
    <x v="682"/>
  </r>
  <r>
    <n v="711"/>
    <s v="CA-2011-113887"/>
    <x v="2"/>
    <x v="267"/>
    <d v="2011-04-07T00:00:00"/>
    <s v="First Class"/>
    <s v="TH-21550"/>
    <s v="Tracy Hopkins"/>
    <x v="2"/>
    <s v="United States"/>
    <s v="New York City"/>
    <x v="15"/>
    <n v="10035"/>
    <x v="3"/>
    <s v="OFF-PA-10004071"/>
    <x v="1"/>
    <x v="10"/>
    <x v="412"/>
    <x v="447"/>
    <n v="1"/>
    <n v="0"/>
    <x v="458"/>
  </r>
  <r>
    <n v="712"/>
    <s v="CA-2014-146136"/>
    <x v="3"/>
    <x v="213"/>
    <d v="2014-09-08T00:00:00"/>
    <s v="Standard Class"/>
    <s v="AP-10915"/>
    <s v="Arthur Prichep"/>
    <x v="0"/>
    <s v="United States"/>
    <s v="Palm Coast"/>
    <x v="2"/>
    <n v="32137"/>
    <x v="0"/>
    <s v="OFF-EN-10001219"/>
    <x v="1"/>
    <x v="12"/>
    <x v="583"/>
    <x v="671"/>
    <n v="4"/>
    <n v="0.2"/>
    <x v="683"/>
  </r>
  <r>
    <n v="713"/>
    <s v="US-2014-100048"/>
    <x v="3"/>
    <x v="240"/>
    <d v="2014-05-25T00:00:00"/>
    <s v="Standard Class"/>
    <s v="RS-19765"/>
    <s v="Roland Schwarz"/>
    <x v="1"/>
    <s v="United States"/>
    <s v="Mount Vernon"/>
    <x v="15"/>
    <n v="10550"/>
    <x v="3"/>
    <s v="OFF-AP-10001154"/>
    <x v="1"/>
    <x v="9"/>
    <x v="584"/>
    <x v="672"/>
    <n v="6"/>
    <n v="0"/>
    <x v="684"/>
  </r>
  <r>
    <n v="714"/>
    <s v="US-2014-100048"/>
    <x v="3"/>
    <x v="240"/>
    <d v="2014-05-25T00:00:00"/>
    <s v="Standard Class"/>
    <s v="RS-19765"/>
    <s v="Roland Schwarz"/>
    <x v="1"/>
    <s v="United States"/>
    <s v="Mount Vernon"/>
    <x v="15"/>
    <n v="10550"/>
    <x v="3"/>
    <s v="TEC-PH-10003012"/>
    <x v="2"/>
    <x v="7"/>
    <x v="344"/>
    <x v="673"/>
    <n v="2"/>
    <n v="0"/>
    <x v="685"/>
  </r>
  <r>
    <n v="715"/>
    <s v="US-2014-100048"/>
    <x v="3"/>
    <x v="240"/>
    <d v="2014-05-25T00:00:00"/>
    <s v="Standard Class"/>
    <s v="RS-19765"/>
    <s v="Roland Schwarz"/>
    <x v="1"/>
    <s v="United States"/>
    <s v="Mount Vernon"/>
    <x v="15"/>
    <n v="10550"/>
    <x v="3"/>
    <s v="TEC-AC-10001606"/>
    <x v="2"/>
    <x v="11"/>
    <x v="585"/>
    <x v="674"/>
    <n v="3"/>
    <n v="0"/>
    <x v="686"/>
  </r>
  <r>
    <n v="716"/>
    <s v="CA-2011-153150"/>
    <x v="2"/>
    <x v="268"/>
    <d v="2011-07-06T00:00:00"/>
    <s v="Second Class"/>
    <s v="Dl-13600"/>
    <s v="Dorris liebe"/>
    <x v="1"/>
    <s v="United States"/>
    <s v="Seattle"/>
    <x v="4"/>
    <n v="98105"/>
    <x v="1"/>
    <s v="OFF-BI-10003355"/>
    <x v="1"/>
    <x v="8"/>
    <x v="586"/>
    <x v="548"/>
    <n v="5"/>
    <n v="0.2"/>
    <x v="687"/>
  </r>
  <r>
    <n v="717"/>
    <s v="CA-2011-130092"/>
    <x v="2"/>
    <x v="269"/>
    <d v="2011-01-15T00:00:00"/>
    <s v="First Class"/>
    <s v="SV-20365"/>
    <s v="Seth Vernon"/>
    <x v="0"/>
    <s v="United States"/>
    <s v="Dover"/>
    <x v="13"/>
    <n v="19901"/>
    <x v="3"/>
    <s v="FUR-FU-10000010"/>
    <x v="0"/>
    <x v="5"/>
    <x v="522"/>
    <x v="587"/>
    <n v="2"/>
    <n v="0"/>
    <x v="596"/>
  </r>
  <r>
    <n v="718"/>
    <s v="CA-2014-108910"/>
    <x v="3"/>
    <x v="241"/>
    <d v="2014-09-30T00:00:00"/>
    <s v="Standard Class"/>
    <s v="KC-16540"/>
    <s v="Kelly Collister"/>
    <x v="0"/>
    <s v="United States"/>
    <s v="Newark"/>
    <x v="24"/>
    <n v="43055"/>
    <x v="3"/>
    <s v="FUR-FU-10002253"/>
    <x v="0"/>
    <x v="5"/>
    <x v="587"/>
    <x v="675"/>
    <n v="3"/>
    <n v="0.2"/>
    <x v="688"/>
  </r>
  <r>
    <n v="719"/>
    <s v="CA-2011-104472"/>
    <x v="2"/>
    <x v="270"/>
    <d v="2011-06-07T00:00:00"/>
    <s v="Standard Class"/>
    <s v="CK-12325"/>
    <s v="Christine Kargatis"/>
    <x v="2"/>
    <s v="United States"/>
    <s v="Orem"/>
    <x v="7"/>
    <n v="84057"/>
    <x v="1"/>
    <s v="OFF-BI-10001658"/>
    <x v="1"/>
    <x v="8"/>
    <x v="439"/>
    <x v="676"/>
    <n v="3"/>
    <n v="0.2"/>
    <x v="689"/>
  </r>
  <r>
    <n v="720"/>
    <s v="CA-2011-104472"/>
    <x v="2"/>
    <x v="270"/>
    <d v="2011-06-07T00:00:00"/>
    <s v="Standard Class"/>
    <s v="CK-12325"/>
    <s v="Christine Kargatis"/>
    <x v="2"/>
    <s v="United States"/>
    <s v="Orem"/>
    <x v="7"/>
    <n v="84057"/>
    <x v="1"/>
    <s v="FUR-FU-10000246"/>
    <x v="0"/>
    <x v="5"/>
    <x v="386"/>
    <x v="677"/>
    <n v="6"/>
    <n v="0"/>
    <x v="690"/>
  </r>
  <r>
    <n v="721"/>
    <s v="CA-2013-112942"/>
    <x v="0"/>
    <x v="271"/>
    <d v="2013-02-18T00:00:00"/>
    <s v="Standard Class"/>
    <s v="RD-19810"/>
    <s v="Ross DeVincentis"/>
    <x v="2"/>
    <s v="United States"/>
    <s v="Los Angeles"/>
    <x v="1"/>
    <n v="90045"/>
    <x v="1"/>
    <s v="OFF-PA-10004092"/>
    <x v="1"/>
    <x v="10"/>
    <x v="588"/>
    <x v="678"/>
    <n v="3"/>
    <n v="0"/>
    <x v="691"/>
  </r>
  <r>
    <n v="722"/>
    <s v="CA-2013-142335"/>
    <x v="0"/>
    <x v="272"/>
    <d v="2013-12-20T00:00:00"/>
    <s v="Standard Class"/>
    <s v="MP-17965"/>
    <s v="Michael Paige"/>
    <x v="1"/>
    <s v="United States"/>
    <s v="Detroit"/>
    <x v="12"/>
    <n v="48205"/>
    <x v="2"/>
    <s v="FUR-TA-10000198"/>
    <x v="0"/>
    <x v="3"/>
    <x v="589"/>
    <x v="679"/>
    <n v="3"/>
    <n v="0"/>
    <x v="692"/>
  </r>
  <r>
    <n v="723"/>
    <s v="CA-2013-142335"/>
    <x v="0"/>
    <x v="272"/>
    <d v="2013-12-20T00:00:00"/>
    <s v="Standard Class"/>
    <s v="MP-17965"/>
    <s v="Michael Paige"/>
    <x v="1"/>
    <s v="United States"/>
    <s v="Detroit"/>
    <x v="12"/>
    <n v="48205"/>
    <x v="2"/>
    <s v="OFF-ST-10000036"/>
    <x v="1"/>
    <x v="4"/>
    <x v="590"/>
    <x v="680"/>
    <n v="3"/>
    <n v="0"/>
    <x v="693"/>
  </r>
  <r>
    <n v="724"/>
    <s v="CA-2011-117429"/>
    <x v="2"/>
    <x v="273"/>
    <d v="2011-10-13T00:00:00"/>
    <s v="Standard Class"/>
    <s v="MR-17545"/>
    <s v="Mathew Reese"/>
    <x v="2"/>
    <s v="United States"/>
    <s v="Philadelphia"/>
    <x v="9"/>
    <n v="19140"/>
    <x v="3"/>
    <s v="FUR-FU-10000222"/>
    <x v="0"/>
    <x v="5"/>
    <x v="591"/>
    <x v="681"/>
    <n v="5"/>
    <n v="0.2"/>
    <x v="694"/>
  </r>
  <r>
    <n v="725"/>
    <s v="CA-2013-114713"/>
    <x v="0"/>
    <x v="274"/>
    <d v="2013-07-13T00:00:00"/>
    <s v="Standard Class"/>
    <s v="SC-20695"/>
    <s v="Steve Chapman"/>
    <x v="1"/>
    <s v="United States"/>
    <s v="Hialeah"/>
    <x v="2"/>
    <n v="33012"/>
    <x v="0"/>
    <s v="OFF-SU-10004664"/>
    <x v="1"/>
    <x v="14"/>
    <x v="592"/>
    <x v="682"/>
    <n v="7"/>
    <n v="0.2"/>
    <x v="695"/>
  </r>
  <r>
    <n v="726"/>
    <s v="CA-2014-144113"/>
    <x v="3"/>
    <x v="118"/>
    <d v="2014-09-21T00:00:00"/>
    <s v="Standard Class"/>
    <s v="JF-15355"/>
    <s v="Jay Fein"/>
    <x v="0"/>
    <s v="United States"/>
    <s v="Austin"/>
    <x v="5"/>
    <n v="78745"/>
    <x v="2"/>
    <s v="OFF-EN-10001141"/>
    <x v="1"/>
    <x v="12"/>
    <x v="593"/>
    <x v="683"/>
    <n v="2"/>
    <n v="0.2"/>
    <x v="696"/>
  </r>
  <r>
    <n v="727"/>
    <s v="CA-2014-144113"/>
    <x v="3"/>
    <x v="118"/>
    <d v="2014-09-21T00:00:00"/>
    <s v="Standard Class"/>
    <s v="JF-15355"/>
    <s v="Jay Fein"/>
    <x v="0"/>
    <s v="United States"/>
    <s v="Austin"/>
    <x v="5"/>
    <n v="78745"/>
    <x v="2"/>
    <s v="TEC-PH-10002170"/>
    <x v="2"/>
    <x v="7"/>
    <x v="594"/>
    <x v="684"/>
    <n v="1"/>
    <n v="0.2"/>
    <x v="697"/>
  </r>
  <r>
    <n v="728"/>
    <s v="US-2013-150861"/>
    <x v="0"/>
    <x v="275"/>
    <d v="2013-12-07T00:00:00"/>
    <s v="First Class"/>
    <s v="EG-13900"/>
    <s v="Emily Grady"/>
    <x v="0"/>
    <s v="United States"/>
    <s v="Oceanside"/>
    <x v="15"/>
    <n v="11572"/>
    <x v="3"/>
    <s v="OFF-PA-10001954"/>
    <x v="1"/>
    <x v="10"/>
    <x v="595"/>
    <x v="685"/>
    <n v="8"/>
    <n v="0"/>
    <x v="698"/>
  </r>
  <r>
    <n v="729"/>
    <s v="US-2013-150861"/>
    <x v="0"/>
    <x v="275"/>
    <d v="2013-12-07T00:00:00"/>
    <s v="First Class"/>
    <s v="EG-13900"/>
    <s v="Emily Grady"/>
    <x v="0"/>
    <s v="United States"/>
    <s v="Oceanside"/>
    <x v="15"/>
    <n v="11572"/>
    <x v="3"/>
    <s v="FUR-TA-10002228"/>
    <x v="0"/>
    <x v="3"/>
    <x v="596"/>
    <x v="686"/>
    <n v="2"/>
    <n v="0.4"/>
    <x v="699"/>
  </r>
  <r>
    <n v="730"/>
    <s v="US-2013-150861"/>
    <x v="0"/>
    <x v="275"/>
    <d v="2013-12-07T00:00:00"/>
    <s v="First Class"/>
    <s v="EG-13900"/>
    <s v="Emily Grady"/>
    <x v="0"/>
    <s v="United States"/>
    <s v="Oceanside"/>
    <x v="15"/>
    <n v="11572"/>
    <x v="3"/>
    <s v="OFF-ST-10004634"/>
    <x v="1"/>
    <x v="4"/>
    <x v="597"/>
    <x v="687"/>
    <n v="3"/>
    <n v="0"/>
    <x v="700"/>
  </r>
  <r>
    <n v="731"/>
    <s v="US-2013-150861"/>
    <x v="0"/>
    <x v="275"/>
    <d v="2013-12-07T00:00:00"/>
    <s v="First Class"/>
    <s v="EG-13900"/>
    <s v="Emily Grady"/>
    <x v="0"/>
    <s v="United States"/>
    <s v="Oceanside"/>
    <x v="15"/>
    <n v="11572"/>
    <x v="3"/>
    <s v="FUR-CH-10002965"/>
    <x v="0"/>
    <x v="1"/>
    <x v="226"/>
    <x v="688"/>
    <n v="3"/>
    <n v="0.1"/>
    <x v="701"/>
  </r>
  <r>
    <n v="732"/>
    <s v="US-2013-150861"/>
    <x v="0"/>
    <x v="275"/>
    <d v="2013-12-07T00:00:00"/>
    <s v="First Class"/>
    <s v="EG-13900"/>
    <s v="Emily Grady"/>
    <x v="0"/>
    <s v="United States"/>
    <s v="Oceanside"/>
    <x v="15"/>
    <n v="11572"/>
    <x v="3"/>
    <s v="OFF-LA-10001317"/>
    <x v="1"/>
    <x v="2"/>
    <x v="391"/>
    <x v="689"/>
    <n v="2"/>
    <n v="0"/>
    <x v="702"/>
  </r>
  <r>
    <n v="733"/>
    <s v="CA-2014-131954"/>
    <x v="3"/>
    <x v="276"/>
    <d v="2014-01-26T00:00:00"/>
    <s v="Standard Class"/>
    <s v="DS-13030"/>
    <s v="Darrin Sayre"/>
    <x v="2"/>
    <s v="United States"/>
    <s v="Seattle"/>
    <x v="4"/>
    <n v="98115"/>
    <x v="1"/>
    <s v="OFF-ST-10000736"/>
    <x v="1"/>
    <x v="4"/>
    <x v="455"/>
    <x v="423"/>
    <n v="3"/>
    <n v="0"/>
    <x v="703"/>
  </r>
  <r>
    <n v="734"/>
    <s v="CA-2014-131954"/>
    <x v="3"/>
    <x v="276"/>
    <d v="2014-01-26T00:00:00"/>
    <s v="Standard Class"/>
    <s v="DS-13030"/>
    <s v="Darrin Sayre"/>
    <x v="2"/>
    <s v="United States"/>
    <s v="Seattle"/>
    <x v="4"/>
    <n v="98115"/>
    <x v="1"/>
    <s v="TEC-AC-10003610"/>
    <x v="2"/>
    <x v="11"/>
    <x v="598"/>
    <x v="690"/>
    <n v="3"/>
    <n v="0"/>
    <x v="704"/>
  </r>
  <r>
    <n v="735"/>
    <s v="CA-2014-131954"/>
    <x v="3"/>
    <x v="276"/>
    <d v="2014-01-26T00:00:00"/>
    <s v="Standard Class"/>
    <s v="DS-13030"/>
    <s v="Darrin Sayre"/>
    <x v="2"/>
    <s v="United States"/>
    <s v="Seattle"/>
    <x v="4"/>
    <n v="98115"/>
    <x v="1"/>
    <s v="OFF-BI-10003982"/>
    <x v="1"/>
    <x v="8"/>
    <x v="346"/>
    <x v="691"/>
    <n v="6"/>
    <n v="0.2"/>
    <x v="705"/>
  </r>
  <r>
    <n v="736"/>
    <s v="CA-2014-131954"/>
    <x v="3"/>
    <x v="276"/>
    <d v="2014-01-26T00:00:00"/>
    <s v="Standard Class"/>
    <s v="DS-13030"/>
    <s v="Darrin Sayre"/>
    <x v="2"/>
    <s v="United States"/>
    <s v="Seattle"/>
    <x v="4"/>
    <n v="98115"/>
    <x v="1"/>
    <s v="OFF-BI-10003291"/>
    <x v="1"/>
    <x v="8"/>
    <x v="44"/>
    <x v="692"/>
    <n v="4"/>
    <n v="0.2"/>
    <x v="706"/>
  </r>
  <r>
    <n v="737"/>
    <s v="CA-2014-131954"/>
    <x v="3"/>
    <x v="276"/>
    <d v="2014-01-26T00:00:00"/>
    <s v="Standard Class"/>
    <s v="DS-13030"/>
    <s v="Darrin Sayre"/>
    <x v="2"/>
    <s v="United States"/>
    <s v="Seattle"/>
    <x v="4"/>
    <n v="98115"/>
    <x v="1"/>
    <s v="FUR-BO-10001619"/>
    <x v="0"/>
    <x v="0"/>
    <x v="599"/>
    <x v="693"/>
    <n v="1"/>
    <n v="0"/>
    <x v="707"/>
  </r>
  <r>
    <n v="738"/>
    <s v="CA-2014-131954"/>
    <x v="3"/>
    <x v="276"/>
    <d v="2014-01-26T00:00:00"/>
    <s v="Standard Class"/>
    <s v="DS-13030"/>
    <s v="Darrin Sayre"/>
    <x v="2"/>
    <s v="United States"/>
    <s v="Seattle"/>
    <x v="4"/>
    <n v="98115"/>
    <x v="1"/>
    <s v="OFF-BI-10000138"/>
    <x v="1"/>
    <x v="8"/>
    <x v="600"/>
    <x v="694"/>
    <n v="5"/>
    <n v="0.2"/>
    <x v="708"/>
  </r>
  <r>
    <n v="739"/>
    <s v="CA-2011-132500"/>
    <x v="2"/>
    <x v="78"/>
    <d v="2011-09-12T00:00:00"/>
    <s v="Standard Class"/>
    <s v="GZ-14470"/>
    <s v="Gary Zandusky"/>
    <x v="0"/>
    <s v="United States"/>
    <s v="San Francisco"/>
    <x v="1"/>
    <n v="94110"/>
    <x v="1"/>
    <s v="TEC-AC-10001383"/>
    <x v="2"/>
    <x v="11"/>
    <x v="601"/>
    <x v="695"/>
    <n v="2"/>
    <n v="0"/>
    <x v="709"/>
  </r>
  <r>
    <n v="740"/>
    <s v="CA-2011-112326"/>
    <x v="2"/>
    <x v="277"/>
    <d v="2011-01-09T00:00:00"/>
    <s v="Standard Class"/>
    <s v="PO-19195"/>
    <s v="Phillina Ober"/>
    <x v="2"/>
    <s v="United States"/>
    <s v="Naperville"/>
    <x v="10"/>
    <n v="60540"/>
    <x v="2"/>
    <s v="OFF-LA-10003223"/>
    <x v="1"/>
    <x v="2"/>
    <x v="602"/>
    <x v="696"/>
    <n v="3"/>
    <n v="0.2"/>
    <x v="710"/>
  </r>
  <r>
    <n v="741"/>
    <s v="CA-2011-112326"/>
    <x v="2"/>
    <x v="277"/>
    <d v="2011-01-09T00:00:00"/>
    <s v="Standard Class"/>
    <s v="PO-19195"/>
    <s v="Phillina Ober"/>
    <x v="2"/>
    <s v="United States"/>
    <s v="Naperville"/>
    <x v="10"/>
    <n v="60540"/>
    <x v="2"/>
    <s v="OFF-ST-10002743"/>
    <x v="1"/>
    <x v="4"/>
    <x v="413"/>
    <x v="697"/>
    <n v="3"/>
    <n v="0.2"/>
    <x v="711"/>
  </r>
  <r>
    <n v="742"/>
    <s v="CA-2011-112326"/>
    <x v="2"/>
    <x v="277"/>
    <d v="2011-01-09T00:00:00"/>
    <s v="Standard Class"/>
    <s v="PO-19195"/>
    <s v="Phillina Ober"/>
    <x v="2"/>
    <s v="United States"/>
    <s v="Naperville"/>
    <x v="10"/>
    <n v="60540"/>
    <x v="2"/>
    <s v="OFF-BI-10004094"/>
    <x v="1"/>
    <x v="8"/>
    <x v="603"/>
    <x v="698"/>
    <n v="2"/>
    <n v="0.8"/>
    <x v="712"/>
  </r>
  <r>
    <n v="743"/>
    <s v="US-2013-146710"/>
    <x v="0"/>
    <x v="278"/>
    <d v="2013-09-02T00:00:00"/>
    <s v="Standard Class"/>
    <s v="SS-20875"/>
    <s v="Sung Shariari"/>
    <x v="0"/>
    <s v="United States"/>
    <s v="Dallas"/>
    <x v="5"/>
    <n v="75220"/>
    <x v="2"/>
    <s v="OFF-SU-10004498"/>
    <x v="1"/>
    <x v="14"/>
    <x v="500"/>
    <x v="699"/>
    <n v="5"/>
    <n v="0.2"/>
    <x v="713"/>
  </r>
  <r>
    <n v="744"/>
    <s v="US-2013-146710"/>
    <x v="0"/>
    <x v="278"/>
    <d v="2013-09-02T00:00:00"/>
    <s v="Standard Class"/>
    <s v="SS-20875"/>
    <s v="Sung Shariari"/>
    <x v="0"/>
    <s v="United States"/>
    <s v="Dallas"/>
    <x v="5"/>
    <n v="75220"/>
    <x v="2"/>
    <s v="OFF-PA-10002615"/>
    <x v="1"/>
    <x v="10"/>
    <x v="247"/>
    <x v="700"/>
    <n v="1"/>
    <n v="0.2"/>
    <x v="714"/>
  </r>
  <r>
    <n v="745"/>
    <s v="US-2013-146710"/>
    <x v="0"/>
    <x v="278"/>
    <d v="2013-09-02T00:00:00"/>
    <s v="Standard Class"/>
    <s v="SS-20875"/>
    <s v="Sung Shariari"/>
    <x v="0"/>
    <s v="United States"/>
    <s v="Dallas"/>
    <x v="5"/>
    <n v="75220"/>
    <x v="2"/>
    <s v="OFF-PA-10004971"/>
    <x v="1"/>
    <x v="10"/>
    <x v="604"/>
    <x v="701"/>
    <n v="1"/>
    <n v="0.2"/>
    <x v="715"/>
  </r>
  <r>
    <n v="746"/>
    <s v="US-2013-146710"/>
    <x v="0"/>
    <x v="278"/>
    <d v="2013-09-02T00:00:00"/>
    <s v="Standard Class"/>
    <s v="SS-20875"/>
    <s v="Sung Shariari"/>
    <x v="0"/>
    <s v="United States"/>
    <s v="Dallas"/>
    <x v="5"/>
    <n v="75220"/>
    <x v="2"/>
    <s v="OFF-SU-10004261"/>
    <x v="1"/>
    <x v="14"/>
    <x v="605"/>
    <x v="702"/>
    <n v="4"/>
    <n v="0.2"/>
    <x v="716"/>
  </r>
  <r>
    <n v="747"/>
    <s v="CA-2011-124429"/>
    <x v="2"/>
    <x v="279"/>
    <d v="2011-05-27T00:00:00"/>
    <s v="Same Day"/>
    <s v="MH-17785"/>
    <s v="Maya Herman"/>
    <x v="1"/>
    <s v="United States"/>
    <s v="San Diego"/>
    <x v="1"/>
    <n v="92105"/>
    <x v="1"/>
    <s v="FUR-TA-10002607"/>
    <x v="0"/>
    <x v="3"/>
    <x v="221"/>
    <x v="703"/>
    <n v="10"/>
    <n v="0.2"/>
    <x v="717"/>
  </r>
  <r>
    <n v="748"/>
    <s v="CA-2011-124429"/>
    <x v="2"/>
    <x v="279"/>
    <d v="2011-05-27T00:00:00"/>
    <s v="Same Day"/>
    <s v="MH-17785"/>
    <s v="Maya Herman"/>
    <x v="1"/>
    <s v="United States"/>
    <s v="San Diego"/>
    <x v="1"/>
    <n v="92105"/>
    <x v="1"/>
    <s v="OFF-ST-10001809"/>
    <x v="1"/>
    <x v="4"/>
    <x v="430"/>
    <x v="704"/>
    <n v="4"/>
    <n v="0"/>
    <x v="718"/>
  </r>
  <r>
    <n v="749"/>
    <s v="CA-2013-150889"/>
    <x v="0"/>
    <x v="231"/>
    <d v="2013-03-23T00:00:00"/>
    <s v="Second Class"/>
    <s v="PB-19105"/>
    <s v="Peter Bühler"/>
    <x v="0"/>
    <s v="United States"/>
    <s v="Evanston"/>
    <x v="10"/>
    <n v="60201"/>
    <x v="2"/>
    <s v="TEC-PH-10000004"/>
    <x v="2"/>
    <x v="7"/>
    <x v="606"/>
    <x v="705"/>
    <n v="1"/>
    <n v="0.2"/>
    <x v="719"/>
  </r>
  <r>
    <n v="750"/>
    <s v="CA-2014-126074"/>
    <x v="3"/>
    <x v="280"/>
    <d v="2014-10-07T00:00:00"/>
    <s v="Standard Class"/>
    <s v="RF-19735"/>
    <s v="Roland Fjeld"/>
    <x v="0"/>
    <s v="United States"/>
    <s v="Trenton"/>
    <x v="12"/>
    <n v="48183"/>
    <x v="2"/>
    <s v="OFF-BI-10003638"/>
    <x v="1"/>
    <x v="8"/>
    <x v="607"/>
    <x v="706"/>
    <n v="3"/>
    <n v="0"/>
    <x v="720"/>
  </r>
  <r>
    <n v="751"/>
    <s v="CA-2014-126074"/>
    <x v="3"/>
    <x v="280"/>
    <d v="2014-10-07T00:00:00"/>
    <s v="Standard Class"/>
    <s v="RF-19735"/>
    <s v="Roland Fjeld"/>
    <x v="0"/>
    <s v="United States"/>
    <s v="Trenton"/>
    <x v="12"/>
    <n v="48183"/>
    <x v="2"/>
    <s v="FUR-FU-10003577"/>
    <x v="0"/>
    <x v="5"/>
    <x v="608"/>
    <x v="707"/>
    <n v="11"/>
    <n v="0"/>
    <x v="721"/>
  </r>
  <r>
    <n v="752"/>
    <s v="CA-2014-126074"/>
    <x v="3"/>
    <x v="280"/>
    <d v="2014-10-07T00:00:00"/>
    <s v="Standard Class"/>
    <s v="RF-19735"/>
    <s v="Roland Fjeld"/>
    <x v="0"/>
    <s v="United States"/>
    <s v="Trenton"/>
    <x v="12"/>
    <n v="48183"/>
    <x v="2"/>
    <s v="OFF-AR-10003478"/>
    <x v="1"/>
    <x v="6"/>
    <x v="355"/>
    <x v="708"/>
    <n v="7"/>
    <n v="0"/>
    <x v="722"/>
  </r>
  <r>
    <n v="753"/>
    <s v="CA-2014-126074"/>
    <x v="3"/>
    <x v="280"/>
    <d v="2014-10-07T00:00:00"/>
    <s v="Standard Class"/>
    <s v="RF-19735"/>
    <s v="Roland Fjeld"/>
    <x v="0"/>
    <s v="United States"/>
    <s v="Trenton"/>
    <x v="12"/>
    <n v="48183"/>
    <x v="2"/>
    <s v="OFF-BI-10000546"/>
    <x v="1"/>
    <x v="8"/>
    <x v="609"/>
    <x v="709"/>
    <n v="1"/>
    <n v="0"/>
    <x v="723"/>
  </r>
  <r>
    <n v="754"/>
    <s v="CA-2013-110499"/>
    <x v="0"/>
    <x v="281"/>
    <d v="2013-04-10T00:00:00"/>
    <s v="First Class"/>
    <s v="YC-21895"/>
    <s v="Yoseph Carroll"/>
    <x v="1"/>
    <s v="United States"/>
    <s v="San Francisco"/>
    <x v="1"/>
    <n v="94110"/>
    <x v="1"/>
    <s v="TEC-CO-10002095"/>
    <x v="2"/>
    <x v="16"/>
    <x v="610"/>
    <x v="387"/>
    <n v="3"/>
    <n v="0.2"/>
    <x v="724"/>
  </r>
  <r>
    <n v="755"/>
    <s v="CA-2012-135272"/>
    <x v="1"/>
    <x v="214"/>
    <d v="2012-12-12T00:00:00"/>
    <s v="Standard Class"/>
    <s v="MS-17830"/>
    <s v="Melanie Seite"/>
    <x v="0"/>
    <s v="United States"/>
    <s v="Los Angeles"/>
    <x v="1"/>
    <n v="90036"/>
    <x v="1"/>
    <s v="FUR-FU-10002759"/>
    <x v="0"/>
    <x v="5"/>
    <x v="555"/>
    <x v="710"/>
    <n v="4"/>
    <n v="0"/>
    <x v="725"/>
  </r>
  <r>
    <n v="756"/>
    <s v="CA-2013-140928"/>
    <x v="0"/>
    <x v="31"/>
    <d v="2013-09-23T00:00:00"/>
    <s v="Standard Class"/>
    <s v="NB-18655"/>
    <s v="Nona Balk"/>
    <x v="1"/>
    <s v="United States"/>
    <s v="Jacksonville"/>
    <x v="2"/>
    <n v="32216"/>
    <x v="0"/>
    <s v="FUR-TA-10001095"/>
    <x v="0"/>
    <x v="3"/>
    <x v="611"/>
    <x v="711"/>
    <n v="4"/>
    <n v="0.45"/>
    <x v="726"/>
  </r>
  <r>
    <n v="757"/>
    <s v="CA-2011-106803"/>
    <x v="2"/>
    <x v="282"/>
    <d v="2012-01-02T00:00:00"/>
    <s v="Standard Class"/>
    <s v="DC-13285"/>
    <s v="Debra Catini"/>
    <x v="0"/>
    <s v="United States"/>
    <s v="Cottage Grove"/>
    <x v="11"/>
    <n v="55016"/>
    <x v="2"/>
    <s v="OFF-ST-10002444"/>
    <x v="1"/>
    <x v="4"/>
    <x v="571"/>
    <x v="335"/>
    <n v="2"/>
    <n v="0"/>
    <x v="727"/>
  </r>
  <r>
    <n v="758"/>
    <s v="CA-2011-106803"/>
    <x v="2"/>
    <x v="282"/>
    <d v="2012-01-02T00:00:00"/>
    <s v="Standard Class"/>
    <s v="DC-13285"/>
    <s v="Debra Catini"/>
    <x v="0"/>
    <s v="United States"/>
    <s v="Cottage Grove"/>
    <x v="11"/>
    <n v="55016"/>
    <x v="2"/>
    <s v="TEC-AC-10001267"/>
    <x v="2"/>
    <x v="11"/>
    <x v="533"/>
    <x v="712"/>
    <n v="4"/>
    <n v="0"/>
    <x v="728"/>
  </r>
  <r>
    <n v="759"/>
    <s v="CA-2014-117240"/>
    <x v="3"/>
    <x v="283"/>
    <d v="2014-07-29T00:00:00"/>
    <s v="Standard Class"/>
    <s v="CP-12340"/>
    <s v="Christine Phan"/>
    <x v="1"/>
    <s v="United States"/>
    <s v="New York City"/>
    <x v="15"/>
    <n v="10009"/>
    <x v="3"/>
    <s v="OFF-BI-10000848"/>
    <x v="1"/>
    <x v="8"/>
    <x v="515"/>
    <x v="535"/>
    <n v="3"/>
    <n v="0.2"/>
    <x v="729"/>
  </r>
  <r>
    <n v="760"/>
    <s v="CA-2014-133333"/>
    <x v="3"/>
    <x v="65"/>
    <d v="2014-09-23T00:00:00"/>
    <s v="Standard Class"/>
    <s v="BF-11020"/>
    <s v="Barry Französisch"/>
    <x v="1"/>
    <s v="United States"/>
    <s v="Green Bay"/>
    <x v="6"/>
    <n v="54302"/>
    <x v="2"/>
    <s v="OFF-PA-10002377"/>
    <x v="1"/>
    <x v="10"/>
    <x v="557"/>
    <x v="20"/>
    <n v="4"/>
    <n v="0"/>
    <x v="730"/>
  </r>
  <r>
    <n v="761"/>
    <s v="CA-2012-112319"/>
    <x v="1"/>
    <x v="284"/>
    <d v="2012-09-05T00:00:00"/>
    <s v="Standard Class"/>
    <s v="AR-10510"/>
    <s v="Andrew Roberts"/>
    <x v="0"/>
    <s v="United States"/>
    <s v="Los Angeles"/>
    <x v="1"/>
    <n v="90004"/>
    <x v="1"/>
    <s v="OFF-PA-10003441"/>
    <x v="1"/>
    <x v="10"/>
    <x v="485"/>
    <x v="713"/>
    <n v="9"/>
    <n v="0"/>
    <x v="731"/>
  </r>
  <r>
    <n v="762"/>
    <s v="CA-2014-126046"/>
    <x v="3"/>
    <x v="132"/>
    <d v="2014-11-08T00:00:00"/>
    <s v="Standard Class"/>
    <s v="JC-16105"/>
    <s v="Julie Creighton"/>
    <x v="1"/>
    <s v="United States"/>
    <s v="Atlanta"/>
    <x v="32"/>
    <n v="30318"/>
    <x v="0"/>
    <s v="OFF-LA-10004484"/>
    <x v="1"/>
    <x v="2"/>
    <x v="612"/>
    <x v="714"/>
    <n v="3"/>
    <n v="0"/>
    <x v="732"/>
  </r>
  <r>
    <n v="763"/>
    <s v="CA-2012-114923"/>
    <x v="1"/>
    <x v="285"/>
    <d v="2012-02-13T00:00:00"/>
    <s v="Standard Class"/>
    <s v="LH-17020"/>
    <s v="Lisa Hazard"/>
    <x v="0"/>
    <s v="United States"/>
    <s v="Columbus"/>
    <x v="24"/>
    <n v="43229"/>
    <x v="3"/>
    <s v="TEC-PH-10003931"/>
    <x v="2"/>
    <x v="7"/>
    <x v="159"/>
    <x v="715"/>
    <n v="3"/>
    <n v="0.4"/>
    <x v="733"/>
  </r>
  <r>
    <n v="764"/>
    <s v="CA-2011-162775"/>
    <x v="2"/>
    <x v="286"/>
    <d v="2011-01-16T00:00:00"/>
    <s v="Second Class"/>
    <s v="CS-12250"/>
    <s v="Chris Selesnick"/>
    <x v="1"/>
    <s v="United States"/>
    <s v="Bossier City"/>
    <x v="28"/>
    <n v="71111"/>
    <x v="0"/>
    <s v="OFF-EN-10001990"/>
    <x v="1"/>
    <x v="12"/>
    <x v="33"/>
    <x v="716"/>
    <n v="2"/>
    <n v="0"/>
    <x v="734"/>
  </r>
  <r>
    <n v="765"/>
    <s v="CA-2011-162775"/>
    <x v="2"/>
    <x v="286"/>
    <d v="2011-01-16T00:00:00"/>
    <s v="Second Class"/>
    <s v="CS-12250"/>
    <s v="Chris Selesnick"/>
    <x v="1"/>
    <s v="United States"/>
    <s v="Bossier City"/>
    <x v="28"/>
    <n v="71111"/>
    <x v="0"/>
    <s v="OFF-EN-10001532"/>
    <x v="1"/>
    <x v="12"/>
    <x v="613"/>
    <x v="717"/>
    <n v="3"/>
    <n v="0"/>
    <x v="735"/>
  </r>
  <r>
    <n v="766"/>
    <s v="CA-2011-162775"/>
    <x v="2"/>
    <x v="286"/>
    <d v="2011-01-16T00:00:00"/>
    <s v="Second Class"/>
    <s v="CS-12250"/>
    <s v="Chris Selesnick"/>
    <x v="1"/>
    <s v="United States"/>
    <s v="Bossier City"/>
    <x v="28"/>
    <n v="71111"/>
    <x v="0"/>
    <s v="TEC-AC-10003174"/>
    <x v="2"/>
    <x v="11"/>
    <x v="614"/>
    <x v="718"/>
    <n v="6"/>
    <n v="0"/>
    <x v="736"/>
  </r>
  <r>
    <n v="767"/>
    <s v="CA-2011-162775"/>
    <x v="2"/>
    <x v="286"/>
    <d v="2011-01-16T00:00:00"/>
    <s v="Second Class"/>
    <s v="CS-12250"/>
    <s v="Chris Selesnick"/>
    <x v="1"/>
    <s v="United States"/>
    <s v="Bossier City"/>
    <x v="28"/>
    <n v="71111"/>
    <x v="0"/>
    <s v="OFF-BI-10004187"/>
    <x v="1"/>
    <x v="8"/>
    <x v="33"/>
    <x v="719"/>
    <n v="3"/>
    <n v="0"/>
    <x v="737"/>
  </r>
  <r>
    <n v="768"/>
    <s v="CA-2011-162775"/>
    <x v="2"/>
    <x v="286"/>
    <d v="2011-01-16T00:00:00"/>
    <s v="Second Class"/>
    <s v="CS-12250"/>
    <s v="Chris Selesnick"/>
    <x v="1"/>
    <s v="United States"/>
    <s v="Bossier City"/>
    <x v="28"/>
    <n v="71111"/>
    <x v="0"/>
    <s v="OFF-ST-10000025"/>
    <x v="1"/>
    <x v="4"/>
    <x v="615"/>
    <x v="720"/>
    <n v="6"/>
    <n v="0"/>
    <x v="738"/>
  </r>
  <r>
    <n v="769"/>
    <s v="CA-2011-106810"/>
    <x v="2"/>
    <x v="287"/>
    <d v="2011-05-20T00:00:00"/>
    <s v="Standard Class"/>
    <s v="AJ-10795"/>
    <s v="Anthony Johnson"/>
    <x v="1"/>
    <s v="United States"/>
    <s v="Saint Petersburg"/>
    <x v="2"/>
    <n v="33710"/>
    <x v="0"/>
    <s v="FUR-FU-10004306"/>
    <x v="0"/>
    <x v="5"/>
    <x v="616"/>
    <x v="721"/>
    <n v="2"/>
    <n v="0.2"/>
    <x v="739"/>
  </r>
  <r>
    <n v="770"/>
    <s v="CA-2013-157245"/>
    <x v="0"/>
    <x v="288"/>
    <d v="2013-05-25T00:00:00"/>
    <s v="Standard Class"/>
    <s v="LE-16810"/>
    <s v="Laurel Elliston"/>
    <x v="0"/>
    <s v="United States"/>
    <s v="Arlington"/>
    <x v="17"/>
    <n v="22204"/>
    <x v="0"/>
    <s v="FUR-CH-10003746"/>
    <x v="0"/>
    <x v="1"/>
    <x v="617"/>
    <x v="722"/>
    <n v="2"/>
    <n v="0"/>
    <x v="740"/>
  </r>
  <r>
    <n v="771"/>
    <s v="CA-2014-104220"/>
    <x v="3"/>
    <x v="289"/>
    <d v="2014-02-06T00:00:00"/>
    <s v="Standard Class"/>
    <s v="BV-11245"/>
    <s v="Benjamin Venier"/>
    <x v="1"/>
    <s v="United States"/>
    <s v="Des Moines"/>
    <x v="23"/>
    <n v="50315"/>
    <x v="2"/>
    <s v="OFF-BI-10001036"/>
    <x v="1"/>
    <x v="8"/>
    <x v="618"/>
    <x v="723"/>
    <n v="2"/>
    <n v="0"/>
    <x v="741"/>
  </r>
  <r>
    <n v="772"/>
    <s v="CA-2014-104220"/>
    <x v="3"/>
    <x v="289"/>
    <d v="2014-02-06T00:00:00"/>
    <s v="Standard Class"/>
    <s v="BV-11245"/>
    <s v="Benjamin Venier"/>
    <x v="1"/>
    <s v="United States"/>
    <s v="Des Moines"/>
    <x v="23"/>
    <n v="50315"/>
    <x v="2"/>
    <s v="TEC-PH-10004614"/>
    <x v="2"/>
    <x v="7"/>
    <x v="299"/>
    <x v="724"/>
    <n v="3"/>
    <n v="0"/>
    <x v="742"/>
  </r>
  <r>
    <n v="773"/>
    <s v="CA-2014-104220"/>
    <x v="3"/>
    <x v="289"/>
    <d v="2014-02-06T00:00:00"/>
    <s v="Standard Class"/>
    <s v="BV-11245"/>
    <s v="Benjamin Venier"/>
    <x v="1"/>
    <s v="United States"/>
    <s v="Des Moines"/>
    <x v="23"/>
    <n v="50315"/>
    <x v="2"/>
    <s v="OFF-BI-10000301"/>
    <x v="1"/>
    <x v="8"/>
    <x v="619"/>
    <x v="725"/>
    <n v="5"/>
    <n v="0"/>
    <x v="743"/>
  </r>
  <r>
    <n v="774"/>
    <s v="CA-2014-104220"/>
    <x v="3"/>
    <x v="289"/>
    <d v="2014-02-06T00:00:00"/>
    <s v="Standard Class"/>
    <s v="BV-11245"/>
    <s v="Benjamin Venier"/>
    <x v="1"/>
    <s v="United States"/>
    <s v="Des Moines"/>
    <x v="23"/>
    <n v="50315"/>
    <x v="2"/>
    <s v="OFF-BI-10003910"/>
    <x v="1"/>
    <x v="8"/>
    <x v="8"/>
    <x v="726"/>
    <n v="1"/>
    <n v="0"/>
    <x v="744"/>
  </r>
  <r>
    <n v="775"/>
    <s v="CA-2014-104220"/>
    <x v="3"/>
    <x v="289"/>
    <d v="2014-02-06T00:00:00"/>
    <s v="Standard Class"/>
    <s v="BV-11245"/>
    <s v="Benjamin Venier"/>
    <x v="1"/>
    <s v="United States"/>
    <s v="Des Moines"/>
    <x v="23"/>
    <n v="50315"/>
    <x v="2"/>
    <s v="OFF-AR-10004648"/>
    <x v="1"/>
    <x v="6"/>
    <x v="620"/>
    <x v="727"/>
    <n v="2"/>
    <n v="0"/>
    <x v="745"/>
  </r>
  <r>
    <n v="776"/>
    <s v="CA-2014-104220"/>
    <x v="3"/>
    <x v="289"/>
    <d v="2014-02-06T00:00:00"/>
    <s v="Standard Class"/>
    <s v="BV-11245"/>
    <s v="Benjamin Venier"/>
    <x v="1"/>
    <s v="United States"/>
    <s v="Des Moines"/>
    <x v="23"/>
    <n v="50315"/>
    <x v="2"/>
    <s v="FUR-FU-10002597"/>
    <x v="0"/>
    <x v="5"/>
    <x v="621"/>
    <x v="728"/>
    <n v="7"/>
    <n v="0"/>
    <x v="746"/>
  </r>
  <r>
    <n v="777"/>
    <s v="CA-2011-165974"/>
    <x v="2"/>
    <x v="290"/>
    <d v="2011-07-06T00:00:00"/>
    <s v="Standard Class"/>
    <s v="DL-12865"/>
    <s v="Dan Lawera"/>
    <x v="0"/>
    <s v="United States"/>
    <s v="Cincinnati"/>
    <x v="24"/>
    <n v="45231"/>
    <x v="3"/>
    <s v="OFF-AR-10003405"/>
    <x v="1"/>
    <x v="6"/>
    <x v="622"/>
    <x v="729"/>
    <n v="7"/>
    <n v="0.2"/>
    <x v="747"/>
  </r>
  <r>
    <n v="778"/>
    <s v="CA-2012-144267"/>
    <x v="1"/>
    <x v="291"/>
    <d v="2012-08-23T00:00:00"/>
    <s v="First Class"/>
    <s v="NZ-18565"/>
    <s v="Nick Zandusky"/>
    <x v="2"/>
    <s v="United States"/>
    <s v="San Francisco"/>
    <x v="1"/>
    <n v="94110"/>
    <x v="1"/>
    <s v="FUR-CH-10002335"/>
    <x v="0"/>
    <x v="1"/>
    <x v="623"/>
    <x v="730"/>
    <n v="3"/>
    <n v="0.2"/>
    <x v="748"/>
  </r>
  <r>
    <n v="779"/>
    <s v="CA-2012-144267"/>
    <x v="1"/>
    <x v="291"/>
    <d v="2012-08-23T00:00:00"/>
    <s v="First Class"/>
    <s v="NZ-18565"/>
    <s v="Nick Zandusky"/>
    <x v="2"/>
    <s v="United States"/>
    <s v="San Francisco"/>
    <x v="1"/>
    <n v="94110"/>
    <x v="1"/>
    <s v="OFF-PA-10000157"/>
    <x v="1"/>
    <x v="10"/>
    <x v="364"/>
    <x v="731"/>
    <n v="3"/>
    <n v="0"/>
    <x v="749"/>
  </r>
  <r>
    <n v="780"/>
    <s v="CA-2012-144267"/>
    <x v="1"/>
    <x v="291"/>
    <d v="2012-08-23T00:00:00"/>
    <s v="First Class"/>
    <s v="NZ-18565"/>
    <s v="Nick Zandusky"/>
    <x v="2"/>
    <s v="United States"/>
    <s v="San Francisco"/>
    <x v="1"/>
    <n v="94110"/>
    <x v="1"/>
    <s v="OFF-PA-10001947"/>
    <x v="1"/>
    <x v="10"/>
    <x v="354"/>
    <x v="100"/>
    <n v="4"/>
    <n v="0"/>
    <x v="101"/>
  </r>
  <r>
    <n v="781"/>
    <s v="CA-2012-144267"/>
    <x v="1"/>
    <x v="291"/>
    <d v="2012-08-23T00:00:00"/>
    <s v="First Class"/>
    <s v="NZ-18565"/>
    <s v="Nick Zandusky"/>
    <x v="2"/>
    <s v="United States"/>
    <s v="San Francisco"/>
    <x v="1"/>
    <n v="94110"/>
    <x v="1"/>
    <s v="OFF-PA-10003657"/>
    <x v="1"/>
    <x v="10"/>
    <x v="624"/>
    <x v="732"/>
    <n v="1"/>
    <n v="0"/>
    <x v="750"/>
  </r>
  <r>
    <n v="782"/>
    <s v="US-2012-157014"/>
    <x v="1"/>
    <x v="292"/>
    <d v="2012-10-06T00:00:00"/>
    <s v="Second Class"/>
    <s v="BM-11785"/>
    <s v="Bryan Mills"/>
    <x v="0"/>
    <s v="United States"/>
    <s v="Columbus"/>
    <x v="24"/>
    <n v="43229"/>
    <x v="3"/>
    <s v="OFF-BI-10001098"/>
    <x v="1"/>
    <x v="8"/>
    <x v="405"/>
    <x v="733"/>
    <n v="5"/>
    <n v="0.7"/>
    <x v="751"/>
  </r>
  <r>
    <n v="783"/>
    <s v="US-2012-157014"/>
    <x v="1"/>
    <x v="292"/>
    <d v="2012-10-06T00:00:00"/>
    <s v="Second Class"/>
    <s v="BM-11785"/>
    <s v="Bryan Mills"/>
    <x v="0"/>
    <s v="United States"/>
    <s v="Columbus"/>
    <x v="24"/>
    <n v="43229"/>
    <x v="3"/>
    <s v="TEC-AC-10002167"/>
    <x v="2"/>
    <x v="11"/>
    <x v="46"/>
    <x v="734"/>
    <n v="2"/>
    <n v="0.2"/>
    <x v="752"/>
  </r>
  <r>
    <n v="784"/>
    <s v="US-2012-157014"/>
    <x v="1"/>
    <x v="292"/>
    <d v="2012-10-06T00:00:00"/>
    <s v="Second Class"/>
    <s v="BM-11785"/>
    <s v="Bryan Mills"/>
    <x v="0"/>
    <s v="United States"/>
    <s v="Columbus"/>
    <x v="24"/>
    <n v="43229"/>
    <x v="3"/>
    <s v="FUR-BO-10004409"/>
    <x v="0"/>
    <x v="0"/>
    <x v="625"/>
    <x v="735"/>
    <n v="1"/>
    <n v="0.5"/>
    <x v="753"/>
  </r>
  <r>
    <n v="785"/>
    <s v="US-2012-157014"/>
    <x v="1"/>
    <x v="292"/>
    <d v="2012-10-06T00:00:00"/>
    <s v="Second Class"/>
    <s v="BM-11785"/>
    <s v="Bryan Mills"/>
    <x v="0"/>
    <s v="United States"/>
    <s v="Columbus"/>
    <x v="24"/>
    <n v="43229"/>
    <x v="3"/>
    <s v="TEC-AC-10000057"/>
    <x v="2"/>
    <x v="11"/>
    <x v="626"/>
    <x v="736"/>
    <n v="2"/>
    <n v="0.2"/>
    <x v="754"/>
  </r>
  <r>
    <n v="786"/>
    <s v="CA-2012-154921"/>
    <x v="1"/>
    <x v="293"/>
    <d v="2012-05-28T00:00:00"/>
    <s v="Standard Class"/>
    <s v="EA-14035"/>
    <s v="Erin Ashbrook"/>
    <x v="1"/>
    <s v="United States"/>
    <s v="Columbia"/>
    <x v="20"/>
    <n v="29203"/>
    <x v="0"/>
    <s v="OFF-EN-10000056"/>
    <x v="1"/>
    <x v="12"/>
    <x v="627"/>
    <x v="737"/>
    <n v="3"/>
    <n v="0"/>
    <x v="755"/>
  </r>
  <r>
    <n v="787"/>
    <s v="CA-2014-129567"/>
    <x v="3"/>
    <x v="294"/>
    <d v="2014-03-22T00:00:00"/>
    <s v="Second Class"/>
    <s v="CL-12565"/>
    <s v="Clay Ludtke"/>
    <x v="0"/>
    <s v="United States"/>
    <s v="Lancaster"/>
    <x v="1"/>
    <n v="93534"/>
    <x v="1"/>
    <s v="OFF-BI-10000014"/>
    <x v="1"/>
    <x v="8"/>
    <x v="628"/>
    <x v="738"/>
    <n v="2"/>
    <n v="0.2"/>
    <x v="756"/>
  </r>
  <r>
    <n v="788"/>
    <s v="CA-2012-154620"/>
    <x v="1"/>
    <x v="295"/>
    <d v="2012-12-16T00:00:00"/>
    <s v="Standard Class"/>
    <s v="LT-17110"/>
    <s v="Liz Thompson"/>
    <x v="0"/>
    <s v="United States"/>
    <s v="Lancaster"/>
    <x v="1"/>
    <n v="93534"/>
    <x v="1"/>
    <s v="FUR-CH-10004675"/>
    <x v="0"/>
    <x v="1"/>
    <x v="629"/>
    <x v="739"/>
    <n v="2"/>
    <n v="0.2"/>
    <x v="757"/>
  </r>
  <r>
    <n v="789"/>
    <s v="CA-2012-115938"/>
    <x v="1"/>
    <x v="153"/>
    <d v="2012-06-30T00:00:00"/>
    <s v="Standard Class"/>
    <s v="SA-20830"/>
    <s v="Sue Ann Reed"/>
    <x v="0"/>
    <s v="United States"/>
    <s v="Richmond"/>
    <x v="17"/>
    <n v="23223"/>
    <x v="0"/>
    <s v="OFF-BI-10001543"/>
    <x v="1"/>
    <x v="8"/>
    <x v="375"/>
    <x v="740"/>
    <n v="4"/>
    <n v="0"/>
    <x v="758"/>
  </r>
  <r>
    <n v="790"/>
    <s v="CA-2012-115938"/>
    <x v="1"/>
    <x v="153"/>
    <d v="2012-06-30T00:00:00"/>
    <s v="Standard Class"/>
    <s v="SA-20830"/>
    <s v="Sue Ann Reed"/>
    <x v="0"/>
    <s v="United States"/>
    <s v="Richmond"/>
    <x v="17"/>
    <n v="23223"/>
    <x v="0"/>
    <s v="OFF-ST-10001321"/>
    <x v="1"/>
    <x v="4"/>
    <x v="416"/>
    <x v="741"/>
    <n v="1"/>
    <n v="0"/>
    <x v="759"/>
  </r>
  <r>
    <n v="791"/>
    <s v="CA-2012-115938"/>
    <x v="1"/>
    <x v="153"/>
    <d v="2012-06-30T00:00:00"/>
    <s v="Standard Class"/>
    <s v="SA-20830"/>
    <s v="Sue Ann Reed"/>
    <x v="0"/>
    <s v="United States"/>
    <s v="Richmond"/>
    <x v="17"/>
    <n v="23223"/>
    <x v="0"/>
    <s v="OFF-BI-10001132"/>
    <x v="1"/>
    <x v="8"/>
    <x v="630"/>
    <x v="742"/>
    <n v="8"/>
    <n v="0"/>
    <x v="760"/>
  </r>
  <r>
    <n v="792"/>
    <s v="CA-2012-115938"/>
    <x v="1"/>
    <x v="153"/>
    <d v="2012-06-30T00:00:00"/>
    <s v="Standard Class"/>
    <s v="SA-20830"/>
    <s v="Sue Ann Reed"/>
    <x v="0"/>
    <s v="United States"/>
    <s v="Richmond"/>
    <x v="17"/>
    <n v="23223"/>
    <x v="0"/>
    <s v="FUR-CH-10003199"/>
    <x v="0"/>
    <x v="1"/>
    <x v="631"/>
    <x v="743"/>
    <n v="3"/>
    <n v="0"/>
    <x v="761"/>
  </r>
  <r>
    <n v="793"/>
    <s v="CA-2013-105256"/>
    <x v="0"/>
    <x v="244"/>
    <d v="2013-05-21T00:00:00"/>
    <s v="Same Day"/>
    <s v="JK-15730"/>
    <s v="Joe Kamberova"/>
    <x v="0"/>
    <s v="United States"/>
    <s v="Asheville"/>
    <x v="3"/>
    <n v="28806"/>
    <x v="0"/>
    <s v="TEC-PH-10001530"/>
    <x v="2"/>
    <x v="7"/>
    <x v="632"/>
    <x v="744"/>
    <n v="5"/>
    <n v="0.2"/>
    <x v="762"/>
  </r>
  <r>
    <n v="794"/>
    <s v="CA-2011-156433"/>
    <x v="2"/>
    <x v="59"/>
    <d v="2011-09-26T00:00:00"/>
    <s v="Standard Class"/>
    <s v="ES-14020"/>
    <s v="Erica Smith"/>
    <x v="0"/>
    <s v="United States"/>
    <s v="San Francisco"/>
    <x v="1"/>
    <n v="94110"/>
    <x v="1"/>
    <s v="OFF-LA-10001569"/>
    <x v="1"/>
    <x v="2"/>
    <x v="633"/>
    <x v="745"/>
    <n v="2"/>
    <n v="0"/>
    <x v="763"/>
  </r>
  <r>
    <n v="795"/>
    <s v="CA-2011-156433"/>
    <x v="2"/>
    <x v="59"/>
    <d v="2011-09-26T00:00:00"/>
    <s v="Standard Class"/>
    <s v="ES-14020"/>
    <s v="Erica Smith"/>
    <x v="0"/>
    <s v="United States"/>
    <s v="San Francisco"/>
    <x v="1"/>
    <n v="94110"/>
    <x v="1"/>
    <s v="OFF-PA-10003724"/>
    <x v="1"/>
    <x v="10"/>
    <x v="357"/>
    <x v="746"/>
    <n v="4"/>
    <n v="0"/>
    <x v="764"/>
  </r>
  <r>
    <n v="796"/>
    <s v="CA-2014-151428"/>
    <x v="3"/>
    <x v="296"/>
    <d v="2014-09-27T00:00:00"/>
    <s v="Standard Class"/>
    <s v="RH-19495"/>
    <s v="Rick Hansen"/>
    <x v="0"/>
    <s v="United States"/>
    <s v="Rochester"/>
    <x v="11"/>
    <n v="55901"/>
    <x v="2"/>
    <s v="OFF-BI-10000546"/>
    <x v="1"/>
    <x v="8"/>
    <x v="609"/>
    <x v="171"/>
    <n v="7"/>
    <n v="0"/>
    <x v="765"/>
  </r>
  <r>
    <n v="797"/>
    <s v="CA-2012-124653"/>
    <x v="1"/>
    <x v="100"/>
    <d v="2012-12-26T00:00:00"/>
    <s v="First Class"/>
    <s v="DB-13120"/>
    <s v="David Bremer"/>
    <x v="1"/>
    <s v="United States"/>
    <s v="Rochester"/>
    <x v="15"/>
    <n v="14609"/>
    <x v="3"/>
    <s v="OFF-PA-10000176"/>
    <x v="1"/>
    <x v="10"/>
    <x v="634"/>
    <x v="747"/>
    <n v="7"/>
    <n v="0"/>
    <x v="766"/>
  </r>
  <r>
    <n v="798"/>
    <s v="CA-2012-124653"/>
    <x v="1"/>
    <x v="100"/>
    <d v="2012-12-26T00:00:00"/>
    <s v="First Class"/>
    <s v="DB-13120"/>
    <s v="David Bremer"/>
    <x v="1"/>
    <s v="United States"/>
    <s v="Rochester"/>
    <x v="15"/>
    <n v="14609"/>
    <x v="3"/>
    <s v="OFF-PA-10002365"/>
    <x v="1"/>
    <x v="10"/>
    <x v="12"/>
    <x v="91"/>
    <n v="2"/>
    <n v="0"/>
    <x v="91"/>
  </r>
  <r>
    <n v="799"/>
    <s v="CA-2012-124653"/>
    <x v="1"/>
    <x v="100"/>
    <d v="2012-12-26T00:00:00"/>
    <s v="First Class"/>
    <s v="DB-13120"/>
    <s v="David Bremer"/>
    <x v="1"/>
    <s v="United States"/>
    <s v="Rochester"/>
    <x v="15"/>
    <n v="14609"/>
    <x v="3"/>
    <s v="OFF-LA-10002271"/>
    <x v="1"/>
    <x v="2"/>
    <x v="635"/>
    <x v="748"/>
    <n v="7"/>
    <n v="0"/>
    <x v="767"/>
  </r>
  <r>
    <n v="800"/>
    <s v="CA-2012-101910"/>
    <x v="1"/>
    <x v="154"/>
    <d v="2012-12-03T00:00:00"/>
    <s v="Standard Class"/>
    <s v="CD-11920"/>
    <s v="Carlos Daly"/>
    <x v="0"/>
    <s v="United States"/>
    <s v="Lake Elsinore"/>
    <x v="1"/>
    <n v="92530"/>
    <x v="1"/>
    <s v="FUR-CH-10002647"/>
    <x v="0"/>
    <x v="1"/>
    <x v="470"/>
    <x v="514"/>
    <n v="5"/>
    <n v="0.2"/>
    <x v="768"/>
  </r>
  <r>
    <n v="801"/>
    <s v="CA-2014-105809"/>
    <x v="3"/>
    <x v="297"/>
    <d v="2014-02-24T00:00:00"/>
    <s v="First Class"/>
    <s v="HW-14935"/>
    <s v="Helen Wasserman"/>
    <x v="1"/>
    <s v="United States"/>
    <s v="San Diego"/>
    <x v="1"/>
    <n v="92105"/>
    <x v="1"/>
    <s v="FUR-FU-10004090"/>
    <x v="0"/>
    <x v="5"/>
    <x v="636"/>
    <x v="749"/>
    <n v="1"/>
    <n v="0"/>
    <x v="769"/>
  </r>
  <r>
    <n v="802"/>
    <s v="CA-2014-105809"/>
    <x v="3"/>
    <x v="297"/>
    <d v="2014-02-24T00:00:00"/>
    <s v="First Class"/>
    <s v="HW-14935"/>
    <s v="Helen Wasserman"/>
    <x v="1"/>
    <s v="United States"/>
    <s v="San Diego"/>
    <x v="1"/>
    <n v="92105"/>
    <x v="1"/>
    <s v="TEC-PH-10001580"/>
    <x v="2"/>
    <x v="7"/>
    <x v="231"/>
    <x v="750"/>
    <n v="2"/>
    <n v="0.2"/>
    <x v="770"/>
  </r>
  <r>
    <n v="803"/>
    <s v="CA-2013-136133"/>
    <x v="0"/>
    <x v="298"/>
    <d v="2013-08-24T00:00:00"/>
    <s v="Second Class"/>
    <s v="HW-14935"/>
    <s v="Helen Wasserman"/>
    <x v="1"/>
    <s v="United States"/>
    <s v="New York City"/>
    <x v="15"/>
    <n v="10024"/>
    <x v="3"/>
    <s v="OFF-AP-10000576"/>
    <x v="1"/>
    <x v="9"/>
    <x v="637"/>
    <x v="751"/>
    <n v="9"/>
    <n v="0"/>
    <x v="771"/>
  </r>
  <r>
    <n v="804"/>
    <s v="CA-2013-115504"/>
    <x v="0"/>
    <x v="299"/>
    <d v="2013-03-18T00:00:00"/>
    <s v="Standard Class"/>
    <s v="MC-18130"/>
    <s v="Mike Caudle"/>
    <x v="1"/>
    <s v="United States"/>
    <s v="Monroe"/>
    <x v="28"/>
    <n v="71203"/>
    <x v="0"/>
    <s v="OFF-PA-10003953"/>
    <x v="1"/>
    <x v="10"/>
    <x v="638"/>
    <x v="91"/>
    <n v="2"/>
    <n v="0"/>
    <x v="91"/>
  </r>
  <r>
    <n v="805"/>
    <s v="CA-2014-135783"/>
    <x v="3"/>
    <x v="300"/>
    <d v="2014-04-25T00:00:00"/>
    <s v="First Class"/>
    <s v="GM-14440"/>
    <s v="Gary McGarr"/>
    <x v="0"/>
    <s v="United States"/>
    <s v="San Francisco"/>
    <x v="1"/>
    <n v="94122"/>
    <x v="1"/>
    <s v="FUR-FU-10000794"/>
    <x v="0"/>
    <x v="5"/>
    <x v="639"/>
    <x v="723"/>
    <n v="2"/>
    <n v="0"/>
    <x v="772"/>
  </r>
  <r>
    <n v="806"/>
    <s v="CA-2011-134313"/>
    <x v="2"/>
    <x v="301"/>
    <d v="2011-11-07T00:00:00"/>
    <s v="Standard Class"/>
    <s v="RA-19915"/>
    <s v="Russell Applegate"/>
    <x v="0"/>
    <s v="United States"/>
    <s v="Denver"/>
    <x v="22"/>
    <n v="80219"/>
    <x v="1"/>
    <s v="OFF-AR-10001897"/>
    <x v="1"/>
    <x v="6"/>
    <x v="640"/>
    <x v="752"/>
    <n v="3"/>
    <n v="0.2"/>
    <x v="773"/>
  </r>
  <r>
    <n v="807"/>
    <s v="CA-2011-134313"/>
    <x v="2"/>
    <x v="301"/>
    <d v="2011-11-07T00:00:00"/>
    <s v="Standard Class"/>
    <s v="RA-19915"/>
    <s v="Russell Applegate"/>
    <x v="0"/>
    <s v="United States"/>
    <s v="Denver"/>
    <x v="22"/>
    <n v="80219"/>
    <x v="1"/>
    <s v="TEC-PH-10001795"/>
    <x v="2"/>
    <x v="7"/>
    <x v="641"/>
    <x v="753"/>
    <n v="4"/>
    <n v="0.2"/>
    <x v="774"/>
  </r>
  <r>
    <n v="808"/>
    <s v="CA-2012-140921"/>
    <x v="1"/>
    <x v="302"/>
    <d v="2012-02-05T00:00:00"/>
    <s v="First Class"/>
    <s v="AA-10375"/>
    <s v="Allen Armold"/>
    <x v="0"/>
    <s v="United States"/>
    <s v="Omaha"/>
    <x v="8"/>
    <n v="68104"/>
    <x v="2"/>
    <s v="FUR-FU-10003347"/>
    <x v="0"/>
    <x v="5"/>
    <x v="374"/>
    <x v="158"/>
    <n v="2"/>
    <n v="0"/>
    <x v="415"/>
  </r>
  <r>
    <n v="809"/>
    <s v="CA-2012-140921"/>
    <x v="1"/>
    <x v="302"/>
    <d v="2012-02-05T00:00:00"/>
    <s v="First Class"/>
    <s v="AA-10375"/>
    <s v="Allen Armold"/>
    <x v="0"/>
    <s v="United States"/>
    <s v="Omaha"/>
    <x v="8"/>
    <n v="68104"/>
    <x v="2"/>
    <s v="TEC-AC-10004901"/>
    <x v="2"/>
    <x v="11"/>
    <x v="642"/>
    <x v="145"/>
    <n v="3"/>
    <n v="0"/>
    <x v="775"/>
  </r>
  <r>
    <n v="810"/>
    <s v="CA-2011-151995"/>
    <x v="2"/>
    <x v="303"/>
    <d v="2011-10-15T00:00:00"/>
    <s v="First Class"/>
    <s v="ZC-21910"/>
    <s v="Zuschuss Carroll"/>
    <x v="0"/>
    <s v="United States"/>
    <s v="Edmonds"/>
    <x v="4"/>
    <n v="98026"/>
    <x v="1"/>
    <s v="OFF-AR-10003190"/>
    <x v="1"/>
    <x v="6"/>
    <x v="643"/>
    <x v="132"/>
    <n v="4"/>
    <n v="0"/>
    <x v="776"/>
  </r>
  <r>
    <n v="811"/>
    <s v="CA-2011-151995"/>
    <x v="2"/>
    <x v="303"/>
    <d v="2011-10-15T00:00:00"/>
    <s v="First Class"/>
    <s v="ZC-21910"/>
    <s v="Zuschuss Carroll"/>
    <x v="0"/>
    <s v="United States"/>
    <s v="Edmonds"/>
    <x v="4"/>
    <n v="98026"/>
    <x v="1"/>
    <s v="FUR-TA-10002903"/>
    <x v="0"/>
    <x v="3"/>
    <x v="255"/>
    <x v="754"/>
    <n v="5"/>
    <n v="0"/>
    <x v="777"/>
  </r>
  <r>
    <n v="812"/>
    <s v="CA-2011-151995"/>
    <x v="2"/>
    <x v="303"/>
    <d v="2011-10-15T00:00:00"/>
    <s v="First Class"/>
    <s v="ZC-21910"/>
    <s v="Zuschuss Carroll"/>
    <x v="0"/>
    <s v="United States"/>
    <s v="Edmonds"/>
    <x v="4"/>
    <n v="98026"/>
    <x v="1"/>
    <s v="OFF-AP-10000240"/>
    <x v="1"/>
    <x v="9"/>
    <x v="644"/>
    <x v="755"/>
    <n v="4"/>
    <n v="0"/>
    <x v="778"/>
  </r>
  <r>
    <n v="813"/>
    <s v="CA-2011-151995"/>
    <x v="2"/>
    <x v="303"/>
    <d v="2011-10-15T00:00:00"/>
    <s v="First Class"/>
    <s v="ZC-21910"/>
    <s v="Zuschuss Carroll"/>
    <x v="0"/>
    <s v="United States"/>
    <s v="Edmonds"/>
    <x v="4"/>
    <n v="98026"/>
    <x v="1"/>
    <s v="TEC-AC-10001101"/>
    <x v="2"/>
    <x v="11"/>
    <x v="547"/>
    <x v="756"/>
    <n v="2"/>
    <n v="0"/>
    <x v="779"/>
  </r>
  <r>
    <n v="814"/>
    <s v="CA-2014-143686"/>
    <x v="3"/>
    <x v="304"/>
    <d v="2014-05-15T00:00:00"/>
    <s v="Same Day"/>
    <s v="PJ-19015"/>
    <s v="Pauline Johnson"/>
    <x v="0"/>
    <s v="United States"/>
    <s v="Santa Ana"/>
    <x v="1"/>
    <n v="92704"/>
    <x v="1"/>
    <s v="FUR-FU-10000794"/>
    <x v="0"/>
    <x v="5"/>
    <x v="639"/>
    <x v="723"/>
    <n v="2"/>
    <n v="0"/>
    <x v="772"/>
  </r>
  <r>
    <n v="815"/>
    <s v="CA-2014-143686"/>
    <x v="3"/>
    <x v="304"/>
    <d v="2014-05-15T00:00:00"/>
    <s v="Same Day"/>
    <s v="PJ-19015"/>
    <s v="Pauline Johnson"/>
    <x v="0"/>
    <s v="United States"/>
    <s v="Santa Ana"/>
    <x v="1"/>
    <n v="92704"/>
    <x v="1"/>
    <s v="TEC-AC-10001838"/>
    <x v="2"/>
    <x v="11"/>
    <x v="645"/>
    <x v="757"/>
    <n v="7"/>
    <n v="0"/>
    <x v="780"/>
  </r>
  <r>
    <n v="816"/>
    <s v="CA-2012-106565"/>
    <x v="1"/>
    <x v="305"/>
    <d v="2012-03-23T00:00:00"/>
    <s v="First Class"/>
    <s v="BW-11110"/>
    <s v="Bart Watters"/>
    <x v="1"/>
    <s v="United States"/>
    <s v="Milwaukee"/>
    <x v="6"/>
    <n v="53209"/>
    <x v="2"/>
    <s v="OFF-PA-10000061"/>
    <x v="1"/>
    <x v="10"/>
    <x v="179"/>
    <x v="187"/>
    <n v="8"/>
    <n v="0"/>
    <x v="189"/>
  </r>
  <r>
    <n v="817"/>
    <s v="CA-2013-149370"/>
    <x v="0"/>
    <x v="306"/>
    <d v="2013-09-20T00:00:00"/>
    <s v="Standard Class"/>
    <s v="DB-13210"/>
    <s v="Dean Braden"/>
    <x v="0"/>
    <s v="United States"/>
    <s v="Philadelphia"/>
    <x v="9"/>
    <n v="19140"/>
    <x v="3"/>
    <s v="OFF-PA-10003651"/>
    <x v="1"/>
    <x v="10"/>
    <x v="646"/>
    <x v="758"/>
    <n v="1"/>
    <n v="0.2"/>
    <x v="781"/>
  </r>
  <r>
    <n v="818"/>
    <s v="CA-2011-140858"/>
    <x v="2"/>
    <x v="307"/>
    <d v="2011-07-02T00:00:00"/>
    <s v="Standard Class"/>
    <s v="CA-12775"/>
    <s v="Cynthia Arntzen"/>
    <x v="0"/>
    <s v="United States"/>
    <s v="Philadelphia"/>
    <x v="9"/>
    <n v="19140"/>
    <x v="3"/>
    <s v="OFF-PA-10000304"/>
    <x v="1"/>
    <x v="10"/>
    <x v="88"/>
    <x v="759"/>
    <n v="8"/>
    <n v="0.2"/>
    <x v="782"/>
  </r>
  <r>
    <n v="819"/>
    <s v="CA-2011-140858"/>
    <x v="2"/>
    <x v="307"/>
    <d v="2011-07-02T00:00:00"/>
    <s v="Standard Class"/>
    <s v="CA-12775"/>
    <s v="Cynthia Arntzen"/>
    <x v="0"/>
    <s v="United States"/>
    <s v="Philadelphia"/>
    <x v="9"/>
    <n v="19140"/>
    <x v="3"/>
    <s v="OFF-BI-10003094"/>
    <x v="1"/>
    <x v="8"/>
    <x v="647"/>
    <x v="760"/>
    <n v="3"/>
    <n v="0.7"/>
    <x v="783"/>
  </r>
  <r>
    <n v="820"/>
    <s v="CA-2011-140858"/>
    <x v="2"/>
    <x v="307"/>
    <d v="2011-07-02T00:00:00"/>
    <s v="Standard Class"/>
    <s v="CA-12775"/>
    <s v="Cynthia Arntzen"/>
    <x v="0"/>
    <s v="United States"/>
    <s v="Philadelphia"/>
    <x v="9"/>
    <n v="19140"/>
    <x v="3"/>
    <s v="FUR-CH-10001394"/>
    <x v="0"/>
    <x v="1"/>
    <x v="648"/>
    <x v="761"/>
    <n v="5"/>
    <n v="0.3"/>
    <x v="232"/>
  </r>
  <r>
    <n v="821"/>
    <s v="CA-2011-140858"/>
    <x v="2"/>
    <x v="307"/>
    <d v="2011-07-02T00:00:00"/>
    <s v="Standard Class"/>
    <s v="CA-12775"/>
    <s v="Cynthia Arntzen"/>
    <x v="0"/>
    <s v="United States"/>
    <s v="Philadelphia"/>
    <x v="9"/>
    <n v="19140"/>
    <x v="3"/>
    <s v="OFF-BI-10004230"/>
    <x v="1"/>
    <x v="8"/>
    <x v="649"/>
    <x v="762"/>
    <n v="3"/>
    <n v="0.7"/>
    <x v="784"/>
  </r>
  <r>
    <n v="822"/>
    <s v="CA-2011-140858"/>
    <x v="2"/>
    <x v="307"/>
    <d v="2011-07-02T00:00:00"/>
    <s v="Standard Class"/>
    <s v="CA-12775"/>
    <s v="Cynthia Arntzen"/>
    <x v="0"/>
    <s v="United States"/>
    <s v="Philadelphia"/>
    <x v="9"/>
    <n v="19140"/>
    <x v="3"/>
    <s v="OFF-PA-10003395"/>
    <x v="1"/>
    <x v="10"/>
    <x v="650"/>
    <x v="763"/>
    <n v="4"/>
    <n v="0.2"/>
    <x v="785"/>
  </r>
  <r>
    <n v="823"/>
    <s v="CA-2014-101434"/>
    <x v="3"/>
    <x v="308"/>
    <d v="2014-06-28T00:00:00"/>
    <s v="Standard Class"/>
    <s v="TR-21325"/>
    <s v="Toby Ritter"/>
    <x v="0"/>
    <s v="United States"/>
    <s v="Belleville"/>
    <x v="30"/>
    <n v="7109"/>
    <x v="3"/>
    <s v="TEC-AC-10002402"/>
    <x v="2"/>
    <x v="11"/>
    <x v="651"/>
    <x v="764"/>
    <n v="3"/>
    <n v="0"/>
    <x v="786"/>
  </r>
  <r>
    <n v="824"/>
    <s v="CA-2014-101434"/>
    <x v="3"/>
    <x v="308"/>
    <d v="2014-06-28T00:00:00"/>
    <s v="Standard Class"/>
    <s v="TR-21325"/>
    <s v="Toby Ritter"/>
    <x v="0"/>
    <s v="United States"/>
    <s v="Belleville"/>
    <x v="30"/>
    <n v="7109"/>
    <x v="3"/>
    <s v="OFF-LA-10003223"/>
    <x v="1"/>
    <x v="2"/>
    <x v="602"/>
    <x v="765"/>
    <n v="2"/>
    <n v="0"/>
    <x v="787"/>
  </r>
  <r>
    <n v="825"/>
    <s v="US-2011-102071"/>
    <x v="2"/>
    <x v="309"/>
    <d v="2011-05-15T00:00:00"/>
    <s v="Standard Class"/>
    <s v="PG-18820"/>
    <s v="Patrick Gardner"/>
    <x v="0"/>
    <s v="United States"/>
    <s v="San Francisco"/>
    <x v="1"/>
    <n v="94110"/>
    <x v="1"/>
    <s v="TEC-AC-10003441"/>
    <x v="2"/>
    <x v="11"/>
    <x v="652"/>
    <x v="766"/>
    <n v="4"/>
    <n v="0"/>
    <x v="788"/>
  </r>
  <r>
    <n v="826"/>
    <s v="US-2011-102071"/>
    <x v="2"/>
    <x v="309"/>
    <d v="2011-05-15T00:00:00"/>
    <s v="Standard Class"/>
    <s v="PG-18820"/>
    <s v="Patrick Gardner"/>
    <x v="0"/>
    <s v="United States"/>
    <s v="San Francisco"/>
    <x v="1"/>
    <n v="94110"/>
    <x v="1"/>
    <s v="TEC-AC-10000109"/>
    <x v="2"/>
    <x v="11"/>
    <x v="200"/>
    <x v="767"/>
    <n v="3"/>
    <n v="0"/>
    <x v="789"/>
  </r>
  <r>
    <n v="827"/>
    <s v="CA-2014-126956"/>
    <x v="3"/>
    <x v="170"/>
    <d v="2014-08-29T00:00:00"/>
    <s v="Standard Class"/>
    <s v="GT-14710"/>
    <s v="Greg Tran"/>
    <x v="0"/>
    <s v="United States"/>
    <s v="Lakeville"/>
    <x v="11"/>
    <n v="55044"/>
    <x v="2"/>
    <s v="OFF-FA-10002280"/>
    <x v="1"/>
    <x v="13"/>
    <x v="653"/>
    <x v="768"/>
    <n v="7"/>
    <n v="0"/>
    <x v="790"/>
  </r>
  <r>
    <n v="828"/>
    <s v="CA-2014-126956"/>
    <x v="3"/>
    <x v="170"/>
    <d v="2014-08-29T00:00:00"/>
    <s v="Standard Class"/>
    <s v="GT-14710"/>
    <s v="Greg Tran"/>
    <x v="0"/>
    <s v="United States"/>
    <s v="Lakeville"/>
    <x v="11"/>
    <n v="55044"/>
    <x v="2"/>
    <s v="OFF-SU-10000381"/>
    <x v="1"/>
    <x v="14"/>
    <x v="654"/>
    <x v="769"/>
    <n v="4"/>
    <n v="0"/>
    <x v="791"/>
  </r>
  <r>
    <n v="829"/>
    <s v="CA-2014-126956"/>
    <x v="3"/>
    <x v="170"/>
    <d v="2014-08-29T00:00:00"/>
    <s v="Standard Class"/>
    <s v="GT-14710"/>
    <s v="Greg Tran"/>
    <x v="0"/>
    <s v="United States"/>
    <s v="Lakeville"/>
    <x v="11"/>
    <n v="55044"/>
    <x v="2"/>
    <s v="OFF-EN-10004459"/>
    <x v="1"/>
    <x v="12"/>
    <x v="655"/>
    <x v="770"/>
    <n v="2"/>
    <n v="0"/>
    <x v="792"/>
  </r>
  <r>
    <n v="830"/>
    <s v="CA-2014-129462"/>
    <x v="3"/>
    <x v="114"/>
    <d v="2014-06-22T00:00:00"/>
    <s v="Second Class"/>
    <s v="JE-15745"/>
    <s v="Joel Eaton"/>
    <x v="0"/>
    <s v="United States"/>
    <s v="Florence"/>
    <x v="0"/>
    <n v="41042"/>
    <x v="0"/>
    <s v="FUR-CH-10000665"/>
    <x v="0"/>
    <x v="1"/>
    <x v="656"/>
    <x v="85"/>
    <n v="2"/>
    <n v="0"/>
    <x v="793"/>
  </r>
  <r>
    <n v="831"/>
    <s v="CA-2014-129462"/>
    <x v="3"/>
    <x v="114"/>
    <d v="2014-06-22T00:00:00"/>
    <s v="Second Class"/>
    <s v="JE-15745"/>
    <s v="Joel Eaton"/>
    <x v="0"/>
    <s v="United States"/>
    <s v="Florence"/>
    <x v="0"/>
    <n v="41042"/>
    <x v="0"/>
    <s v="OFF-AP-10003884"/>
    <x v="1"/>
    <x v="9"/>
    <x v="657"/>
    <x v="771"/>
    <n v="3"/>
    <n v="0"/>
    <x v="794"/>
  </r>
  <r>
    <n v="832"/>
    <s v="CA-2014-129462"/>
    <x v="3"/>
    <x v="114"/>
    <d v="2014-06-22T00:00:00"/>
    <s v="Second Class"/>
    <s v="JE-15745"/>
    <s v="Joel Eaton"/>
    <x v="0"/>
    <s v="United States"/>
    <s v="Florence"/>
    <x v="0"/>
    <n v="41042"/>
    <x v="0"/>
    <s v="TEC-PH-10001557"/>
    <x v="2"/>
    <x v="7"/>
    <x v="658"/>
    <x v="772"/>
    <n v="2"/>
    <n v="0"/>
    <x v="795"/>
  </r>
  <r>
    <n v="833"/>
    <s v="CA-2014-129462"/>
    <x v="3"/>
    <x v="114"/>
    <d v="2014-06-22T00:00:00"/>
    <s v="Second Class"/>
    <s v="JE-15745"/>
    <s v="Joel Eaton"/>
    <x v="0"/>
    <s v="United States"/>
    <s v="Florence"/>
    <x v="0"/>
    <n v="41042"/>
    <x v="0"/>
    <s v="TEC-PH-10002085"/>
    <x v="2"/>
    <x v="7"/>
    <x v="659"/>
    <x v="773"/>
    <n v="1"/>
    <n v="0"/>
    <x v="796"/>
  </r>
  <r>
    <n v="834"/>
    <s v="CA-2013-165316"/>
    <x v="0"/>
    <x v="310"/>
    <d v="2013-07-28T00:00:00"/>
    <s v="Standard Class"/>
    <s v="JB-15400"/>
    <s v="Jennifer Braxton"/>
    <x v="1"/>
    <s v="United States"/>
    <s v="Tampa"/>
    <x v="2"/>
    <n v="33614"/>
    <x v="0"/>
    <s v="OFF-AR-10002956"/>
    <x v="1"/>
    <x v="6"/>
    <x v="660"/>
    <x v="774"/>
    <n v="2"/>
    <n v="0.2"/>
    <x v="797"/>
  </r>
  <r>
    <n v="835"/>
    <s v="CA-2013-165316"/>
    <x v="0"/>
    <x v="310"/>
    <d v="2013-07-28T00:00:00"/>
    <s v="Standard Class"/>
    <s v="JB-15400"/>
    <s v="Jennifer Braxton"/>
    <x v="1"/>
    <s v="United States"/>
    <s v="Tampa"/>
    <x v="2"/>
    <n v="33614"/>
    <x v="0"/>
    <s v="OFF-AP-10003266"/>
    <x v="1"/>
    <x v="9"/>
    <x v="661"/>
    <x v="775"/>
    <n v="2"/>
    <n v="0.2"/>
    <x v="798"/>
  </r>
  <r>
    <n v="836"/>
    <s v="CA-2013-165316"/>
    <x v="0"/>
    <x v="310"/>
    <d v="2013-07-28T00:00:00"/>
    <s v="Standard Class"/>
    <s v="JB-15400"/>
    <s v="Jennifer Braxton"/>
    <x v="1"/>
    <s v="United States"/>
    <s v="Tampa"/>
    <x v="2"/>
    <n v="33614"/>
    <x v="0"/>
    <s v="TEC-MA-10004002"/>
    <x v="2"/>
    <x v="15"/>
    <x v="662"/>
    <x v="776"/>
    <n v="1"/>
    <n v="0.5"/>
    <x v="799"/>
  </r>
  <r>
    <n v="837"/>
    <s v="US-2011-115987"/>
    <x v="2"/>
    <x v="78"/>
    <d v="2011-09-13T00:00:00"/>
    <s v="Second Class"/>
    <s v="LH-17020"/>
    <s v="Lisa Hazard"/>
    <x v="0"/>
    <s v="United States"/>
    <s v="Tyler"/>
    <x v="5"/>
    <n v="75701"/>
    <x v="2"/>
    <s v="OFF-BI-10001071"/>
    <x v="1"/>
    <x v="8"/>
    <x v="663"/>
    <x v="777"/>
    <n v="4"/>
    <n v="0.8"/>
    <x v="800"/>
  </r>
  <r>
    <n v="838"/>
    <s v="US-2014-156083"/>
    <x v="3"/>
    <x v="259"/>
    <d v="2014-11-12T00:00:00"/>
    <s v="Standard Class"/>
    <s v="JL-15175"/>
    <s v="James Lanier"/>
    <x v="2"/>
    <s v="United States"/>
    <s v="Columbia"/>
    <x v="18"/>
    <n v="38401"/>
    <x v="0"/>
    <s v="OFF-PA-10001560"/>
    <x v="1"/>
    <x v="10"/>
    <x v="664"/>
    <x v="778"/>
    <n v="2"/>
    <n v="0.2"/>
    <x v="801"/>
  </r>
  <r>
    <n v="839"/>
    <s v="US-2013-137547"/>
    <x v="0"/>
    <x v="311"/>
    <d v="2013-03-13T00:00:00"/>
    <s v="Standard Class"/>
    <s v="EB-13705"/>
    <s v="Ed Braxton"/>
    <x v="1"/>
    <s v="United States"/>
    <s v="Fort Worth"/>
    <x v="5"/>
    <n v="76106"/>
    <x v="2"/>
    <s v="TEC-PH-10002365"/>
    <x v="2"/>
    <x v="7"/>
    <x v="398"/>
    <x v="779"/>
    <n v="3"/>
    <n v="0.2"/>
    <x v="802"/>
  </r>
  <r>
    <n v="840"/>
    <s v="CA-2012-100454"/>
    <x v="1"/>
    <x v="312"/>
    <d v="2012-11-25T00:00:00"/>
    <s v="Standard Class"/>
    <s v="BM-11650"/>
    <s v="Brian Moss"/>
    <x v="1"/>
    <s v="United States"/>
    <s v="New York City"/>
    <x v="15"/>
    <n v="10035"/>
    <x v="3"/>
    <s v="OFF-AR-10004648"/>
    <x v="1"/>
    <x v="6"/>
    <x v="620"/>
    <x v="780"/>
    <n v="3"/>
    <n v="0"/>
    <x v="803"/>
  </r>
  <r>
    <n v="841"/>
    <s v="CA-2012-100454"/>
    <x v="1"/>
    <x v="312"/>
    <d v="2012-11-25T00:00:00"/>
    <s v="Standard Class"/>
    <s v="BM-11650"/>
    <s v="Brian Moss"/>
    <x v="1"/>
    <s v="United States"/>
    <s v="New York City"/>
    <x v="15"/>
    <n v="10035"/>
    <x v="3"/>
    <s v="OFF-AR-10002578"/>
    <x v="1"/>
    <x v="6"/>
    <x v="665"/>
    <x v="132"/>
    <n v="4"/>
    <n v="0"/>
    <x v="804"/>
  </r>
  <r>
    <n v="842"/>
    <s v="CA-2012-100454"/>
    <x v="1"/>
    <x v="312"/>
    <d v="2012-11-25T00:00:00"/>
    <s v="Standard Class"/>
    <s v="BM-11650"/>
    <s v="Brian Moss"/>
    <x v="1"/>
    <s v="United States"/>
    <s v="New York City"/>
    <x v="15"/>
    <n v="10035"/>
    <x v="3"/>
    <s v="FUR-BO-10001519"/>
    <x v="0"/>
    <x v="0"/>
    <x v="666"/>
    <x v="781"/>
    <n v="4"/>
    <n v="0.2"/>
    <x v="805"/>
  </r>
  <r>
    <n v="843"/>
    <s v="CA-2013-161669"/>
    <x v="0"/>
    <x v="77"/>
    <d v="2013-11-10T00:00:00"/>
    <s v="First Class"/>
    <s v="EM-14095"/>
    <s v="Eudokia Martin"/>
    <x v="1"/>
    <s v="United States"/>
    <s v="Los Angeles"/>
    <x v="1"/>
    <n v="90036"/>
    <x v="1"/>
    <s v="OFF-BI-10001294"/>
    <x v="1"/>
    <x v="8"/>
    <x v="667"/>
    <x v="782"/>
    <n v="4"/>
    <n v="0.2"/>
    <x v="806"/>
  </r>
  <r>
    <n v="844"/>
    <s v="CA-2013-161669"/>
    <x v="0"/>
    <x v="77"/>
    <d v="2013-11-10T00:00:00"/>
    <s v="First Class"/>
    <s v="EM-14095"/>
    <s v="Eudokia Martin"/>
    <x v="1"/>
    <s v="United States"/>
    <s v="Los Angeles"/>
    <x v="1"/>
    <n v="90036"/>
    <x v="1"/>
    <s v="OFF-BI-10001636"/>
    <x v="1"/>
    <x v="8"/>
    <x v="668"/>
    <x v="783"/>
    <n v="4"/>
    <n v="0.2"/>
    <x v="807"/>
  </r>
  <r>
    <n v="845"/>
    <s v="CA-2013-161669"/>
    <x v="0"/>
    <x v="77"/>
    <d v="2013-11-10T00:00:00"/>
    <s v="First Class"/>
    <s v="EM-14095"/>
    <s v="Eudokia Martin"/>
    <x v="1"/>
    <s v="United States"/>
    <s v="Los Angeles"/>
    <x v="1"/>
    <n v="90036"/>
    <x v="1"/>
    <s v="OFF-SU-10002503"/>
    <x v="1"/>
    <x v="14"/>
    <x v="669"/>
    <x v="716"/>
    <n v="2"/>
    <n v="0"/>
    <x v="808"/>
  </r>
  <r>
    <n v="846"/>
    <s v="CA-2013-161669"/>
    <x v="0"/>
    <x v="77"/>
    <d v="2013-11-10T00:00:00"/>
    <s v="First Class"/>
    <s v="EM-14095"/>
    <s v="Eudokia Martin"/>
    <x v="1"/>
    <s v="United States"/>
    <s v="Los Angeles"/>
    <x v="1"/>
    <n v="90036"/>
    <x v="1"/>
    <s v="OFF-LA-10004093"/>
    <x v="1"/>
    <x v="2"/>
    <x v="670"/>
    <x v="2"/>
    <n v="2"/>
    <n v="0"/>
    <x v="2"/>
  </r>
  <r>
    <n v="847"/>
    <s v="CA-2012-114300"/>
    <x v="1"/>
    <x v="313"/>
    <d v="2012-10-17T00:00:00"/>
    <s v="Standard Class"/>
    <s v="AF-10885"/>
    <s v="Art Foster"/>
    <x v="0"/>
    <s v="United States"/>
    <s v="Louisville"/>
    <x v="0"/>
    <n v="40214"/>
    <x v="0"/>
    <s v="TEC-PH-10001552"/>
    <x v="2"/>
    <x v="7"/>
    <x v="178"/>
    <x v="784"/>
    <n v="7"/>
    <n v="0"/>
    <x v="809"/>
  </r>
  <r>
    <n v="848"/>
    <s v="CA-2012-114300"/>
    <x v="1"/>
    <x v="313"/>
    <d v="2012-10-17T00:00:00"/>
    <s v="Standard Class"/>
    <s v="AF-10885"/>
    <s v="Art Foster"/>
    <x v="0"/>
    <s v="United States"/>
    <s v="Louisville"/>
    <x v="0"/>
    <n v="40214"/>
    <x v="0"/>
    <s v="FUR-CH-10001891"/>
    <x v="0"/>
    <x v="1"/>
    <x v="265"/>
    <x v="785"/>
    <n v="3"/>
    <n v="0"/>
    <x v="810"/>
  </r>
  <r>
    <n v="849"/>
    <s v="CA-2014-107503"/>
    <x v="3"/>
    <x v="314"/>
    <d v="2014-01-07T00:00:00"/>
    <s v="Standard Class"/>
    <s v="GA-14725"/>
    <s v="Guy Armstrong"/>
    <x v="0"/>
    <s v="United States"/>
    <s v="Lorain"/>
    <x v="24"/>
    <n v="44052"/>
    <x v="3"/>
    <s v="FUR-FU-10003878"/>
    <x v="0"/>
    <x v="5"/>
    <x v="671"/>
    <x v="786"/>
    <n v="4"/>
    <n v="0.2"/>
    <x v="811"/>
  </r>
  <r>
    <n v="850"/>
    <s v="CA-2011-107755"/>
    <x v="2"/>
    <x v="315"/>
    <d v="2011-02-13T00:00:00"/>
    <s v="Standard Class"/>
    <s v="CK-12760"/>
    <s v="Cyma Kinney"/>
    <x v="1"/>
    <s v="United States"/>
    <s v="Linden"/>
    <x v="30"/>
    <n v="7036"/>
    <x v="3"/>
    <s v="TEC-AC-10000710"/>
    <x v="2"/>
    <x v="11"/>
    <x v="672"/>
    <x v="787"/>
    <n v="7"/>
    <n v="0"/>
    <x v="812"/>
  </r>
  <r>
    <n v="851"/>
    <s v="CA-2013-152534"/>
    <x v="0"/>
    <x v="23"/>
    <d v="2013-06-26T00:00:00"/>
    <s v="Second Class"/>
    <s v="DP-13105"/>
    <s v="Dave Poirier"/>
    <x v="1"/>
    <s v="United States"/>
    <s v="Salinas"/>
    <x v="1"/>
    <n v="93905"/>
    <x v="1"/>
    <s v="OFF-AR-10002335"/>
    <x v="1"/>
    <x v="6"/>
    <x v="673"/>
    <x v="788"/>
    <n v="2"/>
    <n v="0"/>
    <x v="813"/>
  </r>
  <r>
    <n v="852"/>
    <s v="CA-2013-152534"/>
    <x v="0"/>
    <x v="23"/>
    <d v="2013-06-26T00:00:00"/>
    <s v="Second Class"/>
    <s v="DP-13105"/>
    <s v="Dave Poirier"/>
    <x v="1"/>
    <s v="United States"/>
    <s v="Salinas"/>
    <x v="1"/>
    <n v="93905"/>
    <x v="1"/>
    <s v="OFF-PA-10001870"/>
    <x v="1"/>
    <x v="10"/>
    <x v="674"/>
    <x v="789"/>
    <n v="6"/>
    <n v="0"/>
    <x v="814"/>
  </r>
  <r>
    <n v="853"/>
    <s v="CA-2013-113747"/>
    <x v="0"/>
    <x v="316"/>
    <d v="2013-06-05T00:00:00"/>
    <s v="Standard Class"/>
    <s v="VD-21670"/>
    <s v="Valerie Dominguez"/>
    <x v="0"/>
    <s v="United States"/>
    <s v="Jackson"/>
    <x v="35"/>
    <n v="39212"/>
    <x v="0"/>
    <s v="OFF-AR-10003373"/>
    <x v="1"/>
    <x v="6"/>
    <x v="287"/>
    <x v="790"/>
    <n v="6"/>
    <n v="0"/>
    <x v="815"/>
  </r>
  <r>
    <n v="854"/>
    <s v="CA-2013-123274"/>
    <x v="0"/>
    <x v="317"/>
    <d v="2013-02-24T00:00:00"/>
    <s v="Standard Class"/>
    <s v="GT-14710"/>
    <s v="Greg Tran"/>
    <x v="0"/>
    <s v="United States"/>
    <s v="New York City"/>
    <x v="15"/>
    <n v="10035"/>
    <x v="3"/>
    <s v="FUR-FU-10004090"/>
    <x v="0"/>
    <x v="5"/>
    <x v="636"/>
    <x v="791"/>
    <n v="2"/>
    <n v="0"/>
    <x v="816"/>
  </r>
  <r>
    <n v="855"/>
    <s v="CA-2013-123274"/>
    <x v="0"/>
    <x v="317"/>
    <d v="2013-02-24T00:00:00"/>
    <s v="Standard Class"/>
    <s v="GT-14710"/>
    <s v="Greg Tran"/>
    <x v="0"/>
    <s v="United States"/>
    <s v="New York City"/>
    <x v="15"/>
    <n v="10035"/>
    <x v="3"/>
    <s v="OFF-ST-10000736"/>
    <x v="1"/>
    <x v="4"/>
    <x v="455"/>
    <x v="423"/>
    <n v="3"/>
    <n v="0"/>
    <x v="703"/>
  </r>
  <r>
    <n v="856"/>
    <s v="CA-2011-125612"/>
    <x v="2"/>
    <x v="93"/>
    <d v="2011-08-08T00:00:00"/>
    <s v="Standard Class"/>
    <s v="BK-11260"/>
    <s v="Berenike Kampe"/>
    <x v="0"/>
    <s v="United States"/>
    <s v="New York City"/>
    <x v="15"/>
    <n v="10035"/>
    <x v="3"/>
    <s v="OFF-PA-10001019"/>
    <x v="1"/>
    <x v="10"/>
    <x v="675"/>
    <x v="792"/>
    <n v="2"/>
    <n v="0"/>
    <x v="817"/>
  </r>
  <r>
    <n v="857"/>
    <s v="CA-2011-125612"/>
    <x v="2"/>
    <x v="93"/>
    <d v="2011-08-08T00:00:00"/>
    <s v="Standard Class"/>
    <s v="BK-11260"/>
    <s v="Berenike Kampe"/>
    <x v="0"/>
    <s v="United States"/>
    <s v="New York City"/>
    <x v="15"/>
    <n v="10035"/>
    <x v="3"/>
    <s v="OFF-SU-10002537"/>
    <x v="1"/>
    <x v="14"/>
    <x v="676"/>
    <x v="793"/>
    <n v="10"/>
    <n v="0"/>
    <x v="818"/>
  </r>
  <r>
    <n v="858"/>
    <s v="CA-2011-125612"/>
    <x v="2"/>
    <x v="93"/>
    <d v="2011-08-08T00:00:00"/>
    <s v="Standard Class"/>
    <s v="BK-11260"/>
    <s v="Berenike Kampe"/>
    <x v="0"/>
    <s v="United States"/>
    <s v="New York City"/>
    <x v="15"/>
    <n v="10035"/>
    <x v="3"/>
    <s v="OFF-ST-10003221"/>
    <x v="1"/>
    <x v="4"/>
    <x v="33"/>
    <x v="794"/>
    <n v="2"/>
    <n v="0"/>
    <x v="819"/>
  </r>
  <r>
    <n v="859"/>
    <s v="CA-2014-161984"/>
    <x v="3"/>
    <x v="318"/>
    <d v="2014-04-16T00:00:00"/>
    <s v="Standard Class"/>
    <s v="SJ-20125"/>
    <s v="Sanjit Jacobs"/>
    <x v="2"/>
    <s v="United States"/>
    <s v="New Brunswick"/>
    <x v="30"/>
    <n v="8901"/>
    <x v="3"/>
    <s v="OFF-PA-10004569"/>
    <x v="1"/>
    <x v="10"/>
    <x v="227"/>
    <x v="245"/>
    <n v="1"/>
    <n v="0"/>
    <x v="247"/>
  </r>
  <r>
    <n v="860"/>
    <s v="CA-2014-161984"/>
    <x v="3"/>
    <x v="318"/>
    <d v="2014-04-16T00:00:00"/>
    <s v="Standard Class"/>
    <s v="SJ-20125"/>
    <s v="Sanjit Jacobs"/>
    <x v="2"/>
    <s v="United States"/>
    <s v="New Brunswick"/>
    <x v="30"/>
    <n v="8901"/>
    <x v="3"/>
    <s v="OFF-FA-10000624"/>
    <x v="1"/>
    <x v="13"/>
    <x v="291"/>
    <x v="181"/>
    <n v="2"/>
    <n v="0"/>
    <x v="317"/>
  </r>
  <r>
    <n v="861"/>
    <s v="CA-2011-133851"/>
    <x v="2"/>
    <x v="3"/>
    <d v="2011-06-16T00:00:00"/>
    <s v="Standard Class"/>
    <s v="CM-12445"/>
    <s v="Chuck Magee"/>
    <x v="0"/>
    <s v="United States"/>
    <s v="San Francisco"/>
    <x v="1"/>
    <n v="94122"/>
    <x v="1"/>
    <s v="OFF-SU-10001225"/>
    <x v="1"/>
    <x v="14"/>
    <x v="33"/>
    <x v="351"/>
    <n v="2"/>
    <n v="0"/>
    <x v="359"/>
  </r>
  <r>
    <n v="862"/>
    <s v="CA-2011-133851"/>
    <x v="2"/>
    <x v="3"/>
    <d v="2011-06-16T00:00:00"/>
    <s v="Standard Class"/>
    <s v="CM-12445"/>
    <s v="Chuck Magee"/>
    <x v="0"/>
    <s v="United States"/>
    <s v="San Francisco"/>
    <x v="1"/>
    <n v="94122"/>
    <x v="1"/>
    <s v="OFF-AR-10003752"/>
    <x v="1"/>
    <x v="6"/>
    <x v="677"/>
    <x v="795"/>
    <n v="2"/>
    <n v="0"/>
    <x v="820"/>
  </r>
  <r>
    <n v="863"/>
    <s v="CA-2013-134474"/>
    <x v="0"/>
    <x v="319"/>
    <d v="2013-01-07T00:00:00"/>
    <s v="Second Class"/>
    <s v="AJ-10795"/>
    <s v="Anthony Johnson"/>
    <x v="1"/>
    <s v="United States"/>
    <s v="Jacksonville"/>
    <x v="2"/>
    <n v="32216"/>
    <x v="0"/>
    <s v="TEC-AC-10001714"/>
    <x v="2"/>
    <x v="11"/>
    <x v="678"/>
    <x v="796"/>
    <n v="6"/>
    <n v="0.2"/>
    <x v="821"/>
  </r>
  <r>
    <n v="864"/>
    <s v="CA-2013-134474"/>
    <x v="0"/>
    <x v="319"/>
    <d v="2013-01-07T00:00:00"/>
    <s v="Second Class"/>
    <s v="AJ-10795"/>
    <s v="Anthony Johnson"/>
    <x v="1"/>
    <s v="United States"/>
    <s v="Jacksonville"/>
    <x v="2"/>
    <n v="32216"/>
    <x v="0"/>
    <s v="OFF-AR-10003958"/>
    <x v="1"/>
    <x v="6"/>
    <x v="679"/>
    <x v="797"/>
    <n v="2"/>
    <n v="0.2"/>
    <x v="822"/>
  </r>
  <r>
    <n v="865"/>
    <s v="CA-2013-134474"/>
    <x v="0"/>
    <x v="319"/>
    <d v="2013-01-07T00:00:00"/>
    <s v="Second Class"/>
    <s v="AJ-10795"/>
    <s v="Anthony Johnson"/>
    <x v="1"/>
    <s v="United States"/>
    <s v="Jacksonville"/>
    <x v="2"/>
    <n v="32216"/>
    <x v="0"/>
    <s v="TEC-PH-10002923"/>
    <x v="2"/>
    <x v="7"/>
    <x v="680"/>
    <x v="798"/>
    <n v="2"/>
    <n v="0.2"/>
    <x v="823"/>
  </r>
  <r>
    <n v="866"/>
    <s v="CA-2011-149020"/>
    <x v="2"/>
    <x v="320"/>
    <d v="2011-01-16T00:00:00"/>
    <s v="Standard Class"/>
    <s v="AJ-10780"/>
    <s v="Anthony Jacobs"/>
    <x v="1"/>
    <s v="United States"/>
    <s v="Springfield"/>
    <x v="17"/>
    <n v="22153"/>
    <x v="0"/>
    <s v="OFF-LA-10004272"/>
    <x v="1"/>
    <x v="2"/>
    <x v="681"/>
    <x v="799"/>
    <n v="1"/>
    <n v="0"/>
    <x v="824"/>
  </r>
  <r>
    <n v="867"/>
    <s v="CA-2011-149020"/>
    <x v="2"/>
    <x v="320"/>
    <d v="2011-01-16T00:00:00"/>
    <s v="Standard Class"/>
    <s v="AJ-10780"/>
    <s v="Anthony Jacobs"/>
    <x v="1"/>
    <s v="United States"/>
    <s v="Springfield"/>
    <x v="17"/>
    <n v="22153"/>
    <x v="0"/>
    <s v="FUR-FU-10000965"/>
    <x v="0"/>
    <x v="5"/>
    <x v="682"/>
    <x v="800"/>
    <n v="1"/>
    <n v="0"/>
    <x v="825"/>
  </r>
  <r>
    <n v="868"/>
    <s v="CA-2013-134362"/>
    <x v="0"/>
    <x v="321"/>
    <d v="2013-10-03T00:00:00"/>
    <s v="First Class"/>
    <s v="LS-16945"/>
    <s v="Linda Southworth"/>
    <x v="1"/>
    <s v="United States"/>
    <s v="Philadelphia"/>
    <x v="9"/>
    <n v="19140"/>
    <x v="3"/>
    <s v="OFF-LA-10004853"/>
    <x v="1"/>
    <x v="2"/>
    <x v="683"/>
    <x v="801"/>
    <n v="4"/>
    <n v="0.2"/>
    <x v="826"/>
  </r>
  <r>
    <n v="869"/>
    <s v="CA-2011-136742"/>
    <x v="2"/>
    <x v="322"/>
    <d v="2011-04-10T00:00:00"/>
    <s v="Standard Class"/>
    <s v="GP-14740"/>
    <s v="Guy Phonely"/>
    <x v="1"/>
    <s v="United States"/>
    <s v="Lancaster"/>
    <x v="9"/>
    <n v="17602"/>
    <x v="3"/>
    <s v="OFF-BI-10003719"/>
    <x v="1"/>
    <x v="8"/>
    <x v="684"/>
    <x v="802"/>
    <n v="6"/>
    <n v="0.7"/>
    <x v="827"/>
  </r>
  <r>
    <n v="870"/>
    <s v="CA-2013-158099"/>
    <x v="0"/>
    <x v="323"/>
    <d v="2013-09-06T00:00:00"/>
    <s v="First Class"/>
    <s v="PK-18910"/>
    <s v="Paul Knutson"/>
    <x v="2"/>
    <s v="United States"/>
    <s v="Philadelphia"/>
    <x v="9"/>
    <n v="19143"/>
    <x v="3"/>
    <s v="OFF-BI-10000545"/>
    <x v="1"/>
    <x v="8"/>
    <x v="685"/>
    <x v="803"/>
    <n v="5"/>
    <n v="0.7"/>
    <x v="828"/>
  </r>
  <r>
    <n v="871"/>
    <s v="CA-2013-158099"/>
    <x v="0"/>
    <x v="323"/>
    <d v="2013-09-06T00:00:00"/>
    <s v="First Class"/>
    <s v="PK-18910"/>
    <s v="Paul Knutson"/>
    <x v="2"/>
    <s v="United States"/>
    <s v="Philadelphia"/>
    <x v="9"/>
    <n v="19143"/>
    <x v="3"/>
    <s v="TEC-PH-10002496"/>
    <x v="2"/>
    <x v="7"/>
    <x v="490"/>
    <x v="804"/>
    <n v="3"/>
    <n v="0.4"/>
    <x v="829"/>
  </r>
  <r>
    <n v="872"/>
    <s v="CA-2012-131128"/>
    <x v="1"/>
    <x v="324"/>
    <d v="2012-10-20T00:00:00"/>
    <s v="First Class"/>
    <s v="TB-21520"/>
    <s v="Tracy Blumstein"/>
    <x v="0"/>
    <s v="United States"/>
    <s v="Concord"/>
    <x v="38"/>
    <n v="3301"/>
    <x v="3"/>
    <s v="OFF-PA-10003591"/>
    <x v="1"/>
    <x v="10"/>
    <x v="686"/>
    <x v="805"/>
    <n v="3"/>
    <n v="0"/>
    <x v="830"/>
  </r>
  <r>
    <n v="873"/>
    <s v="CA-2011-148488"/>
    <x v="2"/>
    <x v="325"/>
    <d v="2011-12-15T00:00:00"/>
    <s v="Standard Class"/>
    <s v="SM-20005"/>
    <s v="Sally Matthias"/>
    <x v="0"/>
    <s v="United States"/>
    <s v="New York City"/>
    <x v="15"/>
    <n v="10009"/>
    <x v="3"/>
    <s v="OFF-PA-10004470"/>
    <x v="1"/>
    <x v="10"/>
    <x v="250"/>
    <x v="716"/>
    <n v="2"/>
    <n v="0"/>
    <x v="831"/>
  </r>
  <r>
    <n v="874"/>
    <s v="CA-2011-148488"/>
    <x v="2"/>
    <x v="325"/>
    <d v="2011-12-15T00:00:00"/>
    <s v="Standard Class"/>
    <s v="SM-20005"/>
    <s v="Sally Matthias"/>
    <x v="0"/>
    <s v="United States"/>
    <s v="New York City"/>
    <x v="15"/>
    <n v="10009"/>
    <x v="3"/>
    <s v="OFF-BI-10000315"/>
    <x v="1"/>
    <x v="8"/>
    <x v="407"/>
    <x v="806"/>
    <n v="7"/>
    <n v="0.2"/>
    <x v="832"/>
  </r>
  <r>
    <n v="875"/>
    <s v="CA-2014-114636"/>
    <x v="3"/>
    <x v="326"/>
    <d v="2014-08-30T00:00:00"/>
    <s v="Standard Class"/>
    <s v="GA-14725"/>
    <s v="Guy Armstrong"/>
    <x v="0"/>
    <s v="United States"/>
    <s v="Charlotte"/>
    <x v="3"/>
    <n v="28205"/>
    <x v="0"/>
    <s v="OFF-PA-10001790"/>
    <x v="1"/>
    <x v="10"/>
    <x v="687"/>
    <x v="807"/>
    <n v="5"/>
    <n v="0.2"/>
    <x v="833"/>
  </r>
  <r>
    <n v="876"/>
    <s v="CA-2013-116736"/>
    <x v="0"/>
    <x v="327"/>
    <d v="2013-01-21T00:00:00"/>
    <s v="Standard Class"/>
    <s v="CC-12430"/>
    <s v="Chuck Clark"/>
    <x v="2"/>
    <s v="United States"/>
    <s v="Concord"/>
    <x v="38"/>
    <n v="3301"/>
    <x v="3"/>
    <s v="FUR-FU-10004017"/>
    <x v="0"/>
    <x v="5"/>
    <x v="215"/>
    <x v="808"/>
    <n v="3"/>
    <n v="0"/>
    <x v="834"/>
  </r>
  <r>
    <n v="877"/>
    <s v="CA-2013-116736"/>
    <x v="0"/>
    <x v="327"/>
    <d v="2013-01-21T00:00:00"/>
    <s v="Standard Class"/>
    <s v="CC-12430"/>
    <s v="Chuck Clark"/>
    <x v="2"/>
    <s v="United States"/>
    <s v="Concord"/>
    <x v="38"/>
    <n v="3301"/>
    <x v="3"/>
    <s v="TEC-AC-10003628"/>
    <x v="2"/>
    <x v="11"/>
    <x v="244"/>
    <x v="809"/>
    <n v="1"/>
    <n v="0"/>
    <x v="835"/>
  </r>
  <r>
    <n v="878"/>
    <s v="CA-2013-116736"/>
    <x v="0"/>
    <x v="327"/>
    <d v="2013-01-21T00:00:00"/>
    <s v="Standard Class"/>
    <s v="CC-12430"/>
    <s v="Chuck Clark"/>
    <x v="2"/>
    <s v="United States"/>
    <s v="Concord"/>
    <x v="38"/>
    <n v="3301"/>
    <x v="3"/>
    <s v="TEC-AC-10002049"/>
    <x v="2"/>
    <x v="11"/>
    <x v="688"/>
    <x v="810"/>
    <n v="3"/>
    <n v="0"/>
    <x v="836"/>
  </r>
  <r>
    <n v="879"/>
    <s v="US-2011-158638"/>
    <x v="2"/>
    <x v="328"/>
    <d v="2011-09-21T00:00:00"/>
    <s v="Standard Class"/>
    <s v="AG-10765"/>
    <s v="Anthony Garverick"/>
    <x v="2"/>
    <s v="United States"/>
    <s v="Philadelphia"/>
    <x v="9"/>
    <n v="19120"/>
    <x v="3"/>
    <s v="OFF-BI-10003712"/>
    <x v="1"/>
    <x v="8"/>
    <x v="689"/>
    <x v="811"/>
    <n v="4"/>
    <n v="0.7"/>
    <x v="837"/>
  </r>
  <r>
    <n v="880"/>
    <s v="CA-2014-111689"/>
    <x v="3"/>
    <x v="329"/>
    <d v="2014-12-03T00:00:00"/>
    <s v="Second Class"/>
    <s v="HP-14815"/>
    <s v="Harold Pawlan"/>
    <x v="2"/>
    <s v="United States"/>
    <s v="New York City"/>
    <x v="15"/>
    <n v="10024"/>
    <x v="3"/>
    <s v="OFF-BI-10003984"/>
    <x v="1"/>
    <x v="8"/>
    <x v="690"/>
    <x v="812"/>
    <n v="3"/>
    <n v="0.2"/>
    <x v="838"/>
  </r>
  <r>
    <n v="881"/>
    <s v="CA-2014-111689"/>
    <x v="3"/>
    <x v="329"/>
    <d v="2014-12-03T00:00:00"/>
    <s v="Second Class"/>
    <s v="HP-14815"/>
    <s v="Harold Pawlan"/>
    <x v="2"/>
    <s v="United States"/>
    <s v="New York City"/>
    <x v="15"/>
    <n v="10024"/>
    <x v="3"/>
    <s v="FUR-CH-10004287"/>
    <x v="0"/>
    <x v="1"/>
    <x v="156"/>
    <x v="813"/>
    <n v="5"/>
    <n v="0.1"/>
    <x v="839"/>
  </r>
  <r>
    <n v="882"/>
    <s v="CA-2012-129098"/>
    <x v="1"/>
    <x v="330"/>
    <d v="2012-10-13T00:00:00"/>
    <s v="Standard Class"/>
    <s v="DK-13090"/>
    <s v="Dave Kipp"/>
    <x v="0"/>
    <s v="United States"/>
    <s v="Springfield"/>
    <x v="17"/>
    <n v="22153"/>
    <x v="0"/>
    <s v="OFF-ST-10001321"/>
    <x v="1"/>
    <x v="4"/>
    <x v="416"/>
    <x v="117"/>
    <n v="2"/>
    <n v="0"/>
    <x v="840"/>
  </r>
  <r>
    <n v="883"/>
    <s v="US-2014-123463"/>
    <x v="3"/>
    <x v="331"/>
    <d v="2014-12-24T00:00:00"/>
    <s v="Same Day"/>
    <s v="GZ-14470"/>
    <s v="Gary Zandusky"/>
    <x v="0"/>
    <s v="United States"/>
    <s v="San Francisco"/>
    <x v="1"/>
    <n v="94109"/>
    <x v="1"/>
    <s v="OFF-AR-10001118"/>
    <x v="1"/>
    <x v="6"/>
    <x v="576"/>
    <x v="814"/>
    <n v="4"/>
    <n v="0"/>
    <x v="841"/>
  </r>
  <r>
    <n v="884"/>
    <s v="CA-2013-165148"/>
    <x v="0"/>
    <x v="332"/>
    <d v="2013-10-25T00:00:00"/>
    <s v="First Class"/>
    <s v="PM-19135"/>
    <s v="Peter McVee"/>
    <x v="2"/>
    <s v="United States"/>
    <s v="Detroit"/>
    <x v="12"/>
    <n v="48227"/>
    <x v="2"/>
    <s v="FUR-FU-10000732"/>
    <x v="0"/>
    <x v="5"/>
    <x v="540"/>
    <x v="815"/>
    <n v="5"/>
    <n v="0"/>
    <x v="842"/>
  </r>
  <r>
    <n v="885"/>
    <s v="CA-2011-134061"/>
    <x v="2"/>
    <x v="333"/>
    <d v="2011-05-04T00:00:00"/>
    <s v="Standard Class"/>
    <s v="LL-16840"/>
    <s v="Lauren Leatherbury"/>
    <x v="0"/>
    <s v="United States"/>
    <s v="Rochester"/>
    <x v="15"/>
    <n v="14609"/>
    <x v="3"/>
    <s v="FUR-FU-10001424"/>
    <x v="0"/>
    <x v="5"/>
    <x v="691"/>
    <x v="45"/>
    <n v="2"/>
    <n v="0"/>
    <x v="843"/>
  </r>
  <r>
    <n v="886"/>
    <s v="CA-2012-143602"/>
    <x v="1"/>
    <x v="334"/>
    <d v="2012-04-28T00:00:00"/>
    <s v="Second Class"/>
    <s v="JS-15595"/>
    <s v="Jill Stevenson"/>
    <x v="1"/>
    <s v="United States"/>
    <s v="Los Angeles"/>
    <x v="1"/>
    <n v="90045"/>
    <x v="1"/>
    <s v="OFF-BI-10002071"/>
    <x v="1"/>
    <x v="8"/>
    <x v="692"/>
    <x v="816"/>
    <n v="3"/>
    <n v="0.2"/>
    <x v="844"/>
  </r>
  <r>
    <n v="887"/>
    <s v="CA-2014-115364"/>
    <x v="3"/>
    <x v="335"/>
    <d v="2014-07-03T00:00:00"/>
    <s v="Standard Class"/>
    <s v="OT-18730"/>
    <s v="Olvera Toch"/>
    <x v="0"/>
    <s v="United States"/>
    <s v="San Diego"/>
    <x v="1"/>
    <n v="92105"/>
    <x v="1"/>
    <s v="OFF-ST-10002486"/>
    <x v="1"/>
    <x v="4"/>
    <x v="693"/>
    <x v="817"/>
    <n v="12"/>
    <n v="0"/>
    <x v="845"/>
  </r>
  <r>
    <n v="888"/>
    <s v="CA-2014-150707"/>
    <x v="3"/>
    <x v="336"/>
    <d v="2014-10-20T00:00:00"/>
    <s v="Standard Class"/>
    <s v="EL-13735"/>
    <s v="Ed Ludwig"/>
    <x v="2"/>
    <s v="United States"/>
    <s v="Columbia"/>
    <x v="39"/>
    <n v="21044"/>
    <x v="3"/>
    <s v="OFF-BI-10001078"/>
    <x v="1"/>
    <x v="8"/>
    <x v="61"/>
    <x v="818"/>
    <n v="7"/>
    <n v="0"/>
    <x v="846"/>
  </r>
  <r>
    <n v="889"/>
    <s v="CA-2011-104976"/>
    <x v="2"/>
    <x v="337"/>
    <d v="2011-12-16T00:00:00"/>
    <s v="Standard Class"/>
    <s v="CK-12760"/>
    <s v="Cyma Kinney"/>
    <x v="1"/>
    <s v="United States"/>
    <s v="San Francisco"/>
    <x v="1"/>
    <n v="94122"/>
    <x v="1"/>
    <s v="OFF-PA-10003845"/>
    <x v="1"/>
    <x v="10"/>
    <x v="367"/>
    <x v="819"/>
    <n v="6"/>
    <n v="0"/>
    <x v="847"/>
  </r>
  <r>
    <n v="890"/>
    <s v="CA-2014-132934"/>
    <x v="3"/>
    <x v="308"/>
    <d v="2014-06-27T00:00:00"/>
    <s v="Standard Class"/>
    <s v="JE-15475"/>
    <s v="Jeremy Ellison"/>
    <x v="0"/>
    <s v="United States"/>
    <s v="New Rochelle"/>
    <x v="15"/>
    <n v="10801"/>
    <x v="3"/>
    <s v="TEC-AC-10000927"/>
    <x v="2"/>
    <x v="11"/>
    <x v="694"/>
    <x v="179"/>
    <n v="5"/>
    <n v="0"/>
    <x v="848"/>
  </r>
  <r>
    <n v="891"/>
    <s v="CA-2014-132934"/>
    <x v="3"/>
    <x v="308"/>
    <d v="2014-06-27T00:00:00"/>
    <s v="Standard Class"/>
    <s v="JE-15475"/>
    <s v="Jeremy Ellison"/>
    <x v="0"/>
    <s v="United States"/>
    <s v="New Rochelle"/>
    <x v="15"/>
    <n v="10801"/>
    <x v="3"/>
    <s v="OFF-BI-10001098"/>
    <x v="1"/>
    <x v="8"/>
    <x v="405"/>
    <x v="96"/>
    <n v="3"/>
    <n v="0.2"/>
    <x v="449"/>
  </r>
  <r>
    <n v="892"/>
    <s v="CA-2014-133256"/>
    <x v="3"/>
    <x v="335"/>
    <d v="2014-06-28T00:00:00"/>
    <s v="First Class"/>
    <s v="TH-21550"/>
    <s v="Tracy Hopkins"/>
    <x v="2"/>
    <s v="United States"/>
    <s v="Detroit"/>
    <x v="12"/>
    <n v="48227"/>
    <x v="2"/>
    <s v="OFF-PA-10001622"/>
    <x v="1"/>
    <x v="10"/>
    <x v="695"/>
    <x v="820"/>
    <n v="1"/>
    <n v="0"/>
    <x v="849"/>
  </r>
  <r>
    <n v="893"/>
    <s v="CA-2014-133256"/>
    <x v="3"/>
    <x v="335"/>
    <d v="2014-06-28T00:00:00"/>
    <s v="First Class"/>
    <s v="TH-21550"/>
    <s v="Tracy Hopkins"/>
    <x v="2"/>
    <s v="United States"/>
    <s v="Detroit"/>
    <x v="12"/>
    <n v="48227"/>
    <x v="2"/>
    <s v="OFF-AR-10003158"/>
    <x v="1"/>
    <x v="6"/>
    <x v="696"/>
    <x v="204"/>
    <n v="4"/>
    <n v="0"/>
    <x v="850"/>
  </r>
  <r>
    <n v="894"/>
    <s v="CA-2014-133256"/>
    <x v="3"/>
    <x v="335"/>
    <d v="2014-06-28T00:00:00"/>
    <s v="First Class"/>
    <s v="TH-21550"/>
    <s v="Tracy Hopkins"/>
    <x v="2"/>
    <s v="United States"/>
    <s v="Detroit"/>
    <x v="12"/>
    <n v="48227"/>
    <x v="2"/>
    <s v="TEC-PH-10002660"/>
    <x v="2"/>
    <x v="7"/>
    <x v="697"/>
    <x v="821"/>
    <n v="8"/>
    <n v="0"/>
    <x v="851"/>
  </r>
  <r>
    <n v="895"/>
    <s v="CA-2013-105494"/>
    <x v="0"/>
    <x v="338"/>
    <d v="2013-11-13T00:00:00"/>
    <s v="First Class"/>
    <s v="PC-18745"/>
    <s v="Pamela Coakley"/>
    <x v="1"/>
    <s v="United States"/>
    <s v="San Francisco"/>
    <x v="1"/>
    <n v="94122"/>
    <x v="1"/>
    <s v="OFF-ST-10002205"/>
    <x v="1"/>
    <x v="4"/>
    <x v="326"/>
    <x v="822"/>
    <n v="7"/>
    <n v="0"/>
    <x v="852"/>
  </r>
  <r>
    <n v="896"/>
    <s v="CA-2013-105494"/>
    <x v="0"/>
    <x v="338"/>
    <d v="2013-11-13T00:00:00"/>
    <s v="First Class"/>
    <s v="PC-18745"/>
    <s v="Pamela Coakley"/>
    <x v="1"/>
    <s v="United States"/>
    <s v="San Francisco"/>
    <x v="1"/>
    <n v="94122"/>
    <x v="1"/>
    <s v="OFF-BI-10003364"/>
    <x v="1"/>
    <x v="8"/>
    <x v="698"/>
    <x v="823"/>
    <n v="3"/>
    <n v="0.2"/>
    <x v="853"/>
  </r>
  <r>
    <n v="897"/>
    <s v="CA-2013-140634"/>
    <x v="0"/>
    <x v="339"/>
    <d v="2013-10-07T00:00:00"/>
    <s v="Second Class"/>
    <s v="HL-15040"/>
    <s v="Hunter Lopez"/>
    <x v="0"/>
    <s v="United States"/>
    <s v="Houston"/>
    <x v="5"/>
    <n v="77095"/>
    <x v="2"/>
    <s v="OFF-EN-10001099"/>
    <x v="1"/>
    <x v="12"/>
    <x v="33"/>
    <x v="824"/>
    <n v="2"/>
    <n v="0.2"/>
    <x v="854"/>
  </r>
  <r>
    <n v="898"/>
    <s v="CA-2011-144407"/>
    <x v="2"/>
    <x v="340"/>
    <d v="2011-09-15T00:00:00"/>
    <s v="Standard Class"/>
    <s v="MS-17365"/>
    <s v="Maribeth Schnelling"/>
    <x v="0"/>
    <s v="United States"/>
    <s v="Detroit"/>
    <x v="12"/>
    <n v="48227"/>
    <x v="2"/>
    <s v="OFF-LA-10003923"/>
    <x v="1"/>
    <x v="2"/>
    <x v="424"/>
    <x v="825"/>
    <n v="7"/>
    <n v="0"/>
    <x v="855"/>
  </r>
  <r>
    <n v="899"/>
    <s v="CA-2014-160983"/>
    <x v="3"/>
    <x v="341"/>
    <d v="2014-11-01T00:00:00"/>
    <s v="Second Class"/>
    <s v="GB-14530"/>
    <s v="George Bell"/>
    <x v="1"/>
    <s v="United States"/>
    <s v="Auburn"/>
    <x v="15"/>
    <n v="13021"/>
    <x v="3"/>
    <s v="OFF-PA-10002250"/>
    <x v="1"/>
    <x v="10"/>
    <x v="699"/>
    <x v="826"/>
    <n v="8"/>
    <n v="0"/>
    <x v="856"/>
  </r>
  <r>
    <n v="900"/>
    <s v="US-2013-114622"/>
    <x v="0"/>
    <x v="342"/>
    <d v="2013-04-13T00:00:00"/>
    <s v="First Class"/>
    <s v="JR-16210"/>
    <s v="Justin Ritter"/>
    <x v="1"/>
    <s v="United States"/>
    <s v="Springfield"/>
    <x v="24"/>
    <n v="45503"/>
    <x v="3"/>
    <s v="OFF-BI-10004716"/>
    <x v="1"/>
    <x v="8"/>
    <x v="700"/>
    <x v="827"/>
    <n v="2"/>
    <n v="0.7"/>
    <x v="857"/>
  </r>
  <r>
    <n v="901"/>
    <s v="CA-2014-150959"/>
    <x v="3"/>
    <x v="343"/>
    <d v="2014-11-14T00:00:00"/>
    <s v="First Class"/>
    <s v="TD-20995"/>
    <s v="Tamara Dahlen"/>
    <x v="0"/>
    <s v="United States"/>
    <s v="Garland"/>
    <x v="5"/>
    <n v="75043"/>
    <x v="2"/>
    <s v="OFF-LA-10001045"/>
    <x v="1"/>
    <x v="2"/>
    <x v="701"/>
    <x v="828"/>
    <n v="5"/>
    <n v="0.2"/>
    <x v="858"/>
  </r>
  <r>
    <n v="902"/>
    <s v="CA-2014-150959"/>
    <x v="3"/>
    <x v="343"/>
    <d v="2014-11-14T00:00:00"/>
    <s v="First Class"/>
    <s v="TD-20995"/>
    <s v="Tamara Dahlen"/>
    <x v="0"/>
    <s v="United States"/>
    <s v="Garland"/>
    <x v="5"/>
    <n v="75043"/>
    <x v="2"/>
    <s v="OFF-BI-10001510"/>
    <x v="1"/>
    <x v="8"/>
    <x v="702"/>
    <x v="829"/>
    <n v="4"/>
    <n v="0.8"/>
    <x v="859"/>
  </r>
  <r>
    <n v="903"/>
    <s v="CA-2014-132353"/>
    <x v="3"/>
    <x v="175"/>
    <d v="2014-09-18T00:00:00"/>
    <s v="First Class"/>
    <s v="DB-13060"/>
    <s v="Dave Brooks"/>
    <x v="0"/>
    <s v="United States"/>
    <s v="Chicago"/>
    <x v="10"/>
    <n v="60653"/>
    <x v="2"/>
    <s v="TEC-PH-10004536"/>
    <x v="2"/>
    <x v="7"/>
    <x v="149"/>
    <x v="830"/>
    <n v="3"/>
    <n v="0.2"/>
    <x v="860"/>
  </r>
  <r>
    <n v="904"/>
    <s v="CA-2013-130477"/>
    <x v="0"/>
    <x v="143"/>
    <d v="2013-04-13T00:00:00"/>
    <s v="Standard Class"/>
    <s v="LC-17140"/>
    <s v="Logan Currie"/>
    <x v="0"/>
    <s v="United States"/>
    <s v="Los Angeles"/>
    <x v="1"/>
    <n v="90032"/>
    <x v="1"/>
    <s v="OFF-PA-10002947"/>
    <x v="1"/>
    <x v="10"/>
    <x v="703"/>
    <x v="130"/>
    <n v="3"/>
    <n v="0"/>
    <x v="132"/>
  </r>
  <r>
    <n v="905"/>
    <s v="CA-2013-130477"/>
    <x v="0"/>
    <x v="143"/>
    <d v="2013-04-13T00:00:00"/>
    <s v="Standard Class"/>
    <s v="LC-17140"/>
    <s v="Logan Currie"/>
    <x v="0"/>
    <s v="United States"/>
    <s v="Los Angeles"/>
    <x v="1"/>
    <n v="90032"/>
    <x v="1"/>
    <s v="OFF-ST-10002583"/>
    <x v="1"/>
    <x v="4"/>
    <x v="566"/>
    <x v="647"/>
    <n v="2"/>
    <n v="0"/>
    <x v="659"/>
  </r>
  <r>
    <n v="906"/>
    <s v="CA-2013-130477"/>
    <x v="0"/>
    <x v="143"/>
    <d v="2013-04-13T00:00:00"/>
    <s v="Standard Class"/>
    <s v="LC-17140"/>
    <s v="Logan Currie"/>
    <x v="0"/>
    <s v="United States"/>
    <s v="Los Angeles"/>
    <x v="1"/>
    <n v="90032"/>
    <x v="1"/>
    <s v="OFF-PA-10000019"/>
    <x v="1"/>
    <x v="10"/>
    <x v="704"/>
    <x v="91"/>
    <n v="2"/>
    <n v="0"/>
    <x v="91"/>
  </r>
  <r>
    <n v="907"/>
    <s v="CA-2014-143259"/>
    <x v="3"/>
    <x v="247"/>
    <d v="2015-01-04T00:00:00"/>
    <s v="Standard Class"/>
    <s v="PO-18865"/>
    <s v="Patrick O'Donnell"/>
    <x v="0"/>
    <s v="United States"/>
    <s v="New York City"/>
    <x v="15"/>
    <n v="10009"/>
    <x v="3"/>
    <s v="FUR-BO-10003441"/>
    <x v="0"/>
    <x v="0"/>
    <x v="705"/>
    <x v="831"/>
    <n v="4"/>
    <n v="0.2"/>
    <x v="861"/>
  </r>
  <r>
    <n v="908"/>
    <s v="CA-2014-143259"/>
    <x v="3"/>
    <x v="247"/>
    <d v="2015-01-04T00:00:00"/>
    <s v="Standard Class"/>
    <s v="PO-18865"/>
    <s v="Patrick O'Donnell"/>
    <x v="0"/>
    <s v="United States"/>
    <s v="New York City"/>
    <x v="15"/>
    <n v="10009"/>
    <x v="3"/>
    <s v="TEC-PH-10004774"/>
    <x v="2"/>
    <x v="7"/>
    <x v="706"/>
    <x v="832"/>
    <n v="7"/>
    <n v="0"/>
    <x v="862"/>
  </r>
  <r>
    <n v="909"/>
    <s v="CA-2014-143259"/>
    <x v="3"/>
    <x v="247"/>
    <d v="2015-01-04T00:00:00"/>
    <s v="Standard Class"/>
    <s v="PO-18865"/>
    <s v="Patrick O'Donnell"/>
    <x v="0"/>
    <s v="United States"/>
    <s v="New York City"/>
    <x v="15"/>
    <n v="10009"/>
    <x v="3"/>
    <s v="OFF-BI-10003684"/>
    <x v="1"/>
    <x v="8"/>
    <x v="707"/>
    <x v="833"/>
    <n v="3"/>
    <n v="0.2"/>
    <x v="863"/>
  </r>
  <r>
    <n v="910"/>
    <s v="CA-2014-137596"/>
    <x v="3"/>
    <x v="264"/>
    <d v="2014-09-08T00:00:00"/>
    <s v="Standard Class"/>
    <s v="BE-11335"/>
    <s v="Bill Eplett"/>
    <x v="2"/>
    <s v="United States"/>
    <s v="Jackson"/>
    <x v="12"/>
    <n v="49201"/>
    <x v="2"/>
    <s v="TEC-PH-10001494"/>
    <x v="2"/>
    <x v="7"/>
    <x v="708"/>
    <x v="834"/>
    <n v="4"/>
    <n v="0"/>
    <x v="864"/>
  </r>
  <r>
    <n v="911"/>
    <s v="CA-2014-137596"/>
    <x v="3"/>
    <x v="264"/>
    <d v="2014-09-08T00:00:00"/>
    <s v="Standard Class"/>
    <s v="BE-11335"/>
    <s v="Bill Eplett"/>
    <x v="2"/>
    <s v="United States"/>
    <s v="Jackson"/>
    <x v="12"/>
    <n v="49201"/>
    <x v="2"/>
    <s v="TEC-AC-10004666"/>
    <x v="2"/>
    <x v="11"/>
    <x v="709"/>
    <x v="835"/>
    <n v="7"/>
    <n v="0"/>
    <x v="865"/>
  </r>
  <r>
    <n v="912"/>
    <s v="CA-2014-137596"/>
    <x v="3"/>
    <x v="264"/>
    <d v="2014-09-08T00:00:00"/>
    <s v="Standard Class"/>
    <s v="BE-11335"/>
    <s v="Bill Eplett"/>
    <x v="2"/>
    <s v="United States"/>
    <s v="Jackson"/>
    <x v="12"/>
    <n v="49201"/>
    <x v="2"/>
    <s v="OFF-ST-10003816"/>
    <x v="1"/>
    <x v="4"/>
    <x v="710"/>
    <x v="836"/>
    <n v="2"/>
    <n v="0"/>
    <x v="866"/>
  </r>
  <r>
    <n v="913"/>
    <s v="CA-2012-133627"/>
    <x v="1"/>
    <x v="70"/>
    <d v="2012-06-07T00:00:00"/>
    <s v="Standard Class"/>
    <s v="SC-20050"/>
    <s v="Sample Company A"/>
    <x v="2"/>
    <s v="United States"/>
    <s v="Norwich"/>
    <x v="29"/>
    <n v="6360"/>
    <x v="3"/>
    <s v="FUR-FU-10001935"/>
    <x v="0"/>
    <x v="5"/>
    <x v="341"/>
    <x v="500"/>
    <n v="6"/>
    <n v="0"/>
    <x v="867"/>
  </r>
  <r>
    <n v="914"/>
    <s v="CA-2014-102519"/>
    <x v="3"/>
    <x v="344"/>
    <d v="2014-11-30T00:00:00"/>
    <s v="First Class"/>
    <s v="BM-11650"/>
    <s v="Brian Moss"/>
    <x v="1"/>
    <s v="United States"/>
    <s v="Milwaukee"/>
    <x v="6"/>
    <n v="53209"/>
    <x v="2"/>
    <s v="FUR-FU-10004091"/>
    <x v="0"/>
    <x v="5"/>
    <x v="264"/>
    <x v="837"/>
    <n v="1"/>
    <n v="0"/>
    <x v="868"/>
  </r>
  <r>
    <n v="915"/>
    <s v="CA-2014-102519"/>
    <x v="3"/>
    <x v="344"/>
    <d v="2014-11-30T00:00:00"/>
    <s v="First Class"/>
    <s v="BM-11650"/>
    <s v="Brian Moss"/>
    <x v="1"/>
    <s v="United States"/>
    <s v="Milwaukee"/>
    <x v="6"/>
    <n v="53209"/>
    <x v="2"/>
    <s v="TEC-AC-10001772"/>
    <x v="2"/>
    <x v="11"/>
    <x v="400"/>
    <x v="838"/>
    <n v="9"/>
    <n v="0"/>
    <x v="869"/>
  </r>
  <r>
    <n v="916"/>
    <s v="US-2011-141215"/>
    <x v="2"/>
    <x v="345"/>
    <d v="2011-06-21T00:00:00"/>
    <s v="Standard Class"/>
    <s v="KL-16555"/>
    <s v="Kelly Lampkin"/>
    <x v="1"/>
    <s v="United States"/>
    <s v="San Antonio"/>
    <x v="5"/>
    <n v="78207"/>
    <x v="2"/>
    <s v="FUR-TA-10001520"/>
    <x v="0"/>
    <x v="3"/>
    <x v="711"/>
    <x v="839"/>
    <n v="2"/>
    <n v="0.3"/>
    <x v="870"/>
  </r>
  <r>
    <n v="917"/>
    <s v="US-2011-141215"/>
    <x v="2"/>
    <x v="345"/>
    <d v="2011-06-21T00:00:00"/>
    <s v="Standard Class"/>
    <s v="KL-16555"/>
    <s v="Kelly Lampkin"/>
    <x v="1"/>
    <s v="United States"/>
    <s v="San Antonio"/>
    <x v="5"/>
    <n v="78207"/>
    <x v="2"/>
    <s v="FUR-CH-10003379"/>
    <x v="0"/>
    <x v="1"/>
    <x v="459"/>
    <x v="840"/>
    <n v="4"/>
    <n v="0.3"/>
    <x v="871"/>
  </r>
  <r>
    <n v="918"/>
    <s v="US-2011-141215"/>
    <x v="2"/>
    <x v="345"/>
    <d v="2011-06-21T00:00:00"/>
    <s v="Standard Class"/>
    <s v="KL-16555"/>
    <s v="Kelly Lampkin"/>
    <x v="1"/>
    <s v="United States"/>
    <s v="San Antonio"/>
    <x v="5"/>
    <n v="78207"/>
    <x v="2"/>
    <s v="OFF-BI-10002706"/>
    <x v="1"/>
    <x v="8"/>
    <x v="273"/>
    <x v="841"/>
    <n v="3"/>
    <n v="0.8"/>
    <x v="872"/>
  </r>
  <r>
    <n v="919"/>
    <s v="CA-2013-165218"/>
    <x v="0"/>
    <x v="346"/>
    <d v="2013-03-12T00:00:00"/>
    <s v="Standard Class"/>
    <s v="RW-19630"/>
    <s v="Rob Williams"/>
    <x v="1"/>
    <s v="United States"/>
    <s v="Dallas"/>
    <x v="5"/>
    <n v="75220"/>
    <x v="2"/>
    <s v="OFF-EN-10000056"/>
    <x v="1"/>
    <x v="12"/>
    <x v="627"/>
    <x v="842"/>
    <n v="3"/>
    <n v="0.2"/>
    <x v="873"/>
  </r>
  <r>
    <n v="920"/>
    <s v="CA-2013-165218"/>
    <x v="0"/>
    <x v="346"/>
    <d v="2013-03-12T00:00:00"/>
    <s v="Standard Class"/>
    <s v="RW-19630"/>
    <s v="Rob Williams"/>
    <x v="1"/>
    <s v="United States"/>
    <s v="Dallas"/>
    <x v="5"/>
    <n v="75220"/>
    <x v="2"/>
    <s v="OFF-ST-10001558"/>
    <x v="1"/>
    <x v="4"/>
    <x v="712"/>
    <x v="843"/>
    <n v="1"/>
    <n v="0.2"/>
    <x v="874"/>
  </r>
  <r>
    <n v="921"/>
    <s v="CA-2011-138296"/>
    <x v="2"/>
    <x v="29"/>
    <d v="2011-12-12T00:00:00"/>
    <s v="Standard Class"/>
    <s v="RC-19825"/>
    <s v="Roy Collins"/>
    <x v="0"/>
    <s v="United States"/>
    <s v="Alexandria"/>
    <x v="17"/>
    <n v="22304"/>
    <x v="0"/>
    <s v="OFF-ST-10002444"/>
    <x v="1"/>
    <x v="4"/>
    <x v="571"/>
    <x v="335"/>
    <n v="2"/>
    <n v="0"/>
    <x v="727"/>
  </r>
  <r>
    <n v="922"/>
    <s v="CA-2012-111164"/>
    <x v="1"/>
    <x v="347"/>
    <d v="2012-04-15T00:00:00"/>
    <s v="Standard Class"/>
    <s v="SE-20110"/>
    <s v="Sanjit Engle"/>
    <x v="0"/>
    <s v="United States"/>
    <s v="New York City"/>
    <x v="15"/>
    <n v="10009"/>
    <x v="3"/>
    <s v="TEC-AC-10002473"/>
    <x v="2"/>
    <x v="11"/>
    <x v="713"/>
    <x v="844"/>
    <n v="3"/>
    <n v="0"/>
    <x v="875"/>
  </r>
  <r>
    <n v="923"/>
    <s v="CA-2012-111164"/>
    <x v="1"/>
    <x v="347"/>
    <d v="2012-04-15T00:00:00"/>
    <s v="Standard Class"/>
    <s v="SE-20110"/>
    <s v="Sanjit Engle"/>
    <x v="0"/>
    <s v="United States"/>
    <s v="New York City"/>
    <x v="15"/>
    <n v="10009"/>
    <x v="3"/>
    <s v="TEC-PH-10004531"/>
    <x v="2"/>
    <x v="7"/>
    <x v="714"/>
    <x v="845"/>
    <n v="1"/>
    <n v="0"/>
    <x v="876"/>
  </r>
  <r>
    <n v="924"/>
    <s v="CA-2012-111164"/>
    <x v="1"/>
    <x v="347"/>
    <d v="2012-04-15T00:00:00"/>
    <s v="Standard Class"/>
    <s v="SE-20110"/>
    <s v="Sanjit Engle"/>
    <x v="0"/>
    <s v="United States"/>
    <s v="New York City"/>
    <x v="15"/>
    <n v="10009"/>
    <x v="3"/>
    <s v="OFF-AP-10004487"/>
    <x v="1"/>
    <x v="9"/>
    <x v="715"/>
    <x v="846"/>
    <n v="5"/>
    <n v="0"/>
    <x v="877"/>
  </r>
  <r>
    <n v="925"/>
    <s v="CA-2013-149797"/>
    <x v="0"/>
    <x v="306"/>
    <d v="2013-09-21T00:00:00"/>
    <s v="Standard Class"/>
    <s v="AH-10075"/>
    <s v="Adam Hart"/>
    <x v="1"/>
    <s v="United States"/>
    <s v="New York City"/>
    <x v="15"/>
    <n v="10011"/>
    <x v="3"/>
    <s v="OFF-BI-10003650"/>
    <x v="1"/>
    <x v="8"/>
    <x v="115"/>
    <x v="847"/>
    <n v="2"/>
    <n v="0.2"/>
    <x v="878"/>
  </r>
  <r>
    <n v="926"/>
    <s v="CA-2011-132962"/>
    <x v="2"/>
    <x v="103"/>
    <d v="2011-09-16T00:00:00"/>
    <s v="First Class"/>
    <s v="JM-15535"/>
    <s v="Jessica Myrick"/>
    <x v="0"/>
    <s v="United States"/>
    <s v="Philadelphia"/>
    <x v="9"/>
    <n v="19143"/>
    <x v="3"/>
    <s v="OFF-PA-10003543"/>
    <x v="1"/>
    <x v="10"/>
    <x v="716"/>
    <x v="12"/>
    <n v="3"/>
    <n v="0.2"/>
    <x v="12"/>
  </r>
  <r>
    <n v="927"/>
    <s v="CA-2011-132962"/>
    <x v="2"/>
    <x v="103"/>
    <d v="2011-09-16T00:00:00"/>
    <s v="First Class"/>
    <s v="JM-15535"/>
    <s v="Jessica Myrick"/>
    <x v="0"/>
    <s v="United States"/>
    <s v="Philadelphia"/>
    <x v="9"/>
    <n v="19143"/>
    <x v="3"/>
    <s v="TEC-AC-10004353"/>
    <x v="2"/>
    <x v="11"/>
    <x v="717"/>
    <x v="848"/>
    <n v="5"/>
    <n v="0.2"/>
    <x v="879"/>
  </r>
  <r>
    <n v="928"/>
    <s v="CA-2012-115091"/>
    <x v="1"/>
    <x v="348"/>
    <d v="2012-10-09T00:00:00"/>
    <s v="Standard Class"/>
    <s v="JJ-15760"/>
    <s v="Joel Jenkins"/>
    <x v="2"/>
    <s v="United States"/>
    <s v="Springfield"/>
    <x v="17"/>
    <n v="22153"/>
    <x v="0"/>
    <s v="OFF-AR-10000658"/>
    <x v="1"/>
    <x v="6"/>
    <x v="328"/>
    <x v="849"/>
    <n v="4"/>
    <n v="0"/>
    <x v="880"/>
  </r>
  <r>
    <n v="929"/>
    <s v="CA-2012-115091"/>
    <x v="1"/>
    <x v="348"/>
    <d v="2012-10-09T00:00:00"/>
    <s v="Standard Class"/>
    <s v="JJ-15760"/>
    <s v="Joel Jenkins"/>
    <x v="2"/>
    <s v="United States"/>
    <s v="Springfield"/>
    <x v="17"/>
    <n v="22153"/>
    <x v="0"/>
    <s v="OFF-AP-10000696"/>
    <x v="1"/>
    <x v="9"/>
    <x v="332"/>
    <x v="850"/>
    <n v="2"/>
    <n v="0"/>
    <x v="881"/>
  </r>
  <r>
    <n v="930"/>
    <s v="CA-2014-144932"/>
    <x v="3"/>
    <x v="349"/>
    <d v="2014-04-18T00:00:00"/>
    <s v="First Class"/>
    <s v="AB-10165"/>
    <s v="Alan Barnes"/>
    <x v="0"/>
    <s v="United States"/>
    <s v="Toledo"/>
    <x v="24"/>
    <n v="43615"/>
    <x v="3"/>
    <s v="OFF-AR-10003560"/>
    <x v="1"/>
    <x v="6"/>
    <x v="482"/>
    <x v="851"/>
    <n v="3"/>
    <n v="0.2"/>
    <x v="882"/>
  </r>
  <r>
    <n v="931"/>
    <s v="CA-2014-144932"/>
    <x v="3"/>
    <x v="349"/>
    <d v="2014-04-18T00:00:00"/>
    <s v="First Class"/>
    <s v="AB-10165"/>
    <s v="Alan Barnes"/>
    <x v="0"/>
    <s v="United States"/>
    <s v="Toledo"/>
    <x v="24"/>
    <n v="43615"/>
    <x v="3"/>
    <s v="OFF-AR-10001468"/>
    <x v="1"/>
    <x v="6"/>
    <x v="718"/>
    <x v="852"/>
    <n v="3"/>
    <n v="0.2"/>
    <x v="883"/>
  </r>
  <r>
    <n v="932"/>
    <s v="CA-2014-144932"/>
    <x v="3"/>
    <x v="349"/>
    <d v="2014-04-18T00:00:00"/>
    <s v="First Class"/>
    <s v="AB-10165"/>
    <s v="Alan Barnes"/>
    <x v="0"/>
    <s v="United States"/>
    <s v="Toledo"/>
    <x v="24"/>
    <n v="43615"/>
    <x v="3"/>
    <s v="OFF-PA-10004971"/>
    <x v="1"/>
    <x v="10"/>
    <x v="604"/>
    <x v="853"/>
    <n v="3"/>
    <n v="0.2"/>
    <x v="884"/>
  </r>
  <r>
    <n v="933"/>
    <s v="CA-2014-114216"/>
    <x v="3"/>
    <x v="264"/>
    <d v="2014-09-07T00:00:00"/>
    <s v="Standard Class"/>
    <s v="RK-19300"/>
    <s v="Ralph Kennedy"/>
    <x v="0"/>
    <s v="United States"/>
    <s v="Philadelphia"/>
    <x v="9"/>
    <n v="19140"/>
    <x v="3"/>
    <s v="OFF-PA-10002195"/>
    <x v="1"/>
    <x v="10"/>
    <x v="719"/>
    <x v="854"/>
    <n v="3"/>
    <n v="0.2"/>
    <x v="885"/>
  </r>
  <r>
    <n v="934"/>
    <s v="CA-2013-140081"/>
    <x v="0"/>
    <x v="23"/>
    <d v="2013-06-25T00:00:00"/>
    <s v="Standard Class"/>
    <s v="CG-12040"/>
    <s v="Catherine Glotzbach"/>
    <x v="2"/>
    <s v="United States"/>
    <s v="Philadelphia"/>
    <x v="9"/>
    <n v="19120"/>
    <x v="3"/>
    <s v="OFF-PA-10001745"/>
    <x v="1"/>
    <x v="10"/>
    <x v="720"/>
    <x v="855"/>
    <n v="8"/>
    <n v="0.2"/>
    <x v="886"/>
  </r>
  <r>
    <n v="935"/>
    <s v="CA-2013-140081"/>
    <x v="0"/>
    <x v="23"/>
    <d v="2013-06-25T00:00:00"/>
    <s v="Standard Class"/>
    <s v="CG-12040"/>
    <s v="Catherine Glotzbach"/>
    <x v="2"/>
    <s v="United States"/>
    <s v="Philadelphia"/>
    <x v="9"/>
    <n v="19120"/>
    <x v="3"/>
    <s v="OFF-BI-10004826"/>
    <x v="1"/>
    <x v="8"/>
    <x v="721"/>
    <x v="856"/>
    <n v="6"/>
    <n v="0.7"/>
    <x v="887"/>
  </r>
  <r>
    <n v="936"/>
    <s v="CA-2013-140081"/>
    <x v="0"/>
    <x v="23"/>
    <d v="2013-06-25T00:00:00"/>
    <s v="Standard Class"/>
    <s v="CG-12040"/>
    <s v="Catherine Glotzbach"/>
    <x v="2"/>
    <s v="United States"/>
    <s v="Philadelphia"/>
    <x v="9"/>
    <n v="19120"/>
    <x v="3"/>
    <s v="OFF-PA-10001870"/>
    <x v="1"/>
    <x v="10"/>
    <x v="674"/>
    <x v="12"/>
    <n v="3"/>
    <n v="0.2"/>
    <x v="12"/>
  </r>
  <r>
    <n v="937"/>
    <s v="CA-2013-140081"/>
    <x v="0"/>
    <x v="23"/>
    <d v="2013-06-25T00:00:00"/>
    <s v="Standard Class"/>
    <s v="CG-12040"/>
    <s v="Catherine Glotzbach"/>
    <x v="2"/>
    <s v="United States"/>
    <s v="Philadelphia"/>
    <x v="9"/>
    <n v="19120"/>
    <x v="3"/>
    <s v="OFF-AP-10001058"/>
    <x v="1"/>
    <x v="9"/>
    <x v="137"/>
    <x v="857"/>
    <n v="2"/>
    <n v="0.2"/>
    <x v="888"/>
  </r>
  <r>
    <n v="938"/>
    <s v="US-2014-111745"/>
    <x v="3"/>
    <x v="60"/>
    <d v="2014-11-07T00:00:00"/>
    <s v="First Class"/>
    <s v="RA-19885"/>
    <s v="Ruben Ausman"/>
    <x v="1"/>
    <s v="United States"/>
    <s v="Farmington"/>
    <x v="27"/>
    <n v="87401"/>
    <x v="1"/>
    <s v="TEC-AC-10003911"/>
    <x v="2"/>
    <x v="11"/>
    <x v="327"/>
    <x v="858"/>
    <n v="1"/>
    <n v="0"/>
    <x v="889"/>
  </r>
  <r>
    <n v="939"/>
    <s v="CA-2012-148250"/>
    <x v="1"/>
    <x v="350"/>
    <d v="2012-12-17T00:00:00"/>
    <s v="Standard Class"/>
    <s v="RP-19270"/>
    <s v="Rachel Payne"/>
    <x v="1"/>
    <s v="United States"/>
    <s v="Riverside"/>
    <x v="1"/>
    <n v="92503"/>
    <x v="1"/>
    <s v="OFF-PA-10000289"/>
    <x v="1"/>
    <x v="10"/>
    <x v="722"/>
    <x v="91"/>
    <n v="2"/>
    <n v="0"/>
    <x v="91"/>
  </r>
  <r>
    <n v="940"/>
    <s v="CA-2012-148250"/>
    <x v="1"/>
    <x v="350"/>
    <d v="2012-12-17T00:00:00"/>
    <s v="Standard Class"/>
    <s v="RP-19270"/>
    <s v="Rachel Payne"/>
    <x v="1"/>
    <s v="United States"/>
    <s v="Riverside"/>
    <x v="1"/>
    <n v="92503"/>
    <x v="1"/>
    <s v="OFF-AP-10003040"/>
    <x v="1"/>
    <x v="9"/>
    <x v="723"/>
    <x v="859"/>
    <n v="4"/>
    <n v="0"/>
    <x v="890"/>
  </r>
  <r>
    <n v="941"/>
    <s v="CA-2013-105760"/>
    <x v="0"/>
    <x v="351"/>
    <d v="2013-06-21T00:00:00"/>
    <s v="First Class"/>
    <s v="KC-16255"/>
    <s v="Karen Carlisle"/>
    <x v="1"/>
    <s v="United States"/>
    <s v="San Francisco"/>
    <x v="1"/>
    <n v="94110"/>
    <x v="1"/>
    <s v="OFF-PA-10000350"/>
    <x v="1"/>
    <x v="10"/>
    <x v="724"/>
    <x v="860"/>
    <n v="2"/>
    <n v="0"/>
    <x v="891"/>
  </r>
  <r>
    <n v="942"/>
    <s v="CA-2013-142958"/>
    <x v="0"/>
    <x v="180"/>
    <d v="2013-12-21T00:00:00"/>
    <s v="Standard Class"/>
    <s v="RW-19630"/>
    <s v="Rob Williams"/>
    <x v="1"/>
    <s v="United States"/>
    <s v="Torrance"/>
    <x v="1"/>
    <n v="90503"/>
    <x v="1"/>
    <s v="OFF-BI-10001759"/>
    <x v="1"/>
    <x v="8"/>
    <x v="725"/>
    <x v="861"/>
    <n v="2"/>
    <n v="0.2"/>
    <x v="892"/>
  </r>
  <r>
    <n v="943"/>
    <s v="CA-2013-142958"/>
    <x v="0"/>
    <x v="180"/>
    <d v="2013-12-21T00:00:00"/>
    <s v="Standard Class"/>
    <s v="RW-19630"/>
    <s v="Rob Williams"/>
    <x v="1"/>
    <s v="United States"/>
    <s v="Torrance"/>
    <x v="1"/>
    <n v="90503"/>
    <x v="1"/>
    <s v="FUR-TA-10000577"/>
    <x v="0"/>
    <x v="3"/>
    <x v="3"/>
    <x v="862"/>
    <n v="4"/>
    <n v="0.2"/>
    <x v="893"/>
  </r>
  <r>
    <n v="944"/>
    <s v="CA-2012-120880"/>
    <x v="1"/>
    <x v="352"/>
    <d v="2012-06-03T00:00:00"/>
    <s v="Standard Class"/>
    <s v="JL-15850"/>
    <s v="John Lucas"/>
    <x v="0"/>
    <s v="United States"/>
    <s v="Seattle"/>
    <x v="4"/>
    <n v="98105"/>
    <x v="1"/>
    <s v="OFF-PA-10004101"/>
    <x v="1"/>
    <x v="10"/>
    <x v="506"/>
    <x v="56"/>
    <n v="5"/>
    <n v="0"/>
    <x v="56"/>
  </r>
  <r>
    <n v="945"/>
    <s v="CA-2012-120880"/>
    <x v="1"/>
    <x v="352"/>
    <d v="2012-06-03T00:00:00"/>
    <s v="Standard Class"/>
    <s v="JL-15850"/>
    <s v="John Lucas"/>
    <x v="0"/>
    <s v="United States"/>
    <s v="Seattle"/>
    <x v="4"/>
    <n v="98105"/>
    <x v="1"/>
    <s v="OFF-ST-10001496"/>
    <x v="1"/>
    <x v="4"/>
    <x v="726"/>
    <x v="863"/>
    <n v="3"/>
    <n v="0"/>
    <x v="894"/>
  </r>
  <r>
    <n v="946"/>
    <s v="CA-2012-120880"/>
    <x v="1"/>
    <x v="352"/>
    <d v="2012-06-03T00:00:00"/>
    <s v="Standard Class"/>
    <s v="JL-15850"/>
    <s v="John Lucas"/>
    <x v="0"/>
    <s v="United States"/>
    <s v="Seattle"/>
    <x v="4"/>
    <n v="98105"/>
    <x v="1"/>
    <s v="OFF-BI-10002931"/>
    <x v="1"/>
    <x v="8"/>
    <x v="727"/>
    <x v="864"/>
    <n v="5"/>
    <n v="0.2"/>
    <x v="895"/>
  </r>
  <r>
    <n v="947"/>
    <s v="US-2012-140200"/>
    <x v="1"/>
    <x v="353"/>
    <d v="2012-07-28T00:00:00"/>
    <s v="First Class"/>
    <s v="CA-12775"/>
    <s v="Cynthia Arntzen"/>
    <x v="0"/>
    <s v="United States"/>
    <s v="Mesa"/>
    <x v="16"/>
    <n v="85204"/>
    <x v="1"/>
    <s v="FUR-TA-10002356"/>
    <x v="0"/>
    <x v="3"/>
    <x v="728"/>
    <x v="865"/>
    <n v="3"/>
    <n v="0.5"/>
    <x v="896"/>
  </r>
  <r>
    <n v="948"/>
    <s v="US-2014-110576"/>
    <x v="3"/>
    <x v="354"/>
    <d v="2014-12-03T00:00:00"/>
    <s v="Standard Class"/>
    <s v="RB-19795"/>
    <s v="Ross Baird"/>
    <x v="2"/>
    <s v="United States"/>
    <s v="Philadelphia"/>
    <x v="9"/>
    <n v="19120"/>
    <x v="3"/>
    <s v="FUR-FU-10003601"/>
    <x v="0"/>
    <x v="5"/>
    <x v="729"/>
    <x v="866"/>
    <n v="7"/>
    <n v="0.2"/>
    <x v="897"/>
  </r>
  <r>
    <n v="949"/>
    <s v="US-2014-110576"/>
    <x v="3"/>
    <x v="354"/>
    <d v="2014-12-03T00:00:00"/>
    <s v="Standard Class"/>
    <s v="RB-19795"/>
    <s v="Ross Baird"/>
    <x v="2"/>
    <s v="United States"/>
    <s v="Philadelphia"/>
    <x v="9"/>
    <n v="19120"/>
    <x v="3"/>
    <s v="FUR-FU-10000576"/>
    <x v="0"/>
    <x v="5"/>
    <x v="219"/>
    <x v="867"/>
    <n v="6"/>
    <n v="0.2"/>
    <x v="898"/>
  </r>
  <r>
    <n v="950"/>
    <s v="US-2014-110576"/>
    <x v="3"/>
    <x v="354"/>
    <d v="2014-12-03T00:00:00"/>
    <s v="Standard Class"/>
    <s v="RB-19795"/>
    <s v="Ross Baird"/>
    <x v="2"/>
    <s v="United States"/>
    <s v="Philadelphia"/>
    <x v="9"/>
    <n v="19120"/>
    <x v="3"/>
    <s v="FUR-TA-10004154"/>
    <x v="0"/>
    <x v="3"/>
    <x v="730"/>
    <x v="868"/>
    <n v="12"/>
    <n v="0.4"/>
    <x v="899"/>
  </r>
  <r>
    <n v="951"/>
    <s v="US-2014-110576"/>
    <x v="3"/>
    <x v="354"/>
    <d v="2014-12-03T00:00:00"/>
    <s v="Standard Class"/>
    <s v="RB-19795"/>
    <s v="Ross Baird"/>
    <x v="2"/>
    <s v="United States"/>
    <s v="Philadelphia"/>
    <x v="9"/>
    <n v="19120"/>
    <x v="3"/>
    <s v="OFF-PA-10000788"/>
    <x v="1"/>
    <x v="10"/>
    <x v="731"/>
    <x v="12"/>
    <n v="3"/>
    <n v="0.2"/>
    <x v="12"/>
  </r>
  <r>
    <n v="952"/>
    <s v="US-2014-110576"/>
    <x v="3"/>
    <x v="354"/>
    <d v="2014-12-03T00:00:00"/>
    <s v="Standard Class"/>
    <s v="RB-19795"/>
    <s v="Ross Baird"/>
    <x v="2"/>
    <s v="United States"/>
    <s v="Philadelphia"/>
    <x v="9"/>
    <n v="19120"/>
    <x v="3"/>
    <s v="OFF-PA-10002479"/>
    <x v="1"/>
    <x v="10"/>
    <x v="217"/>
    <x v="869"/>
    <n v="6"/>
    <n v="0.2"/>
    <x v="900"/>
  </r>
  <r>
    <n v="953"/>
    <s v="CA-2014-131156"/>
    <x v="3"/>
    <x v="355"/>
    <d v="2014-04-08T00:00:00"/>
    <s v="Standard Class"/>
    <s v="KH-16360"/>
    <s v="Katherine Hughes"/>
    <x v="0"/>
    <s v="United States"/>
    <s v="Philadelphia"/>
    <x v="9"/>
    <n v="19143"/>
    <x v="3"/>
    <s v="FUR-FU-10001940"/>
    <x v="0"/>
    <x v="5"/>
    <x v="33"/>
    <x v="870"/>
    <n v="4"/>
    <n v="0.2"/>
    <x v="901"/>
  </r>
  <r>
    <n v="954"/>
    <s v="CA-2014-136539"/>
    <x v="3"/>
    <x v="116"/>
    <d v="2015-01-02T00:00:00"/>
    <s v="Standard Class"/>
    <s v="GH-14665"/>
    <s v="Greg Hansen"/>
    <x v="0"/>
    <s v="United States"/>
    <s v="Round Rock"/>
    <x v="5"/>
    <n v="78664"/>
    <x v="2"/>
    <s v="OFF-AR-10001958"/>
    <x v="1"/>
    <x v="6"/>
    <x v="206"/>
    <x v="220"/>
    <n v="2"/>
    <n v="0.2"/>
    <x v="222"/>
  </r>
  <r>
    <n v="955"/>
    <s v="CA-2014-136539"/>
    <x v="3"/>
    <x v="116"/>
    <d v="2015-01-02T00:00:00"/>
    <s v="Standard Class"/>
    <s v="GH-14665"/>
    <s v="Greg Hansen"/>
    <x v="0"/>
    <s v="United States"/>
    <s v="Round Rock"/>
    <x v="5"/>
    <n v="78664"/>
    <x v="2"/>
    <s v="FUR-BO-10004709"/>
    <x v="0"/>
    <x v="0"/>
    <x v="263"/>
    <x v="871"/>
    <n v="2"/>
    <n v="0.32"/>
    <x v="902"/>
  </r>
  <r>
    <n v="956"/>
    <s v="CA-2014-119305"/>
    <x v="3"/>
    <x v="329"/>
    <d v="2014-12-05T00:00:00"/>
    <s v="Standard Class"/>
    <s v="SW-20275"/>
    <s v="Scott Williamson"/>
    <x v="0"/>
    <s v="United States"/>
    <s v="Jackson"/>
    <x v="35"/>
    <n v="39212"/>
    <x v="0"/>
    <s v="OFF-ST-10000604"/>
    <x v="1"/>
    <x v="4"/>
    <x v="54"/>
    <x v="872"/>
    <n v="5"/>
    <n v="0"/>
    <x v="903"/>
  </r>
  <r>
    <n v="957"/>
    <s v="CA-2014-102414"/>
    <x v="3"/>
    <x v="356"/>
    <d v="2014-05-19T00:00:00"/>
    <s v="Second Class"/>
    <s v="JA-15970"/>
    <s v="Joseph Airdo"/>
    <x v="0"/>
    <s v="United States"/>
    <s v="Phoenix"/>
    <x v="16"/>
    <n v="85023"/>
    <x v="1"/>
    <s v="TEC-PH-10002923"/>
    <x v="2"/>
    <x v="7"/>
    <x v="680"/>
    <x v="873"/>
    <n v="1"/>
    <n v="0.2"/>
    <x v="904"/>
  </r>
  <r>
    <n v="958"/>
    <s v="CA-2014-102414"/>
    <x v="3"/>
    <x v="356"/>
    <d v="2014-05-19T00:00:00"/>
    <s v="Second Class"/>
    <s v="JA-15970"/>
    <s v="Joseph Airdo"/>
    <x v="0"/>
    <s v="United States"/>
    <s v="Phoenix"/>
    <x v="16"/>
    <n v="85023"/>
    <x v="1"/>
    <s v="OFF-BI-10004465"/>
    <x v="1"/>
    <x v="8"/>
    <x v="732"/>
    <x v="323"/>
    <n v="2"/>
    <n v="0.7"/>
    <x v="905"/>
  </r>
  <r>
    <n v="959"/>
    <s v="CA-2014-102414"/>
    <x v="3"/>
    <x v="356"/>
    <d v="2014-05-19T00:00:00"/>
    <s v="Second Class"/>
    <s v="JA-15970"/>
    <s v="Joseph Airdo"/>
    <x v="0"/>
    <s v="United States"/>
    <s v="Phoenix"/>
    <x v="16"/>
    <n v="85023"/>
    <x v="1"/>
    <s v="OFF-PA-10002333"/>
    <x v="1"/>
    <x v="10"/>
    <x v="733"/>
    <x v="12"/>
    <n v="3"/>
    <n v="0.2"/>
    <x v="906"/>
  </r>
  <r>
    <n v="960"/>
    <s v="CA-2012-112571"/>
    <x v="1"/>
    <x v="357"/>
    <d v="2012-09-22T00:00:00"/>
    <s v="Same Day"/>
    <s v="DL-12925"/>
    <s v="Daniel Lacy"/>
    <x v="0"/>
    <s v="United States"/>
    <s v="Oceanside"/>
    <x v="1"/>
    <n v="92054"/>
    <x v="1"/>
    <s v="FUR-FU-10004188"/>
    <x v="0"/>
    <x v="5"/>
    <x v="734"/>
    <x v="874"/>
    <n v="2"/>
    <n v="0"/>
    <x v="907"/>
  </r>
  <r>
    <n v="961"/>
    <s v="CA-2014-152142"/>
    <x v="3"/>
    <x v="237"/>
    <d v="2014-11-20T00:00:00"/>
    <s v="Standard Class"/>
    <s v="LW-16990"/>
    <s v="Lindsay Williams"/>
    <x v="1"/>
    <s v="United States"/>
    <s v="San Francisco"/>
    <x v="1"/>
    <n v="94110"/>
    <x v="1"/>
    <s v="FUR-CH-10002965"/>
    <x v="0"/>
    <x v="1"/>
    <x v="226"/>
    <x v="244"/>
    <n v="2"/>
    <n v="0.2"/>
    <x v="246"/>
  </r>
  <r>
    <n v="962"/>
    <s v="CA-2012-160059"/>
    <x v="1"/>
    <x v="154"/>
    <d v="2012-12-01T00:00:00"/>
    <s v="Standard Class"/>
    <s v="TB-21190"/>
    <s v="Thomas Brumley"/>
    <x v="2"/>
    <s v="United States"/>
    <s v="Fayetteville"/>
    <x v="36"/>
    <n v="72701"/>
    <x v="0"/>
    <s v="OFF-BI-10000145"/>
    <x v="1"/>
    <x v="8"/>
    <x v="735"/>
    <x v="875"/>
    <n v="2"/>
    <n v="0"/>
    <x v="908"/>
  </r>
  <r>
    <n v="963"/>
    <s v="CA-2013-120859"/>
    <x v="0"/>
    <x v="142"/>
    <d v="2013-09-05T00:00:00"/>
    <s v="First Class"/>
    <s v="CV-12805"/>
    <s v="Cynthia Voltz"/>
    <x v="1"/>
    <s v="United States"/>
    <s v="San Francisco"/>
    <x v="1"/>
    <n v="94110"/>
    <x v="1"/>
    <s v="OFF-EN-10001335"/>
    <x v="1"/>
    <x v="12"/>
    <x v="462"/>
    <x v="876"/>
    <n v="2"/>
    <n v="0"/>
    <x v="909"/>
  </r>
  <r>
    <n v="964"/>
    <s v="CA-2011-127488"/>
    <x v="2"/>
    <x v="358"/>
    <d v="2011-09-24T00:00:00"/>
    <s v="Second Class"/>
    <s v="MS-17365"/>
    <s v="Maribeth Schnelling"/>
    <x v="0"/>
    <s v="United States"/>
    <s v="Boca Raton"/>
    <x v="2"/>
    <n v="33433"/>
    <x v="0"/>
    <s v="OFF-LA-10001613"/>
    <x v="1"/>
    <x v="2"/>
    <x v="736"/>
    <x v="877"/>
    <n v="2"/>
    <n v="0.2"/>
    <x v="910"/>
  </r>
  <r>
    <n v="965"/>
    <s v="CA-2014-135279"/>
    <x v="3"/>
    <x v="359"/>
    <d v="2014-04-12T00:00:00"/>
    <s v="First Class"/>
    <s v="BS-11800"/>
    <s v="Bryan Spruell"/>
    <x v="2"/>
    <s v="United States"/>
    <s v="New York City"/>
    <x v="15"/>
    <n v="10011"/>
    <x v="3"/>
    <s v="OFF-LA-10004055"/>
    <x v="1"/>
    <x v="2"/>
    <x v="737"/>
    <x v="765"/>
    <n v="2"/>
    <n v="0"/>
    <x v="787"/>
  </r>
  <r>
    <n v="966"/>
    <s v="CA-2014-135279"/>
    <x v="3"/>
    <x v="359"/>
    <d v="2014-04-12T00:00:00"/>
    <s v="First Class"/>
    <s v="BS-11800"/>
    <s v="Bryan Spruell"/>
    <x v="2"/>
    <s v="United States"/>
    <s v="New York City"/>
    <x v="15"/>
    <n v="10011"/>
    <x v="3"/>
    <s v="OFF-AR-10004344"/>
    <x v="1"/>
    <x v="6"/>
    <x v="365"/>
    <x v="878"/>
    <n v="3"/>
    <n v="0"/>
    <x v="911"/>
  </r>
  <r>
    <n v="967"/>
    <s v="CA-2014-135279"/>
    <x v="3"/>
    <x v="359"/>
    <d v="2014-04-12T00:00:00"/>
    <s v="First Class"/>
    <s v="BS-11800"/>
    <s v="Bryan Spruell"/>
    <x v="2"/>
    <s v="United States"/>
    <s v="New York City"/>
    <x v="15"/>
    <n v="10011"/>
    <x v="3"/>
    <s v="OFF-PA-10004621"/>
    <x v="1"/>
    <x v="10"/>
    <x v="738"/>
    <x v="91"/>
    <n v="2"/>
    <n v="0"/>
    <x v="91"/>
  </r>
  <r>
    <n v="968"/>
    <s v="CA-2014-135279"/>
    <x v="3"/>
    <x v="359"/>
    <d v="2014-04-12T00:00:00"/>
    <s v="First Class"/>
    <s v="BS-11800"/>
    <s v="Bryan Spruell"/>
    <x v="2"/>
    <s v="United States"/>
    <s v="New York City"/>
    <x v="15"/>
    <n v="10011"/>
    <x v="3"/>
    <s v="OFF-PA-10001281"/>
    <x v="1"/>
    <x v="10"/>
    <x v="739"/>
    <x v="879"/>
    <n v="4"/>
    <n v="0"/>
    <x v="912"/>
  </r>
  <r>
    <n v="969"/>
    <s v="CA-2014-135279"/>
    <x v="3"/>
    <x v="359"/>
    <d v="2014-04-12T00:00:00"/>
    <s v="First Class"/>
    <s v="BS-11800"/>
    <s v="Bryan Spruell"/>
    <x v="2"/>
    <s v="United States"/>
    <s v="New York City"/>
    <x v="15"/>
    <n v="10011"/>
    <x v="3"/>
    <s v="OFF-LA-10001613"/>
    <x v="1"/>
    <x v="2"/>
    <x v="736"/>
    <x v="880"/>
    <n v="3"/>
    <n v="0"/>
    <x v="913"/>
  </r>
  <r>
    <n v="970"/>
    <s v="CA-2014-135279"/>
    <x v="3"/>
    <x v="359"/>
    <d v="2014-04-12T00:00:00"/>
    <s v="First Class"/>
    <s v="BS-11800"/>
    <s v="Bryan Spruell"/>
    <x v="2"/>
    <s v="United States"/>
    <s v="New York City"/>
    <x v="15"/>
    <n v="10011"/>
    <x v="3"/>
    <s v="OFF-ST-10001097"/>
    <x v="1"/>
    <x v="4"/>
    <x v="740"/>
    <x v="881"/>
    <n v="3"/>
    <n v="0"/>
    <x v="232"/>
  </r>
  <r>
    <n v="971"/>
    <s v="CA-2011-115791"/>
    <x v="2"/>
    <x v="360"/>
    <d v="2011-01-19T00:00:00"/>
    <s v="Second Class"/>
    <s v="DL-13315"/>
    <s v="Delfina Latchford"/>
    <x v="0"/>
    <s v="United States"/>
    <s v="Philadelphia"/>
    <x v="9"/>
    <n v="19134"/>
    <x v="3"/>
    <s v="FUR-FU-10001095"/>
    <x v="0"/>
    <x v="5"/>
    <x v="741"/>
    <x v="882"/>
    <n v="6"/>
    <n v="0.2"/>
    <x v="914"/>
  </r>
  <r>
    <n v="972"/>
    <s v="CA-2011-115791"/>
    <x v="2"/>
    <x v="360"/>
    <d v="2011-01-19T00:00:00"/>
    <s v="Second Class"/>
    <s v="DL-13315"/>
    <s v="Delfina Latchford"/>
    <x v="0"/>
    <s v="United States"/>
    <s v="Philadelphia"/>
    <x v="9"/>
    <n v="19134"/>
    <x v="3"/>
    <s v="TEC-PH-10004614"/>
    <x v="2"/>
    <x v="7"/>
    <x v="299"/>
    <x v="883"/>
    <n v="3"/>
    <n v="0.4"/>
    <x v="915"/>
  </r>
  <r>
    <n v="973"/>
    <s v="CA-2011-115791"/>
    <x v="2"/>
    <x v="360"/>
    <d v="2011-01-19T00:00:00"/>
    <s v="Second Class"/>
    <s v="DL-13315"/>
    <s v="Delfina Latchford"/>
    <x v="0"/>
    <s v="United States"/>
    <s v="Philadelphia"/>
    <x v="9"/>
    <n v="19134"/>
    <x v="3"/>
    <s v="OFF-BI-10001575"/>
    <x v="1"/>
    <x v="8"/>
    <x v="577"/>
    <x v="662"/>
    <n v="2"/>
    <n v="0.7"/>
    <x v="674"/>
  </r>
  <r>
    <n v="974"/>
    <s v="CA-2011-115791"/>
    <x v="2"/>
    <x v="360"/>
    <d v="2011-01-19T00:00:00"/>
    <s v="Second Class"/>
    <s v="DL-13315"/>
    <s v="Delfina Latchford"/>
    <x v="0"/>
    <s v="United States"/>
    <s v="Philadelphia"/>
    <x v="9"/>
    <n v="19134"/>
    <x v="3"/>
    <s v="OFF-LA-10001074"/>
    <x v="1"/>
    <x v="2"/>
    <x v="297"/>
    <x v="884"/>
    <n v="3"/>
    <n v="0.2"/>
    <x v="916"/>
  </r>
  <r>
    <n v="975"/>
    <s v="US-2014-103247"/>
    <x v="3"/>
    <x v="361"/>
    <d v="2014-10-09T00:00:00"/>
    <s v="Second Class"/>
    <s v="PO-19195"/>
    <s v="Phillina Ober"/>
    <x v="2"/>
    <s v="United States"/>
    <s v="New York City"/>
    <x v="15"/>
    <n v="10011"/>
    <x v="3"/>
    <s v="TEC-PH-10003555"/>
    <x v="2"/>
    <x v="7"/>
    <x v="457"/>
    <x v="885"/>
    <n v="7"/>
    <n v="0"/>
    <x v="917"/>
  </r>
  <r>
    <n v="976"/>
    <s v="US-2014-103247"/>
    <x v="3"/>
    <x v="361"/>
    <d v="2014-10-09T00:00:00"/>
    <s v="Second Class"/>
    <s v="PO-19195"/>
    <s v="Phillina Ober"/>
    <x v="2"/>
    <s v="United States"/>
    <s v="New York City"/>
    <x v="15"/>
    <n v="10011"/>
    <x v="3"/>
    <s v="OFF-BI-10004492"/>
    <x v="1"/>
    <x v="8"/>
    <x v="347"/>
    <x v="376"/>
    <n v="3"/>
    <n v="0.2"/>
    <x v="385"/>
  </r>
  <r>
    <n v="977"/>
    <s v="US-2014-100209"/>
    <x v="3"/>
    <x v="362"/>
    <d v="2014-07-16T00:00:00"/>
    <s v="Standard Class"/>
    <s v="TD-20995"/>
    <s v="Tamara Dahlen"/>
    <x v="0"/>
    <s v="United States"/>
    <s v="Portland"/>
    <x v="21"/>
    <n v="97206"/>
    <x v="1"/>
    <s v="OFF-BI-10002012"/>
    <x v="1"/>
    <x v="8"/>
    <x v="742"/>
    <x v="886"/>
    <n v="2"/>
    <n v="0.7"/>
    <x v="918"/>
  </r>
  <r>
    <n v="978"/>
    <s v="CA-2014-159366"/>
    <x v="3"/>
    <x v="363"/>
    <d v="2014-01-11T00:00:00"/>
    <s v="First Class"/>
    <s v="BW-11110"/>
    <s v="Bart Watters"/>
    <x v="1"/>
    <s v="United States"/>
    <s v="Detroit"/>
    <x v="12"/>
    <n v="48205"/>
    <x v="2"/>
    <s v="TEC-MA-10000822"/>
    <x v="2"/>
    <x v="15"/>
    <x v="154"/>
    <x v="257"/>
    <n v="2"/>
    <n v="0.1"/>
    <x v="919"/>
  </r>
  <r>
    <n v="979"/>
    <s v="CA-2013-145499"/>
    <x v="0"/>
    <x v="198"/>
    <d v="2013-06-01T00:00:00"/>
    <s v="First Class"/>
    <s v="RW-19690"/>
    <s v="Robert Waldorf"/>
    <x v="0"/>
    <s v="United States"/>
    <s v="Wilmington"/>
    <x v="3"/>
    <n v="28403"/>
    <x v="0"/>
    <s v="OFF-BI-10000848"/>
    <x v="1"/>
    <x v="8"/>
    <x v="515"/>
    <x v="577"/>
    <n v="2"/>
    <n v="0.7"/>
    <x v="586"/>
  </r>
  <r>
    <n v="980"/>
    <s v="CA-2012-157035"/>
    <x v="1"/>
    <x v="364"/>
    <d v="2012-12-12T00:00:00"/>
    <s v="First Class"/>
    <s v="KB-16600"/>
    <s v="Ken Brennan"/>
    <x v="1"/>
    <s v="United States"/>
    <s v="Columbus"/>
    <x v="14"/>
    <n v="47201"/>
    <x v="2"/>
    <s v="OFF-PA-10004156"/>
    <x v="1"/>
    <x v="10"/>
    <x v="743"/>
    <x v="887"/>
    <n v="3"/>
    <n v="0"/>
    <x v="920"/>
  </r>
  <r>
    <n v="981"/>
    <s v="CA-2013-144939"/>
    <x v="0"/>
    <x v="339"/>
    <d v="2013-10-09T00:00:00"/>
    <s v="Standard Class"/>
    <s v="EB-13870"/>
    <s v="Emily Burns"/>
    <x v="0"/>
    <s v="United States"/>
    <s v="New York City"/>
    <x v="15"/>
    <n v="10035"/>
    <x v="3"/>
    <s v="FUR-CH-10003199"/>
    <x v="0"/>
    <x v="1"/>
    <x v="631"/>
    <x v="888"/>
    <n v="6"/>
    <n v="0.1"/>
    <x v="921"/>
  </r>
  <r>
    <n v="982"/>
    <s v="CA-2011-163419"/>
    <x v="2"/>
    <x v="7"/>
    <d v="2011-11-14T00:00:00"/>
    <s v="Second Class"/>
    <s v="TZ-21580"/>
    <s v="Tracy Zic"/>
    <x v="0"/>
    <s v="United States"/>
    <s v="Louisville"/>
    <x v="22"/>
    <n v="80027"/>
    <x v="1"/>
    <s v="OFF-AR-10000034"/>
    <x v="1"/>
    <x v="6"/>
    <x v="744"/>
    <x v="889"/>
    <n v="1"/>
    <n v="0.2"/>
    <x v="922"/>
  </r>
  <r>
    <n v="983"/>
    <s v="CA-2011-163419"/>
    <x v="2"/>
    <x v="7"/>
    <d v="2011-11-14T00:00:00"/>
    <s v="Second Class"/>
    <s v="TZ-21580"/>
    <s v="Tracy Zic"/>
    <x v="0"/>
    <s v="United States"/>
    <s v="Louisville"/>
    <x v="22"/>
    <n v="80027"/>
    <x v="1"/>
    <s v="TEC-PH-10000560"/>
    <x v="2"/>
    <x v="7"/>
    <x v="745"/>
    <x v="890"/>
    <n v="2"/>
    <n v="0.2"/>
    <x v="923"/>
  </r>
  <r>
    <n v="984"/>
    <s v="CA-2011-163419"/>
    <x v="2"/>
    <x v="7"/>
    <d v="2011-11-14T00:00:00"/>
    <s v="Second Class"/>
    <s v="TZ-21580"/>
    <s v="Tracy Zic"/>
    <x v="0"/>
    <s v="United States"/>
    <s v="Louisville"/>
    <x v="22"/>
    <n v="80027"/>
    <x v="1"/>
    <s v="FUR-CH-10000665"/>
    <x v="0"/>
    <x v="1"/>
    <x v="656"/>
    <x v="891"/>
    <n v="5"/>
    <n v="0.2"/>
    <x v="924"/>
  </r>
  <r>
    <n v="985"/>
    <s v="CA-2014-100314"/>
    <x v="3"/>
    <x v="365"/>
    <d v="2014-10-06T00:00:00"/>
    <s v="Standard Class"/>
    <s v="AS-10630"/>
    <s v="Ann Steele"/>
    <x v="2"/>
    <s v="United States"/>
    <s v="Pasadena"/>
    <x v="5"/>
    <n v="77506"/>
    <x v="2"/>
    <s v="OFF-LA-10001569"/>
    <x v="1"/>
    <x v="2"/>
    <x v="633"/>
    <x v="892"/>
    <n v="2"/>
    <n v="0.2"/>
    <x v="925"/>
  </r>
  <r>
    <n v="986"/>
    <s v="CA-2014-100314"/>
    <x v="3"/>
    <x v="365"/>
    <d v="2014-10-06T00:00:00"/>
    <s v="Standard Class"/>
    <s v="AS-10630"/>
    <s v="Ann Steele"/>
    <x v="2"/>
    <s v="United States"/>
    <s v="Pasadena"/>
    <x v="5"/>
    <n v="77506"/>
    <x v="2"/>
    <s v="OFF-EN-10000461"/>
    <x v="1"/>
    <x v="12"/>
    <x v="746"/>
    <x v="893"/>
    <n v="4"/>
    <n v="0.2"/>
    <x v="926"/>
  </r>
  <r>
    <n v="987"/>
    <s v="CA-2014-100314"/>
    <x v="3"/>
    <x v="365"/>
    <d v="2014-10-06T00:00:00"/>
    <s v="Standard Class"/>
    <s v="AS-10630"/>
    <s v="Ann Steele"/>
    <x v="2"/>
    <s v="United States"/>
    <s v="Pasadena"/>
    <x v="5"/>
    <n v="77506"/>
    <x v="2"/>
    <s v="TEC-MA-10003066"/>
    <x v="2"/>
    <x v="15"/>
    <x v="747"/>
    <x v="894"/>
    <n v="3"/>
    <n v="0.4"/>
    <x v="927"/>
  </r>
  <r>
    <n v="988"/>
    <s v="CA-2012-146829"/>
    <x v="1"/>
    <x v="366"/>
    <d v="2012-03-10T00:00:00"/>
    <s v="Same Day"/>
    <s v="TS-21340"/>
    <s v="Toby Swindell"/>
    <x v="0"/>
    <s v="United States"/>
    <s v="Houston"/>
    <x v="5"/>
    <n v="77041"/>
    <x v="2"/>
    <s v="OFF-BI-10004022"/>
    <x v="1"/>
    <x v="8"/>
    <x v="748"/>
    <x v="895"/>
    <n v="2"/>
    <n v="0.8"/>
    <x v="928"/>
  </r>
  <r>
    <n v="989"/>
    <s v="CA-2014-167899"/>
    <x v="3"/>
    <x v="367"/>
    <d v="2014-05-27T00:00:00"/>
    <s v="Standard Class"/>
    <s v="JG-15805"/>
    <s v="John Grady"/>
    <x v="1"/>
    <s v="United States"/>
    <s v="Auburn"/>
    <x v="15"/>
    <n v="13021"/>
    <x v="3"/>
    <s v="FUR-FU-10004071"/>
    <x v="0"/>
    <x v="5"/>
    <x v="570"/>
    <x v="896"/>
    <n v="5"/>
    <n v="0"/>
    <x v="929"/>
  </r>
  <r>
    <n v="990"/>
    <s v="CA-2014-167899"/>
    <x v="3"/>
    <x v="367"/>
    <d v="2014-05-27T00:00:00"/>
    <s v="Standard Class"/>
    <s v="JG-15805"/>
    <s v="John Grady"/>
    <x v="1"/>
    <s v="United States"/>
    <s v="Auburn"/>
    <x v="15"/>
    <n v="13021"/>
    <x v="3"/>
    <s v="OFF-AR-10001988"/>
    <x v="1"/>
    <x v="6"/>
    <x v="749"/>
    <x v="897"/>
    <n v="3"/>
    <n v="0"/>
    <x v="930"/>
  </r>
  <r>
    <n v="991"/>
    <s v="CA-2012-153549"/>
    <x v="1"/>
    <x v="368"/>
    <d v="2012-03-31T00:00:00"/>
    <s v="Second Class"/>
    <s v="SL-20155"/>
    <s v="Sara Luxemburg"/>
    <x v="2"/>
    <s v="United States"/>
    <s v="Jacksonville"/>
    <x v="2"/>
    <n v="32216"/>
    <x v="0"/>
    <s v="FUR-CH-10004086"/>
    <x v="0"/>
    <x v="1"/>
    <x v="281"/>
    <x v="898"/>
    <n v="5"/>
    <n v="0.2"/>
    <x v="931"/>
  </r>
  <r>
    <n v="992"/>
    <s v="CA-2013-110023"/>
    <x v="0"/>
    <x v="369"/>
    <d v="2013-09-12T00:00:00"/>
    <s v="First Class"/>
    <s v="TS-21610"/>
    <s v="Troy Staebel"/>
    <x v="0"/>
    <s v="United States"/>
    <s v="New York City"/>
    <x v="15"/>
    <n v="10024"/>
    <x v="3"/>
    <s v="OFF-BI-10001036"/>
    <x v="1"/>
    <x v="8"/>
    <x v="618"/>
    <x v="899"/>
    <n v="2"/>
    <n v="0.2"/>
    <x v="932"/>
  </r>
  <r>
    <n v="993"/>
    <s v="CA-2013-105585"/>
    <x v="0"/>
    <x v="370"/>
    <d v="2013-08-28T00:00:00"/>
    <s v="First Class"/>
    <s v="RF-19735"/>
    <s v="Roland Fjeld"/>
    <x v="0"/>
    <s v="United States"/>
    <s v="San Jose"/>
    <x v="1"/>
    <n v="95123"/>
    <x v="1"/>
    <s v="OFF-FA-10002983"/>
    <x v="1"/>
    <x v="13"/>
    <x v="260"/>
    <x v="900"/>
    <n v="3"/>
    <n v="0"/>
    <x v="933"/>
  </r>
  <r>
    <n v="994"/>
    <s v="CA-2013-105585"/>
    <x v="0"/>
    <x v="370"/>
    <d v="2013-08-28T00:00:00"/>
    <s v="First Class"/>
    <s v="RF-19735"/>
    <s v="Roland Fjeld"/>
    <x v="0"/>
    <s v="United States"/>
    <s v="San Jose"/>
    <x v="1"/>
    <n v="95123"/>
    <x v="1"/>
    <s v="OFF-PA-10003625"/>
    <x v="1"/>
    <x v="10"/>
    <x v="750"/>
    <x v="901"/>
    <n v="5"/>
    <n v="0"/>
    <x v="934"/>
  </r>
  <r>
    <n v="995"/>
    <s v="CA-2011-117639"/>
    <x v="2"/>
    <x v="371"/>
    <d v="2011-05-25T00:00:00"/>
    <s v="Standard Class"/>
    <s v="MW-18235"/>
    <s v="Mitch Willingham"/>
    <x v="1"/>
    <s v="United States"/>
    <s v="Virginia Beach"/>
    <x v="17"/>
    <n v="23464"/>
    <x v="0"/>
    <s v="OFF-BI-10003925"/>
    <x v="1"/>
    <x v="8"/>
    <x v="751"/>
    <x v="902"/>
    <n v="7"/>
    <n v="0"/>
    <x v="935"/>
  </r>
  <r>
    <n v="996"/>
    <s v="CA-2011-117639"/>
    <x v="2"/>
    <x v="371"/>
    <d v="2011-05-25T00:00:00"/>
    <s v="Standard Class"/>
    <s v="MW-18235"/>
    <s v="Mitch Willingham"/>
    <x v="1"/>
    <s v="United States"/>
    <s v="Virginia Beach"/>
    <x v="17"/>
    <n v="23464"/>
    <x v="0"/>
    <s v="TEC-PH-10001530"/>
    <x v="2"/>
    <x v="7"/>
    <x v="752"/>
    <x v="903"/>
    <n v="3"/>
    <n v="0"/>
    <x v="936"/>
  </r>
  <r>
    <n v="997"/>
    <s v="CA-2012-162537"/>
    <x v="1"/>
    <x v="372"/>
    <d v="2012-11-03T00:00:00"/>
    <s v="Standard Class"/>
    <s v="RD-19585"/>
    <s v="Rob Dowd"/>
    <x v="0"/>
    <s v="United States"/>
    <s v="Henderson"/>
    <x v="0"/>
    <n v="42420"/>
    <x v="0"/>
    <s v="OFF-EN-10003862"/>
    <x v="1"/>
    <x v="12"/>
    <x v="753"/>
    <x v="904"/>
    <n v="1"/>
    <n v="0"/>
    <x v="937"/>
  </r>
  <r>
    <n v="998"/>
    <s v="CA-2012-162537"/>
    <x v="1"/>
    <x v="372"/>
    <d v="2012-11-03T00:00:00"/>
    <s v="Standard Class"/>
    <s v="RD-19585"/>
    <s v="Rob Dowd"/>
    <x v="0"/>
    <s v="United States"/>
    <s v="Henderson"/>
    <x v="0"/>
    <n v="42420"/>
    <x v="0"/>
    <s v="OFF-ST-10004258"/>
    <x v="1"/>
    <x v="4"/>
    <x v="754"/>
    <x v="905"/>
    <n v="3"/>
    <n v="0"/>
    <x v="938"/>
  </r>
  <r>
    <n v="999"/>
    <s v="CA-2012-162537"/>
    <x v="1"/>
    <x v="372"/>
    <d v="2012-11-03T00:00:00"/>
    <s v="Standard Class"/>
    <s v="RD-19585"/>
    <s v="Rob Dowd"/>
    <x v="0"/>
    <s v="United States"/>
    <s v="Henderson"/>
    <x v="0"/>
    <n v="42420"/>
    <x v="0"/>
    <s v="FUR-FU-10002885"/>
    <x v="0"/>
    <x v="5"/>
    <x v="755"/>
    <x v="906"/>
    <n v="5"/>
    <n v="0"/>
    <x v="939"/>
  </r>
  <r>
    <n v="1000"/>
    <s v="CA-2012-162537"/>
    <x v="1"/>
    <x v="372"/>
    <d v="2012-11-03T00:00:00"/>
    <s v="Standard Class"/>
    <s v="RD-19585"/>
    <s v="Rob Dowd"/>
    <x v="0"/>
    <s v="United States"/>
    <s v="Henderson"/>
    <x v="0"/>
    <n v="42420"/>
    <x v="0"/>
    <s v="FUR-FU-10001918"/>
    <x v="0"/>
    <x v="5"/>
    <x v="280"/>
    <x v="907"/>
    <n v="7"/>
    <n v="0"/>
    <x v="940"/>
  </r>
  <r>
    <n v="1001"/>
    <s v="CA-2013-155488"/>
    <x v="0"/>
    <x v="373"/>
    <d v="2013-11-18T00:00:00"/>
    <s v="Standard Class"/>
    <s v="FM-14290"/>
    <s v="Frank Merwin"/>
    <x v="2"/>
    <s v="United States"/>
    <s v="Vancouver"/>
    <x v="4"/>
    <n v="98661"/>
    <x v="1"/>
    <s v="OFF-AR-10002956"/>
    <x v="1"/>
    <x v="6"/>
    <x v="660"/>
    <x v="908"/>
    <n v="2"/>
    <n v="0"/>
    <x v="941"/>
  </r>
  <r>
    <n v="1002"/>
    <s v="CA-2012-124891"/>
    <x v="1"/>
    <x v="374"/>
    <d v="2012-07-31T00:00:00"/>
    <s v="Same Day"/>
    <s v="RH-19495"/>
    <s v="Rick Hansen"/>
    <x v="0"/>
    <s v="United States"/>
    <s v="New York City"/>
    <x v="15"/>
    <n v="10024"/>
    <x v="3"/>
    <s v="TEC-AC-10003033"/>
    <x v="2"/>
    <x v="11"/>
    <x v="756"/>
    <x v="909"/>
    <n v="7"/>
    <n v="0"/>
    <x v="942"/>
  </r>
  <r>
    <n v="1003"/>
    <s v="CA-2012-124891"/>
    <x v="1"/>
    <x v="374"/>
    <d v="2012-07-31T00:00:00"/>
    <s v="Same Day"/>
    <s v="RH-19495"/>
    <s v="Rick Hansen"/>
    <x v="0"/>
    <s v="United States"/>
    <s v="New York City"/>
    <x v="15"/>
    <n v="10024"/>
    <x v="3"/>
    <s v="FUR-TA-10002903"/>
    <x v="0"/>
    <x v="3"/>
    <x v="255"/>
    <x v="910"/>
    <n v="7"/>
    <n v="0.4"/>
    <x v="943"/>
  </r>
  <r>
    <n v="1004"/>
    <s v="CA-2012-124891"/>
    <x v="1"/>
    <x v="374"/>
    <d v="2012-07-31T00:00:00"/>
    <s v="Same Day"/>
    <s v="RH-19495"/>
    <s v="Rick Hansen"/>
    <x v="0"/>
    <s v="United States"/>
    <s v="New York City"/>
    <x v="15"/>
    <n v="10024"/>
    <x v="3"/>
    <s v="OFF-PA-10004621"/>
    <x v="1"/>
    <x v="10"/>
    <x v="738"/>
    <x v="541"/>
    <n v="3"/>
    <n v="0"/>
    <x v="551"/>
  </r>
  <r>
    <n v="1005"/>
    <s v="CA-2012-126445"/>
    <x v="1"/>
    <x v="375"/>
    <d v="2012-08-31T00:00:00"/>
    <s v="Standard Class"/>
    <s v="RA-19945"/>
    <s v="Ryan Akin"/>
    <x v="0"/>
    <s v="United States"/>
    <s v="Murrieta"/>
    <x v="1"/>
    <n v="92563"/>
    <x v="1"/>
    <s v="OFF-ST-10000046"/>
    <x v="1"/>
    <x v="4"/>
    <x v="757"/>
    <x v="911"/>
    <n v="3"/>
    <n v="0"/>
    <x v="944"/>
  </r>
  <r>
    <n v="1006"/>
    <s v="CA-2012-111199"/>
    <x v="1"/>
    <x v="50"/>
    <d v="2012-11-17T00:00:00"/>
    <s v="Standard Class"/>
    <s v="JK-15730"/>
    <s v="Joe Kamberova"/>
    <x v="0"/>
    <s v="United States"/>
    <s v="Jacksonville"/>
    <x v="3"/>
    <n v="28540"/>
    <x v="0"/>
    <s v="OFF-PA-10001790"/>
    <x v="1"/>
    <x v="10"/>
    <x v="687"/>
    <x v="912"/>
    <n v="3"/>
    <n v="0.2"/>
    <x v="945"/>
  </r>
  <r>
    <n v="1007"/>
    <s v="CA-2012-105312"/>
    <x v="1"/>
    <x v="376"/>
    <d v="2012-11-09T00:00:00"/>
    <s v="First Class"/>
    <s v="MT-17815"/>
    <s v="Meg Tillman"/>
    <x v="0"/>
    <s v="United States"/>
    <s v="Scottsdale"/>
    <x v="16"/>
    <n v="85254"/>
    <x v="1"/>
    <s v="OFF-EN-10002600"/>
    <x v="1"/>
    <x v="12"/>
    <x v="111"/>
    <x v="913"/>
    <n v="3"/>
    <n v="0.2"/>
    <x v="946"/>
  </r>
  <r>
    <n v="1008"/>
    <s v="CA-2012-105312"/>
    <x v="1"/>
    <x v="376"/>
    <d v="2012-11-09T00:00:00"/>
    <s v="First Class"/>
    <s v="MT-17815"/>
    <s v="Meg Tillman"/>
    <x v="0"/>
    <s v="United States"/>
    <s v="Scottsdale"/>
    <x v="16"/>
    <n v="85254"/>
    <x v="1"/>
    <s v="OFF-BI-10002049"/>
    <x v="1"/>
    <x v="8"/>
    <x v="758"/>
    <x v="914"/>
    <n v="3"/>
    <n v="0.7"/>
    <x v="947"/>
  </r>
  <r>
    <n v="1009"/>
    <s v="US-2014-106705"/>
    <x v="3"/>
    <x v="377"/>
    <d v="2015-01-02T00:00:00"/>
    <s v="Standard Class"/>
    <s v="PO-18850"/>
    <s v="Patrick O'Brill"/>
    <x v="0"/>
    <s v="United States"/>
    <s v="Burlington"/>
    <x v="23"/>
    <n v="52601"/>
    <x v="2"/>
    <s v="OFF-PA-10001509"/>
    <x v="1"/>
    <x v="10"/>
    <x v="417"/>
    <x v="915"/>
    <n v="5"/>
    <n v="0"/>
    <x v="948"/>
  </r>
  <r>
    <n v="1010"/>
    <s v="CA-2014-135034"/>
    <x v="3"/>
    <x v="378"/>
    <d v="2014-08-04T00:00:00"/>
    <s v="First Class"/>
    <s v="AT-10735"/>
    <s v="Annie Thurman"/>
    <x v="0"/>
    <s v="United States"/>
    <s v="Chicago"/>
    <x v="10"/>
    <n v="60653"/>
    <x v="2"/>
    <s v="TEC-PH-10003931"/>
    <x v="2"/>
    <x v="7"/>
    <x v="159"/>
    <x v="916"/>
    <n v="2"/>
    <n v="0.2"/>
    <x v="949"/>
  </r>
  <r>
    <n v="1011"/>
    <s v="CA-2011-158540"/>
    <x v="2"/>
    <x v="156"/>
    <d v="2011-11-26T00:00:00"/>
    <s v="First Class"/>
    <s v="VG-21790"/>
    <s v="Vivek Gonzalez"/>
    <x v="0"/>
    <s v="United States"/>
    <s v="San Diego"/>
    <x v="1"/>
    <n v="92037"/>
    <x v="1"/>
    <s v="FUR-FU-10001602"/>
    <x v="0"/>
    <x v="5"/>
    <x v="759"/>
    <x v="917"/>
    <n v="4"/>
    <n v="0"/>
    <x v="950"/>
  </r>
  <r>
    <n v="1012"/>
    <s v="CA-2014-118437"/>
    <x v="3"/>
    <x v="46"/>
    <d v="2014-06-22T00:00:00"/>
    <s v="Second Class"/>
    <s v="PF-19165"/>
    <s v="Philip Fox"/>
    <x v="0"/>
    <s v="United States"/>
    <s v="Olympia"/>
    <x v="4"/>
    <n v="98502"/>
    <x v="1"/>
    <s v="FUR-FU-10004848"/>
    <x v="0"/>
    <x v="5"/>
    <x v="28"/>
    <x v="918"/>
    <n v="3"/>
    <n v="0"/>
    <x v="951"/>
  </r>
  <r>
    <n v="1013"/>
    <s v="CA-2014-118437"/>
    <x v="3"/>
    <x v="46"/>
    <d v="2014-06-22T00:00:00"/>
    <s v="Second Class"/>
    <s v="PF-19165"/>
    <s v="Philip Fox"/>
    <x v="0"/>
    <s v="United States"/>
    <s v="Olympia"/>
    <x v="4"/>
    <n v="98502"/>
    <x v="1"/>
    <s v="OFF-ST-10003722"/>
    <x v="1"/>
    <x v="4"/>
    <x v="760"/>
    <x v="919"/>
    <n v="1"/>
    <n v="0"/>
    <x v="952"/>
  </r>
  <r>
    <n v="1014"/>
    <s v="US-2012-126214"/>
    <x v="1"/>
    <x v="379"/>
    <d v="2012-12-24T00:00:00"/>
    <s v="Second Class"/>
    <s v="JS-15880"/>
    <s v="John Stevenson"/>
    <x v="0"/>
    <s v="United States"/>
    <s v="Seattle"/>
    <x v="4"/>
    <n v="98103"/>
    <x v="1"/>
    <s v="FUR-TA-10003748"/>
    <x v="0"/>
    <x v="3"/>
    <x v="208"/>
    <x v="920"/>
    <n v="13"/>
    <n v="0"/>
    <x v="953"/>
  </r>
  <r>
    <n v="1015"/>
    <s v="US-2012-126214"/>
    <x v="1"/>
    <x v="379"/>
    <d v="2012-12-24T00:00:00"/>
    <s v="Second Class"/>
    <s v="JS-15880"/>
    <s v="John Stevenson"/>
    <x v="0"/>
    <s v="United States"/>
    <s v="Seattle"/>
    <x v="4"/>
    <n v="98103"/>
    <x v="1"/>
    <s v="TEC-AC-10003198"/>
    <x v="2"/>
    <x v="11"/>
    <x v="761"/>
    <x v="921"/>
    <n v="1"/>
    <n v="0"/>
    <x v="954"/>
  </r>
  <r>
    <n v="1016"/>
    <s v="CA-2012-133025"/>
    <x v="1"/>
    <x v="14"/>
    <d v="2012-09-19T00:00:00"/>
    <s v="Second Class"/>
    <s v="MO-17800"/>
    <s v="Meg O'Connel"/>
    <x v="2"/>
    <s v="United States"/>
    <s v="Los Angeles"/>
    <x v="1"/>
    <n v="90036"/>
    <x v="1"/>
    <s v="OFF-PA-10004100"/>
    <x v="1"/>
    <x v="10"/>
    <x v="257"/>
    <x v="56"/>
    <n v="5"/>
    <n v="0"/>
    <x v="56"/>
  </r>
  <r>
    <n v="1017"/>
    <s v="CA-2012-108665"/>
    <x v="1"/>
    <x v="380"/>
    <d v="2012-07-10T00:00:00"/>
    <s v="Standard Class"/>
    <s v="KM-16225"/>
    <s v="Kalyca Meade"/>
    <x v="1"/>
    <s v="United States"/>
    <s v="New York City"/>
    <x v="15"/>
    <n v="10011"/>
    <x v="3"/>
    <s v="FUR-FU-10002191"/>
    <x v="0"/>
    <x v="5"/>
    <x v="762"/>
    <x v="544"/>
    <n v="2"/>
    <n v="0"/>
    <x v="955"/>
  </r>
  <r>
    <n v="1018"/>
    <s v="CA-2012-108665"/>
    <x v="1"/>
    <x v="380"/>
    <d v="2012-07-10T00:00:00"/>
    <s v="Standard Class"/>
    <s v="KM-16225"/>
    <s v="Kalyca Meade"/>
    <x v="1"/>
    <s v="United States"/>
    <s v="New York City"/>
    <x v="15"/>
    <n v="10011"/>
    <x v="3"/>
    <s v="FUR-FU-10000965"/>
    <x v="0"/>
    <x v="5"/>
    <x v="682"/>
    <x v="922"/>
    <n v="3"/>
    <n v="0"/>
    <x v="956"/>
  </r>
  <r>
    <n v="1019"/>
    <s v="CA-2012-108665"/>
    <x v="1"/>
    <x v="380"/>
    <d v="2012-07-10T00:00:00"/>
    <s v="Standard Class"/>
    <s v="KM-16225"/>
    <s v="Kalyca Meade"/>
    <x v="1"/>
    <s v="United States"/>
    <s v="New York City"/>
    <x v="15"/>
    <n v="10011"/>
    <x v="3"/>
    <s v="TEC-PH-10004188"/>
    <x v="2"/>
    <x v="7"/>
    <x v="763"/>
    <x v="923"/>
    <n v="5"/>
    <n v="0"/>
    <x v="957"/>
  </r>
  <r>
    <n v="1020"/>
    <s v="CA-2012-108665"/>
    <x v="1"/>
    <x v="380"/>
    <d v="2012-07-10T00:00:00"/>
    <s v="Standard Class"/>
    <s v="KM-16225"/>
    <s v="Kalyca Meade"/>
    <x v="1"/>
    <s v="United States"/>
    <s v="New York City"/>
    <x v="15"/>
    <n v="10011"/>
    <x v="3"/>
    <s v="OFF-ST-10001526"/>
    <x v="1"/>
    <x v="4"/>
    <x v="764"/>
    <x v="924"/>
    <n v="5"/>
    <n v="0"/>
    <x v="958"/>
  </r>
  <r>
    <n v="1021"/>
    <s v="CA-2012-124450"/>
    <x v="1"/>
    <x v="381"/>
    <d v="2012-05-03T00:00:00"/>
    <s v="Standard Class"/>
    <s v="GT-14710"/>
    <s v="Greg Tran"/>
    <x v="0"/>
    <s v="United States"/>
    <s v="Washington"/>
    <x v="40"/>
    <n v="20016"/>
    <x v="3"/>
    <s v="OFF-AR-10001166"/>
    <x v="1"/>
    <x v="6"/>
    <x v="33"/>
    <x v="925"/>
    <n v="3"/>
    <n v="0"/>
    <x v="959"/>
  </r>
  <r>
    <n v="1022"/>
    <s v="CA-2012-124450"/>
    <x v="1"/>
    <x v="381"/>
    <d v="2012-05-03T00:00:00"/>
    <s v="Standard Class"/>
    <s v="GT-14710"/>
    <s v="Greg Tran"/>
    <x v="0"/>
    <s v="United States"/>
    <s v="Washington"/>
    <x v="40"/>
    <n v="20016"/>
    <x v="3"/>
    <s v="FUR-CH-10000309"/>
    <x v="0"/>
    <x v="1"/>
    <x v="765"/>
    <x v="926"/>
    <n v="3"/>
    <n v="0"/>
    <x v="960"/>
  </r>
  <r>
    <n v="1023"/>
    <s v="CA-2012-124450"/>
    <x v="1"/>
    <x v="381"/>
    <d v="2012-05-03T00:00:00"/>
    <s v="Standard Class"/>
    <s v="GT-14710"/>
    <s v="Greg Tran"/>
    <x v="0"/>
    <s v="United States"/>
    <s v="Washington"/>
    <x v="40"/>
    <n v="20016"/>
    <x v="3"/>
    <s v="TEC-MA-10004212"/>
    <x v="2"/>
    <x v="15"/>
    <x v="766"/>
    <x v="927"/>
    <n v="8"/>
    <n v="0"/>
    <x v="961"/>
  </r>
  <r>
    <n v="1024"/>
    <s v="CA-2012-167269"/>
    <x v="1"/>
    <x v="382"/>
    <d v="2012-06-20T00:00:00"/>
    <s v="Standard Class"/>
    <s v="PB-19150"/>
    <s v="Philip Brown"/>
    <x v="0"/>
    <s v="United States"/>
    <s v="Philadelphia"/>
    <x v="9"/>
    <n v="19134"/>
    <x v="3"/>
    <s v="OFF-EN-10003072"/>
    <x v="1"/>
    <x v="12"/>
    <x v="767"/>
    <x v="928"/>
    <n v="2"/>
    <n v="0.2"/>
    <x v="962"/>
  </r>
  <r>
    <n v="1025"/>
    <s v="CA-2014-106964"/>
    <x v="3"/>
    <x v="94"/>
    <d v="2014-12-21T00:00:00"/>
    <s v="First Class"/>
    <s v="HR-14770"/>
    <s v="Hallie Redmond"/>
    <x v="2"/>
    <s v="United States"/>
    <s v="Los Angeles"/>
    <x v="1"/>
    <n v="90045"/>
    <x v="1"/>
    <s v="OFF-BI-10000320"/>
    <x v="1"/>
    <x v="8"/>
    <x v="768"/>
    <x v="929"/>
    <n v="2"/>
    <n v="0.2"/>
    <x v="963"/>
  </r>
  <r>
    <n v="1026"/>
    <s v="CA-2013-126529"/>
    <x v="0"/>
    <x v="383"/>
    <d v="2013-01-13T00:00:00"/>
    <s v="Second Class"/>
    <s v="DE-13255"/>
    <s v="Deanra Eno"/>
    <x v="2"/>
    <s v="United States"/>
    <s v="Springfield"/>
    <x v="24"/>
    <n v="45503"/>
    <x v="3"/>
    <s v="OFF-PA-10001166"/>
    <x v="1"/>
    <x v="10"/>
    <x v="769"/>
    <x v="12"/>
    <n v="3"/>
    <n v="0.2"/>
    <x v="12"/>
  </r>
  <r>
    <n v="1027"/>
    <s v="CA-2013-126529"/>
    <x v="0"/>
    <x v="383"/>
    <d v="2013-01-13T00:00:00"/>
    <s v="Second Class"/>
    <s v="DE-13255"/>
    <s v="Deanra Eno"/>
    <x v="2"/>
    <s v="United States"/>
    <s v="Springfield"/>
    <x v="24"/>
    <n v="45503"/>
    <x v="3"/>
    <s v="OFF-PA-10003656"/>
    <x v="1"/>
    <x v="10"/>
    <x v="770"/>
    <x v="930"/>
    <n v="3"/>
    <n v="0.2"/>
    <x v="964"/>
  </r>
  <r>
    <n v="1028"/>
    <s v="CA-2013-126529"/>
    <x v="0"/>
    <x v="383"/>
    <d v="2013-01-13T00:00:00"/>
    <s v="Second Class"/>
    <s v="DE-13255"/>
    <s v="Deanra Eno"/>
    <x v="2"/>
    <s v="United States"/>
    <s v="Springfield"/>
    <x v="24"/>
    <n v="45503"/>
    <x v="3"/>
    <s v="TEC-PH-10000148"/>
    <x v="2"/>
    <x v="7"/>
    <x v="771"/>
    <x v="931"/>
    <n v="2"/>
    <n v="0.4"/>
    <x v="965"/>
  </r>
  <r>
    <n v="1029"/>
    <s v="CA-2011-163552"/>
    <x v="2"/>
    <x v="384"/>
    <d v="2011-07-15T00:00:00"/>
    <s v="Standard Class"/>
    <s v="LA-16780"/>
    <s v="Laura Armstrong"/>
    <x v="1"/>
    <s v="United States"/>
    <s v="Hackensack"/>
    <x v="30"/>
    <n v="7601"/>
    <x v="3"/>
    <s v="OFF-PA-10000474"/>
    <x v="1"/>
    <x v="10"/>
    <x v="33"/>
    <x v="932"/>
    <n v="5"/>
    <n v="0"/>
    <x v="966"/>
  </r>
  <r>
    <n v="1030"/>
    <s v="CA-2011-163552"/>
    <x v="2"/>
    <x v="384"/>
    <d v="2011-07-15T00:00:00"/>
    <s v="Standard Class"/>
    <s v="LA-16780"/>
    <s v="Laura Armstrong"/>
    <x v="1"/>
    <s v="United States"/>
    <s v="Hackensack"/>
    <x v="30"/>
    <n v="7601"/>
    <x v="3"/>
    <s v="TEC-PH-10003885"/>
    <x v="2"/>
    <x v="7"/>
    <x v="772"/>
    <x v="933"/>
    <n v="3"/>
    <n v="0"/>
    <x v="967"/>
  </r>
  <r>
    <n v="1031"/>
    <s v="CA-2011-163552"/>
    <x v="2"/>
    <x v="384"/>
    <d v="2011-07-15T00:00:00"/>
    <s v="Standard Class"/>
    <s v="LA-16780"/>
    <s v="Laura Armstrong"/>
    <x v="1"/>
    <s v="United States"/>
    <s v="Hackensack"/>
    <x v="30"/>
    <n v="7601"/>
    <x v="3"/>
    <s v="FUR-CH-10003379"/>
    <x v="0"/>
    <x v="1"/>
    <x v="459"/>
    <x v="934"/>
    <n v="3"/>
    <n v="0"/>
    <x v="968"/>
  </r>
  <r>
    <n v="1032"/>
    <s v="CA-2011-163552"/>
    <x v="2"/>
    <x v="384"/>
    <d v="2011-07-15T00:00:00"/>
    <s v="Standard Class"/>
    <s v="LA-16780"/>
    <s v="Laura Armstrong"/>
    <x v="1"/>
    <s v="United States"/>
    <s v="Hackensack"/>
    <x v="30"/>
    <n v="7601"/>
    <x v="3"/>
    <s v="FUR-FU-10000629"/>
    <x v="0"/>
    <x v="5"/>
    <x v="93"/>
    <x v="935"/>
    <n v="9"/>
    <n v="0"/>
    <x v="969"/>
  </r>
  <r>
    <n v="1033"/>
    <s v="CA-2011-163552"/>
    <x v="2"/>
    <x v="384"/>
    <d v="2011-07-15T00:00:00"/>
    <s v="Standard Class"/>
    <s v="LA-16780"/>
    <s v="Laura Armstrong"/>
    <x v="1"/>
    <s v="United States"/>
    <s v="Hackensack"/>
    <x v="30"/>
    <n v="7601"/>
    <x v="3"/>
    <s v="OFF-LA-10001175"/>
    <x v="1"/>
    <x v="2"/>
    <x v="773"/>
    <x v="936"/>
    <n v="5"/>
    <n v="0"/>
    <x v="970"/>
  </r>
  <r>
    <n v="1034"/>
    <s v="CA-2013-109820"/>
    <x v="0"/>
    <x v="73"/>
    <d v="2013-11-23T00:00:00"/>
    <s v="First Class"/>
    <s v="AG-10390"/>
    <s v="Allen Goldenen"/>
    <x v="0"/>
    <s v="United States"/>
    <s v="Cincinnati"/>
    <x v="24"/>
    <n v="45231"/>
    <x v="3"/>
    <s v="OFF-PA-10000955"/>
    <x v="1"/>
    <x v="10"/>
    <x v="774"/>
    <x v="937"/>
    <n v="3"/>
    <n v="0.2"/>
    <x v="971"/>
  </r>
  <r>
    <n v="1035"/>
    <s v="CA-2013-109820"/>
    <x v="0"/>
    <x v="73"/>
    <d v="2013-11-23T00:00:00"/>
    <s v="First Class"/>
    <s v="AG-10390"/>
    <s v="Allen Goldenen"/>
    <x v="0"/>
    <s v="United States"/>
    <s v="Cincinnati"/>
    <x v="24"/>
    <n v="45231"/>
    <x v="3"/>
    <s v="OFF-BI-10003460"/>
    <x v="1"/>
    <x v="8"/>
    <x v="234"/>
    <x v="938"/>
    <n v="2"/>
    <n v="0.7"/>
    <x v="972"/>
  </r>
  <r>
    <n v="1036"/>
    <s v="CA-2013-109820"/>
    <x v="0"/>
    <x v="73"/>
    <d v="2013-11-23T00:00:00"/>
    <s v="First Class"/>
    <s v="AG-10390"/>
    <s v="Allen Goldenen"/>
    <x v="0"/>
    <s v="United States"/>
    <s v="Cincinnati"/>
    <x v="24"/>
    <n v="45231"/>
    <x v="3"/>
    <s v="OFF-BI-10000474"/>
    <x v="1"/>
    <x v="8"/>
    <x v="27"/>
    <x v="939"/>
    <n v="3"/>
    <n v="0.7"/>
    <x v="973"/>
  </r>
  <r>
    <n v="1037"/>
    <s v="CA-2013-113061"/>
    <x v="0"/>
    <x v="183"/>
    <d v="2013-04-27T00:00:00"/>
    <s v="Standard Class"/>
    <s v="EL-13735"/>
    <s v="Ed Ludwig"/>
    <x v="2"/>
    <s v="United States"/>
    <s v="Jefferson City"/>
    <x v="25"/>
    <n v="65109"/>
    <x v="2"/>
    <s v="FUR-FU-10003975"/>
    <x v="0"/>
    <x v="5"/>
    <x v="775"/>
    <x v="940"/>
    <n v="2"/>
    <n v="0"/>
    <x v="974"/>
  </r>
  <r>
    <n v="1038"/>
    <s v="CA-2012-127418"/>
    <x v="1"/>
    <x v="385"/>
    <d v="2012-06-14T00:00:00"/>
    <s v="First Class"/>
    <s v="JJ-15445"/>
    <s v="Jennifer Jackson"/>
    <x v="0"/>
    <s v="United States"/>
    <s v="Los Angeles"/>
    <x v="1"/>
    <n v="90004"/>
    <x v="1"/>
    <s v="OFF-BI-10003707"/>
    <x v="1"/>
    <x v="8"/>
    <x v="776"/>
    <x v="941"/>
    <n v="3"/>
    <n v="0.2"/>
    <x v="975"/>
  </r>
  <r>
    <n v="1039"/>
    <s v="CA-2014-121818"/>
    <x v="3"/>
    <x v="225"/>
    <d v="2014-11-22T00:00:00"/>
    <s v="First Class"/>
    <s v="JH-15430"/>
    <s v="Jennifer Halladay"/>
    <x v="0"/>
    <s v="United States"/>
    <s v="Burlington"/>
    <x v="3"/>
    <n v="27217"/>
    <x v="0"/>
    <s v="OFF-AR-10000203"/>
    <x v="1"/>
    <x v="6"/>
    <x v="777"/>
    <x v="942"/>
    <n v="7"/>
    <n v="0.2"/>
    <x v="976"/>
  </r>
  <r>
    <n v="1040"/>
    <s v="CA-2014-121818"/>
    <x v="3"/>
    <x v="225"/>
    <d v="2014-11-22T00:00:00"/>
    <s v="First Class"/>
    <s v="JH-15430"/>
    <s v="Jennifer Halladay"/>
    <x v="0"/>
    <s v="United States"/>
    <s v="Burlington"/>
    <x v="3"/>
    <n v="27217"/>
    <x v="0"/>
    <s v="OFF-AR-10004790"/>
    <x v="1"/>
    <x v="6"/>
    <x v="33"/>
    <x v="943"/>
    <n v="3"/>
    <n v="0.2"/>
    <x v="977"/>
  </r>
  <r>
    <n v="1041"/>
    <s v="CA-2013-127670"/>
    <x v="0"/>
    <x v="231"/>
    <d v="2013-03-25T00:00:00"/>
    <s v="Standard Class"/>
    <s v="RD-19660"/>
    <s v="Robert Dilbeck"/>
    <x v="2"/>
    <s v="United States"/>
    <s v="Saint Peters"/>
    <x v="25"/>
    <n v="63376"/>
    <x v="2"/>
    <s v="FUR-TA-10001095"/>
    <x v="0"/>
    <x v="3"/>
    <x v="611"/>
    <x v="944"/>
    <n v="4"/>
    <n v="0"/>
    <x v="978"/>
  </r>
  <r>
    <n v="1042"/>
    <s v="CA-2013-102981"/>
    <x v="0"/>
    <x v="47"/>
    <d v="2013-09-10T00:00:00"/>
    <s v="Second Class"/>
    <s v="MO-17500"/>
    <s v="Mary O'Rourke"/>
    <x v="0"/>
    <s v="United States"/>
    <s v="New York City"/>
    <x v="15"/>
    <n v="10035"/>
    <x v="3"/>
    <s v="TEC-AC-10004761"/>
    <x v="2"/>
    <x v="11"/>
    <x v="778"/>
    <x v="945"/>
    <n v="2"/>
    <n v="0"/>
    <x v="979"/>
  </r>
  <r>
    <n v="1043"/>
    <s v="CA-2013-102981"/>
    <x v="0"/>
    <x v="47"/>
    <d v="2013-09-10T00:00:00"/>
    <s v="Second Class"/>
    <s v="MO-17500"/>
    <s v="Mary O'Rourke"/>
    <x v="0"/>
    <s v="United States"/>
    <s v="New York City"/>
    <x v="15"/>
    <n v="10035"/>
    <x v="3"/>
    <s v="FUR-BO-10001811"/>
    <x v="0"/>
    <x v="0"/>
    <x v="779"/>
    <x v="946"/>
    <n v="3"/>
    <n v="0.2"/>
    <x v="980"/>
  </r>
  <r>
    <n v="1044"/>
    <s v="CA-2014-115651"/>
    <x v="3"/>
    <x v="362"/>
    <d v="2014-07-13T00:00:00"/>
    <s v="First Class"/>
    <s v="NS-18640"/>
    <s v="Noel Staavos"/>
    <x v="1"/>
    <s v="United States"/>
    <s v="Chicago"/>
    <x v="10"/>
    <n v="60610"/>
    <x v="2"/>
    <s v="OFF-AR-10001130"/>
    <x v="1"/>
    <x v="6"/>
    <x v="780"/>
    <x v="947"/>
    <n v="5"/>
    <n v="0.2"/>
    <x v="981"/>
  </r>
  <r>
    <n v="1045"/>
    <s v="CA-2014-115651"/>
    <x v="3"/>
    <x v="362"/>
    <d v="2014-07-13T00:00:00"/>
    <s v="First Class"/>
    <s v="NS-18640"/>
    <s v="Noel Staavos"/>
    <x v="1"/>
    <s v="United States"/>
    <s v="Chicago"/>
    <x v="10"/>
    <n v="60610"/>
    <x v="2"/>
    <s v="OFF-AP-10000055"/>
    <x v="1"/>
    <x v="9"/>
    <x v="781"/>
    <x v="948"/>
    <n v="9"/>
    <n v="0.8"/>
    <x v="982"/>
  </r>
  <r>
    <n v="1046"/>
    <s v="CA-2014-152702"/>
    <x v="3"/>
    <x v="386"/>
    <d v="2014-10-17T00:00:00"/>
    <s v="Standard Class"/>
    <s v="SN-20710"/>
    <s v="Steve Nguyen"/>
    <x v="2"/>
    <s v="United States"/>
    <s v="Rockford"/>
    <x v="10"/>
    <n v="61107"/>
    <x v="2"/>
    <s v="FUR-CH-10002304"/>
    <x v="0"/>
    <x v="1"/>
    <x v="782"/>
    <x v="949"/>
    <n v="14"/>
    <n v="0.3"/>
    <x v="983"/>
  </r>
  <r>
    <n v="1047"/>
    <s v="CA-2013-169103"/>
    <x v="0"/>
    <x v="387"/>
    <d v="2013-03-14T00:00:00"/>
    <s v="Standard Class"/>
    <s v="ZC-21910"/>
    <s v="Zuschuss Carroll"/>
    <x v="0"/>
    <s v="United States"/>
    <s v="Miami"/>
    <x v="2"/>
    <n v="33142"/>
    <x v="0"/>
    <s v="TEC-PH-10001530"/>
    <x v="2"/>
    <x v="7"/>
    <x v="632"/>
    <x v="744"/>
    <n v="5"/>
    <n v="0.2"/>
    <x v="762"/>
  </r>
  <r>
    <n v="1048"/>
    <s v="CA-2013-169103"/>
    <x v="0"/>
    <x v="387"/>
    <d v="2013-03-14T00:00:00"/>
    <s v="Standard Class"/>
    <s v="ZC-21910"/>
    <s v="Zuschuss Carroll"/>
    <x v="0"/>
    <s v="United States"/>
    <s v="Miami"/>
    <x v="2"/>
    <n v="33142"/>
    <x v="0"/>
    <s v="FUR-FU-10004006"/>
    <x v="0"/>
    <x v="5"/>
    <x v="101"/>
    <x v="102"/>
    <n v="3"/>
    <n v="0.2"/>
    <x v="103"/>
  </r>
  <r>
    <n v="1049"/>
    <s v="CA-2011-139192"/>
    <x v="2"/>
    <x v="279"/>
    <d v="2011-06-01T00:00:00"/>
    <s v="Second Class"/>
    <s v="LC-16885"/>
    <s v="Lena Creighton"/>
    <x v="0"/>
    <s v="United States"/>
    <s v="San Francisco"/>
    <x v="1"/>
    <n v="94109"/>
    <x v="1"/>
    <s v="TEC-PH-10000486"/>
    <x v="2"/>
    <x v="7"/>
    <x v="39"/>
    <x v="950"/>
    <n v="12"/>
    <n v="0.2"/>
    <x v="984"/>
  </r>
  <r>
    <n v="1050"/>
    <s v="CA-2011-139192"/>
    <x v="2"/>
    <x v="279"/>
    <d v="2011-06-01T00:00:00"/>
    <s v="Second Class"/>
    <s v="LC-16885"/>
    <s v="Lena Creighton"/>
    <x v="0"/>
    <s v="United States"/>
    <s v="San Francisco"/>
    <x v="1"/>
    <n v="94109"/>
    <x v="1"/>
    <s v="TEC-AC-10001606"/>
    <x v="2"/>
    <x v="11"/>
    <x v="585"/>
    <x v="313"/>
    <n v="1"/>
    <n v="0"/>
    <x v="985"/>
  </r>
  <r>
    <n v="1051"/>
    <s v="US-2012-153500"/>
    <x v="1"/>
    <x v="230"/>
    <d v="2012-07-05T00:00:00"/>
    <s v="First Class"/>
    <s v="DG-13300"/>
    <s v="Deirdre Greer"/>
    <x v="1"/>
    <s v="United States"/>
    <s v="Philadelphia"/>
    <x v="9"/>
    <n v="19134"/>
    <x v="3"/>
    <s v="FUR-FU-10000293"/>
    <x v="0"/>
    <x v="5"/>
    <x v="783"/>
    <x v="951"/>
    <n v="2"/>
    <n v="0.2"/>
    <x v="986"/>
  </r>
  <r>
    <n v="1052"/>
    <s v="US-2012-153500"/>
    <x v="1"/>
    <x v="230"/>
    <d v="2012-07-05T00:00:00"/>
    <s v="First Class"/>
    <s v="DG-13300"/>
    <s v="Deirdre Greer"/>
    <x v="1"/>
    <s v="United States"/>
    <s v="Philadelphia"/>
    <x v="9"/>
    <n v="19134"/>
    <x v="3"/>
    <s v="OFF-PA-10001307"/>
    <x v="1"/>
    <x v="10"/>
    <x v="784"/>
    <x v="952"/>
    <n v="2"/>
    <n v="0.2"/>
    <x v="987"/>
  </r>
  <r>
    <n v="1053"/>
    <s v="US-2012-153500"/>
    <x v="1"/>
    <x v="230"/>
    <d v="2012-07-05T00:00:00"/>
    <s v="First Class"/>
    <s v="DG-13300"/>
    <s v="Deirdre Greer"/>
    <x v="1"/>
    <s v="United States"/>
    <s v="Philadelphia"/>
    <x v="9"/>
    <n v="19134"/>
    <x v="3"/>
    <s v="FUR-FU-10004460"/>
    <x v="0"/>
    <x v="5"/>
    <x v="785"/>
    <x v="953"/>
    <n v="9"/>
    <n v="0.2"/>
    <x v="988"/>
  </r>
  <r>
    <n v="1054"/>
    <s v="CA-2012-110667"/>
    <x v="1"/>
    <x v="388"/>
    <d v="2012-04-08T00:00:00"/>
    <s v="Standard Class"/>
    <s v="NF-18595"/>
    <s v="Nicole Fjeld"/>
    <x v="2"/>
    <s v="United States"/>
    <s v="New York City"/>
    <x v="15"/>
    <n v="10009"/>
    <x v="3"/>
    <s v="OFF-AR-10000716"/>
    <x v="1"/>
    <x v="6"/>
    <x v="786"/>
    <x v="954"/>
    <n v="2"/>
    <n v="0"/>
    <x v="989"/>
  </r>
  <r>
    <n v="1055"/>
    <s v="CA-2012-110667"/>
    <x v="1"/>
    <x v="388"/>
    <d v="2012-04-08T00:00:00"/>
    <s v="Standard Class"/>
    <s v="NF-18595"/>
    <s v="Nicole Fjeld"/>
    <x v="2"/>
    <s v="United States"/>
    <s v="New York City"/>
    <x v="15"/>
    <n v="10009"/>
    <x v="3"/>
    <s v="FUR-FU-10004622"/>
    <x v="0"/>
    <x v="5"/>
    <x v="787"/>
    <x v="955"/>
    <n v="2"/>
    <n v="0"/>
    <x v="990"/>
  </r>
  <r>
    <n v="1056"/>
    <s v="CA-2012-110667"/>
    <x v="1"/>
    <x v="388"/>
    <d v="2012-04-08T00:00:00"/>
    <s v="Standard Class"/>
    <s v="NF-18595"/>
    <s v="Nicole Fjeld"/>
    <x v="2"/>
    <s v="United States"/>
    <s v="New York City"/>
    <x v="15"/>
    <n v="10009"/>
    <x v="3"/>
    <s v="OFF-BI-10002735"/>
    <x v="1"/>
    <x v="8"/>
    <x v="141"/>
    <x v="956"/>
    <n v="3"/>
    <n v="0.2"/>
    <x v="991"/>
  </r>
  <r>
    <n v="1057"/>
    <s v="CA-2012-110667"/>
    <x v="1"/>
    <x v="388"/>
    <d v="2012-04-08T00:00:00"/>
    <s v="Standard Class"/>
    <s v="NF-18595"/>
    <s v="Nicole Fjeld"/>
    <x v="2"/>
    <s v="United States"/>
    <s v="New York City"/>
    <x v="15"/>
    <n v="10009"/>
    <x v="3"/>
    <s v="OFF-BI-10003529"/>
    <x v="1"/>
    <x v="8"/>
    <x v="788"/>
    <x v="957"/>
    <n v="4"/>
    <n v="0.2"/>
    <x v="992"/>
  </r>
  <r>
    <n v="1058"/>
    <s v="CA-2014-167150"/>
    <x v="3"/>
    <x v="389"/>
    <d v="2014-12-18T00:00:00"/>
    <s v="Standard Class"/>
    <s v="BP-11185"/>
    <s v="Ben Peterman"/>
    <x v="1"/>
    <s v="United States"/>
    <s v="San Diego"/>
    <x v="1"/>
    <n v="92037"/>
    <x v="1"/>
    <s v="OFF-BI-10001097"/>
    <x v="1"/>
    <x v="8"/>
    <x v="789"/>
    <x v="958"/>
    <n v="4"/>
    <n v="0.2"/>
    <x v="993"/>
  </r>
  <r>
    <n v="1059"/>
    <s v="CA-2014-167150"/>
    <x v="3"/>
    <x v="389"/>
    <d v="2014-12-18T00:00:00"/>
    <s v="Standard Class"/>
    <s v="BP-11185"/>
    <s v="Ben Peterman"/>
    <x v="1"/>
    <s v="United States"/>
    <s v="San Diego"/>
    <x v="1"/>
    <n v="92037"/>
    <x v="1"/>
    <s v="OFF-BI-10001597"/>
    <x v="1"/>
    <x v="8"/>
    <x v="790"/>
    <x v="959"/>
    <n v="2"/>
    <n v="0.2"/>
    <x v="994"/>
  </r>
  <r>
    <n v="1060"/>
    <s v="CA-2013-105284"/>
    <x v="0"/>
    <x v="390"/>
    <d v="2013-12-02T00:00:00"/>
    <s v="Standard Class"/>
    <s v="MG-17650"/>
    <s v="Matthew Grinstein"/>
    <x v="2"/>
    <s v="United States"/>
    <s v="Philadelphia"/>
    <x v="9"/>
    <n v="19143"/>
    <x v="3"/>
    <s v="OFF-FA-10001754"/>
    <x v="1"/>
    <x v="13"/>
    <x v="791"/>
    <x v="960"/>
    <n v="3"/>
    <n v="0.2"/>
    <x v="995"/>
  </r>
  <r>
    <n v="1061"/>
    <s v="US-2012-125374"/>
    <x v="1"/>
    <x v="391"/>
    <d v="2012-03-29T00:00:00"/>
    <s v="Standard Class"/>
    <s v="JD-16060"/>
    <s v="Julia Dunbar"/>
    <x v="0"/>
    <s v="United States"/>
    <s v="Houston"/>
    <x v="5"/>
    <n v="77095"/>
    <x v="2"/>
    <s v="FUR-CH-10003396"/>
    <x v="0"/>
    <x v="1"/>
    <x v="385"/>
    <x v="961"/>
    <n v="2"/>
    <n v="0.3"/>
    <x v="996"/>
  </r>
  <r>
    <n v="1062"/>
    <s v="CA-2012-161263"/>
    <x v="1"/>
    <x v="392"/>
    <d v="2012-04-21T00:00:00"/>
    <s v="Standard Class"/>
    <s v="TS-21160"/>
    <s v="Theresa Swint"/>
    <x v="1"/>
    <s v="United States"/>
    <s v="Toledo"/>
    <x v="24"/>
    <n v="43615"/>
    <x v="3"/>
    <s v="OFF-AP-10002350"/>
    <x v="1"/>
    <x v="9"/>
    <x v="545"/>
    <x v="962"/>
    <n v="3"/>
    <n v="0.2"/>
    <x v="997"/>
  </r>
  <r>
    <n v="1063"/>
    <s v="CA-2012-161263"/>
    <x v="1"/>
    <x v="392"/>
    <d v="2012-04-21T00:00:00"/>
    <s v="Standard Class"/>
    <s v="TS-21160"/>
    <s v="Theresa Swint"/>
    <x v="1"/>
    <s v="United States"/>
    <s v="Toledo"/>
    <x v="24"/>
    <n v="43615"/>
    <x v="3"/>
    <s v="OFF-FA-10004838"/>
    <x v="1"/>
    <x v="13"/>
    <x v="792"/>
    <x v="963"/>
    <n v="7"/>
    <n v="0.2"/>
    <x v="998"/>
  </r>
  <r>
    <n v="1064"/>
    <s v="CA-2012-161263"/>
    <x v="1"/>
    <x v="392"/>
    <d v="2012-04-21T00:00:00"/>
    <s v="Standard Class"/>
    <s v="TS-21160"/>
    <s v="Theresa Swint"/>
    <x v="1"/>
    <s v="United States"/>
    <s v="Toledo"/>
    <x v="24"/>
    <n v="43615"/>
    <x v="3"/>
    <s v="OFF-AR-10004757"/>
    <x v="1"/>
    <x v="6"/>
    <x v="342"/>
    <x v="964"/>
    <n v="3"/>
    <n v="0.2"/>
    <x v="999"/>
  </r>
  <r>
    <n v="1065"/>
    <s v="CA-2012-161263"/>
    <x v="1"/>
    <x v="392"/>
    <d v="2012-04-21T00:00:00"/>
    <s v="Standard Class"/>
    <s v="TS-21160"/>
    <s v="Theresa Swint"/>
    <x v="1"/>
    <s v="United States"/>
    <s v="Toledo"/>
    <x v="24"/>
    <n v="43615"/>
    <x v="3"/>
    <s v="TEC-PH-10002115"/>
    <x v="2"/>
    <x v="7"/>
    <x v="793"/>
    <x v="965"/>
    <n v="3"/>
    <n v="0.4"/>
    <x v="1000"/>
  </r>
  <r>
    <n v="1066"/>
    <s v="CA-2012-161263"/>
    <x v="1"/>
    <x v="392"/>
    <d v="2012-04-21T00:00:00"/>
    <s v="Standard Class"/>
    <s v="TS-21160"/>
    <s v="Theresa Swint"/>
    <x v="1"/>
    <s v="United States"/>
    <s v="Toledo"/>
    <x v="24"/>
    <n v="43615"/>
    <x v="3"/>
    <s v="OFF-FA-10003059"/>
    <x v="1"/>
    <x v="13"/>
    <x v="794"/>
    <x v="966"/>
    <n v="1"/>
    <n v="0.2"/>
    <x v="1001"/>
  </r>
  <r>
    <n v="1067"/>
    <s v="CA-2012-161263"/>
    <x v="1"/>
    <x v="392"/>
    <d v="2012-04-21T00:00:00"/>
    <s v="Standard Class"/>
    <s v="TS-21160"/>
    <s v="Theresa Swint"/>
    <x v="1"/>
    <s v="United States"/>
    <s v="Toledo"/>
    <x v="24"/>
    <n v="43615"/>
    <x v="3"/>
    <s v="OFF-BI-10004330"/>
    <x v="1"/>
    <x v="8"/>
    <x v="795"/>
    <x v="967"/>
    <n v="5"/>
    <n v="0.7"/>
    <x v="1002"/>
  </r>
  <r>
    <n v="1068"/>
    <s v="CA-2013-157686"/>
    <x v="0"/>
    <x v="393"/>
    <d v="2013-10-03T00:00:00"/>
    <s v="First Class"/>
    <s v="BD-11620"/>
    <s v="Brian DeCherney"/>
    <x v="0"/>
    <s v="United States"/>
    <s v="San Francisco"/>
    <x v="1"/>
    <n v="94122"/>
    <x v="1"/>
    <s v="FUR-CH-10001146"/>
    <x v="0"/>
    <x v="1"/>
    <x v="64"/>
    <x v="968"/>
    <n v="4"/>
    <n v="0.2"/>
    <x v="1003"/>
  </r>
  <r>
    <n v="1069"/>
    <s v="US-2014-139955"/>
    <x v="3"/>
    <x v="394"/>
    <d v="2014-10-01T00:00:00"/>
    <s v="Second Class"/>
    <s v="CM-12160"/>
    <s v="Charles McCrossin"/>
    <x v="0"/>
    <s v="United States"/>
    <s v="Brownsville"/>
    <x v="5"/>
    <n v="78521"/>
    <x v="2"/>
    <s v="OFF-SU-10001935"/>
    <x v="1"/>
    <x v="14"/>
    <x v="33"/>
    <x v="969"/>
    <n v="1"/>
    <n v="0.2"/>
    <x v="1004"/>
  </r>
  <r>
    <n v="1070"/>
    <s v="US-2012-150161"/>
    <x v="1"/>
    <x v="395"/>
    <d v="2012-07-29T00:00:00"/>
    <s v="Standard Class"/>
    <s v="RB-19795"/>
    <s v="Ross Baird"/>
    <x v="2"/>
    <s v="United States"/>
    <s v="Philadelphia"/>
    <x v="9"/>
    <n v="19143"/>
    <x v="3"/>
    <s v="OFF-BI-10001524"/>
    <x v="1"/>
    <x v="8"/>
    <x v="298"/>
    <x v="970"/>
    <n v="4"/>
    <n v="0.7"/>
    <x v="1005"/>
  </r>
  <r>
    <n v="1071"/>
    <s v="CA-2012-144652"/>
    <x v="1"/>
    <x v="312"/>
    <d v="2012-11-26T00:00:00"/>
    <s v="Standard Class"/>
    <s v="SN-20560"/>
    <s v="Skye Norling"/>
    <x v="2"/>
    <s v="United States"/>
    <s v="Los Angeles"/>
    <x v="1"/>
    <n v="90008"/>
    <x v="1"/>
    <s v="OFF-AR-10003732"/>
    <x v="1"/>
    <x v="6"/>
    <x v="321"/>
    <x v="21"/>
    <n v="7"/>
    <n v="0"/>
    <x v="21"/>
  </r>
  <r>
    <n v="1072"/>
    <s v="CA-2013-152814"/>
    <x v="0"/>
    <x v="236"/>
    <d v="2013-05-03T00:00:00"/>
    <s v="Standard Class"/>
    <s v="EH-14005"/>
    <s v="Erica Hernandez"/>
    <x v="2"/>
    <s v="United States"/>
    <s v="Denver"/>
    <x v="22"/>
    <n v="80219"/>
    <x v="1"/>
    <s v="OFF-PA-10001970"/>
    <x v="1"/>
    <x v="10"/>
    <x v="311"/>
    <x v="34"/>
    <n v="3"/>
    <n v="0.2"/>
    <x v="34"/>
  </r>
  <r>
    <n v="1073"/>
    <s v="CA-2014-106943"/>
    <x v="3"/>
    <x v="237"/>
    <d v="2014-11-20T00:00:00"/>
    <s v="Standard Class"/>
    <s v="FO-14305"/>
    <s v="Frank Olsen"/>
    <x v="0"/>
    <s v="United States"/>
    <s v="New York City"/>
    <x v="15"/>
    <n v="10035"/>
    <x v="3"/>
    <s v="OFF-BI-10003669"/>
    <x v="1"/>
    <x v="8"/>
    <x v="796"/>
    <x v="880"/>
    <n v="2"/>
    <n v="0.2"/>
    <x v="702"/>
  </r>
  <r>
    <n v="1074"/>
    <s v="CA-2013-134348"/>
    <x v="0"/>
    <x v="396"/>
    <d v="2013-11-20T00:00:00"/>
    <s v="Standard Class"/>
    <s v="MS-17710"/>
    <s v="Maurice Satty"/>
    <x v="0"/>
    <s v="United States"/>
    <s v="Mesa"/>
    <x v="16"/>
    <n v="85204"/>
    <x v="1"/>
    <s v="OFF-BI-10003727"/>
    <x v="1"/>
    <x v="8"/>
    <x v="797"/>
    <x v="971"/>
    <n v="5"/>
    <n v="0.7"/>
    <x v="1006"/>
  </r>
  <r>
    <n v="1075"/>
    <s v="CA-2013-134348"/>
    <x v="0"/>
    <x v="396"/>
    <d v="2013-11-20T00:00:00"/>
    <s v="Standard Class"/>
    <s v="MS-17710"/>
    <s v="Maurice Satty"/>
    <x v="0"/>
    <s v="United States"/>
    <s v="Mesa"/>
    <x v="16"/>
    <n v="85204"/>
    <x v="1"/>
    <s v="OFF-BI-10004967"/>
    <x v="1"/>
    <x v="8"/>
    <x v="253"/>
    <x v="972"/>
    <n v="7"/>
    <n v="0.7"/>
    <x v="1007"/>
  </r>
  <r>
    <n v="1076"/>
    <s v="CA-2013-134348"/>
    <x v="0"/>
    <x v="396"/>
    <d v="2013-11-20T00:00:00"/>
    <s v="Standard Class"/>
    <s v="MS-17710"/>
    <s v="Maurice Satty"/>
    <x v="0"/>
    <s v="United States"/>
    <s v="Mesa"/>
    <x v="16"/>
    <n v="85204"/>
    <x v="1"/>
    <s v="TEC-AC-10003447"/>
    <x v="2"/>
    <x v="11"/>
    <x v="798"/>
    <x v="236"/>
    <n v="2"/>
    <n v="0.2"/>
    <x v="1008"/>
  </r>
  <r>
    <n v="1077"/>
    <s v="CA-2013-161781"/>
    <x v="0"/>
    <x v="321"/>
    <d v="2013-10-01T00:00:00"/>
    <s v="First Class"/>
    <s v="CC-12100"/>
    <s v="Chad Cunningham"/>
    <x v="2"/>
    <s v="United States"/>
    <s v="Columbus"/>
    <x v="14"/>
    <n v="47201"/>
    <x v="2"/>
    <s v="OFF-AR-10000255"/>
    <x v="1"/>
    <x v="6"/>
    <x v="799"/>
    <x v="973"/>
    <n v="7"/>
    <n v="0"/>
    <x v="1009"/>
  </r>
  <r>
    <n v="1078"/>
    <s v="CA-2014-132521"/>
    <x v="3"/>
    <x v="397"/>
    <d v="2014-09-26T00:00:00"/>
    <s v="Second Class"/>
    <s v="DW-13540"/>
    <s v="Don Weiss"/>
    <x v="0"/>
    <s v="United States"/>
    <s v="Seattle"/>
    <x v="4"/>
    <n v="98105"/>
    <x v="1"/>
    <s v="OFF-AP-10002191"/>
    <x v="1"/>
    <x v="9"/>
    <x v="800"/>
    <x v="668"/>
    <n v="2"/>
    <n v="0"/>
    <x v="1010"/>
  </r>
  <r>
    <n v="1079"/>
    <s v="CA-2014-132521"/>
    <x v="3"/>
    <x v="397"/>
    <d v="2014-09-26T00:00:00"/>
    <s v="Second Class"/>
    <s v="DW-13540"/>
    <s v="Don Weiss"/>
    <x v="0"/>
    <s v="United States"/>
    <s v="Seattle"/>
    <x v="4"/>
    <n v="98105"/>
    <x v="1"/>
    <s v="OFF-ST-10001325"/>
    <x v="1"/>
    <x v="4"/>
    <x v="466"/>
    <x v="974"/>
    <n v="3"/>
    <n v="0"/>
    <x v="1011"/>
  </r>
  <r>
    <n v="1080"/>
    <s v="CA-2014-132521"/>
    <x v="3"/>
    <x v="397"/>
    <d v="2014-09-26T00:00:00"/>
    <s v="Second Class"/>
    <s v="DW-13540"/>
    <s v="Don Weiss"/>
    <x v="0"/>
    <s v="United States"/>
    <s v="Seattle"/>
    <x v="4"/>
    <n v="98105"/>
    <x v="1"/>
    <s v="OFF-BI-10000404"/>
    <x v="1"/>
    <x v="8"/>
    <x v="476"/>
    <x v="975"/>
    <n v="1"/>
    <n v="0.2"/>
    <x v="1012"/>
  </r>
  <r>
    <n v="1081"/>
    <s v="CA-2012-110016"/>
    <x v="1"/>
    <x v="239"/>
    <d v="2012-12-04T00:00:00"/>
    <s v="Standard Class"/>
    <s v="BT-11395"/>
    <s v="Bill Tyler"/>
    <x v="1"/>
    <s v="United States"/>
    <s v="Detroit"/>
    <x v="12"/>
    <n v="48227"/>
    <x v="2"/>
    <s v="OFF-PA-10000349"/>
    <x v="1"/>
    <x v="10"/>
    <x v="33"/>
    <x v="548"/>
    <n v="4"/>
    <n v="0"/>
    <x v="1013"/>
  </r>
  <r>
    <n v="1082"/>
    <s v="CA-2012-110016"/>
    <x v="1"/>
    <x v="239"/>
    <d v="2012-12-04T00:00:00"/>
    <s v="Standard Class"/>
    <s v="BT-11395"/>
    <s v="Bill Tyler"/>
    <x v="1"/>
    <s v="United States"/>
    <s v="Detroit"/>
    <x v="12"/>
    <n v="48227"/>
    <x v="2"/>
    <s v="FUR-CH-10002880"/>
    <x v="0"/>
    <x v="1"/>
    <x v="801"/>
    <x v="976"/>
    <n v="9"/>
    <n v="0"/>
    <x v="1014"/>
  </r>
  <r>
    <n v="1083"/>
    <s v="US-2013-143819"/>
    <x v="0"/>
    <x v="398"/>
    <d v="2013-03-06T00:00:00"/>
    <s v="Standard Class"/>
    <s v="KD-16270"/>
    <s v="Karen Daniels"/>
    <x v="0"/>
    <s v="United States"/>
    <s v="Yonkers"/>
    <x v="15"/>
    <n v="10701"/>
    <x v="3"/>
    <s v="FUR-TA-10001095"/>
    <x v="0"/>
    <x v="3"/>
    <x v="611"/>
    <x v="977"/>
    <n v="8"/>
    <n v="0.4"/>
    <x v="1015"/>
  </r>
  <r>
    <n v="1084"/>
    <s v="US-2013-143819"/>
    <x v="0"/>
    <x v="398"/>
    <d v="2013-03-06T00:00:00"/>
    <s v="Standard Class"/>
    <s v="KD-16270"/>
    <s v="Karen Daniels"/>
    <x v="0"/>
    <s v="United States"/>
    <s v="Yonkers"/>
    <x v="15"/>
    <n v="10701"/>
    <x v="3"/>
    <s v="OFF-PA-10003127"/>
    <x v="1"/>
    <x v="10"/>
    <x v="33"/>
    <x v="978"/>
    <n v="1"/>
    <n v="0"/>
    <x v="1016"/>
  </r>
  <r>
    <n v="1085"/>
    <s v="US-2013-143819"/>
    <x v="0"/>
    <x v="398"/>
    <d v="2013-03-06T00:00:00"/>
    <s v="Standard Class"/>
    <s v="KD-16270"/>
    <s v="Karen Daniels"/>
    <x v="0"/>
    <s v="United States"/>
    <s v="Yonkers"/>
    <x v="15"/>
    <n v="10701"/>
    <x v="3"/>
    <s v="OFF-ST-10003208"/>
    <x v="1"/>
    <x v="4"/>
    <x v="243"/>
    <x v="979"/>
    <n v="2"/>
    <n v="0"/>
    <x v="1017"/>
  </r>
  <r>
    <n v="1086"/>
    <s v="US-2013-143819"/>
    <x v="0"/>
    <x v="398"/>
    <d v="2013-03-06T00:00:00"/>
    <s v="Standard Class"/>
    <s v="KD-16270"/>
    <s v="Karen Daniels"/>
    <x v="0"/>
    <s v="United States"/>
    <s v="Yonkers"/>
    <x v="15"/>
    <n v="10701"/>
    <x v="3"/>
    <s v="TEC-MA-10003979"/>
    <x v="2"/>
    <x v="15"/>
    <x v="802"/>
    <x v="980"/>
    <n v="7"/>
    <n v="0"/>
    <x v="1018"/>
  </r>
  <r>
    <n v="1087"/>
    <s v="CA-2013-167584"/>
    <x v="0"/>
    <x v="399"/>
    <d v="2013-08-13T00:00:00"/>
    <s v="Same Day"/>
    <s v="LC-16870"/>
    <s v="Lena Cacioppo"/>
    <x v="0"/>
    <s v="United States"/>
    <s v="Des Moines"/>
    <x v="23"/>
    <n v="50315"/>
    <x v="2"/>
    <s v="OFF-PA-10000029"/>
    <x v="1"/>
    <x v="10"/>
    <x v="803"/>
    <x v="90"/>
    <n v="1"/>
    <n v="0"/>
    <x v="90"/>
  </r>
  <r>
    <n v="1088"/>
    <s v="CA-2013-166163"/>
    <x v="0"/>
    <x v="243"/>
    <d v="2013-08-21T00:00:00"/>
    <s v="Second Class"/>
    <s v="CY-12745"/>
    <s v="Craig Yedwab"/>
    <x v="1"/>
    <s v="United States"/>
    <s v="Oakland"/>
    <x v="1"/>
    <n v="94601"/>
    <x v="1"/>
    <s v="TEC-PH-10004896"/>
    <x v="2"/>
    <x v="7"/>
    <x v="172"/>
    <x v="981"/>
    <n v="3"/>
    <n v="0.2"/>
    <x v="1019"/>
  </r>
  <r>
    <n v="1089"/>
    <s v="CA-2013-166163"/>
    <x v="0"/>
    <x v="243"/>
    <d v="2013-08-21T00:00:00"/>
    <s v="Second Class"/>
    <s v="CY-12745"/>
    <s v="Craig Yedwab"/>
    <x v="1"/>
    <s v="United States"/>
    <s v="Oakland"/>
    <x v="1"/>
    <n v="94601"/>
    <x v="1"/>
    <s v="OFF-LA-10000452"/>
    <x v="1"/>
    <x v="2"/>
    <x v="804"/>
    <x v="982"/>
    <n v="1"/>
    <n v="0"/>
    <x v="1020"/>
  </r>
  <r>
    <n v="1090"/>
    <s v="CA-2014-158407"/>
    <x v="3"/>
    <x v="400"/>
    <d v="2014-06-11T00:00:00"/>
    <s v="Standard Class"/>
    <s v="LW-16990"/>
    <s v="Lindsay Williams"/>
    <x v="1"/>
    <s v="United States"/>
    <s v="Monroe"/>
    <x v="3"/>
    <n v="28110"/>
    <x v="0"/>
    <s v="FUR-FU-10001967"/>
    <x v="0"/>
    <x v="5"/>
    <x v="293"/>
    <x v="236"/>
    <n v="2"/>
    <n v="0.2"/>
    <x v="1008"/>
  </r>
  <r>
    <n v="1091"/>
    <s v="CA-2014-158407"/>
    <x v="3"/>
    <x v="400"/>
    <d v="2014-06-11T00:00:00"/>
    <s v="Standard Class"/>
    <s v="LW-16990"/>
    <s v="Lindsay Williams"/>
    <x v="1"/>
    <s v="United States"/>
    <s v="Monroe"/>
    <x v="3"/>
    <n v="28110"/>
    <x v="0"/>
    <s v="TEC-PH-10001819"/>
    <x v="2"/>
    <x v="7"/>
    <x v="805"/>
    <x v="983"/>
    <n v="2"/>
    <n v="0.2"/>
    <x v="1021"/>
  </r>
  <r>
    <n v="1092"/>
    <s v="CA-2012-143490"/>
    <x v="1"/>
    <x v="401"/>
    <d v="2012-12-13T00:00:00"/>
    <s v="Standard Class"/>
    <s v="NP-18325"/>
    <s v="Naresj Patel"/>
    <x v="0"/>
    <s v="United States"/>
    <s v="San Diego"/>
    <x v="1"/>
    <n v="92105"/>
    <x v="1"/>
    <s v="OFF-AR-10002952"/>
    <x v="1"/>
    <x v="6"/>
    <x v="806"/>
    <x v="984"/>
    <n v="9"/>
    <n v="0"/>
    <x v="1022"/>
  </r>
  <r>
    <n v="1093"/>
    <s v="CA-2012-143490"/>
    <x v="1"/>
    <x v="401"/>
    <d v="2012-12-13T00:00:00"/>
    <s v="Standard Class"/>
    <s v="NP-18325"/>
    <s v="Naresj Patel"/>
    <x v="0"/>
    <s v="United States"/>
    <s v="San Diego"/>
    <x v="1"/>
    <n v="92105"/>
    <x v="1"/>
    <s v="TEC-PH-10000576"/>
    <x v="2"/>
    <x v="7"/>
    <x v="807"/>
    <x v="985"/>
    <n v="2"/>
    <n v="0.2"/>
    <x v="1023"/>
  </r>
  <r>
    <n v="1094"/>
    <s v="CA-2012-165085"/>
    <x v="1"/>
    <x v="17"/>
    <d v="2012-12-31T00:00:00"/>
    <s v="Standard Class"/>
    <s v="BT-11485"/>
    <s v="Brad Thomas"/>
    <x v="2"/>
    <s v="United States"/>
    <s v="Clinton"/>
    <x v="39"/>
    <n v="20735"/>
    <x v="3"/>
    <s v="OFF-PA-10000605"/>
    <x v="1"/>
    <x v="10"/>
    <x v="808"/>
    <x v="986"/>
    <n v="5"/>
    <n v="0"/>
    <x v="1024"/>
  </r>
  <r>
    <n v="1095"/>
    <s v="CA-2012-165085"/>
    <x v="1"/>
    <x v="17"/>
    <d v="2012-12-31T00:00:00"/>
    <s v="Standard Class"/>
    <s v="BT-11485"/>
    <s v="Brad Thomas"/>
    <x v="2"/>
    <s v="United States"/>
    <s v="Clinton"/>
    <x v="39"/>
    <n v="20735"/>
    <x v="3"/>
    <s v="OFF-AP-10002518"/>
    <x v="1"/>
    <x v="9"/>
    <x v="158"/>
    <x v="987"/>
    <n v="2"/>
    <n v="0"/>
    <x v="1025"/>
  </r>
  <r>
    <n v="1096"/>
    <s v="CA-2014-160423"/>
    <x v="3"/>
    <x v="276"/>
    <d v="2014-01-27T00:00:00"/>
    <s v="Standard Class"/>
    <s v="PS-19045"/>
    <s v="Penelope Sewall"/>
    <x v="2"/>
    <s v="United States"/>
    <s v="Charlotte"/>
    <x v="3"/>
    <n v="28205"/>
    <x v="0"/>
    <s v="OFF-ST-10004340"/>
    <x v="1"/>
    <x v="4"/>
    <x v="809"/>
    <x v="988"/>
    <n v="7"/>
    <n v="0.2"/>
    <x v="1026"/>
  </r>
  <r>
    <n v="1097"/>
    <s v="CA-2014-160423"/>
    <x v="3"/>
    <x v="276"/>
    <d v="2014-01-27T00:00:00"/>
    <s v="Standard Class"/>
    <s v="PS-19045"/>
    <s v="Penelope Sewall"/>
    <x v="2"/>
    <s v="United States"/>
    <s v="Charlotte"/>
    <x v="3"/>
    <n v="28205"/>
    <x v="0"/>
    <s v="OFF-BI-10004001"/>
    <x v="1"/>
    <x v="8"/>
    <x v="810"/>
    <x v="989"/>
    <n v="7"/>
    <n v="0.7"/>
    <x v="1027"/>
  </r>
  <r>
    <n v="1098"/>
    <s v="CA-2011-159338"/>
    <x v="2"/>
    <x v="402"/>
    <d v="2011-06-28T00:00:00"/>
    <s v="First Class"/>
    <s v="NS-18640"/>
    <s v="Noel Staavos"/>
    <x v="1"/>
    <s v="United States"/>
    <s v="Los Angeles"/>
    <x v="1"/>
    <n v="90049"/>
    <x v="1"/>
    <s v="FUR-TA-10004147"/>
    <x v="0"/>
    <x v="3"/>
    <x v="811"/>
    <x v="990"/>
    <n v="5"/>
    <n v="0.2"/>
    <x v="1028"/>
  </r>
  <r>
    <n v="1099"/>
    <s v="CA-2013-107216"/>
    <x v="0"/>
    <x v="403"/>
    <d v="2013-06-18T00:00:00"/>
    <s v="First Class"/>
    <s v="PV-18985"/>
    <s v="Paul Van Hugh"/>
    <x v="2"/>
    <s v="United States"/>
    <s v="San Francisco"/>
    <x v="1"/>
    <n v="94122"/>
    <x v="1"/>
    <s v="OFF-AR-10001545"/>
    <x v="1"/>
    <x v="6"/>
    <x v="812"/>
    <x v="991"/>
    <n v="4"/>
    <n v="0"/>
    <x v="1029"/>
  </r>
  <r>
    <n v="1100"/>
    <s v="CA-2013-107216"/>
    <x v="0"/>
    <x v="403"/>
    <d v="2013-06-18T00:00:00"/>
    <s v="First Class"/>
    <s v="PV-18985"/>
    <s v="Paul Van Hugh"/>
    <x v="2"/>
    <s v="United States"/>
    <s v="San Francisco"/>
    <x v="1"/>
    <n v="94122"/>
    <x v="1"/>
    <s v="FUR-FU-10000206"/>
    <x v="0"/>
    <x v="5"/>
    <x v="392"/>
    <x v="992"/>
    <n v="3"/>
    <n v="0"/>
    <x v="1030"/>
  </r>
  <r>
    <n v="1101"/>
    <s v="CA-2013-107216"/>
    <x v="0"/>
    <x v="403"/>
    <d v="2013-06-18T00:00:00"/>
    <s v="First Class"/>
    <s v="PV-18985"/>
    <s v="Paul Van Hugh"/>
    <x v="2"/>
    <s v="United States"/>
    <s v="San Francisco"/>
    <x v="1"/>
    <n v="94122"/>
    <x v="1"/>
    <s v="TEC-AC-10001013"/>
    <x v="2"/>
    <x v="11"/>
    <x v="813"/>
    <x v="993"/>
    <n v="1"/>
    <n v="0"/>
    <x v="1031"/>
  </r>
  <r>
    <n v="1102"/>
    <s v="CA-2013-107216"/>
    <x v="0"/>
    <x v="403"/>
    <d v="2013-06-18T00:00:00"/>
    <s v="First Class"/>
    <s v="PV-18985"/>
    <s v="Paul Van Hugh"/>
    <x v="2"/>
    <s v="United States"/>
    <s v="San Francisco"/>
    <x v="1"/>
    <n v="94122"/>
    <x v="1"/>
    <s v="OFF-AR-10002255"/>
    <x v="1"/>
    <x v="6"/>
    <x v="814"/>
    <x v="880"/>
    <n v="3"/>
    <n v="0"/>
    <x v="1032"/>
  </r>
  <r>
    <n v="1103"/>
    <s v="US-2014-145863"/>
    <x v="3"/>
    <x v="81"/>
    <d v="2014-04-28T00:00:00"/>
    <s v="Standard Class"/>
    <s v="RP-19390"/>
    <s v="Resi Pölking"/>
    <x v="0"/>
    <s v="United States"/>
    <s v="Houston"/>
    <x v="5"/>
    <n v="77041"/>
    <x v="2"/>
    <s v="OFF-BI-10004140"/>
    <x v="1"/>
    <x v="8"/>
    <x v="304"/>
    <x v="994"/>
    <n v="3"/>
    <n v="0.8"/>
    <x v="1033"/>
  </r>
  <r>
    <n v="1104"/>
    <s v="US-2014-145863"/>
    <x v="3"/>
    <x v="81"/>
    <d v="2014-04-28T00:00:00"/>
    <s v="Standard Class"/>
    <s v="RP-19390"/>
    <s v="Resi Pölking"/>
    <x v="0"/>
    <s v="United States"/>
    <s v="Houston"/>
    <x v="5"/>
    <n v="77041"/>
    <x v="2"/>
    <s v="OFF-BI-10002049"/>
    <x v="1"/>
    <x v="8"/>
    <x v="758"/>
    <x v="995"/>
    <n v="3"/>
    <n v="0.8"/>
    <x v="1034"/>
  </r>
  <r>
    <n v="1105"/>
    <s v="CA-2013-112340"/>
    <x v="0"/>
    <x v="147"/>
    <d v="2013-10-28T00:00:00"/>
    <s v="Standard Class"/>
    <s v="NM-18520"/>
    <s v="Neoma Murray"/>
    <x v="0"/>
    <s v="United States"/>
    <s v="Riverside"/>
    <x v="1"/>
    <n v="92503"/>
    <x v="1"/>
    <s v="OFF-PA-10001892"/>
    <x v="1"/>
    <x v="10"/>
    <x v="815"/>
    <x v="996"/>
    <n v="3"/>
    <n v="0"/>
    <x v="1035"/>
  </r>
  <r>
    <n v="1106"/>
    <s v="US-2013-110156"/>
    <x v="0"/>
    <x v="258"/>
    <d v="2013-11-25T00:00:00"/>
    <s v="Standard Class"/>
    <s v="EH-13945"/>
    <s v="Eric Hoffmann"/>
    <x v="0"/>
    <s v="United States"/>
    <s v="Houston"/>
    <x v="5"/>
    <n v="77041"/>
    <x v="2"/>
    <s v="OFF-ST-10000642"/>
    <x v="1"/>
    <x v="4"/>
    <x v="192"/>
    <x v="997"/>
    <n v="6"/>
    <n v="0.2"/>
    <x v="1036"/>
  </r>
  <r>
    <n v="1107"/>
    <s v="US-2013-110156"/>
    <x v="0"/>
    <x v="258"/>
    <d v="2013-11-25T00:00:00"/>
    <s v="Standard Class"/>
    <s v="EH-13945"/>
    <s v="Eric Hoffmann"/>
    <x v="0"/>
    <s v="United States"/>
    <s v="Houston"/>
    <x v="5"/>
    <n v="77041"/>
    <x v="2"/>
    <s v="FUR-FU-10000206"/>
    <x v="0"/>
    <x v="5"/>
    <x v="392"/>
    <x v="998"/>
    <n v="2"/>
    <n v="0.6"/>
    <x v="1037"/>
  </r>
  <r>
    <n v="1108"/>
    <s v="US-2013-110156"/>
    <x v="0"/>
    <x v="258"/>
    <d v="2013-11-25T00:00:00"/>
    <s v="Standard Class"/>
    <s v="EH-13945"/>
    <s v="Eric Hoffmann"/>
    <x v="0"/>
    <s v="United States"/>
    <s v="Houston"/>
    <x v="5"/>
    <n v="77041"/>
    <x v="2"/>
    <s v="OFF-BI-10003676"/>
    <x v="1"/>
    <x v="8"/>
    <x v="816"/>
    <x v="999"/>
    <n v="5"/>
    <n v="0.8"/>
    <x v="1038"/>
  </r>
  <r>
    <n v="1109"/>
    <s v="US-2013-110156"/>
    <x v="0"/>
    <x v="258"/>
    <d v="2013-11-25T00:00:00"/>
    <s v="Standard Class"/>
    <s v="EH-13945"/>
    <s v="Eric Hoffmann"/>
    <x v="0"/>
    <s v="United States"/>
    <s v="Houston"/>
    <x v="5"/>
    <n v="77041"/>
    <x v="2"/>
    <s v="OFF-FA-10003495"/>
    <x v="1"/>
    <x v="13"/>
    <x v="33"/>
    <x v="1000"/>
    <n v="12"/>
    <n v="0.2"/>
    <x v="1039"/>
  </r>
  <r>
    <n v="1110"/>
    <s v="US-2013-110156"/>
    <x v="0"/>
    <x v="258"/>
    <d v="2013-11-25T00:00:00"/>
    <s v="Standard Class"/>
    <s v="EH-13945"/>
    <s v="Eric Hoffmann"/>
    <x v="0"/>
    <s v="United States"/>
    <s v="Houston"/>
    <x v="5"/>
    <n v="77041"/>
    <x v="2"/>
    <s v="OFF-EN-10003798"/>
    <x v="1"/>
    <x v="12"/>
    <x v="817"/>
    <x v="1001"/>
    <n v="3"/>
    <n v="0.2"/>
    <x v="1040"/>
  </r>
  <r>
    <n v="1111"/>
    <s v="US-2013-110156"/>
    <x v="0"/>
    <x v="258"/>
    <d v="2013-11-25T00:00:00"/>
    <s v="Standard Class"/>
    <s v="EH-13945"/>
    <s v="Eric Hoffmann"/>
    <x v="0"/>
    <s v="United States"/>
    <s v="Houston"/>
    <x v="5"/>
    <n v="77041"/>
    <x v="2"/>
    <s v="TEC-PH-10003589"/>
    <x v="2"/>
    <x v="7"/>
    <x v="818"/>
    <x v="1002"/>
    <n v="5"/>
    <n v="0.2"/>
    <x v="1041"/>
  </r>
  <r>
    <n v="1112"/>
    <s v="US-2013-110156"/>
    <x v="0"/>
    <x v="258"/>
    <d v="2013-11-25T00:00:00"/>
    <s v="Standard Class"/>
    <s v="EH-13945"/>
    <s v="Eric Hoffmann"/>
    <x v="0"/>
    <s v="United States"/>
    <s v="Houston"/>
    <x v="5"/>
    <n v="77041"/>
    <x v="2"/>
    <s v="OFF-PA-10004735"/>
    <x v="1"/>
    <x v="10"/>
    <x v="819"/>
    <x v="563"/>
    <n v="2"/>
    <n v="0.2"/>
    <x v="572"/>
  </r>
  <r>
    <n v="1113"/>
    <s v="US-2013-110156"/>
    <x v="0"/>
    <x v="258"/>
    <d v="2013-11-25T00:00:00"/>
    <s v="Standard Class"/>
    <s v="EH-13945"/>
    <s v="Eric Hoffmann"/>
    <x v="0"/>
    <s v="United States"/>
    <s v="Houston"/>
    <x v="5"/>
    <n v="77041"/>
    <x v="2"/>
    <s v="OFF-BI-10002609"/>
    <x v="1"/>
    <x v="8"/>
    <x v="98"/>
    <x v="1003"/>
    <n v="2"/>
    <n v="0.8"/>
    <x v="1042"/>
  </r>
  <r>
    <n v="1114"/>
    <s v="CA-2014-140585"/>
    <x v="3"/>
    <x v="404"/>
    <d v="2014-12-24T00:00:00"/>
    <s v="Second Class"/>
    <s v="RA-19915"/>
    <s v="Russell Applegate"/>
    <x v="0"/>
    <s v="United States"/>
    <s v="Encinitas"/>
    <x v="1"/>
    <n v="92024"/>
    <x v="1"/>
    <s v="OFF-BI-10003364"/>
    <x v="1"/>
    <x v="8"/>
    <x v="698"/>
    <x v="1004"/>
    <n v="2"/>
    <n v="0.2"/>
    <x v="1043"/>
  </r>
  <r>
    <n v="1115"/>
    <s v="CA-2014-140585"/>
    <x v="3"/>
    <x v="404"/>
    <d v="2014-12-24T00:00:00"/>
    <s v="Second Class"/>
    <s v="RA-19915"/>
    <s v="Russell Applegate"/>
    <x v="0"/>
    <s v="United States"/>
    <s v="Encinitas"/>
    <x v="1"/>
    <n v="92024"/>
    <x v="1"/>
    <s v="FUR-BO-10002206"/>
    <x v="0"/>
    <x v="0"/>
    <x v="820"/>
    <x v="1005"/>
    <n v="1"/>
    <n v="0.15"/>
    <x v="1044"/>
  </r>
  <r>
    <n v="1116"/>
    <s v="CA-2014-140585"/>
    <x v="3"/>
    <x v="404"/>
    <d v="2014-12-24T00:00:00"/>
    <s v="Second Class"/>
    <s v="RA-19915"/>
    <s v="Russell Applegate"/>
    <x v="0"/>
    <s v="United States"/>
    <s v="Encinitas"/>
    <x v="1"/>
    <n v="92024"/>
    <x v="1"/>
    <s v="TEC-AC-10003610"/>
    <x v="2"/>
    <x v="11"/>
    <x v="598"/>
    <x v="1006"/>
    <n v="2"/>
    <n v="0"/>
    <x v="1045"/>
  </r>
  <r>
    <n v="1117"/>
    <s v="CA-2013-144855"/>
    <x v="0"/>
    <x v="405"/>
    <d v="2013-07-25T00:00:00"/>
    <s v="Second Class"/>
    <s v="DL-13495"/>
    <s v="Dionis Lloyd"/>
    <x v="1"/>
    <s v="United States"/>
    <s v="San Francisco"/>
    <x v="1"/>
    <n v="94110"/>
    <x v="1"/>
    <s v="OFF-LA-10003766"/>
    <x v="1"/>
    <x v="2"/>
    <x v="360"/>
    <x v="689"/>
    <n v="2"/>
    <n v="0"/>
    <x v="702"/>
  </r>
  <r>
    <n v="1118"/>
    <s v="CA-2012-142755"/>
    <x v="1"/>
    <x v="406"/>
    <d v="2012-09-08T00:00:00"/>
    <s v="Standard Class"/>
    <s v="CS-12355"/>
    <s v="Christine Sundaresam"/>
    <x v="0"/>
    <s v="United States"/>
    <s v="Roswell"/>
    <x v="32"/>
    <n v="30076"/>
    <x v="0"/>
    <s v="OFF-PA-10001970"/>
    <x v="1"/>
    <x v="10"/>
    <x v="361"/>
    <x v="1007"/>
    <n v="5"/>
    <n v="0"/>
    <x v="1046"/>
  </r>
  <r>
    <n v="1119"/>
    <s v="CA-2012-142755"/>
    <x v="1"/>
    <x v="406"/>
    <d v="2012-09-08T00:00:00"/>
    <s v="Standard Class"/>
    <s v="CS-12355"/>
    <s v="Christine Sundaresam"/>
    <x v="0"/>
    <s v="United States"/>
    <s v="Roswell"/>
    <x v="32"/>
    <n v="30076"/>
    <x v="0"/>
    <s v="TEC-AC-10002049"/>
    <x v="2"/>
    <x v="11"/>
    <x v="688"/>
    <x v="1008"/>
    <n v="5"/>
    <n v="0"/>
    <x v="1047"/>
  </r>
  <r>
    <n v="1120"/>
    <s v="CA-2012-142755"/>
    <x v="1"/>
    <x v="406"/>
    <d v="2012-09-08T00:00:00"/>
    <s v="Standard Class"/>
    <s v="CS-12355"/>
    <s v="Christine Sundaresam"/>
    <x v="0"/>
    <s v="United States"/>
    <s v="Roswell"/>
    <x v="32"/>
    <n v="30076"/>
    <x v="0"/>
    <s v="OFF-PA-10000141"/>
    <x v="1"/>
    <x v="10"/>
    <x v="821"/>
    <x v="1009"/>
    <n v="2"/>
    <n v="0"/>
    <x v="1048"/>
  </r>
  <r>
    <n v="1121"/>
    <s v="CA-2012-142755"/>
    <x v="1"/>
    <x v="406"/>
    <d v="2012-09-08T00:00:00"/>
    <s v="Standard Class"/>
    <s v="CS-12355"/>
    <s v="Christine Sundaresam"/>
    <x v="0"/>
    <s v="United States"/>
    <s v="Roswell"/>
    <x v="32"/>
    <n v="30076"/>
    <x v="0"/>
    <s v="OFF-EN-10004459"/>
    <x v="1"/>
    <x v="12"/>
    <x v="655"/>
    <x v="770"/>
    <n v="2"/>
    <n v="0"/>
    <x v="792"/>
  </r>
  <r>
    <n v="1122"/>
    <s v="US-2011-147627"/>
    <x v="2"/>
    <x v="407"/>
    <d v="2011-01-27T00:00:00"/>
    <s v="Standard Class"/>
    <s v="HL-15040"/>
    <s v="Hunter Lopez"/>
    <x v="0"/>
    <s v="United States"/>
    <s v="Jonesboro"/>
    <x v="36"/>
    <n v="72401"/>
    <x v="0"/>
    <s v="TEC-PH-10001061"/>
    <x v="2"/>
    <x v="7"/>
    <x v="822"/>
    <x v="1010"/>
    <n v="7"/>
    <n v="0"/>
    <x v="1049"/>
  </r>
  <r>
    <n v="1123"/>
    <s v="US-2011-147627"/>
    <x v="2"/>
    <x v="407"/>
    <d v="2011-01-27T00:00:00"/>
    <s v="Standard Class"/>
    <s v="HL-15040"/>
    <s v="Hunter Lopez"/>
    <x v="0"/>
    <s v="United States"/>
    <s v="Jonesboro"/>
    <x v="36"/>
    <n v="72401"/>
    <x v="0"/>
    <s v="OFF-AR-10002375"/>
    <x v="1"/>
    <x v="6"/>
    <x v="823"/>
    <x v="1011"/>
    <n v="7"/>
    <n v="0"/>
    <x v="1050"/>
  </r>
  <r>
    <n v="1124"/>
    <s v="US-2011-147627"/>
    <x v="2"/>
    <x v="407"/>
    <d v="2011-01-27T00:00:00"/>
    <s v="Standard Class"/>
    <s v="HL-15040"/>
    <s v="Hunter Lopez"/>
    <x v="0"/>
    <s v="United States"/>
    <s v="Jonesboro"/>
    <x v="36"/>
    <n v="72401"/>
    <x v="0"/>
    <s v="FUR-FU-10003194"/>
    <x v="0"/>
    <x v="5"/>
    <x v="76"/>
    <x v="1012"/>
    <n v="4"/>
    <n v="0"/>
    <x v="1051"/>
  </r>
  <r>
    <n v="1125"/>
    <s v="US-2011-147627"/>
    <x v="2"/>
    <x v="407"/>
    <d v="2011-01-27T00:00:00"/>
    <s v="Standard Class"/>
    <s v="HL-15040"/>
    <s v="Hunter Lopez"/>
    <x v="0"/>
    <s v="United States"/>
    <s v="Jonesboro"/>
    <x v="36"/>
    <n v="72401"/>
    <x v="0"/>
    <s v="OFF-AR-10003811"/>
    <x v="1"/>
    <x v="6"/>
    <x v="449"/>
    <x v="153"/>
    <n v="3"/>
    <n v="0"/>
    <x v="155"/>
  </r>
  <r>
    <n v="1126"/>
    <s v="US-2011-147627"/>
    <x v="2"/>
    <x v="407"/>
    <d v="2011-01-27T00:00:00"/>
    <s v="Standard Class"/>
    <s v="HL-15040"/>
    <s v="Hunter Lopez"/>
    <x v="0"/>
    <s v="United States"/>
    <s v="Jonesboro"/>
    <x v="36"/>
    <n v="72401"/>
    <x v="0"/>
    <s v="OFF-EN-10001539"/>
    <x v="1"/>
    <x v="12"/>
    <x v="33"/>
    <x v="1013"/>
    <n v="3"/>
    <n v="0"/>
    <x v="1052"/>
  </r>
  <r>
    <n v="1127"/>
    <s v="US-2011-147627"/>
    <x v="2"/>
    <x v="407"/>
    <d v="2011-01-27T00:00:00"/>
    <s v="Standard Class"/>
    <s v="HL-15040"/>
    <s v="Hunter Lopez"/>
    <x v="0"/>
    <s v="United States"/>
    <s v="Jonesboro"/>
    <x v="36"/>
    <n v="72401"/>
    <x v="0"/>
    <s v="FUR-CH-10002331"/>
    <x v="0"/>
    <x v="1"/>
    <x v="402"/>
    <x v="1014"/>
    <n v="3"/>
    <n v="0"/>
    <x v="1053"/>
  </r>
  <r>
    <n v="1128"/>
    <s v="CA-2012-105970"/>
    <x v="1"/>
    <x v="56"/>
    <d v="2012-03-07T00:00:00"/>
    <s v="Standard Class"/>
    <s v="PA-19060"/>
    <s v="Pete Armstrong"/>
    <x v="2"/>
    <s v="United States"/>
    <s v="Richmond"/>
    <x v="14"/>
    <n v="47374"/>
    <x v="2"/>
    <s v="OFF-AR-10003156"/>
    <x v="1"/>
    <x v="6"/>
    <x v="396"/>
    <x v="1015"/>
    <n v="1"/>
    <n v="0"/>
    <x v="1054"/>
  </r>
  <r>
    <n v="1129"/>
    <s v="CA-2012-105970"/>
    <x v="1"/>
    <x v="56"/>
    <d v="2012-03-07T00:00:00"/>
    <s v="Standard Class"/>
    <s v="PA-19060"/>
    <s v="Pete Armstrong"/>
    <x v="2"/>
    <s v="United States"/>
    <s v="Richmond"/>
    <x v="14"/>
    <n v="47374"/>
    <x v="2"/>
    <s v="OFF-EN-10001532"/>
    <x v="1"/>
    <x v="12"/>
    <x v="613"/>
    <x v="1016"/>
    <n v="6"/>
    <n v="0"/>
    <x v="1055"/>
  </r>
  <r>
    <n v="1130"/>
    <s v="CA-2013-112102"/>
    <x v="0"/>
    <x v="408"/>
    <d v="2013-04-17T00:00:00"/>
    <s v="Standard Class"/>
    <s v="BD-11605"/>
    <s v="Brian Dahlen"/>
    <x v="0"/>
    <s v="United States"/>
    <s v="Springfield"/>
    <x v="17"/>
    <n v="22153"/>
    <x v="0"/>
    <s v="FUR-TA-10004086"/>
    <x v="0"/>
    <x v="3"/>
    <x v="824"/>
    <x v="1017"/>
    <n v="4"/>
    <n v="0"/>
    <x v="1056"/>
  </r>
  <r>
    <n v="1131"/>
    <s v="CA-2013-112102"/>
    <x v="0"/>
    <x v="408"/>
    <d v="2013-04-17T00:00:00"/>
    <s v="Standard Class"/>
    <s v="BD-11605"/>
    <s v="Brian Dahlen"/>
    <x v="0"/>
    <s v="United States"/>
    <s v="Springfield"/>
    <x v="17"/>
    <n v="22153"/>
    <x v="0"/>
    <s v="OFF-PA-10000100"/>
    <x v="1"/>
    <x v="10"/>
    <x v="825"/>
    <x v="1018"/>
    <n v="1"/>
    <n v="0"/>
    <x v="1057"/>
  </r>
  <r>
    <n v="1132"/>
    <s v="CA-2013-112102"/>
    <x v="0"/>
    <x v="408"/>
    <d v="2013-04-17T00:00:00"/>
    <s v="Standard Class"/>
    <s v="BD-11605"/>
    <s v="Brian Dahlen"/>
    <x v="0"/>
    <s v="United States"/>
    <s v="Springfield"/>
    <x v="17"/>
    <n v="22153"/>
    <x v="0"/>
    <s v="OFF-EN-10002500"/>
    <x v="1"/>
    <x v="12"/>
    <x v="118"/>
    <x v="1019"/>
    <n v="5"/>
    <n v="0"/>
    <x v="1058"/>
  </r>
  <r>
    <n v="1133"/>
    <s v="US-2013-114776"/>
    <x v="0"/>
    <x v="409"/>
    <d v="2013-12-08T00:00:00"/>
    <s v="First Class"/>
    <s v="GG-14650"/>
    <s v="Greg Guthrie"/>
    <x v="1"/>
    <s v="United States"/>
    <s v="Antioch"/>
    <x v="1"/>
    <n v="94509"/>
    <x v="1"/>
    <s v="OFF-PA-10004100"/>
    <x v="1"/>
    <x v="10"/>
    <x v="257"/>
    <x v="541"/>
    <n v="3"/>
    <n v="0"/>
    <x v="551"/>
  </r>
  <r>
    <n v="1134"/>
    <s v="US-2013-134908"/>
    <x v="0"/>
    <x v="410"/>
    <d v="2013-06-10T00:00:00"/>
    <s v="Standard Class"/>
    <s v="JS-15940"/>
    <s v="Joni Sundaresam"/>
    <x v="2"/>
    <s v="United States"/>
    <s v="Philadelphia"/>
    <x v="9"/>
    <n v="19134"/>
    <x v="3"/>
    <s v="OFF-ST-10003479"/>
    <x v="1"/>
    <x v="4"/>
    <x v="41"/>
    <x v="1020"/>
    <n v="4"/>
    <n v="0.2"/>
    <x v="1059"/>
  </r>
  <r>
    <n v="1135"/>
    <s v="US-2013-134908"/>
    <x v="0"/>
    <x v="410"/>
    <d v="2013-06-10T00:00:00"/>
    <s v="Standard Class"/>
    <s v="JS-15940"/>
    <s v="Joni Sundaresam"/>
    <x v="2"/>
    <s v="United States"/>
    <s v="Philadelphia"/>
    <x v="9"/>
    <n v="19134"/>
    <x v="3"/>
    <s v="OFF-LA-10000973"/>
    <x v="1"/>
    <x v="2"/>
    <x v="826"/>
    <x v="262"/>
    <n v="3"/>
    <n v="0.2"/>
    <x v="1060"/>
  </r>
  <r>
    <n v="1136"/>
    <s v="US-2013-148803"/>
    <x v="0"/>
    <x v="25"/>
    <d v="2013-12-12T00:00:00"/>
    <s v="Same Day"/>
    <s v="LR-16915"/>
    <s v="Lena Radford"/>
    <x v="0"/>
    <s v="United States"/>
    <s v="Homestead"/>
    <x v="2"/>
    <n v="33030"/>
    <x v="0"/>
    <s v="OFF-ST-10001476"/>
    <x v="1"/>
    <x v="4"/>
    <x v="827"/>
    <x v="1021"/>
    <n v="3"/>
    <n v="0.2"/>
    <x v="1061"/>
  </r>
  <r>
    <n v="1137"/>
    <s v="CA-2013-152170"/>
    <x v="0"/>
    <x v="396"/>
    <d v="2013-11-16T00:00:00"/>
    <s v="Second Class"/>
    <s v="FH-14275"/>
    <s v="Frank Hawley"/>
    <x v="1"/>
    <s v="United States"/>
    <s v="La Porte"/>
    <x v="14"/>
    <n v="46350"/>
    <x v="2"/>
    <s v="OFF-EN-10002831"/>
    <x v="1"/>
    <x v="12"/>
    <x v="828"/>
    <x v="1022"/>
    <n v="8"/>
    <n v="0"/>
    <x v="1062"/>
  </r>
  <r>
    <n v="1138"/>
    <s v="CA-2013-152170"/>
    <x v="0"/>
    <x v="396"/>
    <d v="2013-11-16T00:00:00"/>
    <s v="Second Class"/>
    <s v="FH-14275"/>
    <s v="Frank Hawley"/>
    <x v="1"/>
    <s v="United States"/>
    <s v="La Porte"/>
    <x v="14"/>
    <n v="46350"/>
    <x v="2"/>
    <s v="OFF-AP-10002350"/>
    <x v="1"/>
    <x v="9"/>
    <x v="545"/>
    <x v="1023"/>
    <n v="2"/>
    <n v="0"/>
    <x v="1063"/>
  </r>
  <r>
    <n v="1139"/>
    <s v="CA-2013-152170"/>
    <x v="0"/>
    <x v="396"/>
    <d v="2013-11-16T00:00:00"/>
    <s v="Second Class"/>
    <s v="FH-14275"/>
    <s v="Frank Hawley"/>
    <x v="1"/>
    <s v="United States"/>
    <s v="La Porte"/>
    <x v="14"/>
    <n v="46350"/>
    <x v="2"/>
    <s v="OFF-PA-10001763"/>
    <x v="1"/>
    <x v="10"/>
    <x v="829"/>
    <x v="1024"/>
    <n v="2"/>
    <n v="0"/>
    <x v="1064"/>
  </r>
  <r>
    <n v="1140"/>
    <s v="CA-2013-152170"/>
    <x v="0"/>
    <x v="396"/>
    <d v="2013-11-16T00:00:00"/>
    <s v="Second Class"/>
    <s v="FH-14275"/>
    <s v="Frank Hawley"/>
    <x v="1"/>
    <s v="United States"/>
    <s v="La Porte"/>
    <x v="14"/>
    <n v="46350"/>
    <x v="2"/>
    <s v="OFF-AR-10003394"/>
    <x v="1"/>
    <x v="6"/>
    <x v="496"/>
    <x v="1025"/>
    <n v="7"/>
    <n v="0"/>
    <x v="1065"/>
  </r>
  <r>
    <n v="1141"/>
    <s v="CA-2013-152170"/>
    <x v="0"/>
    <x v="396"/>
    <d v="2013-11-16T00:00:00"/>
    <s v="Second Class"/>
    <s v="FH-14275"/>
    <s v="Frank Hawley"/>
    <x v="1"/>
    <s v="United States"/>
    <s v="La Porte"/>
    <x v="14"/>
    <n v="46350"/>
    <x v="2"/>
    <s v="OFF-BI-10002072"/>
    <x v="1"/>
    <x v="8"/>
    <x v="830"/>
    <x v="1026"/>
    <n v="2"/>
    <n v="0"/>
    <x v="1066"/>
  </r>
  <r>
    <n v="1142"/>
    <s v="CA-2011-146969"/>
    <x v="2"/>
    <x v="411"/>
    <d v="2011-10-03T00:00:00"/>
    <s v="Standard Class"/>
    <s v="AP-10915"/>
    <s v="Arthur Prichep"/>
    <x v="0"/>
    <s v="United States"/>
    <s v="Los Angeles"/>
    <x v="1"/>
    <n v="90045"/>
    <x v="1"/>
    <s v="FUR-FU-10004188"/>
    <x v="0"/>
    <x v="5"/>
    <x v="734"/>
    <x v="874"/>
    <n v="2"/>
    <n v="0"/>
    <x v="907"/>
  </r>
  <r>
    <n v="1143"/>
    <s v="CA-2011-146969"/>
    <x v="2"/>
    <x v="411"/>
    <d v="2011-10-03T00:00:00"/>
    <s v="Standard Class"/>
    <s v="AP-10915"/>
    <s v="Arthur Prichep"/>
    <x v="0"/>
    <s v="United States"/>
    <s v="Los Angeles"/>
    <x v="1"/>
    <n v="90045"/>
    <x v="1"/>
    <s v="OFF-FA-10001561"/>
    <x v="1"/>
    <x v="13"/>
    <x v="831"/>
    <x v="525"/>
    <n v="4"/>
    <n v="0"/>
    <x v="1067"/>
  </r>
  <r>
    <n v="1144"/>
    <s v="CA-2011-146969"/>
    <x v="2"/>
    <x v="411"/>
    <d v="2011-10-03T00:00:00"/>
    <s v="Standard Class"/>
    <s v="AP-10915"/>
    <s v="Arthur Prichep"/>
    <x v="0"/>
    <s v="United States"/>
    <s v="Los Angeles"/>
    <x v="1"/>
    <n v="90045"/>
    <x v="1"/>
    <s v="OFF-PA-10002105"/>
    <x v="1"/>
    <x v="10"/>
    <x v="269"/>
    <x v="90"/>
    <n v="1"/>
    <n v="0"/>
    <x v="90"/>
  </r>
  <r>
    <n v="1145"/>
    <s v="CA-2011-146969"/>
    <x v="2"/>
    <x v="411"/>
    <d v="2011-10-03T00:00:00"/>
    <s v="Standard Class"/>
    <s v="AP-10915"/>
    <s v="Arthur Prichep"/>
    <x v="0"/>
    <s v="United States"/>
    <s v="Los Angeles"/>
    <x v="1"/>
    <n v="90045"/>
    <x v="1"/>
    <s v="TEC-MA-10004241"/>
    <x v="2"/>
    <x v="15"/>
    <x v="832"/>
    <x v="1027"/>
    <n v="2"/>
    <n v="0.2"/>
    <x v="1068"/>
  </r>
  <r>
    <n v="1146"/>
    <s v="CA-2011-146969"/>
    <x v="2"/>
    <x v="411"/>
    <d v="2011-10-03T00:00:00"/>
    <s v="Standard Class"/>
    <s v="AP-10915"/>
    <s v="Arthur Prichep"/>
    <x v="0"/>
    <s v="United States"/>
    <s v="Los Angeles"/>
    <x v="1"/>
    <n v="90045"/>
    <x v="1"/>
    <s v="OFF-ST-10004340"/>
    <x v="1"/>
    <x v="4"/>
    <x v="809"/>
    <x v="1028"/>
    <n v="1"/>
    <n v="0"/>
    <x v="1069"/>
  </r>
  <r>
    <n v="1147"/>
    <s v="CA-2012-112452"/>
    <x v="1"/>
    <x v="388"/>
    <d v="2012-04-04T00:00:00"/>
    <s v="Same Day"/>
    <s v="NC-18340"/>
    <s v="Nat Carroll"/>
    <x v="0"/>
    <s v="United States"/>
    <s v="Lansing"/>
    <x v="12"/>
    <n v="48911"/>
    <x v="2"/>
    <s v="OFF-AP-10003849"/>
    <x v="1"/>
    <x v="9"/>
    <x v="833"/>
    <x v="1029"/>
    <n v="2"/>
    <n v="0.1"/>
    <x v="1070"/>
  </r>
  <r>
    <n v="1148"/>
    <s v="CA-2012-112452"/>
    <x v="1"/>
    <x v="388"/>
    <d v="2012-04-04T00:00:00"/>
    <s v="Same Day"/>
    <s v="NC-18340"/>
    <s v="Nat Carroll"/>
    <x v="0"/>
    <s v="United States"/>
    <s v="Lansing"/>
    <x v="12"/>
    <n v="48911"/>
    <x v="2"/>
    <s v="OFF-FA-10000735"/>
    <x v="1"/>
    <x v="13"/>
    <x v="33"/>
    <x v="572"/>
    <n v="2"/>
    <n v="0"/>
    <x v="1071"/>
  </r>
  <r>
    <n v="1149"/>
    <s v="CA-2012-112452"/>
    <x v="1"/>
    <x v="388"/>
    <d v="2012-04-04T00:00:00"/>
    <s v="Same Day"/>
    <s v="NC-18340"/>
    <s v="Nat Carroll"/>
    <x v="0"/>
    <s v="United States"/>
    <s v="Lansing"/>
    <x v="12"/>
    <n v="48911"/>
    <x v="2"/>
    <s v="OFF-BI-10003350"/>
    <x v="1"/>
    <x v="8"/>
    <x v="834"/>
    <x v="1030"/>
    <n v="2"/>
    <n v="0"/>
    <x v="1072"/>
  </r>
  <r>
    <n v="1150"/>
    <s v="CA-2012-112452"/>
    <x v="1"/>
    <x v="388"/>
    <d v="2012-04-04T00:00:00"/>
    <s v="Same Day"/>
    <s v="NC-18340"/>
    <s v="Nat Carroll"/>
    <x v="0"/>
    <s v="United States"/>
    <s v="Lansing"/>
    <x v="12"/>
    <n v="48911"/>
    <x v="2"/>
    <s v="TEC-PH-10000307"/>
    <x v="2"/>
    <x v="7"/>
    <x v="835"/>
    <x v="1031"/>
    <n v="1"/>
    <n v="0"/>
    <x v="1073"/>
  </r>
  <r>
    <n v="1151"/>
    <s v="CA-2012-112452"/>
    <x v="1"/>
    <x v="388"/>
    <d v="2012-04-04T00:00:00"/>
    <s v="Same Day"/>
    <s v="NC-18340"/>
    <s v="Nat Carroll"/>
    <x v="0"/>
    <s v="United States"/>
    <s v="Lansing"/>
    <x v="12"/>
    <n v="48911"/>
    <x v="2"/>
    <s v="TEC-CO-10004202"/>
    <x v="2"/>
    <x v="16"/>
    <x v="836"/>
    <x v="1032"/>
    <n v="2"/>
    <n v="0"/>
    <x v="1074"/>
  </r>
  <r>
    <n v="1152"/>
    <s v="CA-2012-113971"/>
    <x v="1"/>
    <x v="412"/>
    <d v="2012-05-14T00:00:00"/>
    <s v="Standard Class"/>
    <s v="CB-12535"/>
    <s v="Claudia Bergmann"/>
    <x v="1"/>
    <s v="United States"/>
    <s v="Cuyahoga Falls"/>
    <x v="24"/>
    <n v="44221"/>
    <x v="3"/>
    <s v="FUR-FU-10001852"/>
    <x v="0"/>
    <x v="5"/>
    <x v="837"/>
    <x v="1033"/>
    <n v="6"/>
    <n v="0.2"/>
    <x v="1075"/>
  </r>
  <r>
    <n v="1153"/>
    <s v="CA-2014-160395"/>
    <x v="3"/>
    <x v="413"/>
    <d v="2014-01-07T00:00:00"/>
    <s v="Standard Class"/>
    <s v="KL-16555"/>
    <s v="Kelly Lampkin"/>
    <x v="1"/>
    <s v="United States"/>
    <s v="Reno"/>
    <x v="33"/>
    <n v="89502"/>
    <x v="1"/>
    <s v="OFF-AR-10003759"/>
    <x v="1"/>
    <x v="6"/>
    <x v="838"/>
    <x v="1034"/>
    <n v="2"/>
    <n v="0"/>
    <x v="1076"/>
  </r>
  <r>
    <n v="1154"/>
    <s v="CA-2014-160395"/>
    <x v="3"/>
    <x v="413"/>
    <d v="2014-01-07T00:00:00"/>
    <s v="Standard Class"/>
    <s v="KL-16555"/>
    <s v="Kelly Lampkin"/>
    <x v="1"/>
    <s v="United States"/>
    <s v="Reno"/>
    <x v="33"/>
    <n v="89502"/>
    <x v="1"/>
    <s v="OFF-BI-10003984"/>
    <x v="1"/>
    <x v="8"/>
    <x v="690"/>
    <x v="1035"/>
    <n v="7"/>
    <n v="0.2"/>
    <x v="1077"/>
  </r>
  <r>
    <n v="1155"/>
    <s v="CA-2011-136567"/>
    <x v="2"/>
    <x v="414"/>
    <d v="2011-12-21T00:00:00"/>
    <s v="First Class"/>
    <s v="PS-19045"/>
    <s v="Penelope Sewall"/>
    <x v="2"/>
    <s v="United States"/>
    <s v="Harrisonburg"/>
    <x v="17"/>
    <n v="22801"/>
    <x v="0"/>
    <s v="OFF-ST-10004337"/>
    <x v="1"/>
    <x v="4"/>
    <x v="839"/>
    <x v="1036"/>
    <n v="2"/>
    <n v="0"/>
    <x v="232"/>
  </r>
  <r>
    <n v="1156"/>
    <s v="CA-2011-136567"/>
    <x v="2"/>
    <x v="414"/>
    <d v="2011-12-21T00:00:00"/>
    <s v="First Class"/>
    <s v="PS-19045"/>
    <s v="Penelope Sewall"/>
    <x v="2"/>
    <s v="United States"/>
    <s v="Harrisonburg"/>
    <x v="17"/>
    <n v="22801"/>
    <x v="0"/>
    <s v="FUR-TA-10001932"/>
    <x v="0"/>
    <x v="3"/>
    <x v="840"/>
    <x v="1037"/>
    <n v="7"/>
    <n v="0"/>
    <x v="1078"/>
  </r>
  <r>
    <n v="1157"/>
    <s v="CA-2011-136567"/>
    <x v="2"/>
    <x v="414"/>
    <d v="2011-12-21T00:00:00"/>
    <s v="First Class"/>
    <s v="PS-19045"/>
    <s v="Penelope Sewall"/>
    <x v="2"/>
    <s v="United States"/>
    <s v="Harrisonburg"/>
    <x v="17"/>
    <n v="22801"/>
    <x v="0"/>
    <s v="OFF-BI-10003982"/>
    <x v="1"/>
    <x v="8"/>
    <x v="346"/>
    <x v="1038"/>
    <n v="3"/>
    <n v="0"/>
    <x v="1079"/>
  </r>
  <r>
    <n v="1158"/>
    <s v="CA-2011-136567"/>
    <x v="2"/>
    <x v="414"/>
    <d v="2011-12-21T00:00:00"/>
    <s v="First Class"/>
    <s v="PS-19045"/>
    <s v="Penelope Sewall"/>
    <x v="2"/>
    <s v="United States"/>
    <s v="Harrisonburg"/>
    <x v="17"/>
    <n v="22801"/>
    <x v="0"/>
    <s v="FUR-TA-10000617"/>
    <x v="0"/>
    <x v="3"/>
    <x v="338"/>
    <x v="1039"/>
    <n v="2"/>
    <n v="0"/>
    <x v="1080"/>
  </r>
  <r>
    <n v="1159"/>
    <s v="CA-2013-149314"/>
    <x v="0"/>
    <x v="415"/>
    <d v="2013-07-08T00:00:00"/>
    <s v="Second Class"/>
    <s v="GB-14530"/>
    <s v="George Bell"/>
    <x v="1"/>
    <s v="United States"/>
    <s v="Los Angeles"/>
    <x v="1"/>
    <n v="90004"/>
    <x v="1"/>
    <s v="FUR-CH-10002126"/>
    <x v="0"/>
    <x v="1"/>
    <x v="841"/>
    <x v="1040"/>
    <n v="1"/>
    <n v="0.2"/>
    <x v="1081"/>
  </r>
  <r>
    <n v="1160"/>
    <s v="CA-2014-147039"/>
    <x v="3"/>
    <x v="222"/>
    <d v="2014-07-05T00:00:00"/>
    <s v="Standard Class"/>
    <s v="AA-10315"/>
    <s v="Alex Avila"/>
    <x v="0"/>
    <s v="United States"/>
    <s v="Minneapolis"/>
    <x v="11"/>
    <n v="55407"/>
    <x v="2"/>
    <s v="OFF-AP-10000576"/>
    <x v="1"/>
    <x v="9"/>
    <x v="842"/>
    <x v="1041"/>
    <n v="3"/>
    <n v="0"/>
    <x v="1082"/>
  </r>
  <r>
    <n v="1161"/>
    <s v="CA-2014-147039"/>
    <x v="3"/>
    <x v="222"/>
    <d v="2014-07-05T00:00:00"/>
    <s v="Standard Class"/>
    <s v="AA-10315"/>
    <s v="Alex Avila"/>
    <x v="0"/>
    <s v="United States"/>
    <s v="Minneapolis"/>
    <x v="11"/>
    <n v="55407"/>
    <x v="2"/>
    <s v="OFF-BI-10004654"/>
    <x v="1"/>
    <x v="8"/>
    <x v="68"/>
    <x v="1042"/>
    <n v="2"/>
    <n v="0"/>
    <x v="1083"/>
  </r>
  <r>
    <n v="1162"/>
    <s v="CA-2011-126522"/>
    <x v="2"/>
    <x v="416"/>
    <d v="2011-09-05T00:00:00"/>
    <s v="Second Class"/>
    <s v="LT-16765"/>
    <s v="Larry Tron"/>
    <x v="0"/>
    <s v="United States"/>
    <s v="Escondido"/>
    <x v="1"/>
    <n v="92025"/>
    <x v="1"/>
    <s v="OFF-AR-10004042"/>
    <x v="1"/>
    <x v="6"/>
    <x v="30"/>
    <x v="1043"/>
    <n v="3"/>
    <n v="0"/>
    <x v="1084"/>
  </r>
  <r>
    <n v="1163"/>
    <s v="CA-2011-127964"/>
    <x v="2"/>
    <x v="223"/>
    <d v="2011-03-08T00:00:00"/>
    <s v="Standard Class"/>
    <s v="AP-10720"/>
    <s v="Anne Pryor"/>
    <x v="2"/>
    <s v="United States"/>
    <s v="New York City"/>
    <x v="15"/>
    <n v="10035"/>
    <x v="3"/>
    <s v="TEC-PH-10004700"/>
    <x v="2"/>
    <x v="7"/>
    <x v="843"/>
    <x v="1044"/>
    <n v="1"/>
    <n v="0"/>
    <x v="1085"/>
  </r>
  <r>
    <n v="1164"/>
    <s v="CA-2011-127964"/>
    <x v="2"/>
    <x v="223"/>
    <d v="2011-03-08T00:00:00"/>
    <s v="Standard Class"/>
    <s v="AP-10720"/>
    <s v="Anne Pryor"/>
    <x v="2"/>
    <s v="United States"/>
    <s v="New York City"/>
    <x v="15"/>
    <n v="10035"/>
    <x v="3"/>
    <s v="OFF-BI-10004593"/>
    <x v="1"/>
    <x v="8"/>
    <x v="267"/>
    <x v="1045"/>
    <n v="3"/>
    <n v="0.2"/>
    <x v="1086"/>
  </r>
  <r>
    <n v="1165"/>
    <s v="CA-2011-127964"/>
    <x v="2"/>
    <x v="223"/>
    <d v="2011-03-08T00:00:00"/>
    <s v="Standard Class"/>
    <s v="AP-10720"/>
    <s v="Anne Pryor"/>
    <x v="2"/>
    <s v="United States"/>
    <s v="New York City"/>
    <x v="15"/>
    <n v="10035"/>
    <x v="3"/>
    <s v="OFF-BI-10003429"/>
    <x v="1"/>
    <x v="8"/>
    <x v="844"/>
    <x v="1046"/>
    <n v="5"/>
    <n v="0.2"/>
    <x v="1087"/>
  </r>
  <r>
    <n v="1166"/>
    <s v="CA-2011-117709"/>
    <x v="2"/>
    <x v="417"/>
    <d v="2011-05-08T00:00:00"/>
    <s v="Standard Class"/>
    <s v="PM-18940"/>
    <s v="Paul MacIntyre"/>
    <x v="0"/>
    <s v="United States"/>
    <s v="Jackson"/>
    <x v="12"/>
    <n v="49201"/>
    <x v="2"/>
    <s v="OFF-BI-10001294"/>
    <x v="1"/>
    <x v="8"/>
    <x v="667"/>
    <x v="1047"/>
    <n v="4"/>
    <n v="0"/>
    <x v="1088"/>
  </r>
  <r>
    <n v="1167"/>
    <s v="CA-2012-125416"/>
    <x v="1"/>
    <x v="121"/>
    <d v="2012-11-02T00:00:00"/>
    <s v="Same Day"/>
    <s v="KC-16540"/>
    <s v="Kelly Collister"/>
    <x v="0"/>
    <s v="United States"/>
    <s v="Seattle"/>
    <x v="4"/>
    <n v="98115"/>
    <x v="1"/>
    <s v="TEC-AC-10001552"/>
    <x v="2"/>
    <x v="11"/>
    <x v="100"/>
    <x v="1048"/>
    <n v="9"/>
    <n v="0"/>
    <x v="1089"/>
  </r>
  <r>
    <n v="1168"/>
    <s v="CA-2014-145226"/>
    <x v="3"/>
    <x v="166"/>
    <d v="2014-12-11T00:00:00"/>
    <s v="Second Class"/>
    <s v="DL-13315"/>
    <s v="Delfina Latchford"/>
    <x v="0"/>
    <s v="United States"/>
    <s v="New York City"/>
    <x v="15"/>
    <n v="10035"/>
    <x v="3"/>
    <s v="FUR-FU-10004952"/>
    <x v="0"/>
    <x v="5"/>
    <x v="845"/>
    <x v="1049"/>
    <n v="2"/>
    <n v="0"/>
    <x v="1090"/>
  </r>
  <r>
    <n v="1169"/>
    <s v="CA-2014-145226"/>
    <x v="3"/>
    <x v="166"/>
    <d v="2014-12-11T00:00:00"/>
    <s v="Second Class"/>
    <s v="DL-13315"/>
    <s v="Delfina Latchford"/>
    <x v="0"/>
    <s v="United States"/>
    <s v="New York City"/>
    <x v="15"/>
    <n v="10035"/>
    <x v="3"/>
    <s v="OFF-ST-10004123"/>
    <x v="1"/>
    <x v="4"/>
    <x v="72"/>
    <x v="1050"/>
    <n v="3"/>
    <n v="0"/>
    <x v="232"/>
  </r>
  <r>
    <n v="1170"/>
    <s v="CA-2014-145226"/>
    <x v="3"/>
    <x v="166"/>
    <d v="2014-12-11T00:00:00"/>
    <s v="Second Class"/>
    <s v="DL-13315"/>
    <s v="Delfina Latchford"/>
    <x v="0"/>
    <s v="United States"/>
    <s v="New York City"/>
    <x v="15"/>
    <n v="10035"/>
    <x v="3"/>
    <s v="OFF-PA-10003172"/>
    <x v="1"/>
    <x v="10"/>
    <x v="846"/>
    <x v="541"/>
    <n v="3"/>
    <n v="0"/>
    <x v="551"/>
  </r>
  <r>
    <n v="1171"/>
    <s v="CA-2014-145226"/>
    <x v="3"/>
    <x v="166"/>
    <d v="2014-12-11T00:00:00"/>
    <s v="Second Class"/>
    <s v="DL-13315"/>
    <s v="Delfina Latchford"/>
    <x v="0"/>
    <s v="United States"/>
    <s v="New York City"/>
    <x v="15"/>
    <n v="10035"/>
    <x v="3"/>
    <s v="OFF-ST-10002352"/>
    <x v="1"/>
    <x v="4"/>
    <x v="847"/>
    <x v="1051"/>
    <n v="4"/>
    <n v="0"/>
    <x v="1091"/>
  </r>
  <r>
    <n v="1172"/>
    <s v="US-2011-100279"/>
    <x v="2"/>
    <x v="418"/>
    <d v="2011-03-14T00:00:00"/>
    <s v="Standard Class"/>
    <s v="SW-20275"/>
    <s v="Scott Williamson"/>
    <x v="0"/>
    <s v="United States"/>
    <s v="Royal Oak"/>
    <x v="12"/>
    <n v="48073"/>
    <x v="2"/>
    <s v="OFF-PA-10002259"/>
    <x v="1"/>
    <x v="10"/>
    <x v="848"/>
    <x v="1052"/>
    <n v="2"/>
    <n v="0"/>
    <x v="1092"/>
  </r>
  <r>
    <n v="1173"/>
    <s v="CA-2011-158064"/>
    <x v="2"/>
    <x v="419"/>
    <d v="2011-04-25T00:00:00"/>
    <s v="Standard Class"/>
    <s v="AA-10375"/>
    <s v="Allen Armold"/>
    <x v="0"/>
    <s v="United States"/>
    <s v="Los Angeles"/>
    <x v="1"/>
    <n v="90008"/>
    <x v="1"/>
    <s v="OFF-BI-10002976"/>
    <x v="1"/>
    <x v="8"/>
    <x v="849"/>
    <x v="1053"/>
    <n v="5"/>
    <n v="0.2"/>
    <x v="1093"/>
  </r>
  <r>
    <n v="1174"/>
    <s v="US-2012-104430"/>
    <x v="1"/>
    <x v="420"/>
    <d v="2012-10-26T00:00:00"/>
    <s v="Standard Class"/>
    <s v="LT-17110"/>
    <s v="Liz Thompson"/>
    <x v="0"/>
    <s v="United States"/>
    <s v="Bloomington"/>
    <x v="10"/>
    <n v="61701"/>
    <x v="2"/>
    <s v="OFF-BI-10000301"/>
    <x v="1"/>
    <x v="8"/>
    <x v="619"/>
    <x v="1054"/>
    <n v="4"/>
    <n v="0.8"/>
    <x v="1094"/>
  </r>
  <r>
    <n v="1175"/>
    <s v="CA-2012-132080"/>
    <x v="1"/>
    <x v="421"/>
    <d v="2012-08-25T00:00:00"/>
    <s v="First Class"/>
    <s v="DP-13105"/>
    <s v="Dave Poirier"/>
    <x v="1"/>
    <s v="United States"/>
    <s v="New York City"/>
    <x v="15"/>
    <n v="10035"/>
    <x v="3"/>
    <s v="OFF-BI-10003694"/>
    <x v="1"/>
    <x v="8"/>
    <x v="850"/>
    <x v="1055"/>
    <n v="6"/>
    <n v="0.2"/>
    <x v="1095"/>
  </r>
  <r>
    <n v="1176"/>
    <s v="CA-2013-161207"/>
    <x v="0"/>
    <x v="48"/>
    <d v="2013-09-04T00:00:00"/>
    <s v="Standard Class"/>
    <s v="AB-10060"/>
    <s v="Adam Bellavance"/>
    <x v="2"/>
    <s v="United States"/>
    <s v="Concord"/>
    <x v="38"/>
    <n v="3301"/>
    <x v="3"/>
    <s v="OFF-SU-10000381"/>
    <x v="1"/>
    <x v="14"/>
    <x v="654"/>
    <x v="1056"/>
    <n v="3"/>
    <n v="0"/>
    <x v="1096"/>
  </r>
  <r>
    <n v="1177"/>
    <s v="CA-2011-120243"/>
    <x v="2"/>
    <x v="422"/>
    <d v="2011-12-30T00:00:00"/>
    <s v="Second Class"/>
    <s v="AT-10435"/>
    <s v="Alyssa Tate"/>
    <x v="2"/>
    <s v="United States"/>
    <s v="Los Angeles"/>
    <x v="1"/>
    <n v="90004"/>
    <x v="1"/>
    <s v="OFF-LA-10004425"/>
    <x v="1"/>
    <x v="2"/>
    <x v="33"/>
    <x v="1057"/>
    <n v="4"/>
    <n v="0"/>
    <x v="1097"/>
  </r>
  <r>
    <n v="1178"/>
    <s v="CA-2013-113621"/>
    <x v="0"/>
    <x v="49"/>
    <d v="2013-12-06T00:00:00"/>
    <s v="Standard Class"/>
    <s v="JE-15745"/>
    <s v="Joel Eaton"/>
    <x v="0"/>
    <s v="United States"/>
    <s v="Rockville"/>
    <x v="39"/>
    <n v="20852"/>
    <x v="3"/>
    <s v="FUR-CH-10001270"/>
    <x v="0"/>
    <x v="1"/>
    <x v="851"/>
    <x v="1058"/>
    <n v="2"/>
    <n v="0"/>
    <x v="1098"/>
  </r>
  <r>
    <n v="1179"/>
    <s v="CA-2013-113621"/>
    <x v="0"/>
    <x v="49"/>
    <d v="2013-12-06T00:00:00"/>
    <s v="Standard Class"/>
    <s v="JE-15745"/>
    <s v="Joel Eaton"/>
    <x v="0"/>
    <s v="United States"/>
    <s v="Rockville"/>
    <x v="39"/>
    <n v="20852"/>
    <x v="3"/>
    <s v="TEC-PH-10003931"/>
    <x v="2"/>
    <x v="7"/>
    <x v="159"/>
    <x v="690"/>
    <n v="3"/>
    <n v="0"/>
    <x v="1099"/>
  </r>
  <r>
    <n v="1180"/>
    <s v="CA-2013-168081"/>
    <x v="0"/>
    <x v="423"/>
    <d v="2013-04-28T00:00:00"/>
    <s v="Second Class"/>
    <s v="CA-12055"/>
    <s v="Cathy Armstrong"/>
    <x v="2"/>
    <s v="United States"/>
    <s v="Houston"/>
    <x v="5"/>
    <n v="77070"/>
    <x v="2"/>
    <s v="TEC-AC-10003174"/>
    <x v="2"/>
    <x v="11"/>
    <x v="614"/>
    <x v="1059"/>
    <n v="3"/>
    <n v="0.2"/>
    <x v="1100"/>
  </r>
  <r>
    <n v="1181"/>
    <s v="CA-2011-128146"/>
    <x v="2"/>
    <x v="261"/>
    <d v="2011-06-25T00:00:00"/>
    <s v="Standard Class"/>
    <s v="DB-13060"/>
    <s v="Dave Brooks"/>
    <x v="0"/>
    <s v="United States"/>
    <s v="Lakewood"/>
    <x v="30"/>
    <n v="8701"/>
    <x v="3"/>
    <s v="TEC-PH-10004539"/>
    <x v="2"/>
    <x v="7"/>
    <x v="852"/>
    <x v="1060"/>
    <n v="7"/>
    <n v="0"/>
    <x v="1101"/>
  </r>
  <r>
    <n v="1182"/>
    <s v="CA-2011-128146"/>
    <x v="2"/>
    <x v="261"/>
    <d v="2011-06-25T00:00:00"/>
    <s v="Standard Class"/>
    <s v="DB-13060"/>
    <s v="Dave Brooks"/>
    <x v="0"/>
    <s v="United States"/>
    <s v="Lakewood"/>
    <x v="30"/>
    <n v="8701"/>
    <x v="3"/>
    <s v="OFF-AR-10001919"/>
    <x v="1"/>
    <x v="6"/>
    <x v="853"/>
    <x v="1061"/>
    <n v="2"/>
    <n v="0"/>
    <x v="1102"/>
  </r>
  <r>
    <n v="1183"/>
    <s v="CA-2014-138779"/>
    <x v="3"/>
    <x v="424"/>
    <d v="2014-01-16T00:00:00"/>
    <s v="First Class"/>
    <s v="RB-19570"/>
    <s v="Rob Beeghly"/>
    <x v="0"/>
    <s v="United States"/>
    <s v="Jacksonville"/>
    <x v="3"/>
    <n v="28540"/>
    <x v="0"/>
    <s v="OFF-EN-10002504"/>
    <x v="1"/>
    <x v="12"/>
    <x v="113"/>
    <x v="1062"/>
    <n v="1"/>
    <n v="0.2"/>
    <x v="1103"/>
  </r>
  <r>
    <n v="1184"/>
    <s v="CA-2014-138779"/>
    <x v="3"/>
    <x v="424"/>
    <d v="2014-01-16T00:00:00"/>
    <s v="First Class"/>
    <s v="RB-19570"/>
    <s v="Rob Beeghly"/>
    <x v="0"/>
    <s v="United States"/>
    <s v="Jacksonville"/>
    <x v="3"/>
    <n v="28540"/>
    <x v="0"/>
    <s v="TEC-PH-10003655"/>
    <x v="2"/>
    <x v="7"/>
    <x v="854"/>
    <x v="1063"/>
    <n v="5"/>
    <n v="0.2"/>
    <x v="1104"/>
  </r>
  <r>
    <n v="1185"/>
    <s v="CA-2011-127131"/>
    <x v="2"/>
    <x v="156"/>
    <d v="2011-11-30T00:00:00"/>
    <s v="Standard Class"/>
    <s v="HR-14830"/>
    <s v="Harold Ryan"/>
    <x v="1"/>
    <s v="United States"/>
    <s v="Seattle"/>
    <x v="4"/>
    <n v="98103"/>
    <x v="1"/>
    <s v="OFF-BI-10004656"/>
    <x v="1"/>
    <x v="8"/>
    <x v="855"/>
    <x v="1064"/>
    <n v="7"/>
    <n v="0.2"/>
    <x v="1105"/>
  </r>
  <r>
    <n v="1186"/>
    <s v="CA-2011-127131"/>
    <x v="2"/>
    <x v="156"/>
    <d v="2011-11-30T00:00:00"/>
    <s v="Standard Class"/>
    <s v="HR-14830"/>
    <s v="Harold Ryan"/>
    <x v="1"/>
    <s v="United States"/>
    <s v="Seattle"/>
    <x v="4"/>
    <n v="98103"/>
    <x v="1"/>
    <s v="OFF-ST-10002344"/>
    <x v="1"/>
    <x v="4"/>
    <x v="856"/>
    <x v="1065"/>
    <n v="6"/>
    <n v="0"/>
    <x v="1106"/>
  </r>
  <r>
    <n v="1187"/>
    <s v="CA-2011-127131"/>
    <x v="2"/>
    <x v="156"/>
    <d v="2011-11-30T00:00:00"/>
    <s v="Standard Class"/>
    <s v="HR-14830"/>
    <s v="Harold Ryan"/>
    <x v="1"/>
    <s v="United States"/>
    <s v="Seattle"/>
    <x v="4"/>
    <n v="98103"/>
    <x v="1"/>
    <s v="OFF-PA-10001800"/>
    <x v="1"/>
    <x v="10"/>
    <x v="580"/>
    <x v="243"/>
    <n v="4"/>
    <n v="0"/>
    <x v="245"/>
  </r>
  <r>
    <n v="1188"/>
    <s v="CA-2011-127131"/>
    <x v="2"/>
    <x v="156"/>
    <d v="2011-11-30T00:00:00"/>
    <s v="Standard Class"/>
    <s v="HR-14830"/>
    <s v="Harold Ryan"/>
    <x v="1"/>
    <s v="United States"/>
    <s v="Seattle"/>
    <x v="4"/>
    <n v="98103"/>
    <x v="1"/>
    <s v="OFF-ST-10000036"/>
    <x v="1"/>
    <x v="4"/>
    <x v="590"/>
    <x v="1066"/>
    <n v="2"/>
    <n v="0"/>
    <x v="1107"/>
  </r>
  <r>
    <n v="1189"/>
    <s v="CA-2014-117212"/>
    <x v="3"/>
    <x v="425"/>
    <d v="2014-03-01T00:00:00"/>
    <s v="Second Class"/>
    <s v="BT-11530"/>
    <s v="Bradley Talbott"/>
    <x v="2"/>
    <s v="United States"/>
    <s v="Los Angeles"/>
    <x v="1"/>
    <n v="90036"/>
    <x v="1"/>
    <s v="OFF-AP-10004532"/>
    <x v="1"/>
    <x v="9"/>
    <x v="559"/>
    <x v="1067"/>
    <n v="4"/>
    <n v="0"/>
    <x v="1108"/>
  </r>
  <r>
    <n v="1190"/>
    <s v="CA-2014-117212"/>
    <x v="3"/>
    <x v="425"/>
    <d v="2014-03-01T00:00:00"/>
    <s v="Second Class"/>
    <s v="BT-11530"/>
    <s v="Bradley Talbott"/>
    <x v="2"/>
    <s v="United States"/>
    <s v="Los Angeles"/>
    <x v="1"/>
    <n v="90036"/>
    <x v="1"/>
    <s v="TEC-PH-10004447"/>
    <x v="2"/>
    <x v="7"/>
    <x v="857"/>
    <x v="1068"/>
    <n v="8"/>
    <n v="0.2"/>
    <x v="1109"/>
  </r>
  <r>
    <n v="1191"/>
    <s v="CA-2014-117212"/>
    <x v="3"/>
    <x v="425"/>
    <d v="2014-03-01T00:00:00"/>
    <s v="Second Class"/>
    <s v="BT-11530"/>
    <s v="Bradley Talbott"/>
    <x v="2"/>
    <s v="United States"/>
    <s v="Los Angeles"/>
    <x v="1"/>
    <n v="90036"/>
    <x v="1"/>
    <s v="FUR-CH-10003973"/>
    <x v="0"/>
    <x v="1"/>
    <x v="858"/>
    <x v="1069"/>
    <n v="3"/>
    <n v="0.2"/>
    <x v="1110"/>
  </r>
  <r>
    <n v="1192"/>
    <s v="CA-2014-117212"/>
    <x v="3"/>
    <x v="425"/>
    <d v="2014-03-01T00:00:00"/>
    <s v="Second Class"/>
    <s v="BT-11530"/>
    <s v="Bradley Talbott"/>
    <x v="2"/>
    <s v="United States"/>
    <s v="Los Angeles"/>
    <x v="1"/>
    <n v="90036"/>
    <x v="1"/>
    <s v="OFF-PA-10001970"/>
    <x v="1"/>
    <x v="10"/>
    <x v="361"/>
    <x v="1070"/>
    <n v="4"/>
    <n v="0"/>
    <x v="1111"/>
  </r>
  <r>
    <n v="1193"/>
    <s v="CA-2014-117212"/>
    <x v="3"/>
    <x v="425"/>
    <d v="2014-03-01T00:00:00"/>
    <s v="Second Class"/>
    <s v="BT-11530"/>
    <s v="Bradley Talbott"/>
    <x v="2"/>
    <s v="United States"/>
    <s v="Los Angeles"/>
    <x v="1"/>
    <n v="90036"/>
    <x v="1"/>
    <s v="OFF-PA-10000682"/>
    <x v="1"/>
    <x v="10"/>
    <x v="859"/>
    <x v="1071"/>
    <n v="4"/>
    <n v="0"/>
    <x v="1112"/>
  </r>
  <r>
    <n v="1194"/>
    <s v="US-2012-130519"/>
    <x v="1"/>
    <x v="426"/>
    <d v="2012-09-15T00:00:00"/>
    <s v="Same Day"/>
    <s v="NG-18355"/>
    <s v="Nat Gilpin"/>
    <x v="1"/>
    <s v="United States"/>
    <s v="Coral Springs"/>
    <x v="2"/>
    <n v="33065"/>
    <x v="0"/>
    <s v="OFF-PA-10001937"/>
    <x v="1"/>
    <x v="10"/>
    <x v="286"/>
    <x v="12"/>
    <n v="3"/>
    <n v="0.2"/>
    <x v="12"/>
  </r>
  <r>
    <n v="1195"/>
    <s v="US-2012-130519"/>
    <x v="1"/>
    <x v="426"/>
    <d v="2012-09-15T00:00:00"/>
    <s v="Same Day"/>
    <s v="NG-18355"/>
    <s v="Nat Gilpin"/>
    <x v="1"/>
    <s v="United States"/>
    <s v="Coral Springs"/>
    <x v="2"/>
    <n v="33065"/>
    <x v="0"/>
    <s v="FUR-FU-10002268"/>
    <x v="0"/>
    <x v="5"/>
    <x v="860"/>
    <x v="581"/>
    <n v="4"/>
    <n v="0.2"/>
    <x v="1113"/>
  </r>
  <r>
    <n v="1196"/>
    <s v="US-2012-130519"/>
    <x v="1"/>
    <x v="426"/>
    <d v="2012-09-15T00:00:00"/>
    <s v="Same Day"/>
    <s v="NG-18355"/>
    <s v="Nat Gilpin"/>
    <x v="1"/>
    <s v="United States"/>
    <s v="Coral Springs"/>
    <x v="2"/>
    <n v="33065"/>
    <x v="0"/>
    <s v="OFF-ST-10001321"/>
    <x v="1"/>
    <x v="4"/>
    <x v="416"/>
    <x v="1072"/>
    <n v="2"/>
    <n v="0.2"/>
    <x v="1114"/>
  </r>
  <r>
    <n v="1197"/>
    <s v="US-2012-130519"/>
    <x v="1"/>
    <x v="426"/>
    <d v="2012-09-15T00:00:00"/>
    <s v="Same Day"/>
    <s v="NG-18355"/>
    <s v="Nat Gilpin"/>
    <x v="1"/>
    <s v="United States"/>
    <s v="Coral Springs"/>
    <x v="2"/>
    <n v="33065"/>
    <x v="0"/>
    <s v="FUR-FU-10003394"/>
    <x v="0"/>
    <x v="5"/>
    <x v="578"/>
    <x v="1073"/>
    <n v="1"/>
    <n v="0.2"/>
    <x v="1115"/>
  </r>
  <r>
    <n v="1198"/>
    <s v="CA-2013-130946"/>
    <x v="0"/>
    <x v="143"/>
    <d v="2013-04-13T00:00:00"/>
    <s v="Standard Class"/>
    <s v="ZC-21910"/>
    <s v="Zuschuss Carroll"/>
    <x v="0"/>
    <s v="United States"/>
    <s v="Houston"/>
    <x v="5"/>
    <n v="77041"/>
    <x v="2"/>
    <s v="TEC-AC-10001990"/>
    <x v="2"/>
    <x v="11"/>
    <x v="861"/>
    <x v="1074"/>
    <n v="9"/>
    <n v="0.2"/>
    <x v="1116"/>
  </r>
  <r>
    <n v="1199"/>
    <s v="CA-2013-130946"/>
    <x v="0"/>
    <x v="143"/>
    <d v="2013-04-13T00:00:00"/>
    <s v="Standard Class"/>
    <s v="ZC-21910"/>
    <s v="Zuschuss Carroll"/>
    <x v="0"/>
    <s v="United States"/>
    <s v="Houston"/>
    <x v="5"/>
    <n v="77041"/>
    <x v="2"/>
    <s v="FUR-CH-10004540"/>
    <x v="0"/>
    <x v="1"/>
    <x v="862"/>
    <x v="1075"/>
    <n v="4"/>
    <n v="0.3"/>
    <x v="1117"/>
  </r>
  <r>
    <n v="1200"/>
    <s v="CA-2013-130946"/>
    <x v="0"/>
    <x v="143"/>
    <d v="2013-04-13T00:00:00"/>
    <s v="Standard Class"/>
    <s v="ZC-21910"/>
    <s v="Zuschuss Carroll"/>
    <x v="0"/>
    <s v="United States"/>
    <s v="Houston"/>
    <x v="5"/>
    <n v="77041"/>
    <x v="2"/>
    <s v="OFF-BI-10004995"/>
    <x v="1"/>
    <x v="8"/>
    <x v="313"/>
    <x v="1076"/>
    <n v="4"/>
    <n v="0.8"/>
    <x v="1118"/>
  </r>
  <r>
    <n v="1201"/>
    <s v="CA-2013-114727"/>
    <x v="0"/>
    <x v="427"/>
    <d v="2013-07-25T00:00:00"/>
    <s v="Standard Class"/>
    <s v="LS-16945"/>
    <s v="Linda Southworth"/>
    <x v="1"/>
    <s v="United States"/>
    <s v="Denver"/>
    <x v="22"/>
    <n v="80219"/>
    <x v="1"/>
    <s v="FUR-CH-10002335"/>
    <x v="0"/>
    <x v="1"/>
    <x v="623"/>
    <x v="730"/>
    <n v="3"/>
    <n v="0.2"/>
    <x v="748"/>
  </r>
  <r>
    <n v="1202"/>
    <s v="CA-2013-114727"/>
    <x v="0"/>
    <x v="427"/>
    <d v="2013-07-25T00:00:00"/>
    <s v="Standard Class"/>
    <s v="LS-16945"/>
    <s v="Linda Southworth"/>
    <x v="1"/>
    <s v="United States"/>
    <s v="Denver"/>
    <x v="22"/>
    <n v="80219"/>
    <x v="1"/>
    <s v="OFF-BI-10004967"/>
    <x v="1"/>
    <x v="8"/>
    <x v="253"/>
    <x v="1077"/>
    <n v="3"/>
    <n v="0.7"/>
    <x v="1119"/>
  </r>
  <r>
    <n v="1203"/>
    <s v="CA-2013-114727"/>
    <x v="0"/>
    <x v="427"/>
    <d v="2013-07-25T00:00:00"/>
    <s v="Standard Class"/>
    <s v="LS-16945"/>
    <s v="Linda Southworth"/>
    <x v="1"/>
    <s v="United States"/>
    <s v="Denver"/>
    <x v="22"/>
    <n v="80219"/>
    <x v="1"/>
    <s v="FUR-CH-10002331"/>
    <x v="0"/>
    <x v="1"/>
    <x v="402"/>
    <x v="1078"/>
    <n v="3"/>
    <n v="0.2"/>
    <x v="1120"/>
  </r>
  <r>
    <n v="1204"/>
    <s v="CA-2013-114727"/>
    <x v="0"/>
    <x v="427"/>
    <d v="2013-07-25T00:00:00"/>
    <s v="Standard Class"/>
    <s v="LS-16945"/>
    <s v="Linda Southworth"/>
    <x v="1"/>
    <s v="United States"/>
    <s v="Denver"/>
    <x v="22"/>
    <n v="80219"/>
    <x v="1"/>
    <s v="OFF-ST-10002292"/>
    <x v="1"/>
    <x v="4"/>
    <x v="863"/>
    <x v="1079"/>
    <n v="2"/>
    <n v="0.2"/>
    <x v="232"/>
  </r>
  <r>
    <n v="1205"/>
    <s v="CA-2013-114727"/>
    <x v="0"/>
    <x v="427"/>
    <d v="2013-07-25T00:00:00"/>
    <s v="Standard Class"/>
    <s v="LS-16945"/>
    <s v="Linda Southworth"/>
    <x v="1"/>
    <s v="United States"/>
    <s v="Denver"/>
    <x v="22"/>
    <n v="80219"/>
    <x v="1"/>
    <s v="OFF-ST-10000689"/>
    <x v="1"/>
    <x v="4"/>
    <x v="421"/>
    <x v="1080"/>
    <n v="3"/>
    <n v="0.2"/>
    <x v="1121"/>
  </r>
  <r>
    <n v="1206"/>
    <s v="CA-2014-133235"/>
    <x v="3"/>
    <x v="378"/>
    <d v="2014-08-05T00:00:00"/>
    <s v="First Class"/>
    <s v="LH-16750"/>
    <s v="Larry Hughes"/>
    <x v="0"/>
    <s v="United States"/>
    <s v="Charlotte"/>
    <x v="3"/>
    <n v="28205"/>
    <x v="0"/>
    <s v="TEC-PH-10002660"/>
    <x v="2"/>
    <x v="7"/>
    <x v="697"/>
    <x v="1081"/>
    <n v="5"/>
    <n v="0.2"/>
    <x v="1122"/>
  </r>
  <r>
    <n v="1207"/>
    <s v="CA-2013-137050"/>
    <x v="0"/>
    <x v="216"/>
    <d v="2013-07-19T00:00:00"/>
    <s v="Second Class"/>
    <s v="SW-20755"/>
    <s v="Steven Ward"/>
    <x v="1"/>
    <s v="United States"/>
    <s v="New York City"/>
    <x v="15"/>
    <n v="10009"/>
    <x v="3"/>
    <s v="OFF-ST-10004634"/>
    <x v="1"/>
    <x v="4"/>
    <x v="597"/>
    <x v="1082"/>
    <n v="1"/>
    <n v="0"/>
    <x v="1123"/>
  </r>
  <r>
    <n v="1208"/>
    <s v="CA-2013-137050"/>
    <x v="0"/>
    <x v="216"/>
    <d v="2013-07-19T00:00:00"/>
    <s v="Second Class"/>
    <s v="SW-20755"/>
    <s v="Steven Ward"/>
    <x v="1"/>
    <s v="United States"/>
    <s v="New York City"/>
    <x v="15"/>
    <n v="10009"/>
    <x v="3"/>
    <s v="OFF-BI-10002160"/>
    <x v="1"/>
    <x v="8"/>
    <x v="312"/>
    <x v="1083"/>
    <n v="3"/>
    <n v="0.2"/>
    <x v="1124"/>
  </r>
  <r>
    <n v="1209"/>
    <s v="CA-2013-137050"/>
    <x v="0"/>
    <x v="216"/>
    <d v="2013-07-19T00:00:00"/>
    <s v="Second Class"/>
    <s v="SW-20755"/>
    <s v="Steven Ward"/>
    <x v="1"/>
    <s v="United States"/>
    <s v="New York City"/>
    <x v="15"/>
    <n v="10009"/>
    <x v="3"/>
    <s v="OFF-FA-10002988"/>
    <x v="1"/>
    <x v="13"/>
    <x v="131"/>
    <x v="1084"/>
    <n v="7"/>
    <n v="0"/>
    <x v="1125"/>
  </r>
  <r>
    <n v="1210"/>
    <s v="CA-2013-137050"/>
    <x v="0"/>
    <x v="216"/>
    <d v="2013-07-19T00:00:00"/>
    <s v="Second Class"/>
    <s v="SW-20755"/>
    <s v="Steven Ward"/>
    <x v="1"/>
    <s v="United States"/>
    <s v="New York City"/>
    <x v="15"/>
    <n v="10009"/>
    <x v="3"/>
    <s v="OFF-AR-10004999"/>
    <x v="1"/>
    <x v="6"/>
    <x v="864"/>
    <x v="1085"/>
    <n v="7"/>
    <n v="0"/>
    <x v="1126"/>
  </r>
  <r>
    <n v="1211"/>
    <s v="CA-2013-137050"/>
    <x v="0"/>
    <x v="216"/>
    <d v="2013-07-19T00:00:00"/>
    <s v="Second Class"/>
    <s v="SW-20755"/>
    <s v="Steven Ward"/>
    <x v="1"/>
    <s v="United States"/>
    <s v="New York City"/>
    <x v="15"/>
    <n v="10009"/>
    <x v="3"/>
    <s v="OFF-BI-10001031"/>
    <x v="1"/>
    <x v="8"/>
    <x v="865"/>
    <x v="1086"/>
    <n v="2"/>
    <n v="0.2"/>
    <x v="1127"/>
  </r>
  <r>
    <n v="1212"/>
    <s v="CA-2013-137050"/>
    <x v="0"/>
    <x v="216"/>
    <d v="2013-07-19T00:00:00"/>
    <s v="Second Class"/>
    <s v="SW-20755"/>
    <s v="Steven Ward"/>
    <x v="1"/>
    <s v="United States"/>
    <s v="New York City"/>
    <x v="15"/>
    <n v="10009"/>
    <x v="3"/>
    <s v="FUR-BO-10004695"/>
    <x v="0"/>
    <x v="0"/>
    <x v="198"/>
    <x v="1087"/>
    <n v="4"/>
    <n v="0.2"/>
    <x v="1128"/>
  </r>
  <r>
    <n v="1213"/>
    <s v="US-2014-118087"/>
    <x v="3"/>
    <x v="428"/>
    <d v="2014-09-14T00:00:00"/>
    <s v="Standard Class"/>
    <s v="SP-20620"/>
    <s v="Stefania Perrino"/>
    <x v="1"/>
    <s v="United States"/>
    <s v="Philadelphia"/>
    <x v="9"/>
    <n v="19134"/>
    <x v="3"/>
    <s v="FUR-CH-10004860"/>
    <x v="0"/>
    <x v="1"/>
    <x v="210"/>
    <x v="1088"/>
    <n v="2"/>
    <n v="0.3"/>
    <x v="1129"/>
  </r>
  <r>
    <n v="1214"/>
    <s v="US-2014-118087"/>
    <x v="3"/>
    <x v="428"/>
    <d v="2014-09-14T00:00:00"/>
    <s v="Standard Class"/>
    <s v="SP-20620"/>
    <s v="Stefania Perrino"/>
    <x v="1"/>
    <s v="United States"/>
    <s v="Philadelphia"/>
    <x v="9"/>
    <n v="19134"/>
    <x v="3"/>
    <s v="OFF-BI-10002432"/>
    <x v="1"/>
    <x v="8"/>
    <x v="866"/>
    <x v="1089"/>
    <n v="2"/>
    <n v="0.7"/>
    <x v="1130"/>
  </r>
  <r>
    <n v="1215"/>
    <s v="US-2014-118087"/>
    <x v="3"/>
    <x v="428"/>
    <d v="2014-09-14T00:00:00"/>
    <s v="Standard Class"/>
    <s v="SP-20620"/>
    <s v="Stefania Perrino"/>
    <x v="1"/>
    <s v="United States"/>
    <s v="Philadelphia"/>
    <x v="9"/>
    <n v="19134"/>
    <x v="3"/>
    <s v="OFF-BI-10000069"/>
    <x v="1"/>
    <x v="8"/>
    <x v="486"/>
    <x v="1090"/>
    <n v="1"/>
    <n v="0.7"/>
    <x v="1131"/>
  </r>
  <r>
    <n v="1216"/>
    <s v="US-2014-118087"/>
    <x v="3"/>
    <x v="428"/>
    <d v="2014-09-14T00:00:00"/>
    <s v="Standard Class"/>
    <s v="SP-20620"/>
    <s v="Stefania Perrino"/>
    <x v="1"/>
    <s v="United States"/>
    <s v="Philadelphia"/>
    <x v="9"/>
    <n v="19134"/>
    <x v="3"/>
    <s v="OFF-AR-10003602"/>
    <x v="1"/>
    <x v="6"/>
    <x v="239"/>
    <x v="1091"/>
    <n v="1"/>
    <n v="0.2"/>
    <x v="1132"/>
  </r>
  <r>
    <n v="1217"/>
    <s v="US-2014-118087"/>
    <x v="3"/>
    <x v="428"/>
    <d v="2014-09-14T00:00:00"/>
    <s v="Standard Class"/>
    <s v="SP-20620"/>
    <s v="Stefania Perrino"/>
    <x v="1"/>
    <s v="United States"/>
    <s v="Philadelphia"/>
    <x v="9"/>
    <n v="19134"/>
    <x v="3"/>
    <s v="TEC-AC-10004469"/>
    <x v="2"/>
    <x v="11"/>
    <x v="238"/>
    <x v="1092"/>
    <n v="3"/>
    <n v="0.2"/>
    <x v="1133"/>
  </r>
  <r>
    <n v="1218"/>
    <s v="US-2014-118087"/>
    <x v="3"/>
    <x v="428"/>
    <d v="2014-09-14T00:00:00"/>
    <s v="Standard Class"/>
    <s v="SP-20620"/>
    <s v="Stefania Perrino"/>
    <x v="1"/>
    <s v="United States"/>
    <s v="Philadelphia"/>
    <x v="9"/>
    <n v="19134"/>
    <x v="3"/>
    <s v="FUR-FU-10001867"/>
    <x v="0"/>
    <x v="5"/>
    <x v="867"/>
    <x v="1093"/>
    <n v="2"/>
    <n v="0.2"/>
    <x v="1134"/>
  </r>
  <r>
    <n v="1219"/>
    <s v="US-2014-118087"/>
    <x v="3"/>
    <x v="428"/>
    <d v="2014-09-14T00:00:00"/>
    <s v="Standard Class"/>
    <s v="SP-20620"/>
    <s v="Stefania Perrino"/>
    <x v="1"/>
    <s v="United States"/>
    <s v="Philadelphia"/>
    <x v="9"/>
    <n v="19134"/>
    <x v="3"/>
    <s v="TEC-AC-10003174"/>
    <x v="2"/>
    <x v="11"/>
    <x v="614"/>
    <x v="1059"/>
    <n v="3"/>
    <n v="0.2"/>
    <x v="1100"/>
  </r>
  <r>
    <n v="1220"/>
    <s v="US-2014-118087"/>
    <x v="3"/>
    <x v="428"/>
    <d v="2014-09-14T00:00:00"/>
    <s v="Standard Class"/>
    <s v="SP-20620"/>
    <s v="Stefania Perrino"/>
    <x v="1"/>
    <s v="United States"/>
    <s v="Philadelphia"/>
    <x v="9"/>
    <n v="19134"/>
    <x v="3"/>
    <s v="TEC-PH-10002200"/>
    <x v="2"/>
    <x v="7"/>
    <x v="868"/>
    <x v="1094"/>
    <n v="7"/>
    <n v="0.4"/>
    <x v="1135"/>
  </r>
  <r>
    <n v="1221"/>
    <s v="CA-2011-110184"/>
    <x v="2"/>
    <x v="136"/>
    <d v="2011-07-16T00:00:00"/>
    <s v="Standard Class"/>
    <s v="BF-11170"/>
    <s v="Ben Ferrer"/>
    <x v="2"/>
    <s v="United States"/>
    <s v="Los Angeles"/>
    <x v="1"/>
    <n v="90036"/>
    <x v="1"/>
    <s v="OFF-ST-10000107"/>
    <x v="1"/>
    <x v="4"/>
    <x v="17"/>
    <x v="1095"/>
    <n v="9"/>
    <n v="0"/>
    <x v="1136"/>
  </r>
  <r>
    <n v="1222"/>
    <s v="CA-2011-110184"/>
    <x v="2"/>
    <x v="136"/>
    <d v="2011-07-16T00:00:00"/>
    <s v="Standard Class"/>
    <s v="BF-11170"/>
    <s v="Ben Ferrer"/>
    <x v="2"/>
    <s v="United States"/>
    <s v="Los Angeles"/>
    <x v="1"/>
    <n v="90036"/>
    <x v="1"/>
    <s v="TEC-PH-10000439"/>
    <x v="2"/>
    <x v="7"/>
    <x v="869"/>
    <x v="1096"/>
    <n v="8"/>
    <n v="0.2"/>
    <x v="1137"/>
  </r>
  <r>
    <n v="1223"/>
    <s v="CA-2013-126004"/>
    <x v="0"/>
    <x v="429"/>
    <d v="2013-12-06T00:00:00"/>
    <s v="First Class"/>
    <s v="BM-11140"/>
    <s v="Becky Martin"/>
    <x v="0"/>
    <s v="United States"/>
    <s v="New York City"/>
    <x v="15"/>
    <n v="10024"/>
    <x v="3"/>
    <s v="FUR-FU-10001602"/>
    <x v="0"/>
    <x v="5"/>
    <x v="759"/>
    <x v="1097"/>
    <n v="3"/>
    <n v="0"/>
    <x v="1138"/>
  </r>
  <r>
    <n v="1224"/>
    <s v="CA-2013-126004"/>
    <x v="0"/>
    <x v="429"/>
    <d v="2013-12-06T00:00:00"/>
    <s v="First Class"/>
    <s v="BM-11140"/>
    <s v="Becky Martin"/>
    <x v="0"/>
    <s v="United States"/>
    <s v="New York City"/>
    <x v="15"/>
    <n v="10024"/>
    <x v="3"/>
    <s v="TEC-AC-10001432"/>
    <x v="2"/>
    <x v="11"/>
    <x v="471"/>
    <x v="1098"/>
    <n v="1"/>
    <n v="0"/>
    <x v="1139"/>
  </r>
  <r>
    <n v="1225"/>
    <s v="CA-2013-126004"/>
    <x v="0"/>
    <x v="429"/>
    <d v="2013-12-06T00:00:00"/>
    <s v="First Class"/>
    <s v="BM-11140"/>
    <s v="Becky Martin"/>
    <x v="0"/>
    <s v="United States"/>
    <s v="New York City"/>
    <x v="15"/>
    <n v="10024"/>
    <x v="3"/>
    <s v="OFF-BI-10004656"/>
    <x v="1"/>
    <x v="8"/>
    <x v="855"/>
    <x v="1099"/>
    <n v="1"/>
    <n v="0.2"/>
    <x v="1140"/>
  </r>
  <r>
    <n v="1226"/>
    <s v="CA-2013-126004"/>
    <x v="0"/>
    <x v="429"/>
    <d v="2013-12-06T00:00:00"/>
    <s v="First Class"/>
    <s v="BM-11140"/>
    <s v="Becky Martin"/>
    <x v="0"/>
    <s v="United States"/>
    <s v="New York City"/>
    <x v="15"/>
    <n v="10024"/>
    <x v="3"/>
    <s v="OFF-PA-10001685"/>
    <x v="1"/>
    <x v="10"/>
    <x v="33"/>
    <x v="1100"/>
    <n v="4"/>
    <n v="0"/>
    <x v="1141"/>
  </r>
  <r>
    <n v="1227"/>
    <s v="CA-2013-126004"/>
    <x v="0"/>
    <x v="429"/>
    <d v="2013-12-06T00:00:00"/>
    <s v="First Class"/>
    <s v="BM-11140"/>
    <s v="Becky Martin"/>
    <x v="0"/>
    <s v="United States"/>
    <s v="New York City"/>
    <x v="15"/>
    <n v="10024"/>
    <x v="3"/>
    <s v="OFF-ST-10001418"/>
    <x v="1"/>
    <x v="4"/>
    <x v="870"/>
    <x v="1101"/>
    <n v="3"/>
    <n v="0"/>
    <x v="1142"/>
  </r>
  <r>
    <n v="1228"/>
    <s v="CA-2013-126004"/>
    <x v="0"/>
    <x v="429"/>
    <d v="2013-12-06T00:00:00"/>
    <s v="First Class"/>
    <s v="BM-11140"/>
    <s v="Becky Martin"/>
    <x v="0"/>
    <s v="United States"/>
    <s v="New York City"/>
    <x v="15"/>
    <n v="10024"/>
    <x v="3"/>
    <s v="OFF-ST-10000676"/>
    <x v="1"/>
    <x v="4"/>
    <x v="871"/>
    <x v="1102"/>
    <n v="2"/>
    <n v="0"/>
    <x v="1143"/>
  </r>
  <r>
    <n v="1229"/>
    <s v="CA-2014-100013"/>
    <x v="3"/>
    <x v="44"/>
    <d v="2014-11-12T00:00:00"/>
    <s v="Standard Class"/>
    <s v="ZC-21910"/>
    <s v="Zuschuss Carroll"/>
    <x v="0"/>
    <s v="United States"/>
    <s v="Los Angeles"/>
    <x v="1"/>
    <n v="90045"/>
    <x v="1"/>
    <s v="OFF-EN-10001219"/>
    <x v="1"/>
    <x v="12"/>
    <x v="583"/>
    <x v="770"/>
    <n v="2"/>
    <n v="0"/>
    <x v="792"/>
  </r>
  <r>
    <n v="1230"/>
    <s v="CA-2014-100013"/>
    <x v="3"/>
    <x v="44"/>
    <d v="2014-11-12T00:00:00"/>
    <s v="Standard Class"/>
    <s v="ZC-21910"/>
    <s v="Zuschuss Carroll"/>
    <x v="0"/>
    <s v="United States"/>
    <s v="Los Angeles"/>
    <x v="1"/>
    <n v="90045"/>
    <x v="1"/>
    <s v="FUR-FU-10001424"/>
    <x v="0"/>
    <x v="5"/>
    <x v="691"/>
    <x v="992"/>
    <n v="1"/>
    <n v="0"/>
    <x v="1144"/>
  </r>
  <r>
    <n v="1231"/>
    <s v="CA-2014-100013"/>
    <x v="3"/>
    <x v="44"/>
    <d v="2014-11-12T00:00:00"/>
    <s v="Standard Class"/>
    <s v="ZC-21910"/>
    <s v="Zuschuss Carroll"/>
    <x v="0"/>
    <s v="United States"/>
    <s v="Los Angeles"/>
    <x v="1"/>
    <n v="90045"/>
    <x v="1"/>
    <s v="OFF-AR-10001022"/>
    <x v="1"/>
    <x v="6"/>
    <x v="872"/>
    <x v="1103"/>
    <n v="2"/>
    <n v="0"/>
    <x v="1145"/>
  </r>
  <r>
    <n v="1232"/>
    <s v="CA-2012-132570"/>
    <x v="1"/>
    <x v="89"/>
    <d v="2012-11-02T00:00:00"/>
    <s v="Second Class"/>
    <s v="KT-16480"/>
    <s v="Kean Thornton"/>
    <x v="0"/>
    <s v="United States"/>
    <s v="Buffalo"/>
    <x v="15"/>
    <n v="14215"/>
    <x v="3"/>
    <s v="OFF-AR-10000369"/>
    <x v="1"/>
    <x v="6"/>
    <x v="377"/>
    <x v="1104"/>
    <n v="2"/>
    <n v="0"/>
    <x v="1146"/>
  </r>
  <r>
    <n v="1233"/>
    <s v="CA-2012-132570"/>
    <x v="1"/>
    <x v="89"/>
    <d v="2012-11-02T00:00:00"/>
    <s v="Second Class"/>
    <s v="KT-16480"/>
    <s v="Kean Thornton"/>
    <x v="0"/>
    <s v="United States"/>
    <s v="Buffalo"/>
    <x v="15"/>
    <n v="14215"/>
    <x v="3"/>
    <s v="OFF-EN-10003055"/>
    <x v="1"/>
    <x v="12"/>
    <x v="873"/>
    <x v="1105"/>
    <n v="2"/>
    <n v="0"/>
    <x v="1147"/>
  </r>
  <r>
    <n v="1234"/>
    <s v="CA-2013-153682"/>
    <x v="0"/>
    <x v="198"/>
    <d v="2013-06-02T00:00:00"/>
    <s v="First Class"/>
    <s v="BG-11695"/>
    <s v="Brooke Gillingham"/>
    <x v="1"/>
    <s v="United States"/>
    <s v="Cincinnati"/>
    <x v="24"/>
    <n v="45231"/>
    <x v="3"/>
    <s v="TEC-CO-10001046"/>
    <x v="2"/>
    <x v="16"/>
    <x v="874"/>
    <x v="1106"/>
    <n v="2"/>
    <n v="0.4"/>
    <x v="1148"/>
  </r>
  <r>
    <n v="1235"/>
    <s v="CA-2013-144344"/>
    <x v="0"/>
    <x v="99"/>
    <d v="2013-10-29T00:00:00"/>
    <s v="Same Day"/>
    <s v="PG-18820"/>
    <s v="Patrick Gardner"/>
    <x v="0"/>
    <s v="United States"/>
    <s v="Boynton Beach"/>
    <x v="2"/>
    <n v="33437"/>
    <x v="0"/>
    <s v="FUR-FU-10000076"/>
    <x v="0"/>
    <x v="5"/>
    <x v="875"/>
    <x v="1107"/>
    <n v="3"/>
    <n v="0.2"/>
    <x v="1149"/>
  </r>
  <r>
    <n v="1236"/>
    <s v="CA-2013-144344"/>
    <x v="0"/>
    <x v="99"/>
    <d v="2013-10-29T00:00:00"/>
    <s v="Same Day"/>
    <s v="PG-18820"/>
    <s v="Patrick Gardner"/>
    <x v="0"/>
    <s v="United States"/>
    <s v="Boynton Beach"/>
    <x v="2"/>
    <n v="33437"/>
    <x v="0"/>
    <s v="OFF-BI-10003719"/>
    <x v="1"/>
    <x v="8"/>
    <x v="684"/>
    <x v="1108"/>
    <n v="5"/>
    <n v="0.7"/>
    <x v="366"/>
  </r>
  <r>
    <n v="1237"/>
    <s v="CA-2013-144344"/>
    <x v="0"/>
    <x v="99"/>
    <d v="2013-10-29T00:00:00"/>
    <s v="Same Day"/>
    <s v="PG-18820"/>
    <s v="Patrick Gardner"/>
    <x v="0"/>
    <s v="United States"/>
    <s v="Boynton Beach"/>
    <x v="2"/>
    <n v="33437"/>
    <x v="0"/>
    <s v="FUR-FU-10003268"/>
    <x v="0"/>
    <x v="5"/>
    <x v="876"/>
    <x v="1109"/>
    <n v="2"/>
    <n v="0.2"/>
    <x v="232"/>
  </r>
  <r>
    <n v="1238"/>
    <s v="CA-2013-144344"/>
    <x v="0"/>
    <x v="99"/>
    <d v="2013-10-29T00:00:00"/>
    <s v="Same Day"/>
    <s v="PG-18820"/>
    <s v="Patrick Gardner"/>
    <x v="0"/>
    <s v="United States"/>
    <s v="Boynton Beach"/>
    <x v="2"/>
    <n v="33437"/>
    <x v="0"/>
    <s v="FUR-FU-10003553"/>
    <x v="0"/>
    <x v="5"/>
    <x v="563"/>
    <x v="1110"/>
    <n v="3"/>
    <n v="0.2"/>
    <x v="1150"/>
  </r>
  <r>
    <n v="1239"/>
    <s v="CA-2011-127012"/>
    <x v="2"/>
    <x v="430"/>
    <d v="2011-08-15T00:00:00"/>
    <s v="Standard Class"/>
    <s v="GM-14680"/>
    <s v="Greg Matthias"/>
    <x v="0"/>
    <s v="United States"/>
    <s v="Seattle"/>
    <x v="4"/>
    <n v="98105"/>
    <x v="1"/>
    <s v="FUR-FU-10003691"/>
    <x v="0"/>
    <x v="5"/>
    <x v="877"/>
    <x v="1111"/>
    <n v="1"/>
    <n v="0"/>
    <x v="1151"/>
  </r>
  <r>
    <n v="1240"/>
    <s v="CA-2011-127012"/>
    <x v="2"/>
    <x v="430"/>
    <d v="2011-08-15T00:00:00"/>
    <s v="Standard Class"/>
    <s v="GM-14680"/>
    <s v="Greg Matthias"/>
    <x v="0"/>
    <s v="United States"/>
    <s v="Seattle"/>
    <x v="4"/>
    <n v="98105"/>
    <x v="1"/>
    <s v="OFF-AR-10003903"/>
    <x v="1"/>
    <x v="6"/>
    <x v="878"/>
    <x v="1112"/>
    <n v="1"/>
    <n v="0"/>
    <x v="1152"/>
  </r>
  <r>
    <n v="1241"/>
    <s v="CA-2011-127012"/>
    <x v="2"/>
    <x v="430"/>
    <d v="2011-08-15T00:00:00"/>
    <s v="Standard Class"/>
    <s v="GM-14680"/>
    <s v="Greg Matthias"/>
    <x v="0"/>
    <s v="United States"/>
    <s v="Seattle"/>
    <x v="4"/>
    <n v="98105"/>
    <x v="1"/>
    <s v="OFF-FA-10004854"/>
    <x v="1"/>
    <x v="13"/>
    <x v="268"/>
    <x v="1113"/>
    <n v="2"/>
    <n v="0"/>
    <x v="1153"/>
  </r>
  <r>
    <n v="1242"/>
    <s v="CA-2013-128727"/>
    <x v="0"/>
    <x v="48"/>
    <d v="2013-09-05T00:00:00"/>
    <s v="Standard Class"/>
    <s v="MO-17800"/>
    <s v="Meg O'Connel"/>
    <x v="2"/>
    <s v="United States"/>
    <s v="New York City"/>
    <x v="15"/>
    <n v="10024"/>
    <x v="3"/>
    <s v="TEC-PH-10003442"/>
    <x v="2"/>
    <x v="7"/>
    <x v="879"/>
    <x v="1114"/>
    <n v="4"/>
    <n v="0"/>
    <x v="1154"/>
  </r>
  <r>
    <n v="1243"/>
    <s v="US-2013-162859"/>
    <x v="0"/>
    <x v="431"/>
    <d v="2013-02-22T00:00:00"/>
    <s v="Standard Class"/>
    <s v="PG-18820"/>
    <s v="Patrick Gardner"/>
    <x v="0"/>
    <s v="United States"/>
    <s v="New York City"/>
    <x v="15"/>
    <n v="10009"/>
    <x v="3"/>
    <s v="OFF-BI-10004519"/>
    <x v="1"/>
    <x v="8"/>
    <x v="880"/>
    <x v="1115"/>
    <n v="3"/>
    <n v="0.2"/>
    <x v="1155"/>
  </r>
  <r>
    <n v="1244"/>
    <s v="US-2013-162859"/>
    <x v="0"/>
    <x v="431"/>
    <d v="2013-02-22T00:00:00"/>
    <s v="Standard Class"/>
    <s v="PG-18820"/>
    <s v="Patrick Gardner"/>
    <x v="0"/>
    <s v="United States"/>
    <s v="New York City"/>
    <x v="15"/>
    <n v="10009"/>
    <x v="3"/>
    <s v="OFF-FA-10000304"/>
    <x v="1"/>
    <x v="13"/>
    <x v="52"/>
    <x v="525"/>
    <n v="4"/>
    <n v="0"/>
    <x v="1156"/>
  </r>
  <r>
    <n v="1245"/>
    <s v="CA-2014-133641"/>
    <x v="3"/>
    <x v="304"/>
    <d v="2014-05-22T00:00:00"/>
    <s v="Standard Class"/>
    <s v="EJ-14155"/>
    <s v="Eva Jacobs"/>
    <x v="0"/>
    <s v="United States"/>
    <s v="Gulfport"/>
    <x v="35"/>
    <n v="39503"/>
    <x v="0"/>
    <s v="OFF-EN-10004955"/>
    <x v="1"/>
    <x v="12"/>
    <x v="881"/>
    <x v="1116"/>
    <n v="9"/>
    <n v="0"/>
    <x v="1157"/>
  </r>
  <r>
    <n v="1246"/>
    <s v="CA-2011-168494"/>
    <x v="2"/>
    <x v="432"/>
    <d v="2011-12-14T00:00:00"/>
    <s v="Second Class"/>
    <s v="NP-18700"/>
    <s v="Nora Preis"/>
    <x v="0"/>
    <s v="United States"/>
    <s v="Fresno"/>
    <x v="1"/>
    <n v="93727"/>
    <x v="1"/>
    <s v="FUR-TA-10004619"/>
    <x v="0"/>
    <x v="3"/>
    <x v="882"/>
    <x v="1117"/>
    <n v="6"/>
    <n v="0.2"/>
    <x v="1158"/>
  </r>
  <r>
    <n v="1247"/>
    <s v="CA-2011-168494"/>
    <x v="2"/>
    <x v="432"/>
    <d v="2011-12-14T00:00:00"/>
    <s v="Second Class"/>
    <s v="NP-18700"/>
    <s v="Nora Preis"/>
    <x v="0"/>
    <s v="United States"/>
    <s v="Fresno"/>
    <x v="1"/>
    <n v="93727"/>
    <x v="1"/>
    <s v="FUR-TA-10003473"/>
    <x v="0"/>
    <x v="3"/>
    <x v="214"/>
    <x v="1118"/>
    <n v="12"/>
    <n v="0.2"/>
    <x v="1159"/>
  </r>
  <r>
    <n v="1248"/>
    <s v="CA-2011-168494"/>
    <x v="2"/>
    <x v="432"/>
    <d v="2011-12-14T00:00:00"/>
    <s v="Second Class"/>
    <s v="NP-18700"/>
    <s v="Nora Preis"/>
    <x v="0"/>
    <s v="United States"/>
    <s v="Fresno"/>
    <x v="1"/>
    <n v="93727"/>
    <x v="1"/>
    <s v="FUR-BO-10004467"/>
    <x v="0"/>
    <x v="0"/>
    <x v="883"/>
    <x v="1119"/>
    <n v="3"/>
    <n v="0.15"/>
    <x v="1160"/>
  </r>
  <r>
    <n v="1249"/>
    <s v="CA-2014-115602"/>
    <x v="3"/>
    <x v="404"/>
    <d v="2014-12-25T00:00:00"/>
    <s v="Standard Class"/>
    <s v="DJ-13630"/>
    <s v="Doug Jacobs"/>
    <x v="0"/>
    <s v="United States"/>
    <s v="New York City"/>
    <x v="15"/>
    <n v="10009"/>
    <x v="3"/>
    <s v="OFF-AR-10002280"/>
    <x v="1"/>
    <x v="6"/>
    <x v="33"/>
    <x v="1120"/>
    <n v="6"/>
    <n v="0"/>
    <x v="1161"/>
  </r>
  <r>
    <n v="1250"/>
    <s v="CA-2014-115602"/>
    <x v="3"/>
    <x v="404"/>
    <d v="2014-12-25T00:00:00"/>
    <s v="Standard Class"/>
    <s v="DJ-13630"/>
    <s v="Doug Jacobs"/>
    <x v="0"/>
    <s v="United States"/>
    <s v="New York City"/>
    <x v="15"/>
    <n v="10009"/>
    <x v="3"/>
    <s v="FUR-CH-10001708"/>
    <x v="0"/>
    <x v="1"/>
    <x v="884"/>
    <x v="1121"/>
    <n v="9"/>
    <n v="0.1"/>
    <x v="1162"/>
  </r>
  <r>
    <n v="1251"/>
    <s v="CA-2014-115602"/>
    <x v="3"/>
    <x v="404"/>
    <d v="2014-12-25T00:00:00"/>
    <s v="Standard Class"/>
    <s v="DJ-13630"/>
    <s v="Doug Jacobs"/>
    <x v="0"/>
    <s v="United States"/>
    <s v="New York City"/>
    <x v="15"/>
    <n v="10009"/>
    <x v="3"/>
    <s v="OFF-AP-10000891"/>
    <x v="1"/>
    <x v="9"/>
    <x v="163"/>
    <x v="1122"/>
    <n v="13"/>
    <n v="0"/>
    <x v="1163"/>
  </r>
  <r>
    <n v="1252"/>
    <s v="CA-2014-115602"/>
    <x v="3"/>
    <x v="404"/>
    <d v="2014-12-25T00:00:00"/>
    <s v="Standard Class"/>
    <s v="DJ-13630"/>
    <s v="Doug Jacobs"/>
    <x v="0"/>
    <s v="United States"/>
    <s v="New York City"/>
    <x v="15"/>
    <n v="10009"/>
    <x v="3"/>
    <s v="OFF-AR-10000462"/>
    <x v="1"/>
    <x v="6"/>
    <x v="885"/>
    <x v="1123"/>
    <n v="2"/>
    <n v="0"/>
    <x v="1164"/>
  </r>
  <r>
    <n v="1253"/>
    <s v="CA-2012-154956"/>
    <x v="1"/>
    <x v="433"/>
    <d v="2012-07-09T00:00:00"/>
    <s v="Standard Class"/>
    <s v="IM-15070"/>
    <s v="Irene Maddox"/>
    <x v="0"/>
    <s v="United States"/>
    <s v="Milwaukee"/>
    <x v="6"/>
    <n v="53209"/>
    <x v="2"/>
    <s v="TEC-PH-10004165"/>
    <x v="2"/>
    <x v="7"/>
    <x v="886"/>
    <x v="1124"/>
    <n v="4"/>
    <n v="0"/>
    <x v="1165"/>
  </r>
  <r>
    <n v="1254"/>
    <s v="CA-2014-144638"/>
    <x v="3"/>
    <x v="434"/>
    <d v="2014-03-15T00:00:00"/>
    <s v="Standard Class"/>
    <s v="MH-18115"/>
    <s v="Mick Hernandez"/>
    <x v="2"/>
    <s v="United States"/>
    <s v="Chester"/>
    <x v="9"/>
    <n v="19013"/>
    <x v="3"/>
    <s v="OFF-AR-10003958"/>
    <x v="1"/>
    <x v="6"/>
    <x v="679"/>
    <x v="797"/>
    <n v="2"/>
    <n v="0.2"/>
    <x v="822"/>
  </r>
  <r>
    <n v="1255"/>
    <s v="CA-2014-144638"/>
    <x v="3"/>
    <x v="434"/>
    <d v="2014-03-15T00:00:00"/>
    <s v="Standard Class"/>
    <s v="MH-18115"/>
    <s v="Mick Hernandez"/>
    <x v="2"/>
    <s v="United States"/>
    <s v="Chester"/>
    <x v="9"/>
    <n v="19013"/>
    <x v="3"/>
    <s v="TEC-PH-10000149"/>
    <x v="2"/>
    <x v="7"/>
    <x v="419"/>
    <x v="1125"/>
    <n v="3"/>
    <n v="0.4"/>
    <x v="1166"/>
  </r>
  <r>
    <n v="1256"/>
    <s v="CA-2014-144638"/>
    <x v="3"/>
    <x v="434"/>
    <d v="2014-03-15T00:00:00"/>
    <s v="Standard Class"/>
    <s v="MH-18115"/>
    <s v="Mick Hernandez"/>
    <x v="2"/>
    <s v="United States"/>
    <s v="Chester"/>
    <x v="9"/>
    <n v="19013"/>
    <x v="3"/>
    <s v="FUR-FU-10003724"/>
    <x v="0"/>
    <x v="5"/>
    <x v="887"/>
    <x v="1126"/>
    <n v="1"/>
    <n v="0.2"/>
    <x v="1167"/>
  </r>
  <r>
    <n v="1257"/>
    <s v="CA-2014-144638"/>
    <x v="3"/>
    <x v="434"/>
    <d v="2014-03-15T00:00:00"/>
    <s v="Standard Class"/>
    <s v="MH-18115"/>
    <s v="Mick Hernandez"/>
    <x v="2"/>
    <s v="United States"/>
    <s v="Chester"/>
    <x v="9"/>
    <n v="19013"/>
    <x v="3"/>
    <s v="FUR-FU-10003535"/>
    <x v="0"/>
    <x v="5"/>
    <x v="888"/>
    <x v="1127"/>
    <n v="2"/>
    <n v="0.2"/>
    <x v="1168"/>
  </r>
  <r>
    <n v="1258"/>
    <s v="US-2013-168620"/>
    <x v="0"/>
    <x v="435"/>
    <d v="2013-12-29T00:00:00"/>
    <s v="Second Class"/>
    <s v="RB-19795"/>
    <s v="Ross Baird"/>
    <x v="2"/>
    <s v="United States"/>
    <s v="Charlotte"/>
    <x v="3"/>
    <n v="28205"/>
    <x v="0"/>
    <s v="OFF-BI-10001575"/>
    <x v="1"/>
    <x v="8"/>
    <x v="577"/>
    <x v="1128"/>
    <n v="3"/>
    <n v="0.7"/>
    <x v="1169"/>
  </r>
  <r>
    <n v="1259"/>
    <s v="US-2013-168620"/>
    <x v="0"/>
    <x v="435"/>
    <d v="2013-12-29T00:00:00"/>
    <s v="Second Class"/>
    <s v="RB-19795"/>
    <s v="Ross Baird"/>
    <x v="2"/>
    <s v="United States"/>
    <s v="Charlotte"/>
    <x v="3"/>
    <n v="28205"/>
    <x v="0"/>
    <s v="OFF-ST-10003716"/>
    <x v="1"/>
    <x v="4"/>
    <x v="889"/>
    <x v="1129"/>
    <n v="3"/>
    <n v="0.2"/>
    <x v="1170"/>
  </r>
  <r>
    <n v="1260"/>
    <s v="US-2013-168620"/>
    <x v="0"/>
    <x v="435"/>
    <d v="2013-12-29T00:00:00"/>
    <s v="Second Class"/>
    <s v="RB-19795"/>
    <s v="Ross Baird"/>
    <x v="2"/>
    <s v="United States"/>
    <s v="Charlotte"/>
    <x v="3"/>
    <n v="28205"/>
    <x v="0"/>
    <s v="TEC-AC-10004469"/>
    <x v="2"/>
    <x v="11"/>
    <x v="238"/>
    <x v="1130"/>
    <n v="8"/>
    <n v="0.2"/>
    <x v="1171"/>
  </r>
  <r>
    <n v="1261"/>
    <s v="CA-2014-117079"/>
    <x v="3"/>
    <x v="436"/>
    <d v="2014-10-28T00:00:00"/>
    <s v="Standard Class"/>
    <s v="JR-15700"/>
    <s v="Jocasta Rupert"/>
    <x v="0"/>
    <s v="United States"/>
    <s v="Jacksonville"/>
    <x v="2"/>
    <n v="32216"/>
    <x v="0"/>
    <s v="TEC-PH-10004586"/>
    <x v="2"/>
    <x v="7"/>
    <x v="890"/>
    <x v="1131"/>
    <n v="3"/>
    <n v="0.2"/>
    <x v="1172"/>
  </r>
  <r>
    <n v="1262"/>
    <s v="US-2013-144393"/>
    <x v="0"/>
    <x v="99"/>
    <d v="2013-11-05T00:00:00"/>
    <s v="Standard Class"/>
    <s v="SM-20950"/>
    <s v="Suzanne McNair"/>
    <x v="1"/>
    <s v="United States"/>
    <s v="Greenville"/>
    <x v="3"/>
    <n v="27834"/>
    <x v="0"/>
    <s v="OFF-BI-10004236"/>
    <x v="1"/>
    <x v="8"/>
    <x v="891"/>
    <x v="1132"/>
    <n v="4"/>
    <n v="0.7"/>
    <x v="1173"/>
  </r>
  <r>
    <n v="1263"/>
    <s v="CA-2014-105053"/>
    <x v="3"/>
    <x v="437"/>
    <d v="2014-07-10T00:00:00"/>
    <s v="Second Class"/>
    <s v="CS-12355"/>
    <s v="Christine Sundaresam"/>
    <x v="0"/>
    <s v="United States"/>
    <s v="Long Beach"/>
    <x v="15"/>
    <n v="11561"/>
    <x v="3"/>
    <s v="OFF-BI-10001634"/>
    <x v="1"/>
    <x v="8"/>
    <x v="24"/>
    <x v="1133"/>
    <n v="3"/>
    <n v="0.2"/>
    <x v="1174"/>
  </r>
  <r>
    <n v="1264"/>
    <s v="CA-2013-155992"/>
    <x v="0"/>
    <x v="393"/>
    <d v="2013-10-03T00:00:00"/>
    <s v="First Class"/>
    <s v="CC-12220"/>
    <s v="Chris Cortes"/>
    <x v="0"/>
    <s v="United States"/>
    <s v="La Porte"/>
    <x v="14"/>
    <n v="46350"/>
    <x v="2"/>
    <s v="TEC-PH-10000215"/>
    <x v="2"/>
    <x v="7"/>
    <x v="139"/>
    <x v="1134"/>
    <n v="2"/>
    <n v="0"/>
    <x v="1175"/>
  </r>
  <r>
    <n v="1265"/>
    <s v="CA-2013-155992"/>
    <x v="0"/>
    <x v="393"/>
    <d v="2013-10-03T00:00:00"/>
    <s v="First Class"/>
    <s v="CC-12220"/>
    <s v="Chris Cortes"/>
    <x v="0"/>
    <s v="United States"/>
    <s v="La Porte"/>
    <x v="14"/>
    <n v="46350"/>
    <x v="2"/>
    <s v="FUR-FU-10003724"/>
    <x v="0"/>
    <x v="5"/>
    <x v="887"/>
    <x v="1135"/>
    <n v="5"/>
    <n v="0"/>
    <x v="1176"/>
  </r>
  <r>
    <n v="1266"/>
    <s v="CA-2014-110380"/>
    <x v="3"/>
    <x v="264"/>
    <d v="2014-09-08T00:00:00"/>
    <s v="Standard Class"/>
    <s v="PF-19225"/>
    <s v="Phillip Flathmann"/>
    <x v="0"/>
    <s v="United States"/>
    <s v="San Francisco"/>
    <x v="1"/>
    <n v="94122"/>
    <x v="1"/>
    <s v="OFF-AR-10000422"/>
    <x v="1"/>
    <x v="6"/>
    <x v="892"/>
    <x v="1136"/>
    <n v="3"/>
    <n v="0"/>
    <x v="1177"/>
  </r>
  <r>
    <n v="1267"/>
    <s v="US-2011-167738"/>
    <x v="2"/>
    <x v="163"/>
    <d v="2011-12-29T00:00:00"/>
    <s v="Standard Class"/>
    <s v="JC-16105"/>
    <s v="Julie Creighton"/>
    <x v="1"/>
    <s v="United States"/>
    <s v="Los Angeles"/>
    <x v="1"/>
    <n v="90045"/>
    <x v="1"/>
    <s v="OFF-ST-10003306"/>
    <x v="1"/>
    <x v="4"/>
    <x v="380"/>
    <x v="1137"/>
    <n v="1"/>
    <n v="0"/>
    <x v="1178"/>
  </r>
  <r>
    <n v="1268"/>
    <s v="US-2011-167738"/>
    <x v="2"/>
    <x v="163"/>
    <d v="2011-12-29T00:00:00"/>
    <s v="Standard Class"/>
    <s v="JC-16105"/>
    <s v="Julie Creighton"/>
    <x v="1"/>
    <s v="United States"/>
    <s v="Los Angeles"/>
    <x v="1"/>
    <n v="90045"/>
    <x v="1"/>
    <s v="FUR-CH-10001146"/>
    <x v="0"/>
    <x v="1"/>
    <x v="64"/>
    <x v="1138"/>
    <n v="6"/>
    <n v="0.2"/>
    <x v="1179"/>
  </r>
  <r>
    <n v="1269"/>
    <s v="CA-2014-121412"/>
    <x v="3"/>
    <x v="397"/>
    <d v="2014-09-28T00:00:00"/>
    <s v="Standard Class"/>
    <s v="BG-11695"/>
    <s v="Brooke Gillingham"/>
    <x v="1"/>
    <s v="United States"/>
    <s v="Louisville"/>
    <x v="22"/>
    <n v="80027"/>
    <x v="1"/>
    <s v="FUR-FU-10000246"/>
    <x v="0"/>
    <x v="5"/>
    <x v="386"/>
    <x v="1139"/>
    <n v="3"/>
    <n v="0.2"/>
    <x v="1180"/>
  </r>
  <r>
    <n v="1270"/>
    <s v="CA-2014-100426"/>
    <x v="3"/>
    <x v="400"/>
    <d v="2014-06-09T00:00:00"/>
    <s v="Standard Class"/>
    <s v="DC-12850"/>
    <s v="Dan Campbell"/>
    <x v="0"/>
    <s v="United States"/>
    <s v="Florence"/>
    <x v="19"/>
    <n v="35630"/>
    <x v="0"/>
    <s v="OFF-PA-10002870"/>
    <x v="1"/>
    <x v="10"/>
    <x v="893"/>
    <x v="1140"/>
    <n v="2"/>
    <n v="0"/>
    <x v="1181"/>
  </r>
  <r>
    <n v="1271"/>
    <s v="US-2013-103646"/>
    <x v="0"/>
    <x v="438"/>
    <d v="2013-04-27T00:00:00"/>
    <s v="Standard Class"/>
    <s v="SP-20545"/>
    <s v="Sibella Parks"/>
    <x v="1"/>
    <s v="United States"/>
    <s v="Chicago"/>
    <x v="10"/>
    <n v="60623"/>
    <x v="2"/>
    <s v="OFF-ST-10000563"/>
    <x v="1"/>
    <x v="4"/>
    <x v="894"/>
    <x v="1141"/>
    <n v="4"/>
    <n v="0.2"/>
    <x v="1182"/>
  </r>
  <r>
    <n v="1272"/>
    <s v="US-2013-103646"/>
    <x v="0"/>
    <x v="438"/>
    <d v="2013-04-27T00:00:00"/>
    <s v="Standard Class"/>
    <s v="SP-20545"/>
    <s v="Sibella Parks"/>
    <x v="1"/>
    <s v="United States"/>
    <s v="Chicago"/>
    <x v="10"/>
    <n v="60623"/>
    <x v="2"/>
    <s v="OFF-AP-10004487"/>
    <x v="1"/>
    <x v="9"/>
    <x v="715"/>
    <x v="1142"/>
    <n v="3"/>
    <n v="0.8"/>
    <x v="1183"/>
  </r>
  <r>
    <n v="1273"/>
    <s v="US-2013-103646"/>
    <x v="0"/>
    <x v="438"/>
    <d v="2013-04-27T00:00:00"/>
    <s v="Standard Class"/>
    <s v="SP-20545"/>
    <s v="Sibella Parks"/>
    <x v="1"/>
    <s v="United States"/>
    <s v="Chicago"/>
    <x v="10"/>
    <n v="60623"/>
    <x v="2"/>
    <s v="OFF-BI-10002854"/>
    <x v="1"/>
    <x v="8"/>
    <x v="895"/>
    <x v="1143"/>
    <n v="8"/>
    <n v="0.8"/>
    <x v="1184"/>
  </r>
  <r>
    <n v="1274"/>
    <s v="CA-2013-119186"/>
    <x v="0"/>
    <x v="439"/>
    <d v="2013-05-27T00:00:00"/>
    <s v="Same Day"/>
    <s v="MS-17710"/>
    <s v="Maurice Satty"/>
    <x v="0"/>
    <s v="United States"/>
    <s v="Fort Worth"/>
    <x v="5"/>
    <n v="76106"/>
    <x v="2"/>
    <s v="OFF-PA-10004621"/>
    <x v="1"/>
    <x v="10"/>
    <x v="738"/>
    <x v="563"/>
    <n v="2"/>
    <n v="0.2"/>
    <x v="572"/>
  </r>
  <r>
    <n v="1275"/>
    <s v="CA-2013-119186"/>
    <x v="0"/>
    <x v="439"/>
    <d v="2013-05-27T00:00:00"/>
    <s v="Same Day"/>
    <s v="MS-17710"/>
    <s v="Maurice Satty"/>
    <x v="0"/>
    <s v="United States"/>
    <s v="Fort Worth"/>
    <x v="5"/>
    <n v="76106"/>
    <x v="2"/>
    <s v="FUR-CH-10001973"/>
    <x v="0"/>
    <x v="1"/>
    <x v="896"/>
    <x v="1144"/>
    <n v="5"/>
    <n v="0.3"/>
    <x v="1185"/>
  </r>
  <r>
    <n v="1276"/>
    <s v="CA-2013-119186"/>
    <x v="0"/>
    <x v="439"/>
    <d v="2013-05-27T00:00:00"/>
    <s v="Same Day"/>
    <s v="MS-17710"/>
    <s v="Maurice Satty"/>
    <x v="0"/>
    <s v="United States"/>
    <s v="Fort Worth"/>
    <x v="5"/>
    <n v="76106"/>
    <x v="2"/>
    <s v="OFF-PA-10004040"/>
    <x v="1"/>
    <x v="10"/>
    <x v="99"/>
    <x v="646"/>
    <n v="3"/>
    <n v="0.2"/>
    <x v="1186"/>
  </r>
  <r>
    <n v="1277"/>
    <s v="CA-2013-119186"/>
    <x v="0"/>
    <x v="439"/>
    <d v="2013-05-27T00:00:00"/>
    <s v="Same Day"/>
    <s v="MS-17710"/>
    <s v="Maurice Satty"/>
    <x v="0"/>
    <s v="United States"/>
    <s v="Fort Worth"/>
    <x v="5"/>
    <n v="76106"/>
    <x v="2"/>
    <s v="TEC-AC-10000580"/>
    <x v="2"/>
    <x v="11"/>
    <x v="897"/>
    <x v="1145"/>
    <n v="1"/>
    <n v="0.2"/>
    <x v="1187"/>
  </r>
  <r>
    <n v="1278"/>
    <s v="CA-2013-148698"/>
    <x v="0"/>
    <x v="440"/>
    <d v="2013-05-08T00:00:00"/>
    <s v="Standard Class"/>
    <s v="BD-11770"/>
    <s v="Bryan Davis"/>
    <x v="0"/>
    <s v="United States"/>
    <s v="Houston"/>
    <x v="5"/>
    <n v="77070"/>
    <x v="2"/>
    <s v="OFF-AR-10004022"/>
    <x v="1"/>
    <x v="6"/>
    <x v="898"/>
    <x v="1146"/>
    <n v="3"/>
    <n v="0.2"/>
    <x v="1188"/>
  </r>
  <r>
    <n v="1279"/>
    <s v="CA-2011-163293"/>
    <x v="2"/>
    <x v="78"/>
    <d v="2011-09-11T00:00:00"/>
    <s v="First Class"/>
    <s v="KC-16255"/>
    <s v="Karen Carlisle"/>
    <x v="1"/>
    <s v="United States"/>
    <s v="Macon"/>
    <x v="32"/>
    <n v="31204"/>
    <x v="0"/>
    <s v="TEC-AC-10004209"/>
    <x v="2"/>
    <x v="11"/>
    <x v="899"/>
    <x v="1147"/>
    <n v="3"/>
    <n v="0"/>
    <x v="1189"/>
  </r>
  <r>
    <n v="1280"/>
    <s v="CA-2011-163293"/>
    <x v="2"/>
    <x v="78"/>
    <d v="2011-09-11T00:00:00"/>
    <s v="First Class"/>
    <s v="KC-16255"/>
    <s v="Karen Carlisle"/>
    <x v="1"/>
    <s v="United States"/>
    <s v="Macon"/>
    <x v="32"/>
    <n v="31204"/>
    <x v="0"/>
    <s v="TEC-AC-10000023"/>
    <x v="2"/>
    <x v="11"/>
    <x v="900"/>
    <x v="1148"/>
    <n v="4"/>
    <n v="0"/>
    <x v="1190"/>
  </r>
  <r>
    <n v="1281"/>
    <s v="CA-2013-160815"/>
    <x v="0"/>
    <x v="64"/>
    <d v="2013-09-07T00:00:00"/>
    <s v="First Class"/>
    <s v="TR-21325"/>
    <s v="Toby Ritter"/>
    <x v="0"/>
    <s v="United States"/>
    <s v="Cedar Rapids"/>
    <x v="23"/>
    <n v="52402"/>
    <x v="2"/>
    <s v="TEC-PH-10003505"/>
    <x v="2"/>
    <x v="7"/>
    <x v="901"/>
    <x v="1149"/>
    <n v="3"/>
    <n v="0"/>
    <x v="1191"/>
  </r>
  <r>
    <n v="1282"/>
    <s v="CA-2014-122154"/>
    <x v="3"/>
    <x v="359"/>
    <d v="2014-04-12T00:00:00"/>
    <s v="First Class"/>
    <s v="SA-20830"/>
    <s v="Sue Ann Reed"/>
    <x v="0"/>
    <s v="United States"/>
    <s v="Jacksonville"/>
    <x v="2"/>
    <n v="32216"/>
    <x v="0"/>
    <s v="OFF-LA-10000121"/>
    <x v="1"/>
    <x v="2"/>
    <x v="902"/>
    <x v="1150"/>
    <n v="3"/>
    <n v="0.2"/>
    <x v="1192"/>
  </r>
  <r>
    <n v="1283"/>
    <s v="CA-2014-122154"/>
    <x v="3"/>
    <x v="359"/>
    <d v="2014-04-12T00:00:00"/>
    <s v="First Class"/>
    <s v="SA-20830"/>
    <s v="Sue Ann Reed"/>
    <x v="0"/>
    <s v="United States"/>
    <s v="Jacksonville"/>
    <x v="2"/>
    <n v="32216"/>
    <x v="0"/>
    <s v="OFF-BI-10002026"/>
    <x v="1"/>
    <x v="8"/>
    <x v="903"/>
    <x v="1151"/>
    <n v="1"/>
    <n v="0.7"/>
    <x v="1193"/>
  </r>
  <r>
    <n v="1284"/>
    <s v="CA-2014-122154"/>
    <x v="3"/>
    <x v="359"/>
    <d v="2014-04-12T00:00:00"/>
    <s v="First Class"/>
    <s v="SA-20830"/>
    <s v="Sue Ann Reed"/>
    <x v="0"/>
    <s v="United States"/>
    <s v="Jacksonville"/>
    <x v="2"/>
    <n v="32216"/>
    <x v="0"/>
    <s v="OFF-PA-10000994"/>
    <x v="1"/>
    <x v="10"/>
    <x v="904"/>
    <x v="1152"/>
    <n v="3"/>
    <n v="0.2"/>
    <x v="1194"/>
  </r>
  <r>
    <n v="1285"/>
    <s v="US-2012-149692"/>
    <x v="1"/>
    <x v="401"/>
    <d v="2012-12-12T00:00:00"/>
    <s v="Standard Class"/>
    <s v="KW-16435"/>
    <s v="Katrina Willman"/>
    <x v="0"/>
    <s v="United States"/>
    <s v="Austin"/>
    <x v="5"/>
    <n v="78745"/>
    <x v="2"/>
    <s v="OFF-BI-10002813"/>
    <x v="1"/>
    <x v="8"/>
    <x v="905"/>
    <x v="1153"/>
    <n v="7"/>
    <n v="0.8"/>
    <x v="1195"/>
  </r>
  <r>
    <n v="1286"/>
    <s v="CA-2013-119445"/>
    <x v="0"/>
    <x v="190"/>
    <d v="2013-07-04T00:00:00"/>
    <s v="Standard Class"/>
    <s v="GM-14500"/>
    <s v="Gene McClure"/>
    <x v="0"/>
    <s v="United States"/>
    <s v="Providence"/>
    <x v="34"/>
    <n v="2908"/>
    <x v="3"/>
    <s v="OFF-ST-10000617"/>
    <x v="1"/>
    <x v="4"/>
    <x v="379"/>
    <x v="81"/>
    <n v="5"/>
    <n v="0"/>
    <x v="1196"/>
  </r>
  <r>
    <n v="1287"/>
    <s v="CA-2012-124268"/>
    <x v="1"/>
    <x v="433"/>
    <d v="2012-07-08T00:00:00"/>
    <s v="Standard Class"/>
    <s v="AD-10180"/>
    <s v="Alan Dominguez"/>
    <x v="2"/>
    <s v="United States"/>
    <s v="New York City"/>
    <x v="15"/>
    <n v="10035"/>
    <x v="3"/>
    <s v="OFF-AR-10004817"/>
    <x v="1"/>
    <x v="6"/>
    <x v="906"/>
    <x v="1154"/>
    <n v="3"/>
    <n v="0"/>
    <x v="1197"/>
  </r>
  <r>
    <n v="1288"/>
    <s v="CA-2013-154711"/>
    <x v="0"/>
    <x v="441"/>
    <d v="2013-11-27T00:00:00"/>
    <s v="Standard Class"/>
    <s v="TB-21355"/>
    <s v="Todd Boyes"/>
    <x v="1"/>
    <s v="United States"/>
    <s v="New York City"/>
    <x v="15"/>
    <n v="10009"/>
    <x v="3"/>
    <s v="FUR-FU-10000397"/>
    <x v="0"/>
    <x v="5"/>
    <x v="63"/>
    <x v="1155"/>
    <n v="2"/>
    <n v="0"/>
    <x v="1198"/>
  </r>
  <r>
    <n v="1289"/>
    <s v="CA-2013-154711"/>
    <x v="0"/>
    <x v="441"/>
    <d v="2013-11-27T00:00:00"/>
    <s v="Standard Class"/>
    <s v="TB-21355"/>
    <s v="Todd Boyes"/>
    <x v="1"/>
    <s v="United States"/>
    <s v="New York City"/>
    <x v="15"/>
    <n v="10009"/>
    <x v="3"/>
    <s v="OFF-BI-10000605"/>
    <x v="1"/>
    <x v="8"/>
    <x v="531"/>
    <x v="854"/>
    <n v="4"/>
    <n v="0.2"/>
    <x v="1199"/>
  </r>
  <r>
    <n v="1290"/>
    <s v="CA-2013-154711"/>
    <x v="0"/>
    <x v="441"/>
    <d v="2013-11-27T00:00:00"/>
    <s v="Standard Class"/>
    <s v="TB-21355"/>
    <s v="Todd Boyes"/>
    <x v="1"/>
    <s v="United States"/>
    <s v="New York City"/>
    <x v="15"/>
    <n v="10009"/>
    <x v="3"/>
    <s v="OFF-AR-10001860"/>
    <x v="1"/>
    <x v="6"/>
    <x v="907"/>
    <x v="1156"/>
    <n v="3"/>
    <n v="0"/>
    <x v="1200"/>
  </r>
  <r>
    <n v="1291"/>
    <s v="CA-2013-163384"/>
    <x v="0"/>
    <x v="338"/>
    <d v="2013-11-13T00:00:00"/>
    <s v="First Class"/>
    <s v="CC-12430"/>
    <s v="Chuck Clark"/>
    <x v="2"/>
    <s v="United States"/>
    <s v="San Francisco"/>
    <x v="1"/>
    <n v="94122"/>
    <x v="1"/>
    <s v="OFF-BI-10004970"/>
    <x v="1"/>
    <x v="8"/>
    <x v="908"/>
    <x v="1157"/>
    <n v="4"/>
    <n v="0.2"/>
    <x v="1201"/>
  </r>
  <r>
    <n v="1292"/>
    <s v="CA-2013-163384"/>
    <x v="0"/>
    <x v="338"/>
    <d v="2013-11-13T00:00:00"/>
    <s v="First Class"/>
    <s v="CC-12430"/>
    <s v="Chuck Clark"/>
    <x v="2"/>
    <s v="United States"/>
    <s v="San Francisco"/>
    <x v="1"/>
    <n v="94122"/>
    <x v="1"/>
    <s v="OFF-PA-10003172"/>
    <x v="1"/>
    <x v="10"/>
    <x v="846"/>
    <x v="56"/>
    <n v="5"/>
    <n v="0"/>
    <x v="56"/>
  </r>
  <r>
    <n v="1293"/>
    <s v="CA-2012-101707"/>
    <x v="1"/>
    <x v="375"/>
    <d v="2012-09-01T00:00:00"/>
    <s v="Standard Class"/>
    <s v="PF-19165"/>
    <s v="Philip Fox"/>
    <x v="0"/>
    <s v="United States"/>
    <s v="San Diego"/>
    <x v="1"/>
    <n v="92105"/>
    <x v="1"/>
    <s v="OFF-SU-10001218"/>
    <x v="1"/>
    <x v="14"/>
    <x v="133"/>
    <x v="1158"/>
    <n v="3"/>
    <n v="0"/>
    <x v="1202"/>
  </r>
  <r>
    <n v="1294"/>
    <s v="CA-2012-101707"/>
    <x v="1"/>
    <x v="375"/>
    <d v="2012-09-01T00:00:00"/>
    <s v="Standard Class"/>
    <s v="PF-19165"/>
    <s v="Philip Fox"/>
    <x v="0"/>
    <s v="United States"/>
    <s v="San Diego"/>
    <x v="1"/>
    <n v="92105"/>
    <x v="1"/>
    <s v="OFF-PA-10002968"/>
    <x v="1"/>
    <x v="10"/>
    <x v="909"/>
    <x v="1159"/>
    <n v="5"/>
    <n v="0"/>
    <x v="1203"/>
  </r>
  <r>
    <n v="1295"/>
    <s v="CA-2012-101707"/>
    <x v="1"/>
    <x v="375"/>
    <d v="2012-09-01T00:00:00"/>
    <s v="Standard Class"/>
    <s v="PF-19165"/>
    <s v="Philip Fox"/>
    <x v="0"/>
    <s v="United States"/>
    <s v="San Diego"/>
    <x v="1"/>
    <n v="92105"/>
    <x v="1"/>
    <s v="OFF-LA-10000134"/>
    <x v="1"/>
    <x v="2"/>
    <x v="85"/>
    <x v="1160"/>
    <n v="1"/>
    <n v="0"/>
    <x v="1204"/>
  </r>
  <r>
    <n v="1296"/>
    <s v="CA-2012-138898"/>
    <x v="1"/>
    <x v="442"/>
    <d v="2012-05-29T00:00:00"/>
    <s v="Standard Class"/>
    <s v="JH-16180"/>
    <s v="Justin Hirsh"/>
    <x v="0"/>
    <s v="United States"/>
    <s v="Pueblo"/>
    <x v="22"/>
    <n v="81001"/>
    <x v="1"/>
    <s v="OFF-AP-10004487"/>
    <x v="1"/>
    <x v="9"/>
    <x v="715"/>
    <x v="1161"/>
    <n v="13"/>
    <n v="0.2"/>
    <x v="1205"/>
  </r>
  <r>
    <n v="1297"/>
    <s v="CA-2014-115427"/>
    <x v="3"/>
    <x v="247"/>
    <d v="2015-01-04T00:00:00"/>
    <s v="Standard Class"/>
    <s v="EB-13975"/>
    <s v="Erica Bern"/>
    <x v="1"/>
    <s v="United States"/>
    <s v="Fairfield"/>
    <x v="1"/>
    <n v="94533"/>
    <x v="1"/>
    <s v="OFF-BI-10002103"/>
    <x v="1"/>
    <x v="8"/>
    <x v="525"/>
    <x v="1162"/>
    <n v="2"/>
    <n v="0.2"/>
    <x v="1206"/>
  </r>
  <r>
    <n v="1298"/>
    <s v="CA-2014-115427"/>
    <x v="3"/>
    <x v="247"/>
    <d v="2015-01-04T00:00:00"/>
    <s v="Standard Class"/>
    <s v="EB-13975"/>
    <s v="Erica Bern"/>
    <x v="1"/>
    <s v="United States"/>
    <s v="Fairfield"/>
    <x v="1"/>
    <n v="94533"/>
    <x v="1"/>
    <s v="OFF-BI-10004632"/>
    <x v="1"/>
    <x v="8"/>
    <x v="910"/>
    <x v="1163"/>
    <n v="2"/>
    <n v="0.2"/>
    <x v="1207"/>
  </r>
  <r>
    <n v="1299"/>
    <s v="CA-2013-134425"/>
    <x v="0"/>
    <x v="16"/>
    <d v="2013-12-13T00:00:00"/>
    <s v="Second Class"/>
    <s v="QJ-19255"/>
    <s v="Quincy Jones"/>
    <x v="1"/>
    <s v="United States"/>
    <s v="Saint Paul"/>
    <x v="11"/>
    <n v="55106"/>
    <x v="2"/>
    <s v="TEC-PH-10003555"/>
    <x v="2"/>
    <x v="7"/>
    <x v="457"/>
    <x v="1164"/>
    <n v="5"/>
    <n v="0"/>
    <x v="1208"/>
  </r>
  <r>
    <n v="1300"/>
    <s v="CA-2012-121391"/>
    <x v="1"/>
    <x v="242"/>
    <d v="2012-10-07T00:00:00"/>
    <s v="First Class"/>
    <s v="AA-10315"/>
    <s v="Alex Avila"/>
    <x v="0"/>
    <s v="United States"/>
    <s v="San Francisco"/>
    <x v="1"/>
    <n v="94109"/>
    <x v="1"/>
    <s v="OFF-ST-10001590"/>
    <x v="1"/>
    <x v="4"/>
    <x v="146"/>
    <x v="1165"/>
    <n v="2"/>
    <n v="0"/>
    <x v="1209"/>
  </r>
  <r>
    <n v="1301"/>
    <s v="CA-2013-137043"/>
    <x v="0"/>
    <x v="443"/>
    <d v="2013-12-26T00:00:00"/>
    <s v="Second Class"/>
    <s v="LC-17140"/>
    <s v="Logan Currie"/>
    <x v="0"/>
    <s v="United States"/>
    <s v="Springfield"/>
    <x v="17"/>
    <n v="22153"/>
    <x v="0"/>
    <s v="FUR-FU-10003664"/>
    <x v="0"/>
    <x v="5"/>
    <x v="35"/>
    <x v="1166"/>
    <n v="6"/>
    <n v="0"/>
    <x v="1210"/>
  </r>
  <r>
    <n v="1302"/>
    <s v="CA-2013-137043"/>
    <x v="0"/>
    <x v="443"/>
    <d v="2013-12-26T00:00:00"/>
    <s v="Second Class"/>
    <s v="LC-17140"/>
    <s v="Logan Currie"/>
    <x v="0"/>
    <s v="United States"/>
    <s v="Springfield"/>
    <x v="17"/>
    <n v="22153"/>
    <x v="0"/>
    <s v="FUR-FU-10003664"/>
    <x v="0"/>
    <x v="5"/>
    <x v="35"/>
    <x v="1167"/>
    <n v="3"/>
    <n v="0"/>
    <x v="1211"/>
  </r>
  <r>
    <n v="1303"/>
    <s v="CA-2012-115847"/>
    <x v="1"/>
    <x v="444"/>
    <d v="2012-09-24T00:00:00"/>
    <s v="Second Class"/>
    <s v="TC-21535"/>
    <s v="Tracy Collins"/>
    <x v="2"/>
    <s v="United States"/>
    <s v="Arlington"/>
    <x v="17"/>
    <n v="22204"/>
    <x v="0"/>
    <s v="FUR-BO-10003433"/>
    <x v="0"/>
    <x v="0"/>
    <x v="911"/>
    <x v="1168"/>
    <n v="2"/>
    <n v="0"/>
    <x v="1212"/>
  </r>
  <r>
    <n v="1304"/>
    <s v="US-2014-126179"/>
    <x v="3"/>
    <x v="445"/>
    <d v="2014-07-08T00:00:00"/>
    <s v="Standard Class"/>
    <s v="CS-12460"/>
    <s v="Chuck Sachs"/>
    <x v="0"/>
    <s v="United States"/>
    <s v="Columbus"/>
    <x v="32"/>
    <n v="31907"/>
    <x v="0"/>
    <s v="FUR-FU-10002554"/>
    <x v="0"/>
    <x v="5"/>
    <x v="912"/>
    <x v="1169"/>
    <n v="1"/>
    <n v="0"/>
    <x v="1213"/>
  </r>
  <r>
    <n v="1305"/>
    <s v="US-2014-126179"/>
    <x v="3"/>
    <x v="445"/>
    <d v="2014-07-08T00:00:00"/>
    <s v="Standard Class"/>
    <s v="CS-12460"/>
    <s v="Chuck Sachs"/>
    <x v="0"/>
    <s v="United States"/>
    <s v="Columbus"/>
    <x v="32"/>
    <n v="31907"/>
    <x v="0"/>
    <s v="TEC-PH-10001557"/>
    <x v="2"/>
    <x v="7"/>
    <x v="658"/>
    <x v="1170"/>
    <n v="3"/>
    <n v="0"/>
    <x v="1214"/>
  </r>
  <r>
    <n v="1306"/>
    <s v="CA-2013-101966"/>
    <x v="0"/>
    <x v="216"/>
    <d v="2013-07-17T00:00:00"/>
    <s v="Second Class"/>
    <s v="BM-11785"/>
    <s v="Bryan Mills"/>
    <x v="0"/>
    <s v="United States"/>
    <s v="Houston"/>
    <x v="5"/>
    <n v="77036"/>
    <x v="2"/>
    <s v="TEC-PH-10003437"/>
    <x v="2"/>
    <x v="7"/>
    <x v="913"/>
    <x v="1171"/>
    <n v="7"/>
    <n v="0.2"/>
    <x v="1215"/>
  </r>
  <r>
    <n v="1307"/>
    <s v="CA-2013-141397"/>
    <x v="0"/>
    <x v="23"/>
    <d v="2013-06-22T00:00:00"/>
    <s v="First Class"/>
    <s v="RC-19825"/>
    <s v="Roy Collins"/>
    <x v="0"/>
    <s v="United States"/>
    <s v="Pasadena"/>
    <x v="1"/>
    <n v="91104"/>
    <x v="1"/>
    <s v="OFF-PA-10002986"/>
    <x v="1"/>
    <x v="10"/>
    <x v="477"/>
    <x v="1172"/>
    <n v="7"/>
    <n v="0"/>
    <x v="1216"/>
  </r>
  <r>
    <n v="1308"/>
    <s v="CA-2013-141397"/>
    <x v="0"/>
    <x v="23"/>
    <d v="2013-06-22T00:00:00"/>
    <s v="First Class"/>
    <s v="RC-19825"/>
    <s v="Roy Collins"/>
    <x v="0"/>
    <s v="United States"/>
    <s v="Pasadena"/>
    <x v="1"/>
    <n v="91104"/>
    <x v="1"/>
    <s v="OFF-BI-10000320"/>
    <x v="1"/>
    <x v="8"/>
    <x v="768"/>
    <x v="1173"/>
    <n v="3"/>
    <n v="0.2"/>
    <x v="1217"/>
  </r>
  <r>
    <n v="1309"/>
    <s v="CA-2013-141397"/>
    <x v="0"/>
    <x v="23"/>
    <d v="2013-06-22T00:00:00"/>
    <s v="First Class"/>
    <s v="RC-19825"/>
    <s v="Roy Collins"/>
    <x v="0"/>
    <s v="United States"/>
    <s v="Pasadena"/>
    <x v="1"/>
    <n v="91104"/>
    <x v="1"/>
    <s v="OFF-AP-10003971"/>
    <x v="1"/>
    <x v="9"/>
    <x v="914"/>
    <x v="1174"/>
    <n v="2"/>
    <n v="0"/>
    <x v="1218"/>
  </r>
  <r>
    <n v="1310"/>
    <s v="CA-2013-141397"/>
    <x v="0"/>
    <x v="23"/>
    <d v="2013-06-22T00:00:00"/>
    <s v="First Class"/>
    <s v="RC-19825"/>
    <s v="Roy Collins"/>
    <x v="0"/>
    <s v="United States"/>
    <s v="Pasadena"/>
    <x v="1"/>
    <n v="91104"/>
    <x v="1"/>
    <s v="OFF-ST-10001469"/>
    <x v="1"/>
    <x v="4"/>
    <x v="394"/>
    <x v="427"/>
    <n v="3"/>
    <n v="0"/>
    <x v="437"/>
  </r>
  <r>
    <n v="1311"/>
    <s v="CA-2013-141397"/>
    <x v="0"/>
    <x v="23"/>
    <d v="2013-06-22T00:00:00"/>
    <s v="First Class"/>
    <s v="RC-19825"/>
    <s v="Roy Collins"/>
    <x v="0"/>
    <s v="United States"/>
    <s v="Pasadena"/>
    <x v="1"/>
    <n v="91104"/>
    <x v="1"/>
    <s v="FUR-CH-10003846"/>
    <x v="0"/>
    <x v="1"/>
    <x v="915"/>
    <x v="224"/>
    <n v="2"/>
    <n v="0.2"/>
    <x v="1219"/>
  </r>
  <r>
    <n v="1312"/>
    <s v="CA-2013-141082"/>
    <x v="0"/>
    <x v="10"/>
    <d v="2013-12-14T00:00:00"/>
    <s v="Standard Class"/>
    <s v="FM-14380"/>
    <s v="Fred McMath"/>
    <x v="0"/>
    <s v="United States"/>
    <s v="Lawrence"/>
    <x v="31"/>
    <n v="1841"/>
    <x v="3"/>
    <s v="OFF-LA-10001404"/>
    <x v="1"/>
    <x v="2"/>
    <x v="916"/>
    <x v="1175"/>
    <n v="1"/>
    <n v="0"/>
    <x v="1220"/>
  </r>
  <r>
    <n v="1313"/>
    <s v="CA-2013-141082"/>
    <x v="0"/>
    <x v="10"/>
    <d v="2013-12-14T00:00:00"/>
    <s v="Standard Class"/>
    <s v="FM-14380"/>
    <s v="Fred McMath"/>
    <x v="0"/>
    <s v="United States"/>
    <s v="Lawrence"/>
    <x v="31"/>
    <n v="1841"/>
    <x v="3"/>
    <s v="OFF-LA-10001474"/>
    <x v="1"/>
    <x v="2"/>
    <x v="917"/>
    <x v="1176"/>
    <n v="4"/>
    <n v="0"/>
    <x v="1221"/>
  </r>
  <r>
    <n v="1314"/>
    <s v="US-2013-134488"/>
    <x v="0"/>
    <x v="446"/>
    <d v="2013-10-02T00:00:00"/>
    <s v="Standard Class"/>
    <s v="PK-19075"/>
    <s v="Pete Kriz"/>
    <x v="0"/>
    <s v="United States"/>
    <s v="Columbus"/>
    <x v="24"/>
    <n v="43229"/>
    <x v="3"/>
    <s v="FUR-CH-10003199"/>
    <x v="0"/>
    <x v="1"/>
    <x v="631"/>
    <x v="1177"/>
    <n v="2"/>
    <n v="0.3"/>
    <x v="1222"/>
  </r>
  <r>
    <n v="1315"/>
    <s v="CA-2013-145919"/>
    <x v="0"/>
    <x v="122"/>
    <d v="2013-12-24T00:00:00"/>
    <s v="Standard Class"/>
    <s v="HG-14965"/>
    <s v="Henry Goldwyn"/>
    <x v="1"/>
    <s v="United States"/>
    <s v="Los Angeles"/>
    <x v="1"/>
    <n v="90032"/>
    <x v="1"/>
    <s v="OFF-PA-10003072"/>
    <x v="1"/>
    <x v="10"/>
    <x v="918"/>
    <x v="789"/>
    <n v="6"/>
    <n v="0"/>
    <x v="814"/>
  </r>
  <r>
    <n v="1316"/>
    <s v="CA-2013-145919"/>
    <x v="0"/>
    <x v="122"/>
    <d v="2013-12-24T00:00:00"/>
    <s v="Standard Class"/>
    <s v="HG-14965"/>
    <s v="Henry Goldwyn"/>
    <x v="1"/>
    <s v="United States"/>
    <s v="Los Angeles"/>
    <x v="1"/>
    <n v="90032"/>
    <x v="1"/>
    <s v="FUR-FU-10004960"/>
    <x v="0"/>
    <x v="5"/>
    <x v="919"/>
    <x v="1178"/>
    <n v="8"/>
    <n v="0"/>
    <x v="1223"/>
  </r>
  <r>
    <n v="1317"/>
    <s v="CA-2013-145919"/>
    <x v="0"/>
    <x v="122"/>
    <d v="2013-12-24T00:00:00"/>
    <s v="Standard Class"/>
    <s v="HG-14965"/>
    <s v="Henry Goldwyn"/>
    <x v="1"/>
    <s v="United States"/>
    <s v="Los Angeles"/>
    <x v="1"/>
    <n v="90032"/>
    <x v="1"/>
    <s v="OFF-SU-10003505"/>
    <x v="1"/>
    <x v="14"/>
    <x v="408"/>
    <x v="1179"/>
    <n v="5"/>
    <n v="0"/>
    <x v="1224"/>
  </r>
  <r>
    <n v="1318"/>
    <s v="CA-2014-157651"/>
    <x v="3"/>
    <x v="389"/>
    <d v="2014-12-15T00:00:00"/>
    <s v="Standard Class"/>
    <s v="HA-14920"/>
    <s v="Helen Andreada"/>
    <x v="0"/>
    <s v="United States"/>
    <s v="Philadelphia"/>
    <x v="9"/>
    <n v="19120"/>
    <x v="3"/>
    <s v="TEC-AC-10003116"/>
    <x v="2"/>
    <x v="11"/>
    <x v="920"/>
    <x v="1180"/>
    <n v="1"/>
    <n v="0.2"/>
    <x v="1225"/>
  </r>
  <r>
    <n v="1319"/>
    <s v="CA-2011-160773"/>
    <x v="2"/>
    <x v="268"/>
    <d v="2011-07-05T00:00:00"/>
    <s v="Standard Class"/>
    <s v="LW-16825"/>
    <s v="Laurel Workman"/>
    <x v="1"/>
    <s v="United States"/>
    <s v="Deltona"/>
    <x v="2"/>
    <n v="32725"/>
    <x v="0"/>
    <s v="TEC-PH-10004586"/>
    <x v="2"/>
    <x v="7"/>
    <x v="890"/>
    <x v="1181"/>
    <n v="2"/>
    <n v="0.2"/>
    <x v="1226"/>
  </r>
  <r>
    <n v="1320"/>
    <s v="CA-2011-160773"/>
    <x v="2"/>
    <x v="268"/>
    <d v="2011-07-05T00:00:00"/>
    <s v="Standard Class"/>
    <s v="LW-16825"/>
    <s v="Laurel Workman"/>
    <x v="1"/>
    <s v="United States"/>
    <s v="Deltona"/>
    <x v="2"/>
    <n v="32725"/>
    <x v="0"/>
    <s v="OFF-BI-10000546"/>
    <x v="1"/>
    <x v="8"/>
    <x v="609"/>
    <x v="1182"/>
    <n v="6"/>
    <n v="0.7"/>
    <x v="1227"/>
  </r>
  <r>
    <n v="1321"/>
    <s v="CA-2014-167703"/>
    <x v="3"/>
    <x v="447"/>
    <d v="2014-02-09T00:00:00"/>
    <s v="Standard Class"/>
    <s v="MC-17575"/>
    <s v="Matt Collins"/>
    <x v="0"/>
    <s v="United States"/>
    <s v="Cincinnati"/>
    <x v="24"/>
    <n v="45231"/>
    <x v="3"/>
    <s v="OFF-BI-10002071"/>
    <x v="1"/>
    <x v="8"/>
    <x v="692"/>
    <x v="1183"/>
    <n v="3"/>
    <n v="0.7"/>
    <x v="1228"/>
  </r>
  <r>
    <n v="1322"/>
    <s v="CA-2014-167703"/>
    <x v="3"/>
    <x v="447"/>
    <d v="2014-02-09T00:00:00"/>
    <s v="Standard Class"/>
    <s v="MC-17575"/>
    <s v="Matt Collins"/>
    <x v="0"/>
    <s v="United States"/>
    <s v="Cincinnati"/>
    <x v="24"/>
    <n v="45231"/>
    <x v="3"/>
    <s v="OFF-ST-10001490"/>
    <x v="1"/>
    <x v="4"/>
    <x v="513"/>
    <x v="1184"/>
    <n v="2"/>
    <n v="0.2"/>
    <x v="1229"/>
  </r>
  <r>
    <n v="1323"/>
    <s v="CA-2014-121804"/>
    <x v="3"/>
    <x v="448"/>
    <d v="2014-03-09T00:00:00"/>
    <s v="Standard Class"/>
    <s v="LP-17095"/>
    <s v="Liz Preis"/>
    <x v="0"/>
    <s v="United States"/>
    <s v="Murray"/>
    <x v="0"/>
    <n v="42071"/>
    <x v="0"/>
    <s v="OFF-AP-10004859"/>
    <x v="1"/>
    <x v="9"/>
    <x v="921"/>
    <x v="1185"/>
    <n v="5"/>
    <n v="0"/>
    <x v="1230"/>
  </r>
  <r>
    <n v="1324"/>
    <s v="CA-2014-162635"/>
    <x v="3"/>
    <x v="449"/>
    <d v="2014-10-11T00:00:00"/>
    <s v="First Class"/>
    <s v="EB-14170"/>
    <s v="Evan Bailliet"/>
    <x v="0"/>
    <s v="United States"/>
    <s v="Wilmington"/>
    <x v="3"/>
    <n v="28403"/>
    <x v="0"/>
    <s v="OFF-PA-10002659"/>
    <x v="1"/>
    <x v="10"/>
    <x v="922"/>
    <x v="1186"/>
    <n v="4"/>
    <n v="0.2"/>
    <x v="1231"/>
  </r>
  <r>
    <n v="1325"/>
    <s v="CA-2011-107153"/>
    <x v="2"/>
    <x v="450"/>
    <d v="2011-10-03T00:00:00"/>
    <s v="Standard Class"/>
    <s v="GZ-14545"/>
    <s v="George Zrebassa"/>
    <x v="1"/>
    <s v="United States"/>
    <s v="Lawrence"/>
    <x v="31"/>
    <n v="1841"/>
    <x v="3"/>
    <s v="OFF-ST-10001321"/>
    <x v="1"/>
    <x v="4"/>
    <x v="416"/>
    <x v="193"/>
    <n v="3"/>
    <n v="0"/>
    <x v="1232"/>
  </r>
  <r>
    <n v="1326"/>
    <s v="US-2011-117058"/>
    <x v="2"/>
    <x v="279"/>
    <d v="2011-05-30T00:00:00"/>
    <s v="First Class"/>
    <s v="LE-16810"/>
    <s v="Laurel Elliston"/>
    <x v="0"/>
    <s v="United States"/>
    <s v="Chicago"/>
    <x v="10"/>
    <n v="60653"/>
    <x v="2"/>
    <s v="OFF-BI-10004139"/>
    <x v="1"/>
    <x v="8"/>
    <x v="923"/>
    <x v="1187"/>
    <n v="6"/>
    <n v="0.8"/>
    <x v="1233"/>
  </r>
  <r>
    <n v="1327"/>
    <s v="CA-2012-120439"/>
    <x v="1"/>
    <x v="451"/>
    <d v="2012-06-18T00:00:00"/>
    <s v="Standard Class"/>
    <s v="AD-10180"/>
    <s v="Alan Dominguez"/>
    <x v="2"/>
    <s v="United States"/>
    <s v="Philadelphia"/>
    <x v="9"/>
    <n v="19120"/>
    <x v="3"/>
    <s v="FUR-FU-10001867"/>
    <x v="0"/>
    <x v="5"/>
    <x v="867"/>
    <x v="1188"/>
    <n v="6"/>
    <n v="0.2"/>
    <x v="1234"/>
  </r>
  <r>
    <n v="1328"/>
    <s v="CA-2013-128258"/>
    <x v="0"/>
    <x v="452"/>
    <d v="2013-04-02T00:00:00"/>
    <s v="First Class"/>
    <s v="CP-12085"/>
    <s v="Cathy Prescott"/>
    <x v="1"/>
    <s v="United States"/>
    <s v="Norwich"/>
    <x v="29"/>
    <n v="6360"/>
    <x v="3"/>
    <s v="OFF-PA-10004156"/>
    <x v="1"/>
    <x v="10"/>
    <x v="743"/>
    <x v="1189"/>
    <n v="1"/>
    <n v="0"/>
    <x v="1235"/>
  </r>
  <r>
    <n v="1329"/>
    <s v="CA-2014-106033"/>
    <x v="3"/>
    <x v="453"/>
    <d v="2014-10-19T00:00:00"/>
    <s v="Second Class"/>
    <s v="FG-14260"/>
    <s v="Frank Gastineau"/>
    <x v="2"/>
    <s v="United States"/>
    <s v="San Francisco"/>
    <x v="1"/>
    <n v="94110"/>
    <x v="1"/>
    <s v="OFF-AR-10002818"/>
    <x v="1"/>
    <x v="6"/>
    <x v="924"/>
    <x v="1190"/>
    <n v="4"/>
    <n v="0"/>
    <x v="1236"/>
  </r>
  <r>
    <n v="1330"/>
    <s v="CA-2013-142762"/>
    <x v="0"/>
    <x v="454"/>
    <d v="2013-05-28T00:00:00"/>
    <s v="Standard Class"/>
    <s v="LD-17005"/>
    <s v="Lisa DeCherney"/>
    <x v="0"/>
    <s v="United States"/>
    <s v="San Francisco"/>
    <x v="1"/>
    <n v="94109"/>
    <x v="1"/>
    <s v="FUR-FU-10003691"/>
    <x v="0"/>
    <x v="5"/>
    <x v="877"/>
    <x v="1191"/>
    <n v="3"/>
    <n v="0"/>
    <x v="1237"/>
  </r>
  <r>
    <n v="1331"/>
    <s v="CA-2014-127705"/>
    <x v="3"/>
    <x v="455"/>
    <d v="2014-06-07T00:00:00"/>
    <s v="Standard Class"/>
    <s v="AB-10255"/>
    <s v="Alejandro Ballentine"/>
    <x v="2"/>
    <s v="United States"/>
    <s v="Lorain"/>
    <x v="24"/>
    <n v="44052"/>
    <x v="3"/>
    <s v="TEC-PH-10000347"/>
    <x v="2"/>
    <x v="7"/>
    <x v="495"/>
    <x v="1192"/>
    <n v="1"/>
    <n v="0.4"/>
    <x v="1238"/>
  </r>
  <r>
    <n v="1332"/>
    <s v="CA-2014-127705"/>
    <x v="3"/>
    <x v="455"/>
    <d v="2014-06-07T00:00:00"/>
    <s v="Standard Class"/>
    <s v="AB-10255"/>
    <s v="Alejandro Ballentine"/>
    <x v="2"/>
    <s v="United States"/>
    <s v="Lorain"/>
    <x v="24"/>
    <n v="44052"/>
    <x v="3"/>
    <s v="OFF-ST-10004507"/>
    <x v="1"/>
    <x v="4"/>
    <x v="452"/>
    <x v="1193"/>
    <n v="2"/>
    <n v="0.2"/>
    <x v="1239"/>
  </r>
  <r>
    <n v="1333"/>
    <s v="CA-2011-122567"/>
    <x v="2"/>
    <x v="456"/>
    <d v="2011-02-22T00:00:00"/>
    <s v="Standard Class"/>
    <s v="MN-17935"/>
    <s v="Michael Nguyen"/>
    <x v="0"/>
    <s v="United States"/>
    <s v="Dallas"/>
    <x v="5"/>
    <n v="75220"/>
    <x v="2"/>
    <s v="OFF-BI-10002012"/>
    <x v="1"/>
    <x v="8"/>
    <x v="742"/>
    <x v="1194"/>
    <n v="3"/>
    <n v="0.8"/>
    <x v="1240"/>
  </r>
  <r>
    <n v="1334"/>
    <s v="CA-2011-122567"/>
    <x v="2"/>
    <x v="456"/>
    <d v="2011-02-22T00:00:00"/>
    <s v="Standard Class"/>
    <s v="MN-17935"/>
    <s v="Michael Nguyen"/>
    <x v="0"/>
    <s v="United States"/>
    <s v="Dallas"/>
    <x v="5"/>
    <n v="75220"/>
    <x v="2"/>
    <s v="OFF-AP-10001303"/>
    <x v="1"/>
    <x v="9"/>
    <x v="925"/>
    <x v="1195"/>
    <n v="2"/>
    <n v="0.8"/>
    <x v="1241"/>
  </r>
  <r>
    <n v="1335"/>
    <s v="CA-2011-121664"/>
    <x v="2"/>
    <x v="457"/>
    <d v="2011-05-10T00:00:00"/>
    <s v="Standard Class"/>
    <s v="HP-14815"/>
    <s v="Harold Pawlan"/>
    <x v="2"/>
    <s v="United States"/>
    <s v="Los Angeles"/>
    <x v="1"/>
    <n v="90049"/>
    <x v="1"/>
    <s v="OFF-BI-10003684"/>
    <x v="1"/>
    <x v="8"/>
    <x v="707"/>
    <x v="1196"/>
    <n v="8"/>
    <n v="0.2"/>
    <x v="1242"/>
  </r>
  <r>
    <n v="1336"/>
    <s v="CA-2013-122133"/>
    <x v="0"/>
    <x v="458"/>
    <d v="2013-05-24T00:00:00"/>
    <s v="Standard Class"/>
    <s v="JR-15670"/>
    <s v="Jim Radford"/>
    <x v="0"/>
    <s v="United States"/>
    <s v="Middletown"/>
    <x v="29"/>
    <n v="6457"/>
    <x v="3"/>
    <s v="OFF-ST-10002574"/>
    <x v="1"/>
    <x v="4"/>
    <x v="926"/>
    <x v="1197"/>
    <n v="4"/>
    <n v="0"/>
    <x v="232"/>
  </r>
  <r>
    <n v="1337"/>
    <s v="US-2014-123281"/>
    <x v="3"/>
    <x v="459"/>
    <d v="2014-04-08T00:00:00"/>
    <s v="Standard Class"/>
    <s v="JF-15190"/>
    <s v="Jamie Frazer"/>
    <x v="0"/>
    <s v="United States"/>
    <s v="Los Angeles"/>
    <x v="1"/>
    <n v="90008"/>
    <x v="1"/>
    <s v="FUR-FU-10003724"/>
    <x v="0"/>
    <x v="5"/>
    <x v="887"/>
    <x v="1198"/>
    <n v="3"/>
    <n v="0"/>
    <x v="1243"/>
  </r>
  <r>
    <n v="1338"/>
    <s v="CA-2014-100524"/>
    <x v="3"/>
    <x v="185"/>
    <d v="2014-04-03T00:00:00"/>
    <s v="Second Class"/>
    <s v="CM-12115"/>
    <s v="Chad McGuire"/>
    <x v="0"/>
    <s v="United States"/>
    <s v="New York City"/>
    <x v="15"/>
    <n v="10011"/>
    <x v="3"/>
    <s v="FUR-FU-10004018"/>
    <x v="0"/>
    <x v="5"/>
    <x v="927"/>
    <x v="1199"/>
    <n v="2"/>
    <n v="0"/>
    <x v="1244"/>
  </r>
  <r>
    <n v="1339"/>
    <s v="CA-2014-100524"/>
    <x v="3"/>
    <x v="185"/>
    <d v="2014-04-03T00:00:00"/>
    <s v="Second Class"/>
    <s v="CM-12115"/>
    <s v="Chad McGuire"/>
    <x v="0"/>
    <s v="United States"/>
    <s v="New York City"/>
    <x v="15"/>
    <n v="10011"/>
    <x v="3"/>
    <s v="TEC-PH-10002549"/>
    <x v="2"/>
    <x v="7"/>
    <x v="928"/>
    <x v="1200"/>
    <n v="3"/>
    <n v="0"/>
    <x v="1245"/>
  </r>
  <r>
    <n v="1340"/>
    <s v="CA-2014-100524"/>
    <x v="3"/>
    <x v="185"/>
    <d v="2014-04-03T00:00:00"/>
    <s v="Second Class"/>
    <s v="CM-12115"/>
    <s v="Chad McGuire"/>
    <x v="0"/>
    <s v="United States"/>
    <s v="New York City"/>
    <x v="15"/>
    <n v="10011"/>
    <x v="3"/>
    <s v="OFF-PA-10004911"/>
    <x v="1"/>
    <x v="10"/>
    <x v="929"/>
    <x v="1201"/>
    <n v="8"/>
    <n v="0"/>
    <x v="1246"/>
  </r>
  <r>
    <n v="1341"/>
    <s v="CA-2014-113481"/>
    <x v="3"/>
    <x v="460"/>
    <d v="2014-01-05T00:00:00"/>
    <s v="First Class"/>
    <s v="AS-10045"/>
    <s v="Aaron Smayling"/>
    <x v="1"/>
    <s v="United States"/>
    <s v="Jacksonville"/>
    <x v="3"/>
    <n v="28540"/>
    <x v="0"/>
    <s v="TEC-MA-10002178"/>
    <x v="2"/>
    <x v="15"/>
    <x v="930"/>
    <x v="1202"/>
    <n v="2"/>
    <n v="0.5"/>
    <x v="1247"/>
  </r>
  <r>
    <n v="1342"/>
    <s v="CA-2014-113481"/>
    <x v="3"/>
    <x v="460"/>
    <d v="2014-01-05T00:00:00"/>
    <s v="First Class"/>
    <s v="AS-10045"/>
    <s v="Aaron Smayling"/>
    <x v="1"/>
    <s v="United States"/>
    <s v="Jacksonville"/>
    <x v="3"/>
    <n v="28540"/>
    <x v="0"/>
    <s v="OFF-BI-10003694"/>
    <x v="1"/>
    <x v="8"/>
    <x v="850"/>
    <x v="1203"/>
    <n v="5"/>
    <n v="0.7"/>
    <x v="1248"/>
  </r>
  <r>
    <n v="1343"/>
    <s v="CA-2014-113481"/>
    <x v="3"/>
    <x v="460"/>
    <d v="2014-01-05T00:00:00"/>
    <s v="First Class"/>
    <s v="AS-10045"/>
    <s v="Aaron Smayling"/>
    <x v="1"/>
    <s v="United States"/>
    <s v="Jacksonville"/>
    <x v="3"/>
    <n v="28540"/>
    <x v="0"/>
    <s v="OFF-BI-10000474"/>
    <x v="1"/>
    <x v="8"/>
    <x v="27"/>
    <x v="1204"/>
    <n v="6"/>
    <n v="0.7"/>
    <x v="1249"/>
  </r>
  <r>
    <n v="1344"/>
    <s v="CA-2012-131758"/>
    <x v="1"/>
    <x v="71"/>
    <d v="2012-06-01T00:00:00"/>
    <s v="Standard Class"/>
    <s v="KB-16315"/>
    <s v="Karl Braun"/>
    <x v="0"/>
    <s v="United States"/>
    <s v="Freeport"/>
    <x v="15"/>
    <n v="11520"/>
    <x v="3"/>
    <s v="OFF-AR-10000411"/>
    <x v="1"/>
    <x v="6"/>
    <x v="931"/>
    <x v="1205"/>
    <n v="3"/>
    <n v="0"/>
    <x v="1250"/>
  </r>
  <r>
    <n v="1345"/>
    <s v="CA-2012-131758"/>
    <x v="1"/>
    <x v="71"/>
    <d v="2012-06-01T00:00:00"/>
    <s v="Standard Class"/>
    <s v="KB-16315"/>
    <s v="Karl Braun"/>
    <x v="0"/>
    <s v="United States"/>
    <s v="Freeport"/>
    <x v="15"/>
    <n v="11520"/>
    <x v="3"/>
    <s v="OFF-LA-10000262"/>
    <x v="1"/>
    <x v="2"/>
    <x v="932"/>
    <x v="1206"/>
    <n v="5"/>
    <n v="0"/>
    <x v="1251"/>
  </r>
  <r>
    <n v="1346"/>
    <s v="CA-2011-118339"/>
    <x v="2"/>
    <x v="461"/>
    <d v="2011-03-24T00:00:00"/>
    <s v="Standard Class"/>
    <s v="BN-11515"/>
    <s v="Bradley Nguyen"/>
    <x v="0"/>
    <s v="United States"/>
    <s v="Lakeville"/>
    <x v="11"/>
    <n v="55044"/>
    <x v="2"/>
    <s v="OFF-AP-10001154"/>
    <x v="1"/>
    <x v="9"/>
    <x v="584"/>
    <x v="1207"/>
    <n v="2"/>
    <n v="0"/>
    <x v="1252"/>
  </r>
  <r>
    <n v="1347"/>
    <s v="CA-2011-118339"/>
    <x v="2"/>
    <x v="461"/>
    <d v="2011-03-24T00:00:00"/>
    <s v="Standard Class"/>
    <s v="BN-11515"/>
    <s v="Bradley Nguyen"/>
    <x v="0"/>
    <s v="United States"/>
    <s v="Lakeville"/>
    <x v="11"/>
    <n v="55044"/>
    <x v="2"/>
    <s v="OFF-PA-10000466"/>
    <x v="1"/>
    <x v="10"/>
    <x v="933"/>
    <x v="1208"/>
    <n v="7"/>
    <n v="0"/>
    <x v="1253"/>
  </r>
  <r>
    <n v="1348"/>
    <s v="CA-2011-118339"/>
    <x v="2"/>
    <x v="461"/>
    <d v="2011-03-24T00:00:00"/>
    <s v="Standard Class"/>
    <s v="BN-11515"/>
    <s v="Bradley Nguyen"/>
    <x v="0"/>
    <s v="United States"/>
    <s v="Lakeville"/>
    <x v="11"/>
    <n v="55044"/>
    <x v="2"/>
    <s v="OFF-AR-10003829"/>
    <x v="1"/>
    <x v="6"/>
    <x v="934"/>
    <x v="1209"/>
    <n v="6"/>
    <n v="0"/>
    <x v="1254"/>
  </r>
  <r>
    <n v="1349"/>
    <s v="CA-2011-118339"/>
    <x v="2"/>
    <x v="461"/>
    <d v="2011-03-24T00:00:00"/>
    <s v="Standard Class"/>
    <s v="BN-11515"/>
    <s v="Bradley Nguyen"/>
    <x v="0"/>
    <s v="United States"/>
    <s v="Lakeville"/>
    <x v="11"/>
    <n v="55044"/>
    <x v="2"/>
    <s v="OFF-BI-10001758"/>
    <x v="1"/>
    <x v="8"/>
    <x v="935"/>
    <x v="1210"/>
    <n v="10"/>
    <n v="0"/>
    <x v="1255"/>
  </r>
  <r>
    <n v="1350"/>
    <s v="CA-2011-118339"/>
    <x v="2"/>
    <x v="461"/>
    <d v="2011-03-24T00:00:00"/>
    <s v="Standard Class"/>
    <s v="BN-11515"/>
    <s v="Bradley Nguyen"/>
    <x v="0"/>
    <s v="United States"/>
    <s v="Lakeville"/>
    <x v="11"/>
    <n v="55044"/>
    <x v="2"/>
    <s v="OFF-BI-10000136"/>
    <x v="1"/>
    <x v="8"/>
    <x v="936"/>
    <x v="1211"/>
    <n v="6"/>
    <n v="0"/>
    <x v="1256"/>
  </r>
  <r>
    <n v="1351"/>
    <s v="CA-2011-153976"/>
    <x v="2"/>
    <x v="462"/>
    <d v="2011-10-08T00:00:00"/>
    <s v="Second Class"/>
    <s v="BP-11290"/>
    <s v="Beth Paige"/>
    <x v="0"/>
    <s v="United States"/>
    <s v="Evanston"/>
    <x v="10"/>
    <n v="60201"/>
    <x v="2"/>
    <s v="FUR-CH-10002880"/>
    <x v="0"/>
    <x v="1"/>
    <x v="801"/>
    <x v="1212"/>
    <n v="3"/>
    <n v="0.3"/>
    <x v="1257"/>
  </r>
  <r>
    <n v="1352"/>
    <s v="CA-2013-162901"/>
    <x v="0"/>
    <x v="463"/>
    <d v="2013-04-01T00:00:00"/>
    <s v="First Class"/>
    <s v="AS-10045"/>
    <s v="Aaron Smayling"/>
    <x v="1"/>
    <s v="United States"/>
    <s v="Arlington"/>
    <x v="17"/>
    <n v="22204"/>
    <x v="0"/>
    <s v="OFF-ST-10000649"/>
    <x v="1"/>
    <x v="4"/>
    <x v="937"/>
    <x v="1213"/>
    <n v="2"/>
    <n v="0"/>
    <x v="1258"/>
  </r>
  <r>
    <n v="1353"/>
    <s v="CA-2014-162978"/>
    <x v="3"/>
    <x v="464"/>
    <d v="2014-05-10T00:00:00"/>
    <s v="Standard Class"/>
    <s v="LW-16990"/>
    <s v="Lindsay Williams"/>
    <x v="1"/>
    <s v="United States"/>
    <s v="San Francisco"/>
    <x v="1"/>
    <n v="94109"/>
    <x v="1"/>
    <s v="TEC-PH-10003092"/>
    <x v="2"/>
    <x v="7"/>
    <x v="516"/>
    <x v="1214"/>
    <n v="5"/>
    <n v="0.2"/>
    <x v="1259"/>
  </r>
  <r>
    <n v="1354"/>
    <s v="CA-2014-162978"/>
    <x v="3"/>
    <x v="464"/>
    <d v="2014-05-10T00:00:00"/>
    <s v="Standard Class"/>
    <s v="LW-16990"/>
    <s v="Lindsay Williams"/>
    <x v="1"/>
    <s v="United States"/>
    <s v="San Francisco"/>
    <x v="1"/>
    <n v="94109"/>
    <x v="1"/>
    <s v="OFF-PA-10002250"/>
    <x v="1"/>
    <x v="10"/>
    <x v="699"/>
    <x v="1215"/>
    <n v="3"/>
    <n v="0"/>
    <x v="1260"/>
  </r>
  <r>
    <n v="1355"/>
    <s v="CA-2014-162978"/>
    <x v="3"/>
    <x v="464"/>
    <d v="2014-05-10T00:00:00"/>
    <s v="Standard Class"/>
    <s v="LW-16990"/>
    <s v="Lindsay Williams"/>
    <x v="1"/>
    <s v="United States"/>
    <s v="San Francisco"/>
    <x v="1"/>
    <n v="94109"/>
    <x v="1"/>
    <s v="FUR-TA-10003473"/>
    <x v="0"/>
    <x v="3"/>
    <x v="214"/>
    <x v="1216"/>
    <n v="1"/>
    <n v="0.2"/>
    <x v="1261"/>
  </r>
  <r>
    <n v="1356"/>
    <s v="US-2011-160444"/>
    <x v="2"/>
    <x v="260"/>
    <d v="2011-07-05T00:00:00"/>
    <s v="Same Day"/>
    <s v="DC-12850"/>
    <s v="Dan Campbell"/>
    <x v="0"/>
    <s v="United States"/>
    <s v="Houston"/>
    <x v="5"/>
    <n v="77036"/>
    <x v="2"/>
    <s v="OFF-ST-10001522"/>
    <x v="1"/>
    <x v="4"/>
    <x v="195"/>
    <x v="1217"/>
    <n v="3"/>
    <n v="0.2"/>
    <x v="1262"/>
  </r>
  <r>
    <n v="1357"/>
    <s v="US-2011-160444"/>
    <x v="2"/>
    <x v="260"/>
    <d v="2011-07-05T00:00:00"/>
    <s v="Same Day"/>
    <s v="DC-12850"/>
    <s v="Dan Campbell"/>
    <x v="0"/>
    <s v="United States"/>
    <s v="Houston"/>
    <x v="5"/>
    <n v="77036"/>
    <x v="2"/>
    <s v="OFF-ST-10000563"/>
    <x v="1"/>
    <x v="4"/>
    <x v="894"/>
    <x v="1218"/>
    <n v="11"/>
    <n v="0.2"/>
    <x v="1263"/>
  </r>
  <r>
    <n v="1358"/>
    <s v="CA-2013-145247"/>
    <x v="0"/>
    <x v="465"/>
    <d v="2013-05-08T00:00:00"/>
    <s v="First Class"/>
    <s v="ND-18370"/>
    <s v="Natalie DeCherney"/>
    <x v="0"/>
    <s v="United States"/>
    <s v="Louisville"/>
    <x v="0"/>
    <n v="40214"/>
    <x v="0"/>
    <s v="OFF-PA-10003641"/>
    <x v="1"/>
    <x v="10"/>
    <x v="938"/>
    <x v="1219"/>
    <n v="3"/>
    <n v="0"/>
    <x v="1264"/>
  </r>
  <r>
    <n v="1359"/>
    <s v="CA-2014-160045"/>
    <x v="3"/>
    <x v="466"/>
    <d v="2014-04-28T00:00:00"/>
    <s v="First Class"/>
    <s v="LB-16735"/>
    <s v="Larry Blacks"/>
    <x v="0"/>
    <s v="United States"/>
    <s v="Fort Worth"/>
    <x v="5"/>
    <n v="76106"/>
    <x v="2"/>
    <s v="FUR-FU-10000010"/>
    <x v="0"/>
    <x v="5"/>
    <x v="522"/>
    <x v="1220"/>
    <n v="1"/>
    <n v="0.6"/>
    <x v="1265"/>
  </r>
  <r>
    <n v="1360"/>
    <s v="US-2011-151925"/>
    <x v="2"/>
    <x v="467"/>
    <d v="2011-10-01T00:00:00"/>
    <s v="Second Class"/>
    <s v="KT-16465"/>
    <s v="Kean Takahito"/>
    <x v="0"/>
    <s v="United States"/>
    <s v="Los Angeles"/>
    <x v="1"/>
    <n v="90049"/>
    <x v="1"/>
    <s v="FUR-CH-10002961"/>
    <x v="0"/>
    <x v="1"/>
    <x v="939"/>
    <x v="1221"/>
    <n v="2"/>
    <n v="0.2"/>
    <x v="232"/>
  </r>
  <r>
    <n v="1361"/>
    <s v="CA-2014-125199"/>
    <x v="3"/>
    <x v="15"/>
    <d v="2014-10-26T00:00:00"/>
    <s v="Standard Class"/>
    <s v="HM-14860"/>
    <s v="Harry Marie"/>
    <x v="1"/>
    <s v="United States"/>
    <s v="Philadelphia"/>
    <x v="9"/>
    <n v="19120"/>
    <x v="3"/>
    <s v="OFF-AR-10002956"/>
    <x v="1"/>
    <x v="6"/>
    <x v="660"/>
    <x v="1222"/>
    <n v="7"/>
    <n v="0.2"/>
    <x v="1266"/>
  </r>
  <r>
    <n v="1362"/>
    <s v="CA-2014-125199"/>
    <x v="3"/>
    <x v="15"/>
    <d v="2014-10-26T00:00:00"/>
    <s v="Standard Class"/>
    <s v="HM-14860"/>
    <s v="Harry Marie"/>
    <x v="1"/>
    <s v="United States"/>
    <s v="Philadelphia"/>
    <x v="9"/>
    <n v="19120"/>
    <x v="3"/>
    <s v="OFF-PA-10004041"/>
    <x v="1"/>
    <x v="10"/>
    <x v="940"/>
    <x v="208"/>
    <n v="4"/>
    <n v="0.2"/>
    <x v="1267"/>
  </r>
  <r>
    <n v="1363"/>
    <s v="CA-2014-125199"/>
    <x v="3"/>
    <x v="15"/>
    <d v="2014-10-26T00:00:00"/>
    <s v="Standard Class"/>
    <s v="HM-14860"/>
    <s v="Harry Marie"/>
    <x v="1"/>
    <s v="United States"/>
    <s v="Philadelphia"/>
    <x v="9"/>
    <n v="19120"/>
    <x v="3"/>
    <s v="TEC-PH-10001336"/>
    <x v="2"/>
    <x v="7"/>
    <x v="941"/>
    <x v="1223"/>
    <n v="4"/>
    <n v="0.4"/>
    <x v="1268"/>
  </r>
  <r>
    <n v="1364"/>
    <s v="US-2014-155425"/>
    <x v="3"/>
    <x v="468"/>
    <d v="2014-11-12T00:00:00"/>
    <s v="First Class"/>
    <s v="AB-10600"/>
    <s v="Ann Blume"/>
    <x v="1"/>
    <s v="United States"/>
    <s v="Tucson"/>
    <x v="16"/>
    <n v="85705"/>
    <x v="1"/>
    <s v="OFF-BI-10001036"/>
    <x v="1"/>
    <x v="8"/>
    <x v="618"/>
    <x v="1224"/>
    <n v="14"/>
    <n v="0.7"/>
    <x v="1269"/>
  </r>
  <r>
    <n v="1365"/>
    <s v="US-2014-155425"/>
    <x v="3"/>
    <x v="468"/>
    <d v="2014-11-12T00:00:00"/>
    <s v="First Class"/>
    <s v="AB-10600"/>
    <s v="Ann Blume"/>
    <x v="1"/>
    <s v="United States"/>
    <s v="Tucson"/>
    <x v="16"/>
    <n v="85705"/>
    <x v="1"/>
    <s v="TEC-MA-10003183"/>
    <x v="2"/>
    <x v="15"/>
    <x v="942"/>
    <x v="1225"/>
    <n v="2"/>
    <n v="0.7"/>
    <x v="1270"/>
  </r>
  <r>
    <n v="1366"/>
    <s v="US-2014-155425"/>
    <x v="3"/>
    <x v="468"/>
    <d v="2014-11-12T00:00:00"/>
    <s v="First Class"/>
    <s v="AB-10600"/>
    <s v="Ann Blume"/>
    <x v="1"/>
    <s v="United States"/>
    <s v="Tucson"/>
    <x v="16"/>
    <n v="85705"/>
    <x v="1"/>
    <s v="TEC-AC-10001314"/>
    <x v="2"/>
    <x v="11"/>
    <x v="943"/>
    <x v="1226"/>
    <n v="6"/>
    <n v="0.2"/>
    <x v="1271"/>
  </r>
  <r>
    <n v="1367"/>
    <s v="US-2014-155425"/>
    <x v="3"/>
    <x v="468"/>
    <d v="2014-11-12T00:00:00"/>
    <s v="First Class"/>
    <s v="AB-10600"/>
    <s v="Ann Blume"/>
    <x v="1"/>
    <s v="United States"/>
    <s v="Tucson"/>
    <x v="16"/>
    <n v="85705"/>
    <x v="1"/>
    <s v="TEC-PH-10002563"/>
    <x v="2"/>
    <x v="7"/>
    <x v="201"/>
    <x v="1227"/>
    <n v="2"/>
    <n v="0.2"/>
    <x v="1272"/>
  </r>
  <r>
    <n v="1368"/>
    <s v="US-2014-155425"/>
    <x v="3"/>
    <x v="468"/>
    <d v="2014-11-12T00:00:00"/>
    <s v="First Class"/>
    <s v="AB-10600"/>
    <s v="Ann Blume"/>
    <x v="1"/>
    <s v="United States"/>
    <s v="Tucson"/>
    <x v="16"/>
    <n v="85705"/>
    <x v="1"/>
    <s v="FUR-CH-10003312"/>
    <x v="0"/>
    <x v="1"/>
    <x v="296"/>
    <x v="185"/>
    <n v="4"/>
    <n v="0.2"/>
    <x v="1273"/>
  </r>
  <r>
    <n v="1369"/>
    <s v="CA-2014-133249"/>
    <x v="3"/>
    <x v="141"/>
    <d v="2014-07-12T00:00:00"/>
    <s v="First Class"/>
    <s v="SZ-20035"/>
    <s v="Sam Zeldin"/>
    <x v="2"/>
    <s v="United States"/>
    <s v="Pico Rivera"/>
    <x v="1"/>
    <n v="90660"/>
    <x v="1"/>
    <s v="FUR-FU-10001588"/>
    <x v="0"/>
    <x v="5"/>
    <x v="284"/>
    <x v="1228"/>
    <n v="5"/>
    <n v="0"/>
    <x v="1274"/>
  </r>
  <r>
    <n v="1370"/>
    <s v="US-2012-103471"/>
    <x v="1"/>
    <x v="100"/>
    <d v="2012-12-28T00:00:00"/>
    <s v="Standard Class"/>
    <s v="JR-15670"/>
    <s v="Jim Radford"/>
    <x v="0"/>
    <s v="United States"/>
    <s v="Colorado Springs"/>
    <x v="22"/>
    <n v="80906"/>
    <x v="1"/>
    <s v="FUR-BO-10002613"/>
    <x v="0"/>
    <x v="0"/>
    <x v="177"/>
    <x v="1229"/>
    <n v="7"/>
    <n v="0.7"/>
    <x v="1275"/>
  </r>
  <r>
    <n v="1371"/>
    <s v="US-2012-103471"/>
    <x v="1"/>
    <x v="100"/>
    <d v="2012-12-28T00:00:00"/>
    <s v="Standard Class"/>
    <s v="JR-15670"/>
    <s v="Jim Radford"/>
    <x v="0"/>
    <s v="United States"/>
    <s v="Colorado Springs"/>
    <x v="22"/>
    <n v="80906"/>
    <x v="1"/>
    <s v="OFF-AR-10003405"/>
    <x v="1"/>
    <x v="6"/>
    <x v="622"/>
    <x v="1230"/>
    <n v="3"/>
    <n v="0.2"/>
    <x v="1276"/>
  </r>
  <r>
    <n v="1372"/>
    <s v="CA-2014-136672"/>
    <x v="3"/>
    <x v="469"/>
    <d v="2014-03-13T00:00:00"/>
    <s v="Standard Class"/>
    <s v="MG-17890"/>
    <s v="Michael Granlund"/>
    <x v="2"/>
    <s v="United States"/>
    <s v="Clinton"/>
    <x v="39"/>
    <n v="20735"/>
    <x v="3"/>
    <s v="TEC-AC-10004510"/>
    <x v="2"/>
    <x v="11"/>
    <x v="944"/>
    <x v="1231"/>
    <n v="3"/>
    <n v="0"/>
    <x v="1277"/>
  </r>
  <r>
    <n v="1373"/>
    <s v="US-2011-157021"/>
    <x v="2"/>
    <x v="470"/>
    <d v="2011-04-06T00:00:00"/>
    <s v="Second Class"/>
    <s v="KM-16720"/>
    <s v="Kunst Miller"/>
    <x v="0"/>
    <s v="United States"/>
    <s v="Vallejo"/>
    <x v="1"/>
    <n v="94591"/>
    <x v="1"/>
    <s v="OFF-LA-10002312"/>
    <x v="1"/>
    <x v="2"/>
    <x v="574"/>
    <x v="461"/>
    <n v="2"/>
    <n v="0"/>
    <x v="472"/>
  </r>
  <r>
    <n v="1374"/>
    <s v="US-2011-157021"/>
    <x v="2"/>
    <x v="470"/>
    <d v="2011-04-06T00:00:00"/>
    <s v="Second Class"/>
    <s v="KM-16720"/>
    <s v="Kunst Miller"/>
    <x v="0"/>
    <s v="United States"/>
    <s v="Vallejo"/>
    <x v="1"/>
    <n v="94591"/>
    <x v="1"/>
    <s v="OFF-BI-10000042"/>
    <x v="1"/>
    <x v="8"/>
    <x v="945"/>
    <x v="1232"/>
    <n v="4"/>
    <n v="0.2"/>
    <x v="1278"/>
  </r>
  <r>
    <n v="1375"/>
    <s v="CA-2012-120362"/>
    <x v="1"/>
    <x v="471"/>
    <d v="2012-09-19T00:00:00"/>
    <s v="Standard Class"/>
    <s v="CA-12265"/>
    <s v="Christina Anderson"/>
    <x v="0"/>
    <s v="United States"/>
    <s v="Provo"/>
    <x v="7"/>
    <n v="84604"/>
    <x v="1"/>
    <s v="FUR-TA-10003008"/>
    <x v="0"/>
    <x v="3"/>
    <x v="946"/>
    <x v="1233"/>
    <n v="5"/>
    <n v="0"/>
    <x v="1279"/>
  </r>
  <r>
    <n v="1376"/>
    <s v="CA-2011-126361"/>
    <x v="2"/>
    <x v="472"/>
    <d v="2011-08-09T00:00:00"/>
    <s v="Second Class"/>
    <s v="VD-21670"/>
    <s v="Valerie Dominguez"/>
    <x v="0"/>
    <s v="United States"/>
    <s v="Pleasant Grove"/>
    <x v="7"/>
    <n v="84062"/>
    <x v="1"/>
    <s v="OFF-AP-10003590"/>
    <x v="1"/>
    <x v="9"/>
    <x v="947"/>
    <x v="1234"/>
    <n v="3"/>
    <n v="0"/>
    <x v="1280"/>
  </r>
  <r>
    <n v="1377"/>
    <s v="CA-2011-126361"/>
    <x v="2"/>
    <x v="472"/>
    <d v="2011-08-09T00:00:00"/>
    <s v="Second Class"/>
    <s v="VD-21670"/>
    <s v="Valerie Dominguez"/>
    <x v="0"/>
    <s v="United States"/>
    <s v="Pleasant Grove"/>
    <x v="7"/>
    <n v="84062"/>
    <x v="1"/>
    <s v="OFF-PA-10000806"/>
    <x v="1"/>
    <x v="10"/>
    <x v="948"/>
    <x v="990"/>
    <n v="8"/>
    <n v="0"/>
    <x v="1281"/>
  </r>
  <r>
    <n v="1378"/>
    <s v="CA-2011-126361"/>
    <x v="2"/>
    <x v="472"/>
    <d v="2011-08-09T00:00:00"/>
    <s v="Second Class"/>
    <s v="VD-21670"/>
    <s v="Valerie Dominguez"/>
    <x v="0"/>
    <s v="United States"/>
    <s v="Pleasant Grove"/>
    <x v="7"/>
    <n v="84062"/>
    <x v="1"/>
    <s v="OFF-AR-10000896"/>
    <x v="1"/>
    <x v="6"/>
    <x v="949"/>
    <x v="1235"/>
    <n v="5"/>
    <n v="0"/>
    <x v="1282"/>
  </r>
  <r>
    <n v="1379"/>
    <s v="CA-2011-126361"/>
    <x v="2"/>
    <x v="472"/>
    <d v="2011-08-09T00:00:00"/>
    <s v="Second Class"/>
    <s v="VD-21670"/>
    <s v="Valerie Dominguez"/>
    <x v="0"/>
    <s v="United States"/>
    <s v="Pleasant Grove"/>
    <x v="7"/>
    <n v="84062"/>
    <x v="1"/>
    <s v="TEC-PH-10002310"/>
    <x v="2"/>
    <x v="7"/>
    <x v="950"/>
    <x v="1236"/>
    <n v="5"/>
    <n v="0.2"/>
    <x v="1283"/>
  </r>
  <r>
    <n v="1380"/>
    <s v="CA-2011-126361"/>
    <x v="2"/>
    <x v="472"/>
    <d v="2011-08-09T00:00:00"/>
    <s v="Second Class"/>
    <s v="VD-21670"/>
    <s v="Valerie Dominguez"/>
    <x v="0"/>
    <s v="United States"/>
    <s v="Pleasant Grove"/>
    <x v="7"/>
    <n v="84062"/>
    <x v="1"/>
    <s v="OFF-ST-10002289"/>
    <x v="1"/>
    <x v="4"/>
    <x v="951"/>
    <x v="1237"/>
    <n v="5"/>
    <n v="0"/>
    <x v="1284"/>
  </r>
  <r>
    <n v="1381"/>
    <s v="CA-2011-126361"/>
    <x v="2"/>
    <x v="472"/>
    <d v="2011-08-09T00:00:00"/>
    <s v="Second Class"/>
    <s v="VD-21670"/>
    <s v="Valerie Dominguez"/>
    <x v="0"/>
    <s v="United States"/>
    <s v="Pleasant Grove"/>
    <x v="7"/>
    <n v="84062"/>
    <x v="1"/>
    <s v="OFF-BI-10002852"/>
    <x v="1"/>
    <x v="8"/>
    <x v="91"/>
    <x v="1238"/>
    <n v="1"/>
    <n v="0.2"/>
    <x v="1285"/>
  </r>
  <r>
    <n v="1382"/>
    <s v="US-2013-100566"/>
    <x v="0"/>
    <x v="323"/>
    <d v="2013-09-10T00:00:00"/>
    <s v="Standard Class"/>
    <s v="JK-16120"/>
    <s v="Julie Kriz"/>
    <x v="2"/>
    <s v="United States"/>
    <s v="Aurora"/>
    <x v="10"/>
    <n v="60505"/>
    <x v="2"/>
    <s v="FUR-FU-10003394"/>
    <x v="0"/>
    <x v="5"/>
    <x v="578"/>
    <x v="1239"/>
    <n v="3"/>
    <n v="0.6"/>
    <x v="1286"/>
  </r>
  <r>
    <n v="1383"/>
    <s v="US-2013-108504"/>
    <x v="0"/>
    <x v="473"/>
    <d v="2013-02-05T00:00:00"/>
    <s v="Same Day"/>
    <s v="PP-18955"/>
    <s v="Paul Prost"/>
    <x v="2"/>
    <s v="United States"/>
    <s v="Smyrna"/>
    <x v="32"/>
    <n v="30080"/>
    <x v="0"/>
    <s v="OFF-ST-10002344"/>
    <x v="1"/>
    <x v="4"/>
    <x v="856"/>
    <x v="1240"/>
    <n v="1"/>
    <n v="0"/>
    <x v="1287"/>
  </r>
  <r>
    <n v="1384"/>
    <s v="US-2013-108504"/>
    <x v="0"/>
    <x v="473"/>
    <d v="2013-02-05T00:00:00"/>
    <s v="Same Day"/>
    <s v="PP-18955"/>
    <s v="Paul Prost"/>
    <x v="2"/>
    <s v="United States"/>
    <s v="Smyrna"/>
    <x v="32"/>
    <n v="30080"/>
    <x v="0"/>
    <s v="OFF-PA-10001289"/>
    <x v="1"/>
    <x v="10"/>
    <x v="952"/>
    <x v="1241"/>
    <n v="9"/>
    <n v="0"/>
    <x v="1288"/>
  </r>
  <r>
    <n v="1385"/>
    <s v="US-2013-108504"/>
    <x v="0"/>
    <x v="473"/>
    <d v="2013-02-05T00:00:00"/>
    <s v="Same Day"/>
    <s v="PP-18955"/>
    <s v="Paul Prost"/>
    <x v="2"/>
    <s v="United States"/>
    <s v="Smyrna"/>
    <x v="32"/>
    <n v="30080"/>
    <x v="0"/>
    <s v="OFF-FA-10000053"/>
    <x v="1"/>
    <x v="13"/>
    <x v="953"/>
    <x v="1242"/>
    <n v="5"/>
    <n v="0"/>
    <x v="1289"/>
  </r>
  <r>
    <n v="1386"/>
    <s v="US-2013-108504"/>
    <x v="0"/>
    <x v="473"/>
    <d v="2013-02-05T00:00:00"/>
    <s v="Same Day"/>
    <s v="PP-18955"/>
    <s v="Paul Prost"/>
    <x v="2"/>
    <s v="United States"/>
    <s v="Smyrna"/>
    <x v="32"/>
    <n v="30080"/>
    <x v="0"/>
    <s v="FUR-FU-10004091"/>
    <x v="0"/>
    <x v="5"/>
    <x v="954"/>
    <x v="609"/>
    <n v="3"/>
    <n v="0"/>
    <x v="1290"/>
  </r>
  <r>
    <n v="1387"/>
    <s v="US-2013-108504"/>
    <x v="0"/>
    <x v="473"/>
    <d v="2013-02-05T00:00:00"/>
    <s v="Same Day"/>
    <s v="PP-18955"/>
    <s v="Paul Prost"/>
    <x v="2"/>
    <s v="United States"/>
    <s v="Smyrna"/>
    <x v="32"/>
    <n v="30080"/>
    <x v="0"/>
    <s v="FUR-BO-10004015"/>
    <x v="0"/>
    <x v="0"/>
    <x v="569"/>
    <x v="1243"/>
    <n v="2"/>
    <n v="0"/>
    <x v="1291"/>
  </r>
  <r>
    <n v="1388"/>
    <s v="US-2013-108504"/>
    <x v="0"/>
    <x v="473"/>
    <d v="2013-02-05T00:00:00"/>
    <s v="Same Day"/>
    <s v="PP-18955"/>
    <s v="Paul Prost"/>
    <x v="2"/>
    <s v="United States"/>
    <s v="Smyrna"/>
    <x v="32"/>
    <n v="30080"/>
    <x v="0"/>
    <s v="OFF-EN-10003001"/>
    <x v="1"/>
    <x v="12"/>
    <x v="955"/>
    <x v="1244"/>
    <n v="2"/>
    <n v="0"/>
    <x v="1292"/>
  </r>
  <r>
    <n v="1389"/>
    <s v="US-2013-108504"/>
    <x v="0"/>
    <x v="473"/>
    <d v="2013-02-05T00:00:00"/>
    <s v="Same Day"/>
    <s v="PP-18955"/>
    <s v="Paul Prost"/>
    <x v="2"/>
    <s v="United States"/>
    <s v="Smyrna"/>
    <x v="32"/>
    <n v="30080"/>
    <x v="0"/>
    <s v="TEC-PH-10000215"/>
    <x v="2"/>
    <x v="7"/>
    <x v="139"/>
    <x v="1245"/>
    <n v="3"/>
    <n v="0"/>
    <x v="1293"/>
  </r>
  <r>
    <n v="1390"/>
    <s v="US-2013-108504"/>
    <x v="0"/>
    <x v="473"/>
    <d v="2013-02-05T00:00:00"/>
    <s v="Same Day"/>
    <s v="PP-18955"/>
    <s v="Paul Prost"/>
    <x v="2"/>
    <s v="United States"/>
    <s v="Smyrna"/>
    <x v="32"/>
    <n v="30080"/>
    <x v="0"/>
    <s v="TEC-PH-10003645"/>
    <x v="2"/>
    <x v="7"/>
    <x v="294"/>
    <x v="1246"/>
    <n v="3"/>
    <n v="0"/>
    <x v="1294"/>
  </r>
  <r>
    <n v="1391"/>
    <s v="US-2013-108504"/>
    <x v="0"/>
    <x v="473"/>
    <d v="2013-02-05T00:00:00"/>
    <s v="Same Day"/>
    <s v="PP-18955"/>
    <s v="Paul Prost"/>
    <x v="2"/>
    <s v="United States"/>
    <s v="Smyrna"/>
    <x v="32"/>
    <n v="30080"/>
    <x v="0"/>
    <s v="OFF-PA-10000357"/>
    <x v="1"/>
    <x v="10"/>
    <x v="442"/>
    <x v="1247"/>
    <n v="3"/>
    <n v="0"/>
    <x v="1295"/>
  </r>
  <r>
    <n v="1392"/>
    <s v="US-2013-108504"/>
    <x v="0"/>
    <x v="473"/>
    <d v="2013-02-05T00:00:00"/>
    <s v="Same Day"/>
    <s v="PP-18955"/>
    <s v="Paul Prost"/>
    <x v="2"/>
    <s v="United States"/>
    <s v="Smyrna"/>
    <x v="32"/>
    <n v="30080"/>
    <x v="0"/>
    <s v="OFF-ST-10004804"/>
    <x v="1"/>
    <x v="4"/>
    <x v="230"/>
    <x v="1248"/>
    <n v="3"/>
    <n v="0"/>
    <x v="1296"/>
  </r>
  <r>
    <n v="1393"/>
    <s v="US-2013-108504"/>
    <x v="0"/>
    <x v="473"/>
    <d v="2013-02-05T00:00:00"/>
    <s v="Same Day"/>
    <s v="PP-18955"/>
    <s v="Paul Prost"/>
    <x v="2"/>
    <s v="United States"/>
    <s v="Smyrna"/>
    <x v="32"/>
    <n v="30080"/>
    <x v="0"/>
    <s v="OFF-PA-10003892"/>
    <x v="1"/>
    <x v="10"/>
    <x v="62"/>
    <x v="1249"/>
    <n v="7"/>
    <n v="0"/>
    <x v="1297"/>
  </r>
  <r>
    <n v="1394"/>
    <s v="CA-2014-124828"/>
    <x v="3"/>
    <x v="445"/>
    <d v="2014-07-05T00:00:00"/>
    <s v="First Class"/>
    <s v="YS-21880"/>
    <s v="Yana Sorensen"/>
    <x v="1"/>
    <s v="United States"/>
    <s v="Burlington"/>
    <x v="3"/>
    <n v="27217"/>
    <x v="0"/>
    <s v="OFF-AR-10003514"/>
    <x v="1"/>
    <x v="6"/>
    <x v="180"/>
    <x v="1250"/>
    <n v="3"/>
    <n v="0.2"/>
    <x v="1298"/>
  </r>
  <r>
    <n v="1395"/>
    <s v="US-2014-117247"/>
    <x v="3"/>
    <x v="449"/>
    <d v="2014-10-15T00:00:00"/>
    <s v="Standard Class"/>
    <s v="CK-12760"/>
    <s v="Cyma Kinney"/>
    <x v="1"/>
    <s v="United States"/>
    <s v="Aurora"/>
    <x v="10"/>
    <n v="60505"/>
    <x v="2"/>
    <s v="FUR-TA-10002958"/>
    <x v="0"/>
    <x v="3"/>
    <x v="956"/>
    <x v="1251"/>
    <n v="5"/>
    <n v="0.5"/>
    <x v="1299"/>
  </r>
  <r>
    <n v="1396"/>
    <s v="US-2014-117247"/>
    <x v="3"/>
    <x v="449"/>
    <d v="2014-10-15T00:00:00"/>
    <s v="Standard Class"/>
    <s v="CK-12760"/>
    <s v="Cyma Kinney"/>
    <x v="1"/>
    <s v="United States"/>
    <s v="Aurora"/>
    <x v="10"/>
    <n v="60505"/>
    <x v="2"/>
    <s v="FUR-TA-10001676"/>
    <x v="0"/>
    <x v="3"/>
    <x v="957"/>
    <x v="1252"/>
    <n v="3"/>
    <n v="0.5"/>
    <x v="1300"/>
  </r>
  <r>
    <n v="1397"/>
    <s v="CA-2013-124485"/>
    <x v="0"/>
    <x v="390"/>
    <d v="2013-11-27T00:00:00"/>
    <s v="First Class"/>
    <s v="NC-18340"/>
    <s v="Nat Carroll"/>
    <x v="0"/>
    <s v="United States"/>
    <s v="New York City"/>
    <x v="15"/>
    <n v="10035"/>
    <x v="3"/>
    <s v="OFF-BI-10000822"/>
    <x v="1"/>
    <x v="8"/>
    <x v="958"/>
    <x v="1253"/>
    <n v="4"/>
    <n v="0.2"/>
    <x v="1301"/>
  </r>
  <r>
    <n v="1398"/>
    <s v="CA-2013-124485"/>
    <x v="0"/>
    <x v="390"/>
    <d v="2013-11-27T00:00:00"/>
    <s v="First Class"/>
    <s v="NC-18340"/>
    <s v="Nat Carroll"/>
    <x v="0"/>
    <s v="United States"/>
    <s v="New York City"/>
    <x v="15"/>
    <n v="10035"/>
    <x v="3"/>
    <s v="OFF-PA-10004971"/>
    <x v="1"/>
    <x v="10"/>
    <x v="604"/>
    <x v="1057"/>
    <n v="2"/>
    <n v="0"/>
    <x v="1302"/>
  </r>
  <r>
    <n v="1399"/>
    <s v="CA-2013-124485"/>
    <x v="0"/>
    <x v="390"/>
    <d v="2013-11-27T00:00:00"/>
    <s v="First Class"/>
    <s v="NC-18340"/>
    <s v="Nat Carroll"/>
    <x v="0"/>
    <s v="United States"/>
    <s v="New York City"/>
    <x v="15"/>
    <n v="10035"/>
    <x v="3"/>
    <s v="TEC-AC-10002323"/>
    <x v="2"/>
    <x v="11"/>
    <x v="175"/>
    <x v="1254"/>
    <n v="4"/>
    <n v="0"/>
    <x v="1303"/>
  </r>
  <r>
    <n v="1400"/>
    <s v="CA-2013-124485"/>
    <x v="0"/>
    <x v="390"/>
    <d v="2013-11-27T00:00:00"/>
    <s v="First Class"/>
    <s v="NC-18340"/>
    <s v="Nat Carroll"/>
    <x v="0"/>
    <s v="United States"/>
    <s v="New York City"/>
    <x v="15"/>
    <n v="10035"/>
    <x v="3"/>
    <s v="OFF-PA-10004888"/>
    <x v="1"/>
    <x v="10"/>
    <x v="959"/>
    <x v="90"/>
    <n v="1"/>
    <n v="0"/>
    <x v="90"/>
  </r>
  <r>
    <n v="1401"/>
    <s v="CA-2013-159212"/>
    <x v="0"/>
    <x v="474"/>
    <d v="2013-11-06T00:00:00"/>
    <s v="Standard Class"/>
    <s v="KM-16375"/>
    <s v="Katherine Murray"/>
    <x v="2"/>
    <s v="United States"/>
    <s v="Salem"/>
    <x v="17"/>
    <n v="24153"/>
    <x v="0"/>
    <s v="TEC-PH-10003988"/>
    <x v="2"/>
    <x v="7"/>
    <x v="47"/>
    <x v="48"/>
    <n v="2"/>
    <n v="0"/>
    <x v="48"/>
  </r>
  <r>
    <n v="1402"/>
    <s v="CA-2013-159212"/>
    <x v="0"/>
    <x v="474"/>
    <d v="2013-11-06T00:00:00"/>
    <s v="Standard Class"/>
    <s v="KM-16375"/>
    <s v="Katherine Murray"/>
    <x v="2"/>
    <s v="United States"/>
    <s v="Salem"/>
    <x v="17"/>
    <n v="24153"/>
    <x v="0"/>
    <s v="OFF-EN-10002230"/>
    <x v="1"/>
    <x v="12"/>
    <x v="550"/>
    <x v="1255"/>
    <n v="3"/>
    <n v="0"/>
    <x v="1304"/>
  </r>
  <r>
    <n v="1403"/>
    <s v="US-2013-161396"/>
    <x v="0"/>
    <x v="475"/>
    <d v="2013-04-26T00:00:00"/>
    <s v="Standard Class"/>
    <s v="GM-14455"/>
    <s v="Gary Mitchum"/>
    <x v="2"/>
    <s v="United States"/>
    <s v="Columbus"/>
    <x v="24"/>
    <n v="43229"/>
    <x v="3"/>
    <s v="FUR-TA-10002622"/>
    <x v="0"/>
    <x v="3"/>
    <x v="960"/>
    <x v="1256"/>
    <n v="2"/>
    <n v="0.4"/>
    <x v="1305"/>
  </r>
  <r>
    <n v="1404"/>
    <s v="US-2013-161396"/>
    <x v="0"/>
    <x v="475"/>
    <d v="2013-04-26T00:00:00"/>
    <s v="Standard Class"/>
    <s v="GM-14455"/>
    <s v="Gary Mitchum"/>
    <x v="2"/>
    <s v="United States"/>
    <s v="Columbus"/>
    <x v="24"/>
    <n v="43229"/>
    <x v="3"/>
    <s v="OFF-PA-10000418"/>
    <x v="1"/>
    <x v="10"/>
    <x v="961"/>
    <x v="1257"/>
    <n v="5"/>
    <n v="0.2"/>
    <x v="1306"/>
  </r>
  <r>
    <n v="1405"/>
    <s v="US-2011-118486"/>
    <x v="2"/>
    <x v="322"/>
    <d v="2011-04-08T00:00:00"/>
    <s v="First Class"/>
    <s v="SD-20485"/>
    <s v="Shirley Daniels"/>
    <x v="2"/>
    <s v="United States"/>
    <s v="Philadelphia"/>
    <x v="9"/>
    <n v="19143"/>
    <x v="3"/>
    <s v="OFF-SU-10004498"/>
    <x v="1"/>
    <x v="14"/>
    <x v="500"/>
    <x v="1258"/>
    <n v="1"/>
    <n v="0.2"/>
    <x v="1307"/>
  </r>
  <r>
    <n v="1406"/>
    <s v="US-2011-118486"/>
    <x v="2"/>
    <x v="322"/>
    <d v="2011-04-08T00:00:00"/>
    <s v="First Class"/>
    <s v="SD-20485"/>
    <s v="Shirley Daniels"/>
    <x v="2"/>
    <s v="United States"/>
    <s v="Philadelphia"/>
    <x v="9"/>
    <n v="19143"/>
    <x v="3"/>
    <s v="FUR-TA-10001039"/>
    <x v="0"/>
    <x v="3"/>
    <x v="824"/>
    <x v="1259"/>
    <n v="3"/>
    <n v="0.4"/>
    <x v="1308"/>
  </r>
  <r>
    <n v="1407"/>
    <s v="US-2011-118486"/>
    <x v="2"/>
    <x v="322"/>
    <d v="2011-04-08T00:00:00"/>
    <s v="First Class"/>
    <s v="SD-20485"/>
    <s v="Shirley Daniels"/>
    <x v="2"/>
    <s v="United States"/>
    <s v="Philadelphia"/>
    <x v="9"/>
    <n v="19143"/>
    <x v="3"/>
    <s v="TEC-AC-10004659"/>
    <x v="2"/>
    <x v="11"/>
    <x v="170"/>
    <x v="1260"/>
    <n v="2"/>
    <n v="0.2"/>
    <x v="1309"/>
  </r>
  <r>
    <n v="1408"/>
    <s v="CA-2013-130407"/>
    <x v="0"/>
    <x v="476"/>
    <d v="2013-09-07T00:00:00"/>
    <s v="Standard Class"/>
    <s v="KD-16270"/>
    <s v="Karen Daniels"/>
    <x v="0"/>
    <s v="United States"/>
    <s v="New York City"/>
    <x v="15"/>
    <n v="10024"/>
    <x v="3"/>
    <s v="OFF-AR-10002240"/>
    <x v="1"/>
    <x v="6"/>
    <x v="962"/>
    <x v="1261"/>
    <n v="2"/>
    <n v="0"/>
    <x v="1310"/>
  </r>
  <r>
    <n v="1409"/>
    <s v="CA-2013-130407"/>
    <x v="0"/>
    <x v="476"/>
    <d v="2013-09-07T00:00:00"/>
    <s v="Standard Class"/>
    <s v="KD-16270"/>
    <s v="Karen Daniels"/>
    <x v="0"/>
    <s v="United States"/>
    <s v="New York City"/>
    <x v="15"/>
    <n v="10024"/>
    <x v="3"/>
    <s v="FUR-FU-10001967"/>
    <x v="0"/>
    <x v="5"/>
    <x v="293"/>
    <x v="372"/>
    <n v="2"/>
    <n v="0"/>
    <x v="1311"/>
  </r>
  <r>
    <n v="1410"/>
    <s v="US-2013-122245"/>
    <x v="0"/>
    <x v="477"/>
    <d v="2013-10-01T00:00:00"/>
    <s v="Standard Class"/>
    <s v="AB-10105"/>
    <s v="Adrian Barton"/>
    <x v="0"/>
    <s v="United States"/>
    <s v="Phoenix"/>
    <x v="16"/>
    <n v="85023"/>
    <x v="1"/>
    <s v="FUR-TA-10002356"/>
    <x v="0"/>
    <x v="3"/>
    <x v="728"/>
    <x v="865"/>
    <n v="3"/>
    <n v="0.5"/>
    <x v="896"/>
  </r>
  <r>
    <n v="1411"/>
    <s v="CA-2014-105144"/>
    <x v="3"/>
    <x v="259"/>
    <d v="2014-11-12T00:00:00"/>
    <s v="Standard Class"/>
    <s v="SZ-20035"/>
    <s v="Sam Zeldin"/>
    <x v="2"/>
    <s v="United States"/>
    <s v="Grand Prairie"/>
    <x v="5"/>
    <n v="75051"/>
    <x v="2"/>
    <s v="OFF-LA-10003923"/>
    <x v="1"/>
    <x v="2"/>
    <x v="424"/>
    <x v="208"/>
    <n v="2"/>
    <n v="0.2"/>
    <x v="210"/>
  </r>
  <r>
    <n v="1412"/>
    <s v="CA-2013-136329"/>
    <x v="0"/>
    <x v="478"/>
    <d v="2013-07-14T00:00:00"/>
    <s v="Standard Class"/>
    <s v="JD-15895"/>
    <s v="Jonathan Doherty"/>
    <x v="1"/>
    <s v="United States"/>
    <s v="New York City"/>
    <x v="15"/>
    <n v="10035"/>
    <x v="3"/>
    <s v="FUR-CH-10002335"/>
    <x v="0"/>
    <x v="1"/>
    <x v="623"/>
    <x v="1262"/>
    <n v="2"/>
    <n v="0.1"/>
    <x v="1312"/>
  </r>
  <r>
    <n v="1413"/>
    <s v="CA-2013-136329"/>
    <x v="0"/>
    <x v="478"/>
    <d v="2013-07-14T00:00:00"/>
    <s v="Standard Class"/>
    <s v="JD-15895"/>
    <s v="Jonathan Doherty"/>
    <x v="1"/>
    <s v="United States"/>
    <s v="New York City"/>
    <x v="15"/>
    <n v="10035"/>
    <x v="3"/>
    <s v="FUR-FU-10000723"/>
    <x v="0"/>
    <x v="5"/>
    <x v="475"/>
    <x v="1263"/>
    <n v="4"/>
    <n v="0"/>
    <x v="1313"/>
  </r>
  <r>
    <n v="1414"/>
    <s v="CA-2011-146640"/>
    <x v="2"/>
    <x v="479"/>
    <d v="2011-07-05T00:00:00"/>
    <s v="Standard Class"/>
    <s v="HA-14905"/>
    <s v="Helen Abelman"/>
    <x v="0"/>
    <s v="United States"/>
    <s v="New York City"/>
    <x v="15"/>
    <n v="10024"/>
    <x v="3"/>
    <s v="OFF-BI-10002867"/>
    <x v="1"/>
    <x v="8"/>
    <x v="963"/>
    <x v="1264"/>
    <n v="7"/>
    <n v="0.2"/>
    <x v="1314"/>
  </r>
  <r>
    <n v="1415"/>
    <s v="CA-2014-115994"/>
    <x v="3"/>
    <x v="480"/>
    <d v="2014-02-01T00:00:00"/>
    <s v="Second Class"/>
    <s v="BT-11305"/>
    <s v="Beth Thompson"/>
    <x v="2"/>
    <s v="United States"/>
    <s v="Costa Mesa"/>
    <x v="1"/>
    <n v="92627"/>
    <x v="1"/>
    <s v="TEC-AC-10000580"/>
    <x v="2"/>
    <x v="11"/>
    <x v="897"/>
    <x v="764"/>
    <n v="3"/>
    <n v="0"/>
    <x v="1315"/>
  </r>
  <r>
    <n v="1416"/>
    <s v="CA-2014-115994"/>
    <x v="3"/>
    <x v="480"/>
    <d v="2014-02-01T00:00:00"/>
    <s v="Second Class"/>
    <s v="BT-11305"/>
    <s v="Beth Thompson"/>
    <x v="2"/>
    <s v="United States"/>
    <s v="Costa Mesa"/>
    <x v="1"/>
    <n v="92627"/>
    <x v="1"/>
    <s v="FUR-FU-10003976"/>
    <x v="0"/>
    <x v="5"/>
    <x v="964"/>
    <x v="1265"/>
    <n v="3"/>
    <n v="0"/>
    <x v="1316"/>
  </r>
  <r>
    <n v="1417"/>
    <s v="CA-2012-126697"/>
    <x v="1"/>
    <x v="481"/>
    <d v="2012-09-24T00:00:00"/>
    <s v="First Class"/>
    <s v="SV-20815"/>
    <s v="Stuart Van"/>
    <x v="1"/>
    <s v="United States"/>
    <s v="Houston"/>
    <x v="5"/>
    <n v="77041"/>
    <x v="2"/>
    <s v="TEC-PH-10002922"/>
    <x v="2"/>
    <x v="7"/>
    <x v="965"/>
    <x v="1266"/>
    <n v="7"/>
    <n v="0.2"/>
    <x v="1317"/>
  </r>
  <r>
    <n v="1418"/>
    <s v="CA-2012-126697"/>
    <x v="1"/>
    <x v="481"/>
    <d v="2012-09-24T00:00:00"/>
    <s v="First Class"/>
    <s v="SV-20815"/>
    <s v="Stuart Van"/>
    <x v="1"/>
    <s v="United States"/>
    <s v="Houston"/>
    <x v="5"/>
    <n v="77041"/>
    <x v="2"/>
    <s v="TEC-AC-10004353"/>
    <x v="2"/>
    <x v="11"/>
    <x v="717"/>
    <x v="1267"/>
    <n v="3"/>
    <n v="0.2"/>
    <x v="1318"/>
  </r>
  <r>
    <n v="1419"/>
    <s v="CA-2012-126697"/>
    <x v="1"/>
    <x v="481"/>
    <d v="2012-09-24T00:00:00"/>
    <s v="First Class"/>
    <s v="SV-20815"/>
    <s v="Stuart Van"/>
    <x v="1"/>
    <s v="United States"/>
    <s v="Houston"/>
    <x v="5"/>
    <n v="77041"/>
    <x v="2"/>
    <s v="FUR-FU-10001706"/>
    <x v="0"/>
    <x v="5"/>
    <x v="50"/>
    <x v="1268"/>
    <n v="4"/>
    <n v="0.6"/>
    <x v="1319"/>
  </r>
  <r>
    <n v="1420"/>
    <s v="CA-2012-124800"/>
    <x v="1"/>
    <x v="120"/>
    <d v="2012-09-30T00:00:00"/>
    <s v="Standard Class"/>
    <s v="RW-19540"/>
    <s v="Rick Wilson"/>
    <x v="1"/>
    <s v="United States"/>
    <s v="Mesa"/>
    <x v="16"/>
    <n v="85204"/>
    <x v="1"/>
    <s v="OFF-PA-10000501"/>
    <x v="1"/>
    <x v="10"/>
    <x v="966"/>
    <x v="1269"/>
    <n v="4"/>
    <n v="0.2"/>
    <x v="1320"/>
  </r>
  <r>
    <n v="1421"/>
    <s v="CA-2012-124800"/>
    <x v="1"/>
    <x v="120"/>
    <d v="2012-09-30T00:00:00"/>
    <s v="Standard Class"/>
    <s v="RW-19540"/>
    <s v="Rick Wilson"/>
    <x v="1"/>
    <s v="United States"/>
    <s v="Mesa"/>
    <x v="16"/>
    <n v="85204"/>
    <x v="1"/>
    <s v="OFF-BI-10000778"/>
    <x v="1"/>
    <x v="8"/>
    <x v="258"/>
    <x v="1270"/>
    <n v="2"/>
    <n v="0.7"/>
    <x v="1321"/>
  </r>
  <r>
    <n v="1422"/>
    <s v="CA-2012-124800"/>
    <x v="1"/>
    <x v="120"/>
    <d v="2012-09-30T00:00:00"/>
    <s v="Standard Class"/>
    <s v="RW-19540"/>
    <s v="Rick Wilson"/>
    <x v="1"/>
    <s v="United States"/>
    <s v="Mesa"/>
    <x v="16"/>
    <n v="85204"/>
    <x v="1"/>
    <s v="OFF-AP-10004980"/>
    <x v="1"/>
    <x v="9"/>
    <x v="967"/>
    <x v="1271"/>
    <n v="2"/>
    <n v="0.2"/>
    <x v="1322"/>
  </r>
  <r>
    <n v="1423"/>
    <s v="CA-2012-124800"/>
    <x v="1"/>
    <x v="120"/>
    <d v="2012-09-30T00:00:00"/>
    <s v="Standard Class"/>
    <s v="RW-19540"/>
    <s v="Rick Wilson"/>
    <x v="1"/>
    <s v="United States"/>
    <s v="Mesa"/>
    <x v="16"/>
    <n v="85204"/>
    <x v="1"/>
    <s v="OFF-BI-10003984"/>
    <x v="1"/>
    <x v="8"/>
    <x v="690"/>
    <x v="1272"/>
    <n v="9"/>
    <n v="0.7"/>
    <x v="1323"/>
  </r>
  <r>
    <n v="1424"/>
    <s v="CA-2012-124800"/>
    <x v="1"/>
    <x v="120"/>
    <d v="2012-09-30T00:00:00"/>
    <s v="Standard Class"/>
    <s v="RW-19540"/>
    <s v="Rick Wilson"/>
    <x v="1"/>
    <s v="United States"/>
    <s v="Mesa"/>
    <x v="16"/>
    <n v="85204"/>
    <x v="1"/>
    <s v="OFF-ST-10000798"/>
    <x v="1"/>
    <x v="4"/>
    <x v="348"/>
    <x v="1273"/>
    <n v="6"/>
    <n v="0.2"/>
    <x v="1324"/>
  </r>
  <r>
    <n v="1425"/>
    <s v="CA-2012-124800"/>
    <x v="1"/>
    <x v="120"/>
    <d v="2012-09-30T00:00:00"/>
    <s v="Standard Class"/>
    <s v="RW-19540"/>
    <s v="Rick Wilson"/>
    <x v="1"/>
    <s v="United States"/>
    <s v="Mesa"/>
    <x v="16"/>
    <n v="85204"/>
    <x v="1"/>
    <s v="TEC-PH-10001750"/>
    <x v="2"/>
    <x v="7"/>
    <x v="968"/>
    <x v="1274"/>
    <n v="5"/>
    <n v="0.2"/>
    <x v="1325"/>
  </r>
  <r>
    <n v="1426"/>
    <s v="CA-2012-124800"/>
    <x v="1"/>
    <x v="120"/>
    <d v="2012-09-30T00:00:00"/>
    <s v="Standard Class"/>
    <s v="RW-19540"/>
    <s v="Rick Wilson"/>
    <x v="1"/>
    <s v="United States"/>
    <s v="Mesa"/>
    <x v="16"/>
    <n v="85204"/>
    <x v="1"/>
    <s v="OFF-ST-10002743"/>
    <x v="1"/>
    <x v="4"/>
    <x v="413"/>
    <x v="1275"/>
    <n v="4"/>
    <n v="0.2"/>
    <x v="1326"/>
  </r>
  <r>
    <n v="1427"/>
    <s v="US-2012-164448"/>
    <x v="1"/>
    <x v="89"/>
    <d v="2012-11-04T00:00:00"/>
    <s v="Second Class"/>
    <s v="DK-12835"/>
    <s v="Damala Kotsonis"/>
    <x v="1"/>
    <s v="United States"/>
    <s v="Salinas"/>
    <x v="1"/>
    <n v="93905"/>
    <x v="1"/>
    <s v="OFF-BI-10002949"/>
    <x v="1"/>
    <x v="8"/>
    <x v="520"/>
    <x v="1276"/>
    <n v="2"/>
    <n v="0.2"/>
    <x v="1327"/>
  </r>
  <r>
    <n v="1428"/>
    <s v="US-2012-164448"/>
    <x v="1"/>
    <x v="89"/>
    <d v="2012-11-04T00:00:00"/>
    <s v="Second Class"/>
    <s v="DK-12835"/>
    <s v="Damala Kotsonis"/>
    <x v="1"/>
    <s v="United States"/>
    <s v="Salinas"/>
    <x v="1"/>
    <n v="93905"/>
    <x v="1"/>
    <s v="OFF-EN-10002600"/>
    <x v="1"/>
    <x v="12"/>
    <x v="111"/>
    <x v="1277"/>
    <n v="5"/>
    <n v="0"/>
    <x v="1328"/>
  </r>
  <r>
    <n v="1429"/>
    <s v="US-2012-164448"/>
    <x v="1"/>
    <x v="89"/>
    <d v="2012-11-04T00:00:00"/>
    <s v="Second Class"/>
    <s v="DK-12835"/>
    <s v="Damala Kotsonis"/>
    <x v="1"/>
    <s v="United States"/>
    <s v="Salinas"/>
    <x v="1"/>
    <n v="93905"/>
    <x v="1"/>
    <s v="OFF-BI-10003708"/>
    <x v="1"/>
    <x v="8"/>
    <x v="969"/>
    <x v="1278"/>
    <n v="5"/>
    <n v="0.2"/>
    <x v="1329"/>
  </r>
  <r>
    <n v="1430"/>
    <s v="US-2012-164448"/>
    <x v="1"/>
    <x v="89"/>
    <d v="2012-11-04T00:00:00"/>
    <s v="Second Class"/>
    <s v="DK-12835"/>
    <s v="Damala Kotsonis"/>
    <x v="1"/>
    <s v="United States"/>
    <s v="Salinas"/>
    <x v="1"/>
    <n v="93905"/>
    <x v="1"/>
    <s v="OFF-LA-10003510"/>
    <x v="1"/>
    <x v="2"/>
    <x v="575"/>
    <x v="1279"/>
    <n v="14"/>
    <n v="0"/>
    <x v="1330"/>
  </r>
  <r>
    <n v="1431"/>
    <s v="CA-2014-122700"/>
    <x v="3"/>
    <x v="200"/>
    <d v="2014-12-01T00:00:00"/>
    <s v="Standard Class"/>
    <s v="LT-17110"/>
    <s v="Liz Thompson"/>
    <x v="0"/>
    <s v="United States"/>
    <s v="Columbus"/>
    <x v="24"/>
    <n v="43229"/>
    <x v="3"/>
    <s v="TEC-PH-10003092"/>
    <x v="2"/>
    <x v="7"/>
    <x v="516"/>
    <x v="1280"/>
    <n v="8"/>
    <n v="0.4"/>
    <x v="1331"/>
  </r>
  <r>
    <n v="1432"/>
    <s v="CA-2011-120768"/>
    <x v="2"/>
    <x v="174"/>
    <d v="2011-12-21T00:00:00"/>
    <s v="Second Class"/>
    <s v="IM-15070"/>
    <s v="Irene Maddox"/>
    <x v="0"/>
    <s v="United States"/>
    <s v="Florence"/>
    <x v="19"/>
    <n v="35630"/>
    <x v="0"/>
    <s v="OFF-BI-10001191"/>
    <x v="1"/>
    <x v="8"/>
    <x v="970"/>
    <x v="1281"/>
    <n v="6"/>
    <n v="0"/>
    <x v="1332"/>
  </r>
  <r>
    <n v="1433"/>
    <s v="CA-2011-120768"/>
    <x v="2"/>
    <x v="174"/>
    <d v="2011-12-21T00:00:00"/>
    <s v="Second Class"/>
    <s v="IM-15070"/>
    <s v="Irene Maddox"/>
    <x v="0"/>
    <s v="United States"/>
    <s v="Florence"/>
    <x v="19"/>
    <n v="35630"/>
    <x v="0"/>
    <s v="OFF-SU-10004115"/>
    <x v="1"/>
    <x v="14"/>
    <x v="510"/>
    <x v="1282"/>
    <n v="1"/>
    <n v="0"/>
    <x v="1333"/>
  </r>
  <r>
    <n v="1434"/>
    <s v="CA-2011-120768"/>
    <x v="2"/>
    <x v="174"/>
    <d v="2011-12-21T00:00:00"/>
    <s v="Second Class"/>
    <s v="IM-15070"/>
    <s v="Irene Maddox"/>
    <x v="0"/>
    <s v="United States"/>
    <s v="Florence"/>
    <x v="19"/>
    <n v="35630"/>
    <x v="0"/>
    <s v="FUR-CH-10000513"/>
    <x v="0"/>
    <x v="1"/>
    <x v="70"/>
    <x v="1283"/>
    <n v="14"/>
    <n v="0"/>
    <x v="1334"/>
  </r>
  <r>
    <n v="1435"/>
    <s v="US-2013-153129"/>
    <x v="0"/>
    <x v="482"/>
    <d v="2013-12-31T00:00:00"/>
    <s v="Standard Class"/>
    <s v="FP-14320"/>
    <s v="Frank Preis"/>
    <x v="0"/>
    <s v="United States"/>
    <s v="Seattle"/>
    <x v="4"/>
    <n v="98105"/>
    <x v="1"/>
    <s v="OFF-PA-10003673"/>
    <x v="1"/>
    <x v="10"/>
    <x v="971"/>
    <x v="1284"/>
    <n v="5"/>
    <n v="0"/>
    <x v="1335"/>
  </r>
  <r>
    <n v="1436"/>
    <s v="CA-2014-106852"/>
    <x v="3"/>
    <x v="308"/>
    <d v="2014-06-28T00:00:00"/>
    <s v="Standard Class"/>
    <s v="ST-20530"/>
    <s v="Shui Tom"/>
    <x v="0"/>
    <s v="United States"/>
    <s v="Parma"/>
    <x v="24"/>
    <n v="44134"/>
    <x v="3"/>
    <s v="OFF-PA-10001639"/>
    <x v="1"/>
    <x v="10"/>
    <x v="972"/>
    <x v="277"/>
    <n v="6"/>
    <n v="0.2"/>
    <x v="282"/>
  </r>
  <r>
    <n v="1437"/>
    <s v="CA-2014-106852"/>
    <x v="3"/>
    <x v="308"/>
    <d v="2014-06-28T00:00:00"/>
    <s v="Standard Class"/>
    <s v="ST-20530"/>
    <s v="Shui Tom"/>
    <x v="0"/>
    <s v="United States"/>
    <s v="Parma"/>
    <x v="24"/>
    <n v="44134"/>
    <x v="3"/>
    <s v="OFF-AR-10003829"/>
    <x v="1"/>
    <x v="6"/>
    <x v="934"/>
    <x v="797"/>
    <n v="2"/>
    <n v="0.2"/>
    <x v="822"/>
  </r>
  <r>
    <n v="1438"/>
    <s v="CA-2012-139731"/>
    <x v="1"/>
    <x v="52"/>
    <d v="2012-10-15T00:00:00"/>
    <s v="Same Day"/>
    <s v="JE-15745"/>
    <s v="Joel Eaton"/>
    <x v="0"/>
    <s v="United States"/>
    <s v="Amarillo"/>
    <x v="5"/>
    <n v="79109"/>
    <x v="2"/>
    <s v="TEC-AC-10004975"/>
    <x v="2"/>
    <x v="11"/>
    <x v="973"/>
    <x v="428"/>
    <n v="3"/>
    <n v="0.2"/>
    <x v="1336"/>
  </r>
  <r>
    <n v="1439"/>
    <s v="CA-2012-139731"/>
    <x v="1"/>
    <x v="52"/>
    <d v="2012-10-15T00:00:00"/>
    <s v="Same Day"/>
    <s v="JE-15745"/>
    <s v="Joel Eaton"/>
    <x v="0"/>
    <s v="United States"/>
    <s v="Amarillo"/>
    <x v="5"/>
    <n v="79109"/>
    <x v="2"/>
    <s v="FUR-CH-10002024"/>
    <x v="0"/>
    <x v="1"/>
    <x v="478"/>
    <x v="1285"/>
    <n v="5"/>
    <n v="0.3"/>
    <x v="1337"/>
  </r>
  <r>
    <n v="1440"/>
    <s v="CA-2014-122735"/>
    <x v="3"/>
    <x v="483"/>
    <d v="2014-04-16T00:00:00"/>
    <s v="Second Class"/>
    <s v="BD-11320"/>
    <s v="Bill Donatelli"/>
    <x v="0"/>
    <s v="United States"/>
    <s v="Providence"/>
    <x v="34"/>
    <n v="2908"/>
    <x v="3"/>
    <s v="OFF-BI-10004364"/>
    <x v="1"/>
    <x v="8"/>
    <x v="302"/>
    <x v="1286"/>
    <n v="5"/>
    <n v="0"/>
    <x v="1338"/>
  </r>
  <r>
    <n v="1441"/>
    <s v="CA-2014-122735"/>
    <x v="3"/>
    <x v="483"/>
    <d v="2014-04-16T00:00:00"/>
    <s v="Second Class"/>
    <s v="BD-11320"/>
    <s v="Bill Donatelli"/>
    <x v="0"/>
    <s v="United States"/>
    <s v="Providence"/>
    <x v="34"/>
    <n v="2908"/>
    <x v="3"/>
    <s v="OFF-PA-10001712"/>
    <x v="1"/>
    <x v="10"/>
    <x v="974"/>
    <x v="792"/>
    <n v="4"/>
    <n v="0"/>
    <x v="1339"/>
  </r>
  <r>
    <n v="1442"/>
    <s v="CA-2014-128160"/>
    <x v="3"/>
    <x v="484"/>
    <d v="2014-12-25T00:00:00"/>
    <s v="Second Class"/>
    <s v="MM-17920"/>
    <s v="Michael Moore"/>
    <x v="0"/>
    <s v="United States"/>
    <s v="San Francisco"/>
    <x v="1"/>
    <n v="94110"/>
    <x v="1"/>
    <s v="OFF-BI-10001510"/>
    <x v="1"/>
    <x v="8"/>
    <x v="702"/>
    <x v="1287"/>
    <n v="2"/>
    <n v="0.2"/>
    <x v="1340"/>
  </r>
  <r>
    <n v="1443"/>
    <s v="CA-2014-117695"/>
    <x v="3"/>
    <x v="485"/>
    <d v="2014-08-09T00:00:00"/>
    <s v="First Class"/>
    <s v="PW-19030"/>
    <s v="Pauline Webber"/>
    <x v="1"/>
    <s v="United States"/>
    <s v="Richmond"/>
    <x v="0"/>
    <n v="40475"/>
    <x v="0"/>
    <s v="OFF-PA-10002713"/>
    <x v="1"/>
    <x v="10"/>
    <x v="317"/>
    <x v="1288"/>
    <n v="2"/>
    <n v="0"/>
    <x v="1341"/>
  </r>
  <r>
    <n v="1444"/>
    <s v="CA-2012-166135"/>
    <x v="1"/>
    <x v="486"/>
    <d v="2012-10-06T00:00:00"/>
    <s v="Standard Class"/>
    <s v="SC-20440"/>
    <s v="Shaun Chance"/>
    <x v="1"/>
    <s v="United States"/>
    <s v="Aurora"/>
    <x v="22"/>
    <n v="80013"/>
    <x v="1"/>
    <s v="OFF-ST-10002974"/>
    <x v="1"/>
    <x v="4"/>
    <x v="123"/>
    <x v="1289"/>
    <n v="4"/>
    <n v="0.2"/>
    <x v="1342"/>
  </r>
  <r>
    <n v="1445"/>
    <s v="CA-2013-133725"/>
    <x v="0"/>
    <x v="454"/>
    <d v="2013-05-29T00:00:00"/>
    <s v="Standard Class"/>
    <s v="KL-16645"/>
    <s v="Ken Lonsdale"/>
    <x v="0"/>
    <s v="United States"/>
    <s v="Chicago"/>
    <x v="10"/>
    <n v="60623"/>
    <x v="2"/>
    <s v="TEC-PH-10004165"/>
    <x v="2"/>
    <x v="7"/>
    <x v="886"/>
    <x v="1290"/>
    <n v="9"/>
    <n v="0.2"/>
    <x v="1343"/>
  </r>
  <r>
    <n v="1446"/>
    <s v="CA-2014-102337"/>
    <x v="3"/>
    <x v="487"/>
    <d v="2014-06-17T00:00:00"/>
    <s v="First Class"/>
    <s v="SD-20485"/>
    <s v="Shirley Daniels"/>
    <x v="2"/>
    <s v="United States"/>
    <s v="Chicago"/>
    <x v="10"/>
    <n v="60653"/>
    <x v="2"/>
    <s v="OFF-ST-10004804"/>
    <x v="1"/>
    <x v="4"/>
    <x v="230"/>
    <x v="1291"/>
    <n v="4"/>
    <n v="0.2"/>
    <x v="1344"/>
  </r>
  <r>
    <n v="1447"/>
    <s v="CA-2014-102337"/>
    <x v="3"/>
    <x v="487"/>
    <d v="2014-06-17T00:00:00"/>
    <s v="First Class"/>
    <s v="SD-20485"/>
    <s v="Shirley Daniels"/>
    <x v="2"/>
    <s v="United States"/>
    <s v="Chicago"/>
    <x v="10"/>
    <n v="60653"/>
    <x v="2"/>
    <s v="FUR-CH-10004289"/>
    <x v="0"/>
    <x v="1"/>
    <x v="975"/>
    <x v="1292"/>
    <n v="7"/>
    <n v="0.3"/>
    <x v="1345"/>
  </r>
  <r>
    <n v="1448"/>
    <s v="CA-2014-102337"/>
    <x v="3"/>
    <x v="487"/>
    <d v="2014-06-17T00:00:00"/>
    <s v="First Class"/>
    <s v="SD-20485"/>
    <s v="Shirley Daniels"/>
    <x v="2"/>
    <s v="United States"/>
    <s v="Chicago"/>
    <x v="10"/>
    <n v="60653"/>
    <x v="2"/>
    <s v="TEC-PH-10002564"/>
    <x v="2"/>
    <x v="7"/>
    <x v="976"/>
    <x v="736"/>
    <n v="2"/>
    <n v="0.2"/>
    <x v="1346"/>
  </r>
  <r>
    <n v="1449"/>
    <s v="US-2011-112564"/>
    <x v="2"/>
    <x v="488"/>
    <d v="2011-04-24T00:00:00"/>
    <s v="First Class"/>
    <s v="TS-21160"/>
    <s v="Theresa Swint"/>
    <x v="1"/>
    <s v="United States"/>
    <s v="Philadelphia"/>
    <x v="9"/>
    <n v="19134"/>
    <x v="3"/>
    <s v="OFF-BI-10004876"/>
    <x v="1"/>
    <x v="8"/>
    <x v="977"/>
    <x v="1293"/>
    <n v="3"/>
    <n v="0.7"/>
    <x v="1347"/>
  </r>
  <r>
    <n v="1450"/>
    <s v="CA-2012-145821"/>
    <x v="1"/>
    <x v="489"/>
    <d v="2012-05-07T00:00:00"/>
    <s v="Standard Class"/>
    <s v="JB-15400"/>
    <s v="Jennifer Braxton"/>
    <x v="1"/>
    <s v="United States"/>
    <s v="Los Angeles"/>
    <x v="1"/>
    <n v="90008"/>
    <x v="1"/>
    <s v="TEC-PH-10004348"/>
    <x v="2"/>
    <x v="7"/>
    <x v="978"/>
    <x v="1294"/>
    <n v="3"/>
    <n v="0.2"/>
    <x v="1348"/>
  </r>
  <r>
    <n v="1451"/>
    <s v="US-2012-160150"/>
    <x v="1"/>
    <x v="490"/>
    <d v="2012-07-20T00:00:00"/>
    <s v="First Class"/>
    <s v="TS-21085"/>
    <s v="Thais Sissman"/>
    <x v="0"/>
    <s v="United States"/>
    <s v="Phoenix"/>
    <x v="16"/>
    <n v="85023"/>
    <x v="1"/>
    <s v="OFF-BI-10004352"/>
    <x v="1"/>
    <x v="8"/>
    <x v="979"/>
    <x v="1295"/>
    <n v="1"/>
    <n v="0.7"/>
    <x v="1349"/>
  </r>
  <r>
    <n v="1452"/>
    <s v="CA-2013-133711"/>
    <x v="0"/>
    <x v="491"/>
    <d v="2013-11-30T00:00:00"/>
    <s v="First Class"/>
    <s v="MC-17425"/>
    <s v="Mark Cousins"/>
    <x v="1"/>
    <s v="United States"/>
    <s v="Mobile"/>
    <x v="19"/>
    <n v="36608"/>
    <x v="0"/>
    <s v="OFF-PA-10001685"/>
    <x v="1"/>
    <x v="10"/>
    <x v="33"/>
    <x v="558"/>
    <n v="7"/>
    <n v="0"/>
    <x v="1350"/>
  </r>
  <r>
    <n v="1453"/>
    <s v="CA-2013-133711"/>
    <x v="0"/>
    <x v="491"/>
    <d v="2013-11-30T00:00:00"/>
    <s v="First Class"/>
    <s v="MC-17425"/>
    <s v="Mark Cousins"/>
    <x v="1"/>
    <s v="United States"/>
    <s v="Mobile"/>
    <x v="19"/>
    <n v="36608"/>
    <x v="0"/>
    <s v="OFF-BI-10000666"/>
    <x v="1"/>
    <x v="8"/>
    <x v="980"/>
    <x v="1296"/>
    <n v="3"/>
    <n v="0"/>
    <x v="1351"/>
  </r>
  <r>
    <n v="1454"/>
    <s v="CA-2013-133711"/>
    <x v="0"/>
    <x v="491"/>
    <d v="2013-11-30T00:00:00"/>
    <s v="First Class"/>
    <s v="MC-17425"/>
    <s v="Mark Cousins"/>
    <x v="1"/>
    <s v="United States"/>
    <s v="Mobile"/>
    <x v="19"/>
    <n v="36608"/>
    <x v="0"/>
    <s v="OFF-BI-10004352"/>
    <x v="1"/>
    <x v="8"/>
    <x v="979"/>
    <x v="1297"/>
    <n v="5"/>
    <n v="0"/>
    <x v="1352"/>
  </r>
  <r>
    <n v="1455"/>
    <s v="CA-2013-133711"/>
    <x v="0"/>
    <x v="491"/>
    <d v="2013-11-30T00:00:00"/>
    <s v="First Class"/>
    <s v="MC-17425"/>
    <s v="Mark Cousins"/>
    <x v="1"/>
    <s v="United States"/>
    <s v="Mobile"/>
    <x v="19"/>
    <n v="36608"/>
    <x v="0"/>
    <s v="TEC-MA-10000010"/>
    <x v="2"/>
    <x v="15"/>
    <x v="981"/>
    <x v="1298"/>
    <n v="8"/>
    <n v="0"/>
    <x v="1353"/>
  </r>
  <r>
    <n v="1456"/>
    <s v="CA-2014-148474"/>
    <x v="3"/>
    <x v="492"/>
    <d v="2014-06-20T00:00:00"/>
    <s v="Standard Class"/>
    <s v="ME-17320"/>
    <s v="Maria Etezadi"/>
    <x v="2"/>
    <s v="United States"/>
    <s v="Columbus"/>
    <x v="32"/>
    <n v="31907"/>
    <x v="0"/>
    <s v="OFF-BI-10000977"/>
    <x v="1"/>
    <x v="8"/>
    <x v="982"/>
    <x v="1299"/>
    <n v="3"/>
    <n v="0"/>
    <x v="1354"/>
  </r>
  <r>
    <n v="1457"/>
    <s v="CA-2014-148474"/>
    <x v="3"/>
    <x v="492"/>
    <d v="2014-06-20T00:00:00"/>
    <s v="Standard Class"/>
    <s v="ME-17320"/>
    <s v="Maria Etezadi"/>
    <x v="2"/>
    <s v="United States"/>
    <s v="Columbus"/>
    <x v="32"/>
    <n v="31907"/>
    <x v="0"/>
    <s v="FUR-TA-10002530"/>
    <x v="0"/>
    <x v="3"/>
    <x v="983"/>
    <x v="1300"/>
    <n v="3"/>
    <n v="0"/>
    <x v="1355"/>
  </r>
  <r>
    <n v="1458"/>
    <s v="CA-2012-111297"/>
    <x v="1"/>
    <x v="493"/>
    <d v="2012-08-21T00:00:00"/>
    <s v="Standard Class"/>
    <s v="SC-20440"/>
    <s v="Shaun Chance"/>
    <x v="1"/>
    <s v="United States"/>
    <s v="New Bedford"/>
    <x v="31"/>
    <n v="2740"/>
    <x v="3"/>
    <s v="OFF-BI-10002412"/>
    <x v="1"/>
    <x v="8"/>
    <x v="323"/>
    <x v="1301"/>
    <n v="9"/>
    <n v="0"/>
    <x v="1356"/>
  </r>
  <r>
    <n v="1459"/>
    <s v="CA-2013-123722"/>
    <x v="0"/>
    <x v="477"/>
    <d v="2013-10-02T00:00:00"/>
    <s v="Standard Class"/>
    <s v="NH-18610"/>
    <s v="Nicole Hansen"/>
    <x v="1"/>
    <s v="United States"/>
    <s v="Irving"/>
    <x v="5"/>
    <n v="75061"/>
    <x v="2"/>
    <s v="OFF-LA-10001569"/>
    <x v="1"/>
    <x v="2"/>
    <x v="633"/>
    <x v="801"/>
    <n v="4"/>
    <n v="0.2"/>
    <x v="826"/>
  </r>
  <r>
    <n v="1460"/>
    <s v="CA-2011-155271"/>
    <x v="2"/>
    <x v="417"/>
    <d v="2011-05-04T00:00:00"/>
    <s v="Same Day"/>
    <s v="AA-10480"/>
    <s v="Andrew Allen"/>
    <x v="0"/>
    <s v="United States"/>
    <s v="Middletown"/>
    <x v="29"/>
    <n v="6457"/>
    <x v="3"/>
    <s v="FUR-FU-10001473"/>
    <x v="0"/>
    <x v="5"/>
    <x v="984"/>
    <x v="1302"/>
    <n v="2"/>
    <n v="0"/>
    <x v="1357"/>
  </r>
  <r>
    <n v="1461"/>
    <s v="CA-2012-119907"/>
    <x v="1"/>
    <x v="494"/>
    <d v="2012-12-08T00:00:00"/>
    <s v="Standard Class"/>
    <s v="LC-17140"/>
    <s v="Logan Currie"/>
    <x v="0"/>
    <s v="United States"/>
    <s v="Seattle"/>
    <x v="4"/>
    <n v="98103"/>
    <x v="1"/>
    <s v="OFF-BI-10001765"/>
    <x v="1"/>
    <x v="8"/>
    <x v="985"/>
    <x v="1303"/>
    <n v="2"/>
    <n v="0.2"/>
    <x v="1358"/>
  </r>
  <r>
    <n v="1462"/>
    <s v="US-2013-128902"/>
    <x v="0"/>
    <x v="21"/>
    <d v="2013-03-16T00:00:00"/>
    <s v="Standard Class"/>
    <s v="MB-18085"/>
    <s v="Mick Brown"/>
    <x v="0"/>
    <s v="United States"/>
    <s v="Vineland"/>
    <x v="30"/>
    <n v="8360"/>
    <x v="3"/>
    <s v="FUR-TA-10001095"/>
    <x v="0"/>
    <x v="3"/>
    <x v="611"/>
    <x v="1304"/>
    <n v="2"/>
    <n v="0.3"/>
    <x v="1359"/>
  </r>
  <r>
    <n v="1463"/>
    <s v="CA-2013-152289"/>
    <x v="0"/>
    <x v="370"/>
    <d v="2013-08-29T00:00:00"/>
    <s v="First Class"/>
    <s v="LC-16930"/>
    <s v="Linda Cazamias"/>
    <x v="1"/>
    <s v="United States"/>
    <s v="Pasadena"/>
    <x v="5"/>
    <n v="77506"/>
    <x v="2"/>
    <s v="TEC-AC-10004571"/>
    <x v="2"/>
    <x v="11"/>
    <x v="404"/>
    <x v="1305"/>
    <n v="2"/>
    <n v="0.2"/>
    <x v="1360"/>
  </r>
  <r>
    <n v="1464"/>
    <s v="CA-2013-152289"/>
    <x v="0"/>
    <x v="370"/>
    <d v="2013-08-29T00:00:00"/>
    <s v="First Class"/>
    <s v="LC-16930"/>
    <s v="Linda Cazamias"/>
    <x v="1"/>
    <s v="United States"/>
    <s v="Pasadena"/>
    <x v="5"/>
    <n v="77506"/>
    <x v="2"/>
    <s v="FUR-CH-10002126"/>
    <x v="0"/>
    <x v="1"/>
    <x v="841"/>
    <x v="1306"/>
    <n v="6"/>
    <n v="0.3"/>
    <x v="1361"/>
  </r>
  <r>
    <n v="1465"/>
    <s v="US-2013-104794"/>
    <x v="0"/>
    <x v="186"/>
    <d v="2013-12-20T00:00:00"/>
    <s v="First Class"/>
    <s v="KD-16495"/>
    <s v="Keith Dawkins"/>
    <x v="1"/>
    <s v="United States"/>
    <s v="New York City"/>
    <x v="15"/>
    <n v="10009"/>
    <x v="3"/>
    <s v="OFF-FA-10001754"/>
    <x v="1"/>
    <x v="13"/>
    <x v="791"/>
    <x v="1307"/>
    <n v="2"/>
    <n v="0"/>
    <x v="1362"/>
  </r>
  <r>
    <n v="1466"/>
    <s v="CA-2011-151708"/>
    <x v="2"/>
    <x v="233"/>
    <d v="2011-08-14T00:00:00"/>
    <s v="Standard Class"/>
    <s v="MB-17305"/>
    <s v="Maria Bertelson"/>
    <x v="0"/>
    <s v="United States"/>
    <s v="Glendale"/>
    <x v="16"/>
    <n v="85301"/>
    <x v="1"/>
    <s v="FUR-FU-10001602"/>
    <x v="0"/>
    <x v="5"/>
    <x v="759"/>
    <x v="1308"/>
    <n v="4"/>
    <n v="0.2"/>
    <x v="1363"/>
  </r>
  <r>
    <n v="1467"/>
    <s v="CA-2011-151708"/>
    <x v="2"/>
    <x v="233"/>
    <d v="2011-08-14T00:00:00"/>
    <s v="Standard Class"/>
    <s v="MB-17305"/>
    <s v="Maria Bertelson"/>
    <x v="0"/>
    <s v="United States"/>
    <s v="Glendale"/>
    <x v="16"/>
    <n v="85301"/>
    <x v="1"/>
    <s v="TEC-AC-10001767"/>
    <x v="2"/>
    <x v="11"/>
    <x v="97"/>
    <x v="98"/>
    <n v="3"/>
    <n v="0.2"/>
    <x v="99"/>
  </r>
  <r>
    <n v="1468"/>
    <s v="CA-2012-100769"/>
    <x v="1"/>
    <x v="495"/>
    <d v="2012-05-16T00:00:00"/>
    <s v="Same Day"/>
    <s v="TH-21550"/>
    <s v="Tracy Hopkins"/>
    <x v="2"/>
    <s v="United States"/>
    <s v="Jacksonville"/>
    <x v="2"/>
    <n v="32216"/>
    <x v="0"/>
    <s v="TEC-AC-10002402"/>
    <x v="2"/>
    <x v="11"/>
    <x v="651"/>
    <x v="1309"/>
    <n v="4"/>
    <n v="0.2"/>
    <x v="1364"/>
  </r>
  <r>
    <n v="1469"/>
    <s v="CA-2014-139199"/>
    <x v="3"/>
    <x v="34"/>
    <d v="2014-12-14T00:00:00"/>
    <s v="Standard Class"/>
    <s v="DK-12835"/>
    <s v="Damala Kotsonis"/>
    <x v="1"/>
    <s v="United States"/>
    <s v="Detroit"/>
    <x v="12"/>
    <n v="48234"/>
    <x v="2"/>
    <s v="FUR-CH-10000847"/>
    <x v="0"/>
    <x v="1"/>
    <x v="986"/>
    <x v="1310"/>
    <n v="3"/>
    <n v="0"/>
    <x v="1365"/>
  </r>
  <r>
    <n v="1470"/>
    <s v="CA-2014-139199"/>
    <x v="3"/>
    <x v="34"/>
    <d v="2014-12-14T00:00:00"/>
    <s v="Standard Class"/>
    <s v="DK-12835"/>
    <s v="Damala Kotsonis"/>
    <x v="1"/>
    <s v="United States"/>
    <s v="Detroit"/>
    <x v="12"/>
    <n v="48234"/>
    <x v="2"/>
    <s v="OFF-BI-10003982"/>
    <x v="1"/>
    <x v="8"/>
    <x v="346"/>
    <x v="1311"/>
    <n v="2"/>
    <n v="0"/>
    <x v="1366"/>
  </r>
  <r>
    <n v="1471"/>
    <s v="CA-2014-139199"/>
    <x v="3"/>
    <x v="34"/>
    <d v="2014-12-14T00:00:00"/>
    <s v="Standard Class"/>
    <s v="DK-12835"/>
    <s v="Damala Kotsonis"/>
    <x v="1"/>
    <s v="United States"/>
    <s v="Detroit"/>
    <x v="12"/>
    <n v="48234"/>
    <x v="2"/>
    <s v="OFF-PA-10001293"/>
    <x v="1"/>
    <x v="10"/>
    <x v="987"/>
    <x v="91"/>
    <n v="2"/>
    <n v="0"/>
    <x v="91"/>
  </r>
  <r>
    <n v="1472"/>
    <s v="US-2012-161466"/>
    <x v="1"/>
    <x v="496"/>
    <d v="2012-09-27T00:00:00"/>
    <s v="Second Class"/>
    <s v="ON-18715"/>
    <s v="Odella Nelson"/>
    <x v="1"/>
    <s v="United States"/>
    <s v="Philadelphia"/>
    <x v="9"/>
    <n v="19120"/>
    <x v="3"/>
    <s v="OFF-AR-10000634"/>
    <x v="1"/>
    <x v="6"/>
    <x v="988"/>
    <x v="1312"/>
    <n v="2"/>
    <n v="0.2"/>
    <x v="1367"/>
  </r>
  <r>
    <n v="1473"/>
    <s v="CA-2014-164959"/>
    <x v="3"/>
    <x v="497"/>
    <d v="2014-07-16T00:00:00"/>
    <s v="Standard Class"/>
    <s v="KN-16390"/>
    <s v="Katherine Nockton"/>
    <x v="1"/>
    <s v="United States"/>
    <s v="Los Angeles"/>
    <x v="1"/>
    <n v="90004"/>
    <x v="1"/>
    <s v="OFF-LA-10004272"/>
    <x v="1"/>
    <x v="2"/>
    <x v="681"/>
    <x v="1313"/>
    <n v="3"/>
    <n v="0"/>
    <x v="1368"/>
  </r>
  <r>
    <n v="1474"/>
    <s v="US-2012-105676"/>
    <x v="1"/>
    <x v="494"/>
    <d v="2012-12-02T00:00:00"/>
    <s v="Same Day"/>
    <s v="NM-18520"/>
    <s v="Neoma Murray"/>
    <x v="0"/>
    <s v="United States"/>
    <s v="Houston"/>
    <x v="5"/>
    <n v="77036"/>
    <x v="2"/>
    <s v="FUR-FU-10004270"/>
    <x v="0"/>
    <x v="5"/>
    <x v="989"/>
    <x v="1314"/>
    <n v="4"/>
    <n v="0.6"/>
    <x v="1369"/>
  </r>
  <r>
    <n v="1475"/>
    <s v="CA-2013-113138"/>
    <x v="0"/>
    <x v="258"/>
    <d v="2013-11-26T00:00:00"/>
    <s v="Standard Class"/>
    <s v="NP-18685"/>
    <s v="Nora Pelletier"/>
    <x v="2"/>
    <s v="United States"/>
    <s v="Niagara Falls"/>
    <x v="15"/>
    <n v="14304"/>
    <x v="3"/>
    <s v="OFF-AR-10003770"/>
    <x v="1"/>
    <x v="6"/>
    <x v="990"/>
    <x v="1315"/>
    <n v="6"/>
    <n v="0"/>
    <x v="1370"/>
  </r>
  <r>
    <n v="1476"/>
    <s v="CA-2013-113138"/>
    <x v="0"/>
    <x v="258"/>
    <d v="2013-11-26T00:00:00"/>
    <s v="Standard Class"/>
    <s v="NP-18685"/>
    <s v="Nora Pelletier"/>
    <x v="2"/>
    <s v="United States"/>
    <s v="Niagara Falls"/>
    <x v="15"/>
    <n v="14304"/>
    <x v="3"/>
    <s v="OFF-BI-10000320"/>
    <x v="1"/>
    <x v="8"/>
    <x v="768"/>
    <x v="1173"/>
    <n v="3"/>
    <n v="0.2"/>
    <x v="1217"/>
  </r>
  <r>
    <n v="1477"/>
    <s v="US-2014-104955"/>
    <x v="3"/>
    <x v="498"/>
    <d v="2014-03-25T00:00:00"/>
    <s v="Standard Class"/>
    <s v="CG-12040"/>
    <s v="Catherine Glotzbach"/>
    <x v="2"/>
    <s v="United States"/>
    <s v="New York City"/>
    <x v="15"/>
    <n v="10024"/>
    <x v="3"/>
    <s v="OFF-LA-10003121"/>
    <x v="1"/>
    <x v="2"/>
    <x v="991"/>
    <x v="1316"/>
    <n v="7"/>
    <n v="0"/>
    <x v="1371"/>
  </r>
  <r>
    <n v="1478"/>
    <s v="CA-2013-121958"/>
    <x v="0"/>
    <x v="373"/>
    <d v="2013-11-18T00:00:00"/>
    <s v="Standard Class"/>
    <s v="CS-12505"/>
    <s v="Cindy Stewart"/>
    <x v="0"/>
    <s v="United States"/>
    <s v="Thomasville"/>
    <x v="3"/>
    <n v="27360"/>
    <x v="0"/>
    <s v="OFF-SU-10000381"/>
    <x v="1"/>
    <x v="14"/>
    <x v="654"/>
    <x v="1317"/>
    <n v="7"/>
    <n v="0.2"/>
    <x v="1372"/>
  </r>
  <r>
    <n v="1479"/>
    <s v="CA-2014-121468"/>
    <x v="3"/>
    <x v="123"/>
    <d v="2014-11-21T00:00:00"/>
    <s v="First Class"/>
    <s v="KD-16345"/>
    <s v="Katherine Ducich"/>
    <x v="0"/>
    <s v="United States"/>
    <s v="Westminster"/>
    <x v="1"/>
    <n v="92683"/>
    <x v="1"/>
    <s v="TEC-PH-10000376"/>
    <x v="2"/>
    <x v="7"/>
    <x v="428"/>
    <x v="1318"/>
    <n v="4"/>
    <n v="0.2"/>
    <x v="1373"/>
  </r>
  <r>
    <n v="1480"/>
    <s v="US-2013-108455"/>
    <x v="0"/>
    <x v="499"/>
    <d v="2013-12-09T00:00:00"/>
    <s v="Standard Class"/>
    <s v="MK-18160"/>
    <s v="Mike Kennedy"/>
    <x v="0"/>
    <s v="United States"/>
    <s v="San Francisco"/>
    <x v="1"/>
    <n v="94122"/>
    <x v="1"/>
    <s v="OFF-PA-10002262"/>
    <x v="1"/>
    <x v="10"/>
    <x v="992"/>
    <x v="243"/>
    <n v="4"/>
    <n v="0"/>
    <x v="245"/>
  </r>
  <r>
    <n v="1481"/>
    <s v="US-2013-108455"/>
    <x v="0"/>
    <x v="499"/>
    <d v="2013-12-09T00:00:00"/>
    <s v="Standard Class"/>
    <s v="MK-18160"/>
    <s v="Mike Kennedy"/>
    <x v="0"/>
    <s v="United States"/>
    <s v="San Francisco"/>
    <x v="1"/>
    <n v="94122"/>
    <x v="1"/>
    <s v="OFF-PA-10002464"/>
    <x v="1"/>
    <x v="10"/>
    <x v="993"/>
    <x v="1319"/>
    <n v="7"/>
    <n v="0"/>
    <x v="1374"/>
  </r>
  <r>
    <n v="1482"/>
    <s v="US-2013-108455"/>
    <x v="0"/>
    <x v="499"/>
    <d v="2013-12-09T00:00:00"/>
    <s v="Standard Class"/>
    <s v="MK-18160"/>
    <s v="Mike Kennedy"/>
    <x v="0"/>
    <s v="United States"/>
    <s v="San Francisco"/>
    <x v="1"/>
    <n v="94122"/>
    <x v="1"/>
    <s v="OFF-ST-10002214"/>
    <x v="1"/>
    <x v="4"/>
    <x v="994"/>
    <x v="1320"/>
    <n v="3"/>
    <n v="0"/>
    <x v="1375"/>
  </r>
  <r>
    <n v="1483"/>
    <s v="CA-2014-101210"/>
    <x v="3"/>
    <x v="326"/>
    <d v="2014-08-29T00:00:00"/>
    <s v="Second Class"/>
    <s v="DW-13540"/>
    <s v="Don Weiss"/>
    <x v="0"/>
    <s v="United States"/>
    <s v="Jackson"/>
    <x v="18"/>
    <n v="38301"/>
    <x v="0"/>
    <s v="OFF-AR-10003560"/>
    <x v="1"/>
    <x v="6"/>
    <x v="482"/>
    <x v="1276"/>
    <n v="2"/>
    <n v="0.2"/>
    <x v="1376"/>
  </r>
  <r>
    <n v="1484"/>
    <s v="CA-2014-101210"/>
    <x v="3"/>
    <x v="326"/>
    <d v="2014-08-29T00:00:00"/>
    <s v="Second Class"/>
    <s v="DW-13540"/>
    <s v="Don Weiss"/>
    <x v="0"/>
    <s v="United States"/>
    <s v="Jackson"/>
    <x v="18"/>
    <n v="38301"/>
    <x v="0"/>
    <s v="OFF-PA-10000130"/>
    <x v="1"/>
    <x v="10"/>
    <x v="995"/>
    <x v="1321"/>
    <n v="1"/>
    <n v="0.2"/>
    <x v="1377"/>
  </r>
  <r>
    <n v="1485"/>
    <s v="US-2013-108098"/>
    <x v="0"/>
    <x v="500"/>
    <d v="2013-10-19T00:00:00"/>
    <s v="Standard Class"/>
    <s v="CP-12340"/>
    <s v="Christine Phan"/>
    <x v="1"/>
    <s v="United States"/>
    <s v="Seattle"/>
    <x v="4"/>
    <n v="98115"/>
    <x v="1"/>
    <s v="TEC-AC-10000865"/>
    <x v="2"/>
    <x v="11"/>
    <x v="996"/>
    <x v="1322"/>
    <n v="3"/>
    <n v="0"/>
    <x v="1378"/>
  </r>
  <r>
    <n v="1486"/>
    <s v="CA-2011-119032"/>
    <x v="2"/>
    <x v="501"/>
    <d v="2011-12-03T00:00:00"/>
    <s v="Standard Class"/>
    <s v="MS-17770"/>
    <s v="Maxwell Schwartz"/>
    <x v="0"/>
    <s v="United States"/>
    <s v="New York City"/>
    <x v="15"/>
    <n v="10035"/>
    <x v="3"/>
    <s v="OFF-FA-10003021"/>
    <x v="1"/>
    <x v="13"/>
    <x v="33"/>
    <x v="1061"/>
    <n v="2"/>
    <n v="0"/>
    <x v="1379"/>
  </r>
  <r>
    <n v="1487"/>
    <s v="CA-2012-140410"/>
    <x v="1"/>
    <x v="502"/>
    <d v="2012-11-07T00:00:00"/>
    <s v="Standard Class"/>
    <s v="CM-12655"/>
    <s v="Corinna Mitchell"/>
    <x v="2"/>
    <s v="United States"/>
    <s v="Los Angeles"/>
    <x v="1"/>
    <n v="90008"/>
    <x v="1"/>
    <s v="TEC-PH-10003580"/>
    <x v="2"/>
    <x v="7"/>
    <x v="997"/>
    <x v="1323"/>
    <n v="7"/>
    <n v="0.2"/>
    <x v="1380"/>
  </r>
  <r>
    <n v="1488"/>
    <s v="CA-2012-140410"/>
    <x v="1"/>
    <x v="502"/>
    <d v="2012-11-07T00:00:00"/>
    <s v="Standard Class"/>
    <s v="CM-12655"/>
    <s v="Corinna Mitchell"/>
    <x v="2"/>
    <s v="United States"/>
    <s v="Los Angeles"/>
    <x v="1"/>
    <n v="90008"/>
    <x v="1"/>
    <s v="TEC-AC-10001109"/>
    <x v="2"/>
    <x v="11"/>
    <x v="998"/>
    <x v="1324"/>
    <n v="3"/>
    <n v="0"/>
    <x v="1381"/>
  </r>
  <r>
    <n v="1489"/>
    <s v="CA-2012-140410"/>
    <x v="1"/>
    <x v="502"/>
    <d v="2012-11-07T00:00:00"/>
    <s v="Standard Class"/>
    <s v="CM-12655"/>
    <s v="Corinna Mitchell"/>
    <x v="2"/>
    <s v="United States"/>
    <s v="Los Angeles"/>
    <x v="1"/>
    <n v="90008"/>
    <x v="1"/>
    <s v="FUR-FU-10003347"/>
    <x v="0"/>
    <x v="5"/>
    <x v="374"/>
    <x v="532"/>
    <n v="3"/>
    <n v="0"/>
    <x v="543"/>
  </r>
  <r>
    <n v="1490"/>
    <s v="CA-2011-136280"/>
    <x v="2"/>
    <x v="503"/>
    <d v="2011-12-06T00:00:00"/>
    <s v="Standard Class"/>
    <s v="Co-12640"/>
    <s v="Corey-Lock"/>
    <x v="0"/>
    <s v="United States"/>
    <s v="Philadelphia"/>
    <x v="9"/>
    <n v="19143"/>
    <x v="3"/>
    <s v="OFF-LA-10000452"/>
    <x v="1"/>
    <x v="2"/>
    <x v="804"/>
    <x v="1325"/>
    <n v="2"/>
    <n v="0.2"/>
    <x v="1382"/>
  </r>
  <r>
    <n v="1491"/>
    <s v="CA-2014-151911"/>
    <x v="3"/>
    <x v="504"/>
    <d v="2014-05-06T00:00:00"/>
    <s v="Second Class"/>
    <s v="DL-13495"/>
    <s v="Dionis Lloyd"/>
    <x v="1"/>
    <s v="United States"/>
    <s v="New York City"/>
    <x v="15"/>
    <n v="10024"/>
    <x v="3"/>
    <s v="OFF-EN-10002986"/>
    <x v="1"/>
    <x v="12"/>
    <x v="36"/>
    <x v="1326"/>
    <n v="4"/>
    <n v="0"/>
    <x v="1383"/>
  </r>
  <r>
    <n v="1492"/>
    <s v="CA-2014-166436"/>
    <x v="3"/>
    <x v="221"/>
    <d v="2014-11-29T00:00:00"/>
    <s v="Standard Class"/>
    <s v="TS-21370"/>
    <s v="Todd Sumrall"/>
    <x v="1"/>
    <s v="United States"/>
    <s v="New York City"/>
    <x v="15"/>
    <n v="10035"/>
    <x v="3"/>
    <s v="OFF-PA-10001838"/>
    <x v="1"/>
    <x v="10"/>
    <x v="999"/>
    <x v="490"/>
    <n v="1"/>
    <n v="0"/>
    <x v="1384"/>
  </r>
  <r>
    <n v="1493"/>
    <s v="CA-2014-166436"/>
    <x v="3"/>
    <x v="221"/>
    <d v="2014-11-29T00:00:00"/>
    <s v="Standard Class"/>
    <s v="TS-21370"/>
    <s v="Todd Sumrall"/>
    <x v="1"/>
    <s v="United States"/>
    <s v="New York City"/>
    <x v="15"/>
    <n v="10035"/>
    <x v="3"/>
    <s v="FUR-CH-10000785"/>
    <x v="0"/>
    <x v="1"/>
    <x v="320"/>
    <x v="1327"/>
    <n v="6"/>
    <n v="0.1"/>
    <x v="1385"/>
  </r>
  <r>
    <n v="1494"/>
    <s v="CA-2014-139661"/>
    <x v="3"/>
    <x v="505"/>
    <d v="2014-11-04T00:00:00"/>
    <s v="Standard Class"/>
    <s v="JW-15220"/>
    <s v="Jane Waco"/>
    <x v="1"/>
    <s v="United States"/>
    <s v="Vancouver"/>
    <x v="4"/>
    <n v="98661"/>
    <x v="1"/>
    <s v="FUR-FU-10002885"/>
    <x v="0"/>
    <x v="5"/>
    <x v="755"/>
    <x v="1328"/>
    <n v="2"/>
    <n v="0"/>
    <x v="1386"/>
  </r>
  <r>
    <n v="1495"/>
    <s v="CA-2011-123925"/>
    <x v="2"/>
    <x v="506"/>
    <d v="2011-12-19T00:00:00"/>
    <s v="Second Class"/>
    <s v="RF-19840"/>
    <s v="Roy Französisch"/>
    <x v="0"/>
    <s v="United States"/>
    <s v="Columbus"/>
    <x v="32"/>
    <n v="31907"/>
    <x v="0"/>
    <s v="OFF-AR-10002952"/>
    <x v="1"/>
    <x v="6"/>
    <x v="806"/>
    <x v="1329"/>
    <n v="3"/>
    <n v="0"/>
    <x v="1387"/>
  </r>
  <r>
    <n v="1496"/>
    <s v="CA-2014-152485"/>
    <x v="3"/>
    <x v="507"/>
    <d v="2014-09-09T00:00:00"/>
    <s v="Standard Class"/>
    <s v="JD-15790"/>
    <s v="John Dryer"/>
    <x v="0"/>
    <s v="United States"/>
    <s v="Coppell"/>
    <x v="5"/>
    <n v="75019"/>
    <x v="2"/>
    <s v="OFF-AR-10003759"/>
    <x v="1"/>
    <x v="6"/>
    <x v="838"/>
    <x v="1330"/>
    <n v="7"/>
    <n v="0.2"/>
    <x v="1388"/>
  </r>
  <r>
    <n v="1497"/>
    <s v="CA-2014-152485"/>
    <x v="3"/>
    <x v="507"/>
    <d v="2014-09-09T00:00:00"/>
    <s v="Standard Class"/>
    <s v="JD-15790"/>
    <s v="John Dryer"/>
    <x v="0"/>
    <s v="United States"/>
    <s v="Coppell"/>
    <x v="5"/>
    <n v="75019"/>
    <x v="2"/>
    <s v="OFF-ST-10004950"/>
    <x v="1"/>
    <x v="4"/>
    <x v="1000"/>
    <x v="1331"/>
    <n v="1"/>
    <n v="0.2"/>
    <x v="1389"/>
  </r>
  <r>
    <n v="1498"/>
    <s v="CA-2014-152485"/>
    <x v="3"/>
    <x v="507"/>
    <d v="2014-09-09T00:00:00"/>
    <s v="Standard Class"/>
    <s v="JD-15790"/>
    <s v="John Dryer"/>
    <x v="0"/>
    <s v="United States"/>
    <s v="Coppell"/>
    <x v="5"/>
    <n v="75019"/>
    <x v="2"/>
    <s v="OFF-AR-10001940"/>
    <x v="1"/>
    <x v="6"/>
    <x v="168"/>
    <x v="1332"/>
    <n v="5"/>
    <n v="0.2"/>
    <x v="1390"/>
  </r>
  <r>
    <n v="1499"/>
    <s v="CA-2013-141586"/>
    <x v="0"/>
    <x v="508"/>
    <d v="2013-10-21T00:00:00"/>
    <s v="First Class"/>
    <s v="NK-18490"/>
    <s v="Neil Knudson"/>
    <x v="2"/>
    <s v="United States"/>
    <s v="San Francisco"/>
    <x v="1"/>
    <n v="94122"/>
    <x v="1"/>
    <s v="OFF-BI-10003981"/>
    <x v="1"/>
    <x v="8"/>
    <x v="109"/>
    <x v="1333"/>
    <n v="5"/>
    <n v="0.2"/>
    <x v="1391"/>
  </r>
  <r>
    <n v="1500"/>
    <s v="CA-2014-130386"/>
    <x v="3"/>
    <x v="105"/>
    <d v="2014-11-19T00:00:00"/>
    <s v="Standard Class"/>
    <s v="NG-18430"/>
    <s v="Nathan Gelder"/>
    <x v="0"/>
    <s v="United States"/>
    <s v="Austin"/>
    <x v="5"/>
    <n v="78745"/>
    <x v="2"/>
    <s v="OFF-PA-10002749"/>
    <x v="1"/>
    <x v="10"/>
    <x v="185"/>
    <x v="195"/>
    <n v="3"/>
    <n v="0.2"/>
    <x v="197"/>
  </r>
  <r>
    <n v="1501"/>
    <s v="CA-2014-130386"/>
    <x v="3"/>
    <x v="105"/>
    <d v="2014-11-19T00:00:00"/>
    <s v="Standard Class"/>
    <s v="NG-18430"/>
    <s v="Nathan Gelder"/>
    <x v="0"/>
    <s v="United States"/>
    <s v="Austin"/>
    <x v="5"/>
    <n v="78745"/>
    <x v="2"/>
    <s v="OFF-PA-10003823"/>
    <x v="1"/>
    <x v="10"/>
    <x v="1001"/>
    <x v="1334"/>
    <n v="9"/>
    <n v="0.2"/>
    <x v="1392"/>
  </r>
  <r>
    <n v="1502"/>
    <s v="CA-2014-130386"/>
    <x v="3"/>
    <x v="105"/>
    <d v="2014-11-19T00:00:00"/>
    <s v="Standard Class"/>
    <s v="NG-18430"/>
    <s v="Nathan Gelder"/>
    <x v="0"/>
    <s v="United States"/>
    <s v="Austin"/>
    <x v="5"/>
    <n v="78745"/>
    <x v="2"/>
    <s v="OFF-ST-10003716"/>
    <x v="1"/>
    <x v="4"/>
    <x v="889"/>
    <x v="1129"/>
    <n v="3"/>
    <n v="0.2"/>
    <x v="1170"/>
  </r>
  <r>
    <n v="1503"/>
    <s v="CA-2013-100468"/>
    <x v="0"/>
    <x v="390"/>
    <d v="2013-12-02T00:00:00"/>
    <s v="Standard Class"/>
    <s v="AT-10435"/>
    <s v="Alyssa Tate"/>
    <x v="2"/>
    <s v="United States"/>
    <s v="Los Angeles"/>
    <x v="1"/>
    <n v="90045"/>
    <x v="1"/>
    <s v="TEC-PH-10001300"/>
    <x v="2"/>
    <x v="7"/>
    <x v="1002"/>
    <x v="1335"/>
    <n v="2"/>
    <n v="0.2"/>
    <x v="1393"/>
  </r>
  <r>
    <n v="1504"/>
    <s v="CA-2013-100468"/>
    <x v="0"/>
    <x v="390"/>
    <d v="2013-12-02T00:00:00"/>
    <s v="Standard Class"/>
    <s v="AT-10435"/>
    <s v="Alyssa Tate"/>
    <x v="2"/>
    <s v="United States"/>
    <s v="Los Angeles"/>
    <x v="1"/>
    <n v="90045"/>
    <x v="1"/>
    <s v="FUR-FU-10000010"/>
    <x v="0"/>
    <x v="5"/>
    <x v="522"/>
    <x v="587"/>
    <n v="2"/>
    <n v="0"/>
    <x v="596"/>
  </r>
  <r>
    <n v="1505"/>
    <s v="CA-2012-153388"/>
    <x v="1"/>
    <x v="509"/>
    <d v="2012-08-07T00:00:00"/>
    <s v="Standard Class"/>
    <s v="PC-19000"/>
    <s v="Pauline Chand"/>
    <x v="2"/>
    <s v="United States"/>
    <s v="Los Angeles"/>
    <x v="1"/>
    <n v="90004"/>
    <x v="1"/>
    <s v="OFF-AR-10001868"/>
    <x v="1"/>
    <x v="6"/>
    <x v="59"/>
    <x v="1336"/>
    <n v="4"/>
    <n v="0"/>
    <x v="1394"/>
  </r>
  <r>
    <n v="1506"/>
    <s v="CA-2012-153388"/>
    <x v="1"/>
    <x v="509"/>
    <d v="2012-08-07T00:00:00"/>
    <s v="Standard Class"/>
    <s v="PC-19000"/>
    <s v="Pauline Chand"/>
    <x v="2"/>
    <s v="United States"/>
    <s v="Los Angeles"/>
    <x v="1"/>
    <n v="90004"/>
    <x v="1"/>
    <s v="FUR-TA-10003715"/>
    <x v="0"/>
    <x v="3"/>
    <x v="1003"/>
    <x v="1337"/>
    <n v="6"/>
    <n v="0.2"/>
    <x v="1395"/>
  </r>
  <r>
    <n v="1507"/>
    <s v="CA-2014-154935"/>
    <x v="3"/>
    <x v="165"/>
    <d v="2014-12-30T00:00:00"/>
    <s v="Standard Class"/>
    <s v="AR-10540"/>
    <s v="Andy Reiter"/>
    <x v="0"/>
    <s v="United States"/>
    <s v="New York City"/>
    <x v="15"/>
    <n v="10024"/>
    <x v="3"/>
    <s v="OFF-BI-10003708"/>
    <x v="1"/>
    <x v="8"/>
    <x v="969"/>
    <x v="602"/>
    <n v="3"/>
    <n v="0.2"/>
    <x v="1396"/>
  </r>
  <r>
    <n v="1508"/>
    <s v="CA-2013-134208"/>
    <x v="0"/>
    <x v="42"/>
    <d v="2013-09-24T00:00:00"/>
    <s v="Standard Class"/>
    <s v="CS-12505"/>
    <s v="Cindy Stewart"/>
    <x v="0"/>
    <s v="United States"/>
    <s v="Columbus"/>
    <x v="32"/>
    <n v="31907"/>
    <x v="0"/>
    <s v="TEC-MA-10004458"/>
    <x v="2"/>
    <x v="15"/>
    <x v="1004"/>
    <x v="1338"/>
    <n v="4"/>
    <n v="0"/>
    <x v="1397"/>
  </r>
  <r>
    <n v="1509"/>
    <s v="CA-2014-108294"/>
    <x v="3"/>
    <x v="389"/>
    <d v="2014-12-11T00:00:00"/>
    <s v="Same Day"/>
    <s v="LS-16975"/>
    <s v="Lindsay Shagiari"/>
    <x v="2"/>
    <s v="United States"/>
    <s v="Omaha"/>
    <x v="8"/>
    <n v="68104"/>
    <x v="2"/>
    <s v="OFF-BI-10004965"/>
    <x v="1"/>
    <x v="8"/>
    <x v="1005"/>
    <x v="1339"/>
    <n v="3"/>
    <n v="0"/>
    <x v="1398"/>
  </r>
  <r>
    <n v="1510"/>
    <s v="CA-2014-103611"/>
    <x v="3"/>
    <x v="510"/>
    <d v="2014-09-16T00:00:00"/>
    <s v="First Class"/>
    <s v="JM-15535"/>
    <s v="Jessica Myrick"/>
    <x v="0"/>
    <s v="United States"/>
    <s v="Los Angeles"/>
    <x v="1"/>
    <n v="90036"/>
    <x v="1"/>
    <s v="FUR-FU-10004270"/>
    <x v="0"/>
    <x v="5"/>
    <x v="989"/>
    <x v="1340"/>
    <n v="2"/>
    <n v="0"/>
    <x v="1399"/>
  </r>
  <r>
    <n v="1511"/>
    <s v="CA-2014-100384"/>
    <x v="3"/>
    <x v="92"/>
    <d v="2014-07-02T00:00:00"/>
    <s v="Standard Class"/>
    <s v="NH-18610"/>
    <s v="Nicole Hansen"/>
    <x v="1"/>
    <s v="United States"/>
    <s v="Pomona"/>
    <x v="1"/>
    <n v="91767"/>
    <x v="1"/>
    <s v="OFF-AR-10002135"/>
    <x v="1"/>
    <x v="6"/>
    <x v="278"/>
    <x v="1341"/>
    <n v="8"/>
    <n v="0"/>
    <x v="1400"/>
  </r>
  <r>
    <n v="1512"/>
    <s v="CA-2014-100384"/>
    <x v="3"/>
    <x v="92"/>
    <d v="2014-07-02T00:00:00"/>
    <s v="Standard Class"/>
    <s v="NH-18610"/>
    <s v="Nicole Hansen"/>
    <x v="1"/>
    <s v="United States"/>
    <s v="Pomona"/>
    <x v="1"/>
    <n v="91767"/>
    <x v="1"/>
    <s v="OFF-AR-10003514"/>
    <x v="1"/>
    <x v="6"/>
    <x v="180"/>
    <x v="1342"/>
    <n v="9"/>
    <n v="0"/>
    <x v="1401"/>
  </r>
  <r>
    <n v="1513"/>
    <s v="CA-2014-112809"/>
    <x v="3"/>
    <x v="238"/>
    <d v="2014-08-23T00:00:00"/>
    <s v="Standard Class"/>
    <s v="RA-19915"/>
    <s v="Russell Applegate"/>
    <x v="0"/>
    <s v="United States"/>
    <s v="Dallas"/>
    <x v="5"/>
    <n v="75220"/>
    <x v="2"/>
    <s v="OFF-ST-10002276"/>
    <x v="1"/>
    <x v="4"/>
    <x v="223"/>
    <x v="1343"/>
    <n v="3"/>
    <n v="0.2"/>
    <x v="1402"/>
  </r>
  <r>
    <n v="1514"/>
    <s v="CA-2014-112809"/>
    <x v="3"/>
    <x v="238"/>
    <d v="2014-08-23T00:00:00"/>
    <s v="Standard Class"/>
    <s v="RA-19915"/>
    <s v="Russell Applegate"/>
    <x v="0"/>
    <s v="United States"/>
    <s v="Dallas"/>
    <x v="5"/>
    <n v="75220"/>
    <x v="2"/>
    <s v="OFF-BI-10001098"/>
    <x v="1"/>
    <x v="8"/>
    <x v="405"/>
    <x v="1344"/>
    <n v="5"/>
    <n v="0.8"/>
    <x v="1403"/>
  </r>
  <r>
    <n v="1515"/>
    <s v="CA-2014-112809"/>
    <x v="3"/>
    <x v="238"/>
    <d v="2014-08-23T00:00:00"/>
    <s v="Standard Class"/>
    <s v="RA-19915"/>
    <s v="Russell Applegate"/>
    <x v="0"/>
    <s v="United States"/>
    <s v="Dallas"/>
    <x v="5"/>
    <n v="75220"/>
    <x v="2"/>
    <s v="OFF-BI-10001636"/>
    <x v="1"/>
    <x v="8"/>
    <x v="668"/>
    <x v="1345"/>
    <n v="4"/>
    <n v="0.8"/>
    <x v="1404"/>
  </r>
  <r>
    <n v="1516"/>
    <s v="US-2014-160759"/>
    <x v="3"/>
    <x v="157"/>
    <d v="2014-12-18T00:00:00"/>
    <s v="Standard Class"/>
    <s v="AI-10855"/>
    <s v="Arianne Irving"/>
    <x v="0"/>
    <s v="United States"/>
    <s v="Philadelphia"/>
    <x v="9"/>
    <n v="19120"/>
    <x v="3"/>
    <s v="FUR-CH-10002961"/>
    <x v="0"/>
    <x v="1"/>
    <x v="939"/>
    <x v="1346"/>
    <n v="1"/>
    <n v="0.3"/>
    <x v="1405"/>
  </r>
  <r>
    <n v="1517"/>
    <s v="CA-2014-148446"/>
    <x v="3"/>
    <x v="389"/>
    <d v="2014-12-15T00:00:00"/>
    <s v="Second Class"/>
    <s v="MC-17845"/>
    <s v="Michael Chen"/>
    <x v="0"/>
    <s v="United States"/>
    <s v="North Las Vegas"/>
    <x v="33"/>
    <n v="89031"/>
    <x v="1"/>
    <s v="FUR-TA-10004256"/>
    <x v="0"/>
    <x v="3"/>
    <x v="484"/>
    <x v="1347"/>
    <n v="4"/>
    <n v="0"/>
    <x v="1406"/>
  </r>
  <r>
    <n v="1518"/>
    <s v="CA-2011-111059"/>
    <x v="2"/>
    <x v="511"/>
    <d v="2011-02-07T00:00:00"/>
    <s v="Second Class"/>
    <s v="TB-21400"/>
    <s v="Tom Boeckenhauer"/>
    <x v="0"/>
    <s v="United States"/>
    <s v="Seattle"/>
    <x v="4"/>
    <n v="98105"/>
    <x v="1"/>
    <s v="OFF-BI-10004593"/>
    <x v="1"/>
    <x v="8"/>
    <x v="267"/>
    <x v="1348"/>
    <n v="2"/>
    <n v="0.2"/>
    <x v="1407"/>
  </r>
  <r>
    <n v="1519"/>
    <s v="CA-2011-111059"/>
    <x v="2"/>
    <x v="511"/>
    <d v="2011-02-07T00:00:00"/>
    <s v="Second Class"/>
    <s v="TB-21400"/>
    <s v="Tom Boeckenhauer"/>
    <x v="0"/>
    <s v="United States"/>
    <s v="Seattle"/>
    <x v="4"/>
    <n v="98105"/>
    <x v="1"/>
    <s v="OFF-BI-10002827"/>
    <x v="1"/>
    <x v="8"/>
    <x v="549"/>
    <x v="1349"/>
    <n v="3"/>
    <n v="0.2"/>
    <x v="1408"/>
  </r>
  <r>
    <n v="1520"/>
    <s v="CA-2014-116204"/>
    <x v="3"/>
    <x v="512"/>
    <d v="2014-02-15T00:00:00"/>
    <s v="Second Class"/>
    <s v="VW-21775"/>
    <s v="Victoria Wilson"/>
    <x v="1"/>
    <s v="United States"/>
    <s v="San Francisco"/>
    <x v="1"/>
    <n v="94110"/>
    <x v="1"/>
    <s v="OFF-BI-10001759"/>
    <x v="1"/>
    <x v="8"/>
    <x v="725"/>
    <x v="1350"/>
    <n v="7"/>
    <n v="0.2"/>
    <x v="1409"/>
  </r>
  <r>
    <n v="1521"/>
    <s v="CA-2014-109946"/>
    <x v="3"/>
    <x v="513"/>
    <d v="2014-04-22T00:00:00"/>
    <s v="Standard Class"/>
    <s v="PL-18925"/>
    <s v="Paul Lucas"/>
    <x v="2"/>
    <s v="United States"/>
    <s v="Chicago"/>
    <x v="10"/>
    <n v="60610"/>
    <x v="2"/>
    <s v="OFF-AR-10001419"/>
    <x v="1"/>
    <x v="6"/>
    <x v="1006"/>
    <x v="1053"/>
    <n v="5"/>
    <n v="0.2"/>
    <x v="1410"/>
  </r>
  <r>
    <n v="1522"/>
    <s v="CA-2012-144806"/>
    <x v="1"/>
    <x v="401"/>
    <d v="2012-12-11T00:00:00"/>
    <s v="Standard Class"/>
    <s v="GH-14425"/>
    <s v="Gary Hwang"/>
    <x v="0"/>
    <s v="United States"/>
    <s v="Tucson"/>
    <x v="16"/>
    <n v="85705"/>
    <x v="1"/>
    <s v="FUR-FU-10002253"/>
    <x v="0"/>
    <x v="5"/>
    <x v="587"/>
    <x v="1351"/>
    <n v="6"/>
    <n v="0.2"/>
    <x v="1411"/>
  </r>
  <r>
    <n v="1523"/>
    <s v="CA-2012-144806"/>
    <x v="1"/>
    <x v="401"/>
    <d v="2012-12-11T00:00:00"/>
    <s v="Standard Class"/>
    <s v="GH-14425"/>
    <s v="Gary Hwang"/>
    <x v="0"/>
    <s v="United States"/>
    <s v="Tucson"/>
    <x v="16"/>
    <n v="85705"/>
    <x v="1"/>
    <s v="OFF-PA-10002586"/>
    <x v="1"/>
    <x v="10"/>
    <x v="1007"/>
    <x v="548"/>
    <n v="5"/>
    <n v="0.2"/>
    <x v="1412"/>
  </r>
  <r>
    <n v="1524"/>
    <s v="CA-2012-144806"/>
    <x v="1"/>
    <x v="401"/>
    <d v="2012-12-11T00:00:00"/>
    <s v="Standard Class"/>
    <s v="GH-14425"/>
    <s v="Gary Hwang"/>
    <x v="0"/>
    <s v="United States"/>
    <s v="Tucson"/>
    <x v="16"/>
    <n v="85705"/>
    <x v="1"/>
    <s v="OFF-PA-10003039"/>
    <x v="1"/>
    <x v="10"/>
    <x v="330"/>
    <x v="658"/>
    <n v="8"/>
    <n v="0.2"/>
    <x v="1413"/>
  </r>
  <r>
    <n v="1525"/>
    <s v="CA-2012-144806"/>
    <x v="1"/>
    <x v="401"/>
    <d v="2012-12-11T00:00:00"/>
    <s v="Standard Class"/>
    <s v="GH-14425"/>
    <s v="Gary Hwang"/>
    <x v="0"/>
    <s v="United States"/>
    <s v="Tucson"/>
    <x v="16"/>
    <n v="85705"/>
    <x v="1"/>
    <s v="OFF-ST-10004804"/>
    <x v="1"/>
    <x v="4"/>
    <x v="230"/>
    <x v="1352"/>
    <n v="6"/>
    <n v="0.2"/>
    <x v="1414"/>
  </r>
  <r>
    <n v="1526"/>
    <s v="CA-2012-144806"/>
    <x v="1"/>
    <x v="401"/>
    <d v="2012-12-11T00:00:00"/>
    <s v="Standard Class"/>
    <s v="GH-14425"/>
    <s v="Gary Hwang"/>
    <x v="0"/>
    <s v="United States"/>
    <s v="Tucson"/>
    <x v="16"/>
    <n v="85705"/>
    <x v="1"/>
    <s v="OFF-AR-10004042"/>
    <x v="1"/>
    <x v="6"/>
    <x v="30"/>
    <x v="31"/>
    <n v="6"/>
    <n v="0.2"/>
    <x v="31"/>
  </r>
  <r>
    <n v="1527"/>
    <s v="CA-2013-122392"/>
    <x v="0"/>
    <x v="405"/>
    <d v="2013-07-28T00:00:00"/>
    <s v="Standard Class"/>
    <s v="CJ-12010"/>
    <s v="Caroline Jumper"/>
    <x v="0"/>
    <s v="United States"/>
    <s v="Allentown"/>
    <x v="9"/>
    <n v="18103"/>
    <x v="3"/>
    <s v="OFF-AR-10002221"/>
    <x v="1"/>
    <x v="6"/>
    <x v="1008"/>
    <x v="1353"/>
    <n v="2"/>
    <n v="0.2"/>
    <x v="1415"/>
  </r>
  <r>
    <n v="1528"/>
    <s v="CA-2013-122392"/>
    <x v="0"/>
    <x v="405"/>
    <d v="2013-07-28T00:00:00"/>
    <s v="Standard Class"/>
    <s v="CJ-12010"/>
    <s v="Caroline Jumper"/>
    <x v="0"/>
    <s v="United States"/>
    <s v="Allentown"/>
    <x v="9"/>
    <n v="18103"/>
    <x v="3"/>
    <s v="FUR-FU-10002456"/>
    <x v="0"/>
    <x v="5"/>
    <x v="1009"/>
    <x v="25"/>
    <n v="2"/>
    <n v="0.2"/>
    <x v="1416"/>
  </r>
  <r>
    <n v="1529"/>
    <s v="CA-2012-148432"/>
    <x v="1"/>
    <x v="209"/>
    <d v="2012-11-10T00:00:00"/>
    <s v="Second Class"/>
    <s v="MC-18130"/>
    <s v="Mike Caudle"/>
    <x v="1"/>
    <s v="United States"/>
    <s v="Newark"/>
    <x v="13"/>
    <n v="19711"/>
    <x v="3"/>
    <s v="OFF-FA-10004968"/>
    <x v="1"/>
    <x v="13"/>
    <x v="1010"/>
    <x v="1354"/>
    <n v="7"/>
    <n v="0"/>
    <x v="1417"/>
  </r>
  <r>
    <n v="1530"/>
    <s v="CA-2012-148432"/>
    <x v="1"/>
    <x v="209"/>
    <d v="2012-11-10T00:00:00"/>
    <s v="Second Class"/>
    <s v="MC-18130"/>
    <s v="Mike Caudle"/>
    <x v="1"/>
    <s v="United States"/>
    <s v="Newark"/>
    <x v="13"/>
    <n v="19711"/>
    <x v="3"/>
    <s v="OFF-PA-10001274"/>
    <x v="1"/>
    <x v="10"/>
    <x v="1011"/>
    <x v="549"/>
    <n v="2"/>
    <n v="0"/>
    <x v="1418"/>
  </r>
  <r>
    <n v="1531"/>
    <s v="CA-2012-103793"/>
    <x v="1"/>
    <x v="514"/>
    <d v="2012-03-31T00:00:00"/>
    <s v="Standard Class"/>
    <s v="BV-11245"/>
    <s v="Benjamin Venier"/>
    <x v="1"/>
    <s v="United States"/>
    <s v="Miami"/>
    <x v="2"/>
    <n v="33142"/>
    <x v="0"/>
    <s v="OFF-PA-10001125"/>
    <x v="1"/>
    <x v="10"/>
    <x v="1012"/>
    <x v="1355"/>
    <n v="3"/>
    <n v="0.2"/>
    <x v="1419"/>
  </r>
  <r>
    <n v="1532"/>
    <s v="CA-2014-159884"/>
    <x v="3"/>
    <x v="515"/>
    <d v="2014-09-06T00:00:00"/>
    <s v="Standard Class"/>
    <s v="JF-15490"/>
    <s v="Jeremy Farry"/>
    <x v="0"/>
    <s v="United States"/>
    <s v="Tempe"/>
    <x v="16"/>
    <n v="85281"/>
    <x v="1"/>
    <s v="OFF-ST-10000344"/>
    <x v="1"/>
    <x v="4"/>
    <x v="1013"/>
    <x v="1356"/>
    <n v="1"/>
    <n v="0.2"/>
    <x v="1420"/>
  </r>
  <r>
    <n v="1533"/>
    <s v="CA-2014-159884"/>
    <x v="3"/>
    <x v="515"/>
    <d v="2014-09-06T00:00:00"/>
    <s v="Standard Class"/>
    <s v="JF-15490"/>
    <s v="Jeremy Farry"/>
    <x v="0"/>
    <s v="United States"/>
    <s v="Tempe"/>
    <x v="16"/>
    <n v="85281"/>
    <x v="1"/>
    <s v="OFF-FA-10000585"/>
    <x v="1"/>
    <x v="13"/>
    <x v="202"/>
    <x v="1357"/>
    <n v="3"/>
    <n v="0.2"/>
    <x v="1421"/>
  </r>
  <r>
    <n v="1534"/>
    <s v="CA-2013-139885"/>
    <x v="0"/>
    <x v="429"/>
    <d v="2013-12-09T00:00:00"/>
    <s v="Standard Class"/>
    <s v="EB-13840"/>
    <s v="Ellis Ballard"/>
    <x v="1"/>
    <s v="United States"/>
    <s v="New York City"/>
    <x v="15"/>
    <n v="10035"/>
    <x v="3"/>
    <s v="OFF-ST-10003324"/>
    <x v="1"/>
    <x v="4"/>
    <x v="1014"/>
    <x v="1358"/>
    <n v="6"/>
    <n v="0"/>
    <x v="232"/>
  </r>
  <r>
    <n v="1535"/>
    <s v="CA-2014-124086"/>
    <x v="3"/>
    <x v="516"/>
    <d v="2014-02-15T00:00:00"/>
    <s v="Standard Class"/>
    <s v="MP-18175"/>
    <s v="Mike Pelletier"/>
    <x v="2"/>
    <s v="United States"/>
    <s v="Laguna Niguel"/>
    <x v="1"/>
    <n v="92677"/>
    <x v="1"/>
    <s v="FUR-BO-10004015"/>
    <x v="0"/>
    <x v="0"/>
    <x v="569"/>
    <x v="1359"/>
    <n v="2"/>
    <n v="0.15"/>
    <x v="1422"/>
  </r>
  <r>
    <n v="1536"/>
    <s v="CA-2013-112389"/>
    <x v="0"/>
    <x v="517"/>
    <d v="2013-11-03T00:00:00"/>
    <s v="Standard Class"/>
    <s v="JM-15655"/>
    <s v="Jim Mitchum"/>
    <x v="1"/>
    <s v="United States"/>
    <s v="Bridgeton"/>
    <x v="30"/>
    <n v="8302"/>
    <x v="3"/>
    <s v="OFF-ST-10000419"/>
    <x v="1"/>
    <x v="4"/>
    <x v="1015"/>
    <x v="1360"/>
    <n v="3"/>
    <n v="0"/>
    <x v="1423"/>
  </r>
  <r>
    <n v="1537"/>
    <s v="CA-2013-112389"/>
    <x v="0"/>
    <x v="517"/>
    <d v="2013-11-03T00:00:00"/>
    <s v="Standard Class"/>
    <s v="JM-15655"/>
    <s v="Jim Mitchum"/>
    <x v="1"/>
    <s v="United States"/>
    <s v="Bridgeton"/>
    <x v="30"/>
    <n v="8302"/>
    <x v="3"/>
    <s v="OFF-AP-10001626"/>
    <x v="1"/>
    <x v="9"/>
    <x v="1016"/>
    <x v="1361"/>
    <n v="3"/>
    <n v="0"/>
    <x v="1424"/>
  </r>
  <r>
    <n v="1538"/>
    <s v="CA-2014-121888"/>
    <x v="3"/>
    <x v="175"/>
    <d v="2014-09-18T00:00:00"/>
    <s v="Second Class"/>
    <s v="CL-11890"/>
    <s v="Carl Ludwig"/>
    <x v="0"/>
    <s v="United States"/>
    <s v="Everett"/>
    <x v="31"/>
    <n v="2149"/>
    <x v="3"/>
    <s v="TEC-PH-10000439"/>
    <x v="2"/>
    <x v="7"/>
    <x v="869"/>
    <x v="1362"/>
    <n v="1"/>
    <n v="0"/>
    <x v="1425"/>
  </r>
  <r>
    <n v="1539"/>
    <s v="CA-2014-121888"/>
    <x v="3"/>
    <x v="175"/>
    <d v="2014-09-18T00:00:00"/>
    <s v="Second Class"/>
    <s v="CL-11890"/>
    <s v="Carl Ludwig"/>
    <x v="0"/>
    <s v="United States"/>
    <s v="Everett"/>
    <x v="31"/>
    <n v="2149"/>
    <x v="3"/>
    <s v="OFF-AR-10003478"/>
    <x v="1"/>
    <x v="6"/>
    <x v="355"/>
    <x v="1363"/>
    <n v="2"/>
    <n v="0"/>
    <x v="1426"/>
  </r>
  <r>
    <n v="1540"/>
    <s v="CA-2014-121888"/>
    <x v="3"/>
    <x v="175"/>
    <d v="2014-09-18T00:00:00"/>
    <s v="Second Class"/>
    <s v="CL-11890"/>
    <s v="Carl Ludwig"/>
    <x v="0"/>
    <s v="United States"/>
    <s v="Everett"/>
    <x v="31"/>
    <n v="2149"/>
    <x v="3"/>
    <s v="FUR-BO-10002545"/>
    <x v="0"/>
    <x v="0"/>
    <x v="37"/>
    <x v="1364"/>
    <n v="3"/>
    <n v="0"/>
    <x v="1427"/>
  </r>
  <r>
    <n v="1541"/>
    <s v="CA-2014-121888"/>
    <x v="3"/>
    <x v="175"/>
    <d v="2014-09-18T00:00:00"/>
    <s v="Second Class"/>
    <s v="CL-11890"/>
    <s v="Carl Ludwig"/>
    <x v="0"/>
    <s v="United States"/>
    <s v="Everett"/>
    <x v="31"/>
    <n v="2149"/>
    <x v="3"/>
    <s v="OFF-BI-10001765"/>
    <x v="1"/>
    <x v="8"/>
    <x v="985"/>
    <x v="1365"/>
    <n v="7"/>
    <n v="0"/>
    <x v="1428"/>
  </r>
  <r>
    <n v="1542"/>
    <s v="CA-2011-166884"/>
    <x v="2"/>
    <x v="518"/>
    <d v="2011-03-16T00:00:00"/>
    <s v="Second Class"/>
    <s v="CK-12205"/>
    <s v="Chloris Kastensmidt"/>
    <x v="0"/>
    <s v="United States"/>
    <s v="Columbus"/>
    <x v="24"/>
    <n v="43229"/>
    <x v="3"/>
    <s v="FUR-FU-10003981"/>
    <x v="0"/>
    <x v="5"/>
    <x v="322"/>
    <x v="1366"/>
    <n v="5"/>
    <n v="0.2"/>
    <x v="1429"/>
  </r>
  <r>
    <n v="1543"/>
    <s v="CA-2011-166884"/>
    <x v="2"/>
    <x v="518"/>
    <d v="2011-03-16T00:00:00"/>
    <s v="Second Class"/>
    <s v="CK-12205"/>
    <s v="Chloris Kastensmidt"/>
    <x v="0"/>
    <s v="United States"/>
    <s v="Columbus"/>
    <x v="24"/>
    <n v="43229"/>
    <x v="3"/>
    <s v="OFF-FA-10001561"/>
    <x v="1"/>
    <x v="13"/>
    <x v="831"/>
    <x v="1367"/>
    <n v="6"/>
    <n v="0.2"/>
    <x v="1430"/>
  </r>
  <r>
    <n v="1544"/>
    <s v="CA-2011-107181"/>
    <x v="2"/>
    <x v="519"/>
    <d v="2011-02-09T00:00:00"/>
    <s v="Standard Class"/>
    <s v="DB-13270"/>
    <s v="Deborah Brumfield"/>
    <x v="2"/>
    <s v="United States"/>
    <s v="San Diego"/>
    <x v="1"/>
    <n v="92024"/>
    <x v="1"/>
    <s v="OFF-BI-10004230"/>
    <x v="1"/>
    <x v="8"/>
    <x v="649"/>
    <x v="1368"/>
    <n v="3"/>
    <n v="0.2"/>
    <x v="1431"/>
  </r>
  <r>
    <n v="1545"/>
    <s v="CA-2011-107181"/>
    <x v="2"/>
    <x v="519"/>
    <d v="2011-02-09T00:00:00"/>
    <s v="Standard Class"/>
    <s v="DB-13270"/>
    <s v="Deborah Brumfield"/>
    <x v="2"/>
    <s v="United States"/>
    <s v="San Diego"/>
    <x v="1"/>
    <n v="92024"/>
    <x v="1"/>
    <s v="OFF-PA-10000350"/>
    <x v="1"/>
    <x v="10"/>
    <x v="724"/>
    <x v="1369"/>
    <n v="4"/>
    <n v="0"/>
    <x v="1432"/>
  </r>
  <r>
    <n v="1546"/>
    <s v="CA-2011-150245"/>
    <x v="2"/>
    <x v="520"/>
    <d v="2012-01-04T00:00:00"/>
    <s v="Second Class"/>
    <s v="PC-18745"/>
    <s v="Pamela Coakley"/>
    <x v="1"/>
    <s v="United States"/>
    <s v="Watertown"/>
    <x v="15"/>
    <n v="13601"/>
    <x v="3"/>
    <s v="FUR-BO-10002613"/>
    <x v="0"/>
    <x v="0"/>
    <x v="177"/>
    <x v="1370"/>
    <n v="7"/>
    <n v="0.2"/>
    <x v="1433"/>
  </r>
  <r>
    <n v="1547"/>
    <s v="CA-2012-111395"/>
    <x v="1"/>
    <x v="521"/>
    <d v="2012-11-27T00:00:00"/>
    <s v="Standard Class"/>
    <s v="VB-21745"/>
    <s v="Victoria Brennan"/>
    <x v="1"/>
    <s v="United States"/>
    <s v="San Antonio"/>
    <x v="5"/>
    <n v="78207"/>
    <x v="2"/>
    <s v="OFF-PA-10000994"/>
    <x v="1"/>
    <x v="10"/>
    <x v="904"/>
    <x v="763"/>
    <n v="4"/>
    <n v="0.2"/>
    <x v="785"/>
  </r>
  <r>
    <n v="1548"/>
    <s v="CA-2012-111395"/>
    <x v="1"/>
    <x v="521"/>
    <d v="2012-11-27T00:00:00"/>
    <s v="Standard Class"/>
    <s v="VB-21745"/>
    <s v="Victoria Brennan"/>
    <x v="1"/>
    <s v="United States"/>
    <s v="San Antonio"/>
    <x v="5"/>
    <n v="78207"/>
    <x v="2"/>
    <s v="OFF-BI-10002867"/>
    <x v="1"/>
    <x v="8"/>
    <x v="963"/>
    <x v="1371"/>
    <n v="2"/>
    <n v="0.8"/>
    <x v="1434"/>
  </r>
  <r>
    <n v="1549"/>
    <s v="CA-2012-111395"/>
    <x v="1"/>
    <x v="521"/>
    <d v="2012-11-27T00:00:00"/>
    <s v="Standard Class"/>
    <s v="VB-21745"/>
    <s v="Victoria Brennan"/>
    <x v="1"/>
    <s v="United States"/>
    <s v="San Antonio"/>
    <x v="5"/>
    <n v="78207"/>
    <x v="2"/>
    <s v="OFF-ST-10001291"/>
    <x v="1"/>
    <x v="4"/>
    <x v="1017"/>
    <x v="1372"/>
    <n v="2"/>
    <n v="0.2"/>
    <x v="1435"/>
  </r>
  <r>
    <n v="1550"/>
    <s v="CA-2011-134278"/>
    <x v="2"/>
    <x v="522"/>
    <d v="2011-07-08T00:00:00"/>
    <s v="First Class"/>
    <s v="EP-13915"/>
    <s v="Emily Phan"/>
    <x v="0"/>
    <s v="United States"/>
    <s v="New York City"/>
    <x v="15"/>
    <n v="10011"/>
    <x v="3"/>
    <s v="TEC-CO-10001046"/>
    <x v="2"/>
    <x v="16"/>
    <x v="874"/>
    <x v="1373"/>
    <n v="1"/>
    <n v="0.2"/>
    <x v="1436"/>
  </r>
  <r>
    <n v="1551"/>
    <s v="US-2014-124926"/>
    <x v="3"/>
    <x v="38"/>
    <d v="2014-11-19T00:00:00"/>
    <s v="Second Class"/>
    <s v="ME-17320"/>
    <s v="Maria Etezadi"/>
    <x v="2"/>
    <s v="United States"/>
    <s v="Houston"/>
    <x v="5"/>
    <n v="77095"/>
    <x v="2"/>
    <s v="OFF-AP-10004868"/>
    <x v="1"/>
    <x v="9"/>
    <x v="1018"/>
    <x v="1374"/>
    <n v="6"/>
    <n v="0.8"/>
    <x v="1437"/>
  </r>
  <r>
    <n v="1552"/>
    <s v="CA-2013-159345"/>
    <x v="0"/>
    <x v="26"/>
    <d v="2013-06-23T00:00:00"/>
    <s v="Standard Class"/>
    <s v="IG-15085"/>
    <s v="Ivan Gibson"/>
    <x v="0"/>
    <s v="United States"/>
    <s v="San Diego"/>
    <x v="1"/>
    <n v="92024"/>
    <x v="1"/>
    <s v="OFF-PA-10000806"/>
    <x v="1"/>
    <x v="10"/>
    <x v="948"/>
    <x v="1375"/>
    <n v="2"/>
    <n v="0"/>
    <x v="1438"/>
  </r>
  <r>
    <n v="1553"/>
    <s v="CA-2011-130274"/>
    <x v="2"/>
    <x v="523"/>
    <d v="2011-05-05T00:00:00"/>
    <s v="First Class"/>
    <s v="JS-15940"/>
    <s v="Joni Sundaresam"/>
    <x v="2"/>
    <s v="United States"/>
    <s v="Appleton"/>
    <x v="6"/>
    <n v="54915"/>
    <x v="2"/>
    <s v="OFF-LA-10002195"/>
    <x v="1"/>
    <x v="2"/>
    <x v="1019"/>
    <x v="748"/>
    <n v="7"/>
    <n v="0"/>
    <x v="767"/>
  </r>
  <r>
    <n v="1554"/>
    <s v="CA-2014-158386"/>
    <x v="3"/>
    <x v="524"/>
    <d v="2014-10-22T00:00:00"/>
    <s v="Standard Class"/>
    <s v="BO-11425"/>
    <s v="Bobby Odegard"/>
    <x v="0"/>
    <s v="United States"/>
    <s v="Richmond"/>
    <x v="0"/>
    <n v="40475"/>
    <x v="0"/>
    <s v="OFF-BI-10003719"/>
    <x v="1"/>
    <x v="8"/>
    <x v="684"/>
    <x v="1376"/>
    <n v="5"/>
    <n v="0"/>
    <x v="1439"/>
  </r>
  <r>
    <n v="1555"/>
    <s v="CA-2012-111507"/>
    <x v="1"/>
    <x v="525"/>
    <d v="2012-02-13T00:00:00"/>
    <s v="Standard Class"/>
    <s v="VW-21775"/>
    <s v="Victoria Wilson"/>
    <x v="1"/>
    <s v="United States"/>
    <s v="Bellevue"/>
    <x v="4"/>
    <n v="98006"/>
    <x v="1"/>
    <s v="OFF-AR-10001315"/>
    <x v="1"/>
    <x v="6"/>
    <x v="1020"/>
    <x v="267"/>
    <n v="3"/>
    <n v="0"/>
    <x v="1440"/>
  </r>
  <r>
    <n v="1556"/>
    <s v="CA-2014-120761"/>
    <x v="3"/>
    <x v="507"/>
    <d v="2014-09-09T00:00:00"/>
    <s v="Standard Class"/>
    <s v="AB-10150"/>
    <s v="Aimee Bixby"/>
    <x v="0"/>
    <s v="United States"/>
    <s v="Long Beach"/>
    <x v="15"/>
    <n v="11561"/>
    <x v="3"/>
    <s v="TEC-AC-10000171"/>
    <x v="2"/>
    <x v="11"/>
    <x v="43"/>
    <x v="1377"/>
    <n v="4"/>
    <n v="0"/>
    <x v="1441"/>
  </r>
  <r>
    <n v="1557"/>
    <s v="CA-2013-109176"/>
    <x v="0"/>
    <x v="195"/>
    <d v="2013-05-16T00:00:00"/>
    <s v="Standard Class"/>
    <s v="JW-16075"/>
    <s v="Julia West"/>
    <x v="0"/>
    <s v="United States"/>
    <s v="Philadelphia"/>
    <x v="9"/>
    <n v="19140"/>
    <x v="3"/>
    <s v="OFF-EN-10003134"/>
    <x v="1"/>
    <x v="12"/>
    <x v="33"/>
    <x v="564"/>
    <n v="1"/>
    <n v="0.2"/>
    <x v="1442"/>
  </r>
  <r>
    <n v="1558"/>
    <s v="CA-2013-109176"/>
    <x v="0"/>
    <x v="195"/>
    <d v="2013-05-16T00:00:00"/>
    <s v="Standard Class"/>
    <s v="JW-16075"/>
    <s v="Julia West"/>
    <x v="0"/>
    <s v="United States"/>
    <s v="Philadelphia"/>
    <x v="9"/>
    <n v="19140"/>
    <x v="3"/>
    <s v="OFF-AR-10001955"/>
    <x v="1"/>
    <x v="6"/>
    <x v="1021"/>
    <x v="1378"/>
    <n v="5"/>
    <n v="0.2"/>
    <x v="1443"/>
  </r>
  <r>
    <n v="1559"/>
    <s v="CA-2012-112116"/>
    <x v="1"/>
    <x v="199"/>
    <d v="2012-03-18T00:00:00"/>
    <s v="Second Class"/>
    <s v="JE-15475"/>
    <s v="Jeremy Ellison"/>
    <x v="0"/>
    <s v="United States"/>
    <s v="Seattle"/>
    <x v="4"/>
    <n v="98103"/>
    <x v="1"/>
    <s v="FUR-TA-10001039"/>
    <x v="0"/>
    <x v="3"/>
    <x v="824"/>
    <x v="1379"/>
    <n v="2"/>
    <n v="0"/>
    <x v="1444"/>
  </r>
  <r>
    <n v="1560"/>
    <s v="CA-2013-126809"/>
    <x v="0"/>
    <x v="526"/>
    <d v="2013-04-14T00:00:00"/>
    <s v="Standard Class"/>
    <s v="EB-13750"/>
    <s v="Edward Becker"/>
    <x v="1"/>
    <s v="United States"/>
    <s v="Seattle"/>
    <x v="4"/>
    <n v="98103"/>
    <x v="1"/>
    <s v="OFF-BI-10003712"/>
    <x v="1"/>
    <x v="8"/>
    <x v="689"/>
    <x v="1380"/>
    <n v="9"/>
    <n v="0.2"/>
    <x v="1445"/>
  </r>
  <r>
    <n v="1561"/>
    <s v="CA-2011-105172"/>
    <x v="2"/>
    <x v="527"/>
    <d v="2011-04-09T00:00:00"/>
    <s v="Standard Class"/>
    <s v="PK-18910"/>
    <s v="Paul Knutson"/>
    <x v="2"/>
    <s v="United States"/>
    <s v="San Francisco"/>
    <x v="1"/>
    <n v="94109"/>
    <x v="1"/>
    <s v="OFF-LA-10001641"/>
    <x v="1"/>
    <x v="2"/>
    <x v="1022"/>
    <x v="1381"/>
    <n v="6"/>
    <n v="0"/>
    <x v="1446"/>
  </r>
  <r>
    <n v="1562"/>
    <s v="CA-2014-107293"/>
    <x v="3"/>
    <x v="528"/>
    <d v="2014-09-07T00:00:00"/>
    <s v="First Class"/>
    <s v="CS-12400"/>
    <s v="Christopher Schild"/>
    <x v="2"/>
    <s v="United States"/>
    <s v="Seattle"/>
    <x v="4"/>
    <n v="98115"/>
    <x v="1"/>
    <s v="OFF-AR-10003732"/>
    <x v="1"/>
    <x v="6"/>
    <x v="321"/>
    <x v="1104"/>
    <n v="1"/>
    <n v="0"/>
    <x v="1146"/>
  </r>
  <r>
    <n v="1563"/>
    <s v="US-2014-102890"/>
    <x v="3"/>
    <x v="160"/>
    <d v="2014-07-01T00:00:00"/>
    <s v="Same Day"/>
    <s v="SG-20470"/>
    <s v="Sheri Gordon"/>
    <x v="0"/>
    <s v="United States"/>
    <s v="New York City"/>
    <x v="15"/>
    <n v="10011"/>
    <x v="3"/>
    <s v="FUR-TA-10000577"/>
    <x v="0"/>
    <x v="3"/>
    <x v="3"/>
    <x v="24"/>
    <n v="5"/>
    <n v="0.4"/>
    <x v="1447"/>
  </r>
  <r>
    <n v="1564"/>
    <s v="CA-2012-158554"/>
    <x v="1"/>
    <x v="529"/>
    <d v="2012-11-09T00:00:00"/>
    <s v="Same Day"/>
    <s v="CM-12190"/>
    <s v="Charlotte Melton"/>
    <x v="0"/>
    <s v="United States"/>
    <s v="Philadelphia"/>
    <x v="9"/>
    <n v="19134"/>
    <x v="3"/>
    <s v="OFF-PA-10004000"/>
    <x v="1"/>
    <x v="10"/>
    <x v="203"/>
    <x v="1382"/>
    <n v="3"/>
    <n v="0.2"/>
    <x v="1448"/>
  </r>
  <r>
    <n v="1565"/>
    <s v="CA-2011-116239"/>
    <x v="2"/>
    <x v="530"/>
    <d v="2011-03-04T00:00:00"/>
    <s v="Same Day"/>
    <s v="CL-12565"/>
    <s v="Clay Ludtke"/>
    <x v="0"/>
    <s v="United States"/>
    <s v="Columbia"/>
    <x v="20"/>
    <n v="29203"/>
    <x v="0"/>
    <s v="OFF-ST-10001370"/>
    <x v="1"/>
    <x v="4"/>
    <x v="1023"/>
    <x v="1383"/>
    <n v="5"/>
    <n v="0"/>
    <x v="1449"/>
  </r>
  <r>
    <n v="1566"/>
    <s v="CA-2012-132101"/>
    <x v="1"/>
    <x v="531"/>
    <d v="2012-03-25T00:00:00"/>
    <s v="Standard Class"/>
    <s v="JO-15550"/>
    <s v="Jesus Ocampo"/>
    <x v="2"/>
    <s v="United States"/>
    <s v="Seattle"/>
    <x v="4"/>
    <n v="98105"/>
    <x v="1"/>
    <s v="TEC-PH-10004539"/>
    <x v="2"/>
    <x v="7"/>
    <x v="852"/>
    <x v="1384"/>
    <n v="3"/>
    <n v="0.2"/>
    <x v="1450"/>
  </r>
  <r>
    <n v="1567"/>
    <s v="CA-2012-129112"/>
    <x v="1"/>
    <x v="239"/>
    <d v="2012-11-30T00:00:00"/>
    <s v="First Class"/>
    <s v="AW-10840"/>
    <s v="Anthony Witt"/>
    <x v="0"/>
    <s v="United States"/>
    <s v="Allen"/>
    <x v="5"/>
    <n v="75002"/>
    <x v="2"/>
    <s v="TEC-AC-10003038"/>
    <x v="2"/>
    <x v="11"/>
    <x v="1024"/>
    <x v="1385"/>
    <n v="3"/>
    <n v="0.2"/>
    <x v="1451"/>
  </r>
  <r>
    <n v="1568"/>
    <s v="CA-2012-129112"/>
    <x v="1"/>
    <x v="239"/>
    <d v="2012-11-30T00:00:00"/>
    <s v="First Class"/>
    <s v="AW-10840"/>
    <s v="Anthony Witt"/>
    <x v="0"/>
    <s v="United States"/>
    <s v="Allen"/>
    <x v="5"/>
    <n v="75002"/>
    <x v="2"/>
    <s v="OFF-BI-10000088"/>
    <x v="1"/>
    <x v="8"/>
    <x v="1025"/>
    <x v="1386"/>
    <n v="4"/>
    <n v="0.8"/>
    <x v="1452"/>
  </r>
  <r>
    <n v="1569"/>
    <s v="US-2014-152002"/>
    <x v="3"/>
    <x v="532"/>
    <d v="2014-06-12T00:00:00"/>
    <s v="Same Day"/>
    <s v="DV-13465"/>
    <s v="Dianna Vittorini"/>
    <x v="0"/>
    <s v="United States"/>
    <s v="Los Angeles"/>
    <x v="1"/>
    <n v="90004"/>
    <x v="1"/>
    <s v="OFF-PA-10000357"/>
    <x v="1"/>
    <x v="10"/>
    <x v="442"/>
    <x v="1247"/>
    <n v="3"/>
    <n v="0"/>
    <x v="1295"/>
  </r>
  <r>
    <n v="1570"/>
    <s v="CA-2014-165029"/>
    <x v="3"/>
    <x v="200"/>
    <d v="2014-12-01T00:00:00"/>
    <s v="Standard Class"/>
    <s v="AH-10075"/>
    <s v="Adam Hart"/>
    <x v="1"/>
    <s v="United States"/>
    <s v="Atlanta"/>
    <x v="32"/>
    <n v="30318"/>
    <x v="0"/>
    <s v="OFF-AR-10003504"/>
    <x v="1"/>
    <x v="6"/>
    <x v="1026"/>
    <x v="1387"/>
    <n v="3"/>
    <n v="0"/>
    <x v="1453"/>
  </r>
  <r>
    <n v="1571"/>
    <s v="US-2011-157385"/>
    <x v="2"/>
    <x v="533"/>
    <d v="2011-11-25T00:00:00"/>
    <s v="First Class"/>
    <s v="SC-20095"/>
    <s v="Sanjit Chand"/>
    <x v="0"/>
    <s v="United States"/>
    <s v="Los Angeles"/>
    <x v="1"/>
    <n v="90004"/>
    <x v="1"/>
    <s v="FUR-CH-10000863"/>
    <x v="0"/>
    <x v="1"/>
    <x v="83"/>
    <x v="891"/>
    <n v="5"/>
    <n v="0.2"/>
    <x v="1454"/>
  </r>
  <r>
    <n v="1572"/>
    <s v="US-2011-157385"/>
    <x v="2"/>
    <x v="533"/>
    <d v="2011-11-25T00:00:00"/>
    <s v="First Class"/>
    <s v="SC-20095"/>
    <s v="Sanjit Chand"/>
    <x v="0"/>
    <s v="United States"/>
    <s v="Los Angeles"/>
    <x v="1"/>
    <n v="90004"/>
    <x v="1"/>
    <s v="OFF-EN-10003160"/>
    <x v="1"/>
    <x v="12"/>
    <x v="1027"/>
    <x v="1388"/>
    <n v="3"/>
    <n v="0"/>
    <x v="1455"/>
  </r>
  <r>
    <n v="1573"/>
    <s v="US-2011-157385"/>
    <x v="2"/>
    <x v="533"/>
    <d v="2011-11-25T00:00:00"/>
    <s v="First Class"/>
    <s v="SC-20095"/>
    <s v="Sanjit Chand"/>
    <x v="0"/>
    <s v="United States"/>
    <s v="Los Angeles"/>
    <x v="1"/>
    <n v="90004"/>
    <x v="1"/>
    <s v="TEC-AC-10003280"/>
    <x v="2"/>
    <x v="11"/>
    <x v="1028"/>
    <x v="809"/>
    <n v="1"/>
    <n v="0"/>
    <x v="1456"/>
  </r>
  <r>
    <n v="1574"/>
    <s v="US-2011-157385"/>
    <x v="2"/>
    <x v="533"/>
    <d v="2011-11-25T00:00:00"/>
    <s v="First Class"/>
    <s v="SC-20095"/>
    <s v="Sanjit Chand"/>
    <x v="0"/>
    <s v="United States"/>
    <s v="Los Angeles"/>
    <x v="1"/>
    <n v="90004"/>
    <x v="1"/>
    <s v="FUR-CH-10000595"/>
    <x v="0"/>
    <x v="1"/>
    <x v="463"/>
    <x v="1389"/>
    <n v="2"/>
    <n v="0.2"/>
    <x v="1457"/>
  </r>
  <r>
    <n v="1575"/>
    <s v="CA-2011-101602"/>
    <x v="2"/>
    <x v="534"/>
    <d v="2011-12-18T00:00:00"/>
    <s v="First Class"/>
    <s v="MC-18100"/>
    <s v="Mick Crebagga"/>
    <x v="0"/>
    <s v="United States"/>
    <s v="El Paso"/>
    <x v="5"/>
    <n v="79907"/>
    <x v="2"/>
    <s v="TEC-PH-10000169"/>
    <x v="2"/>
    <x v="7"/>
    <x v="1029"/>
    <x v="1390"/>
    <n v="3"/>
    <n v="0.2"/>
    <x v="1458"/>
  </r>
  <r>
    <n v="1576"/>
    <s v="CA-2011-101602"/>
    <x v="2"/>
    <x v="534"/>
    <d v="2011-12-18T00:00:00"/>
    <s v="First Class"/>
    <s v="MC-18100"/>
    <s v="Mick Crebagga"/>
    <x v="0"/>
    <s v="United States"/>
    <s v="El Paso"/>
    <x v="5"/>
    <n v="79907"/>
    <x v="2"/>
    <s v="FUR-CH-10004675"/>
    <x v="0"/>
    <x v="1"/>
    <x v="629"/>
    <x v="1391"/>
    <n v="5"/>
    <n v="0.3"/>
    <x v="1459"/>
  </r>
  <r>
    <n v="1577"/>
    <s v="CA-2013-109057"/>
    <x v="0"/>
    <x v="183"/>
    <d v="2013-04-28T00:00:00"/>
    <s v="Standard Class"/>
    <s v="TT-21460"/>
    <s v="Tonja Turnell"/>
    <x v="2"/>
    <s v="United States"/>
    <s v="Aurora"/>
    <x v="10"/>
    <n v="60505"/>
    <x v="2"/>
    <s v="OFF-ST-10002406"/>
    <x v="1"/>
    <x v="4"/>
    <x v="324"/>
    <x v="1392"/>
    <n v="2"/>
    <n v="0.2"/>
    <x v="1460"/>
  </r>
  <r>
    <n v="1578"/>
    <s v="CA-2013-154403"/>
    <x v="0"/>
    <x v="454"/>
    <d v="2013-05-28T00:00:00"/>
    <s v="Standard Class"/>
    <s v="AP-10720"/>
    <s v="Anne Pryor"/>
    <x v="2"/>
    <s v="United States"/>
    <s v="Florence"/>
    <x v="19"/>
    <n v="35630"/>
    <x v="0"/>
    <s v="OFF-PA-10001526"/>
    <x v="1"/>
    <x v="10"/>
    <x v="1030"/>
    <x v="1393"/>
    <n v="1"/>
    <n v="0"/>
    <x v="1461"/>
  </r>
  <r>
    <n v="1579"/>
    <s v="CA-2013-102456"/>
    <x v="0"/>
    <x v="535"/>
    <d v="2013-03-02T00:00:00"/>
    <s v="First Class"/>
    <s v="DL-12865"/>
    <s v="Dan Lawera"/>
    <x v="0"/>
    <s v="United States"/>
    <s v="New York City"/>
    <x v="15"/>
    <n v="10011"/>
    <x v="3"/>
    <s v="OFF-AP-10004336"/>
    <x v="1"/>
    <x v="9"/>
    <x v="1031"/>
    <x v="1394"/>
    <n v="3"/>
    <n v="0"/>
    <x v="1462"/>
  </r>
  <r>
    <n v="1580"/>
    <s v="CA-2012-131338"/>
    <x v="1"/>
    <x v="101"/>
    <d v="2012-08-12T00:00:00"/>
    <s v="First Class"/>
    <s v="NP-18325"/>
    <s v="Naresj Patel"/>
    <x v="0"/>
    <s v="United States"/>
    <s v="New York City"/>
    <x v="15"/>
    <n v="10024"/>
    <x v="3"/>
    <s v="TEC-PH-10003012"/>
    <x v="2"/>
    <x v="7"/>
    <x v="344"/>
    <x v="673"/>
    <n v="2"/>
    <n v="0"/>
    <x v="685"/>
  </r>
  <r>
    <n v="1581"/>
    <s v="CA-2012-131338"/>
    <x v="1"/>
    <x v="101"/>
    <d v="2012-08-12T00:00:00"/>
    <s v="First Class"/>
    <s v="NP-18325"/>
    <s v="Naresj Patel"/>
    <x v="0"/>
    <s v="United States"/>
    <s v="New York City"/>
    <x v="15"/>
    <n v="10024"/>
    <x v="3"/>
    <s v="FUR-TA-10002607"/>
    <x v="0"/>
    <x v="3"/>
    <x v="221"/>
    <x v="1395"/>
    <n v="9"/>
    <n v="0.4"/>
    <x v="1463"/>
  </r>
  <r>
    <n v="1582"/>
    <s v="CA-2012-131338"/>
    <x v="1"/>
    <x v="101"/>
    <d v="2012-08-12T00:00:00"/>
    <s v="First Class"/>
    <s v="NP-18325"/>
    <s v="Naresj Patel"/>
    <x v="0"/>
    <s v="United States"/>
    <s v="New York City"/>
    <x v="15"/>
    <n v="10024"/>
    <x v="3"/>
    <s v="OFF-ST-10000642"/>
    <x v="1"/>
    <x v="4"/>
    <x v="192"/>
    <x v="108"/>
    <n v="2"/>
    <n v="0"/>
    <x v="1464"/>
  </r>
  <r>
    <n v="1583"/>
    <s v="CA-2012-131338"/>
    <x v="1"/>
    <x v="101"/>
    <d v="2012-08-12T00:00:00"/>
    <s v="First Class"/>
    <s v="NP-18325"/>
    <s v="Naresj Patel"/>
    <x v="0"/>
    <s v="United States"/>
    <s v="New York City"/>
    <x v="15"/>
    <n v="10024"/>
    <x v="3"/>
    <s v="OFF-BI-10000545"/>
    <x v="1"/>
    <x v="8"/>
    <x v="685"/>
    <x v="1396"/>
    <n v="2"/>
    <n v="0.2"/>
    <x v="1465"/>
  </r>
  <r>
    <n v="1584"/>
    <s v="CA-2012-131338"/>
    <x v="1"/>
    <x v="101"/>
    <d v="2012-08-12T00:00:00"/>
    <s v="First Class"/>
    <s v="NP-18325"/>
    <s v="Naresj Patel"/>
    <x v="0"/>
    <s v="United States"/>
    <s v="New York City"/>
    <x v="15"/>
    <n v="10024"/>
    <x v="3"/>
    <s v="FUR-FU-10002157"/>
    <x v="0"/>
    <x v="5"/>
    <x v="116"/>
    <x v="116"/>
    <n v="3"/>
    <n v="0"/>
    <x v="118"/>
  </r>
  <r>
    <n v="1585"/>
    <s v="CA-2012-131338"/>
    <x v="1"/>
    <x v="101"/>
    <d v="2012-08-12T00:00:00"/>
    <s v="First Class"/>
    <s v="NP-18325"/>
    <s v="Naresj Patel"/>
    <x v="0"/>
    <s v="United States"/>
    <s v="New York City"/>
    <x v="15"/>
    <n v="10024"/>
    <x v="3"/>
    <s v="FUR-FU-10001706"/>
    <x v="0"/>
    <x v="5"/>
    <x v="50"/>
    <x v="51"/>
    <n v="2"/>
    <n v="0"/>
    <x v="51"/>
  </r>
  <r>
    <n v="1586"/>
    <s v="CA-2012-131338"/>
    <x v="1"/>
    <x v="101"/>
    <d v="2012-08-12T00:00:00"/>
    <s v="First Class"/>
    <s v="NP-18325"/>
    <s v="Naresj Patel"/>
    <x v="0"/>
    <s v="United States"/>
    <s v="New York City"/>
    <x v="15"/>
    <n v="10024"/>
    <x v="3"/>
    <s v="TEC-PH-10000984"/>
    <x v="2"/>
    <x v="7"/>
    <x v="465"/>
    <x v="508"/>
    <n v="5"/>
    <n v="0"/>
    <x v="520"/>
  </r>
  <r>
    <n v="1587"/>
    <s v="CA-2012-131338"/>
    <x v="1"/>
    <x v="101"/>
    <d v="2012-08-12T00:00:00"/>
    <s v="First Class"/>
    <s v="NP-18325"/>
    <s v="Naresj Patel"/>
    <x v="0"/>
    <s v="United States"/>
    <s v="New York City"/>
    <x v="15"/>
    <n v="10024"/>
    <x v="3"/>
    <s v="OFF-PA-10001357"/>
    <x v="1"/>
    <x v="10"/>
    <x v="1032"/>
    <x v="140"/>
    <n v="3"/>
    <n v="0"/>
    <x v="142"/>
  </r>
  <r>
    <n v="1588"/>
    <s v="CA-2012-131338"/>
    <x v="1"/>
    <x v="101"/>
    <d v="2012-08-12T00:00:00"/>
    <s v="First Class"/>
    <s v="NP-18325"/>
    <s v="Naresj Patel"/>
    <x v="0"/>
    <s v="United States"/>
    <s v="New York City"/>
    <x v="15"/>
    <n v="10024"/>
    <x v="3"/>
    <s v="OFF-FA-10000992"/>
    <x v="1"/>
    <x v="13"/>
    <x v="1033"/>
    <x v="1397"/>
    <n v="3"/>
    <n v="0"/>
    <x v="1466"/>
  </r>
  <r>
    <n v="1589"/>
    <s v="CA-2012-131338"/>
    <x v="1"/>
    <x v="101"/>
    <d v="2012-08-12T00:00:00"/>
    <s v="First Class"/>
    <s v="NP-18325"/>
    <s v="Naresj Patel"/>
    <x v="0"/>
    <s v="United States"/>
    <s v="New York City"/>
    <x v="15"/>
    <n v="10024"/>
    <x v="3"/>
    <s v="TEC-AC-10002600"/>
    <x v="2"/>
    <x v="11"/>
    <x v="382"/>
    <x v="414"/>
    <n v="4"/>
    <n v="0"/>
    <x v="1467"/>
  </r>
  <r>
    <n v="1590"/>
    <s v="CA-2013-109911"/>
    <x v="0"/>
    <x v="536"/>
    <d v="2013-05-17T00:00:00"/>
    <s v="Standard Class"/>
    <s v="VG-21805"/>
    <s v="Vivek Grady"/>
    <x v="1"/>
    <s v="United States"/>
    <s v="Virginia Beach"/>
    <x v="17"/>
    <n v="23464"/>
    <x v="0"/>
    <s v="OFF-AR-10001662"/>
    <x v="1"/>
    <x v="6"/>
    <x v="443"/>
    <x v="1398"/>
    <n v="4"/>
    <n v="0"/>
    <x v="1468"/>
  </r>
  <r>
    <n v="1591"/>
    <s v="US-2013-132423"/>
    <x v="0"/>
    <x v="173"/>
    <d v="2013-04-20T00:00:00"/>
    <s v="Standard Class"/>
    <s v="MY-18295"/>
    <s v="Muhammed Yedwab"/>
    <x v="1"/>
    <s v="United States"/>
    <s v="Grapevine"/>
    <x v="5"/>
    <n v="76051"/>
    <x v="2"/>
    <s v="OFF-AR-10001221"/>
    <x v="1"/>
    <x v="6"/>
    <x v="1034"/>
    <x v="1399"/>
    <n v="7"/>
    <n v="0.2"/>
    <x v="1469"/>
  </r>
  <r>
    <n v="1592"/>
    <s v="US-2013-132423"/>
    <x v="0"/>
    <x v="173"/>
    <d v="2013-04-20T00:00:00"/>
    <s v="Standard Class"/>
    <s v="MY-18295"/>
    <s v="Muhammed Yedwab"/>
    <x v="1"/>
    <s v="United States"/>
    <s v="Grapevine"/>
    <x v="5"/>
    <n v="76051"/>
    <x v="2"/>
    <s v="OFF-FA-10002988"/>
    <x v="1"/>
    <x v="13"/>
    <x v="131"/>
    <x v="1400"/>
    <n v="5"/>
    <n v="0.2"/>
    <x v="1470"/>
  </r>
  <r>
    <n v="1593"/>
    <s v="CA-2012-122826"/>
    <x v="1"/>
    <x v="537"/>
    <d v="2012-06-25T00:00:00"/>
    <s v="Second Class"/>
    <s v="RD-19480"/>
    <s v="Rick Duston"/>
    <x v="0"/>
    <s v="United States"/>
    <s v="Olympia"/>
    <x v="4"/>
    <n v="98502"/>
    <x v="1"/>
    <s v="TEC-PH-10004830"/>
    <x v="2"/>
    <x v="7"/>
    <x v="1035"/>
    <x v="1401"/>
    <n v="4"/>
    <n v="0.2"/>
    <x v="1471"/>
  </r>
  <r>
    <n v="1594"/>
    <s v="CA-2011-117317"/>
    <x v="2"/>
    <x v="538"/>
    <d v="2011-10-19T00:00:00"/>
    <s v="Same Day"/>
    <s v="JF-15490"/>
    <s v="Jeremy Farry"/>
    <x v="0"/>
    <s v="United States"/>
    <s v="Los Angeles"/>
    <x v="1"/>
    <n v="90032"/>
    <x v="1"/>
    <s v="OFF-PA-10004519"/>
    <x v="1"/>
    <x v="10"/>
    <x v="1036"/>
    <x v="1402"/>
    <n v="3"/>
    <n v="0"/>
    <x v="1472"/>
  </r>
  <r>
    <n v="1595"/>
    <s v="CA-2012-118423"/>
    <x v="1"/>
    <x v="539"/>
    <d v="2012-03-27T00:00:00"/>
    <s v="First Class"/>
    <s v="DP-13390"/>
    <s v="Dennis Pardue"/>
    <x v="2"/>
    <s v="United States"/>
    <s v="Peoria"/>
    <x v="10"/>
    <n v="61604"/>
    <x v="2"/>
    <s v="FUR-BO-10000362"/>
    <x v="0"/>
    <x v="0"/>
    <x v="1037"/>
    <x v="1403"/>
    <n v="3"/>
    <n v="0.3"/>
    <x v="1473"/>
  </r>
  <r>
    <n v="1596"/>
    <s v="CA-2014-149181"/>
    <x v="3"/>
    <x v="540"/>
    <d v="2014-05-13T00:00:00"/>
    <s v="Standard Class"/>
    <s v="MD-17350"/>
    <s v="Maribeth Dona"/>
    <x v="0"/>
    <s v="United States"/>
    <s v="Columbus"/>
    <x v="24"/>
    <n v="43229"/>
    <x v="3"/>
    <s v="FUR-CH-10004540"/>
    <x v="0"/>
    <x v="1"/>
    <x v="862"/>
    <x v="1404"/>
    <n v="2"/>
    <n v="0.3"/>
    <x v="1474"/>
  </r>
  <r>
    <n v="1597"/>
    <s v="CA-2014-132234"/>
    <x v="3"/>
    <x v="524"/>
    <d v="2014-10-19T00:00:00"/>
    <s v="First Class"/>
    <s v="MY-17380"/>
    <s v="Maribeth Yedwab"/>
    <x v="1"/>
    <s v="United States"/>
    <s v="New York City"/>
    <x v="15"/>
    <n v="10011"/>
    <x v="3"/>
    <s v="FUR-FU-10001290"/>
    <x v="0"/>
    <x v="5"/>
    <x v="447"/>
    <x v="1405"/>
    <n v="13"/>
    <n v="0"/>
    <x v="1475"/>
  </r>
  <r>
    <n v="1598"/>
    <s v="CA-2014-158876"/>
    <x v="3"/>
    <x v="123"/>
    <d v="2014-11-22T00:00:00"/>
    <s v="Second Class"/>
    <s v="AB-10150"/>
    <s v="Aimee Bixby"/>
    <x v="0"/>
    <s v="United States"/>
    <s v="Carrollton"/>
    <x v="5"/>
    <n v="75007"/>
    <x v="2"/>
    <s v="OFF-PA-10000308"/>
    <x v="1"/>
    <x v="10"/>
    <x v="1038"/>
    <x v="1406"/>
    <n v="4"/>
    <n v="0.2"/>
    <x v="1476"/>
  </r>
  <r>
    <n v="1599"/>
    <s v="CA-2014-158876"/>
    <x v="3"/>
    <x v="123"/>
    <d v="2014-11-22T00:00:00"/>
    <s v="Second Class"/>
    <s v="AB-10150"/>
    <s v="Aimee Bixby"/>
    <x v="0"/>
    <s v="United States"/>
    <s v="Carrollton"/>
    <x v="5"/>
    <n v="75007"/>
    <x v="2"/>
    <s v="OFF-SU-10001165"/>
    <x v="1"/>
    <x v="14"/>
    <x v="1039"/>
    <x v="1407"/>
    <n v="1"/>
    <n v="0.2"/>
    <x v="418"/>
  </r>
  <r>
    <n v="1600"/>
    <s v="CA-2014-158876"/>
    <x v="3"/>
    <x v="123"/>
    <d v="2014-11-22T00:00:00"/>
    <s v="Second Class"/>
    <s v="AB-10150"/>
    <s v="Aimee Bixby"/>
    <x v="0"/>
    <s v="United States"/>
    <s v="Carrollton"/>
    <x v="5"/>
    <n v="75007"/>
    <x v="2"/>
    <s v="OFF-AR-10003373"/>
    <x v="1"/>
    <x v="6"/>
    <x v="287"/>
    <x v="306"/>
    <n v="4"/>
    <n v="0.2"/>
    <x v="311"/>
  </r>
  <r>
    <n v="1601"/>
    <s v="CA-2014-158876"/>
    <x v="3"/>
    <x v="123"/>
    <d v="2014-11-22T00:00:00"/>
    <s v="Second Class"/>
    <s v="AB-10150"/>
    <s v="Aimee Bixby"/>
    <x v="0"/>
    <s v="United States"/>
    <s v="Carrollton"/>
    <x v="5"/>
    <n v="75007"/>
    <x v="2"/>
    <s v="FUR-FU-10001967"/>
    <x v="0"/>
    <x v="5"/>
    <x v="293"/>
    <x v="314"/>
    <n v="2"/>
    <n v="0.6"/>
    <x v="1477"/>
  </r>
  <r>
    <n v="1602"/>
    <s v="CA-2013-164672"/>
    <x v="0"/>
    <x v="541"/>
    <d v="2013-05-14T00:00:00"/>
    <s v="Second Class"/>
    <s v="GB-14530"/>
    <s v="George Bell"/>
    <x v="1"/>
    <s v="United States"/>
    <s v="Dover"/>
    <x v="13"/>
    <n v="19901"/>
    <x v="3"/>
    <s v="FUR-FU-10001488"/>
    <x v="0"/>
    <x v="5"/>
    <x v="1040"/>
    <x v="46"/>
    <n v="2"/>
    <n v="0"/>
    <x v="1478"/>
  </r>
  <r>
    <n v="1603"/>
    <s v="US-2013-132857"/>
    <x v="0"/>
    <x v="25"/>
    <d v="2013-12-18T00:00:00"/>
    <s v="Standard Class"/>
    <s v="CA-12775"/>
    <s v="Cynthia Arntzen"/>
    <x v="0"/>
    <s v="United States"/>
    <s v="Smyrna"/>
    <x v="18"/>
    <n v="37167"/>
    <x v="0"/>
    <s v="OFF-AR-10003251"/>
    <x v="1"/>
    <x v="6"/>
    <x v="1041"/>
    <x v="408"/>
    <n v="3"/>
    <n v="0.2"/>
    <x v="1479"/>
  </r>
  <r>
    <n v="1604"/>
    <s v="CA-2014-116645"/>
    <x v="3"/>
    <x v="329"/>
    <d v="2014-12-05T00:00:00"/>
    <s v="Standard Class"/>
    <s v="ME-17725"/>
    <s v="Max Engle"/>
    <x v="0"/>
    <s v="United States"/>
    <s v="Newark"/>
    <x v="13"/>
    <n v="19711"/>
    <x v="3"/>
    <s v="OFF-AR-10001044"/>
    <x v="1"/>
    <x v="6"/>
    <x v="1042"/>
    <x v="1408"/>
    <n v="6"/>
    <n v="0"/>
    <x v="1480"/>
  </r>
  <r>
    <n v="1605"/>
    <s v="US-2013-115819"/>
    <x v="0"/>
    <x v="475"/>
    <d v="2013-04-25T00:00:00"/>
    <s v="Second Class"/>
    <s v="JO-15280"/>
    <s v="Jas O'Carroll"/>
    <x v="0"/>
    <s v="United States"/>
    <s v="Los Angeles"/>
    <x v="1"/>
    <n v="90049"/>
    <x v="1"/>
    <s v="TEC-PH-10004700"/>
    <x v="2"/>
    <x v="7"/>
    <x v="843"/>
    <x v="1409"/>
    <n v="5"/>
    <n v="0.2"/>
    <x v="1481"/>
  </r>
  <r>
    <n v="1606"/>
    <s v="US-2013-115819"/>
    <x v="0"/>
    <x v="475"/>
    <d v="2013-04-25T00:00:00"/>
    <s v="Second Class"/>
    <s v="JO-15280"/>
    <s v="Jas O'Carroll"/>
    <x v="0"/>
    <s v="United States"/>
    <s v="Los Angeles"/>
    <x v="1"/>
    <n v="90049"/>
    <x v="1"/>
    <s v="OFF-AR-10000823"/>
    <x v="1"/>
    <x v="6"/>
    <x v="1043"/>
    <x v="1410"/>
    <n v="3"/>
    <n v="0"/>
    <x v="1482"/>
  </r>
  <r>
    <n v="1607"/>
    <s v="US-2013-115819"/>
    <x v="0"/>
    <x v="475"/>
    <d v="2013-04-25T00:00:00"/>
    <s v="Second Class"/>
    <s v="JO-15280"/>
    <s v="Jas O'Carroll"/>
    <x v="0"/>
    <s v="United States"/>
    <s v="Los Angeles"/>
    <x v="1"/>
    <n v="90049"/>
    <x v="1"/>
    <s v="OFF-AR-10004456"/>
    <x v="1"/>
    <x v="6"/>
    <x v="1044"/>
    <x v="1411"/>
    <n v="5"/>
    <n v="0"/>
    <x v="1483"/>
  </r>
  <r>
    <n v="1608"/>
    <s v="US-2013-115819"/>
    <x v="0"/>
    <x v="475"/>
    <d v="2013-04-25T00:00:00"/>
    <s v="Second Class"/>
    <s v="JO-15280"/>
    <s v="Jas O'Carroll"/>
    <x v="0"/>
    <s v="United States"/>
    <s v="Los Angeles"/>
    <x v="1"/>
    <n v="90049"/>
    <x v="1"/>
    <s v="OFF-BI-10000050"/>
    <x v="1"/>
    <x v="8"/>
    <x v="343"/>
    <x v="572"/>
    <n v="1"/>
    <n v="0.2"/>
    <x v="1484"/>
  </r>
  <r>
    <n v="1609"/>
    <s v="US-2013-115819"/>
    <x v="0"/>
    <x v="475"/>
    <d v="2013-04-25T00:00:00"/>
    <s v="Second Class"/>
    <s v="JO-15280"/>
    <s v="Jas O'Carroll"/>
    <x v="0"/>
    <s v="United States"/>
    <s v="Los Angeles"/>
    <x v="1"/>
    <n v="90049"/>
    <x v="1"/>
    <s v="OFF-PA-10002377"/>
    <x v="1"/>
    <x v="10"/>
    <x v="557"/>
    <x v="20"/>
    <n v="4"/>
    <n v="0"/>
    <x v="730"/>
  </r>
  <r>
    <n v="1610"/>
    <s v="US-2013-115819"/>
    <x v="0"/>
    <x v="475"/>
    <d v="2013-04-25T00:00:00"/>
    <s v="Second Class"/>
    <s v="JO-15280"/>
    <s v="Jas O'Carroll"/>
    <x v="0"/>
    <s v="United States"/>
    <s v="Los Angeles"/>
    <x v="1"/>
    <n v="90049"/>
    <x v="1"/>
    <s v="OFF-BI-10000591"/>
    <x v="1"/>
    <x v="8"/>
    <x v="1045"/>
    <x v="1412"/>
    <n v="3"/>
    <n v="0.2"/>
    <x v="1485"/>
  </r>
  <r>
    <n v="1611"/>
    <s v="CA-2011-156349"/>
    <x v="2"/>
    <x v="542"/>
    <d v="2011-05-30T00:00:00"/>
    <s v="Standard Class"/>
    <s v="ML-17395"/>
    <s v="Marina Lichtenstein"/>
    <x v="1"/>
    <s v="United States"/>
    <s v="Los Angeles"/>
    <x v="1"/>
    <n v="90008"/>
    <x v="1"/>
    <s v="FUR-BO-10000362"/>
    <x v="0"/>
    <x v="0"/>
    <x v="1037"/>
    <x v="1413"/>
    <n v="2"/>
    <n v="0.15"/>
    <x v="1486"/>
  </r>
  <r>
    <n v="1612"/>
    <s v="CA-2011-156349"/>
    <x v="2"/>
    <x v="542"/>
    <d v="2011-05-30T00:00:00"/>
    <s v="Standard Class"/>
    <s v="ML-17395"/>
    <s v="Marina Lichtenstein"/>
    <x v="1"/>
    <s v="United States"/>
    <s v="Los Angeles"/>
    <x v="1"/>
    <n v="90008"/>
    <x v="1"/>
    <s v="TEC-PH-10000441"/>
    <x v="2"/>
    <x v="7"/>
    <x v="1046"/>
    <x v="1227"/>
    <n v="2"/>
    <n v="0.2"/>
    <x v="1487"/>
  </r>
  <r>
    <n v="1613"/>
    <s v="CA-2011-156349"/>
    <x v="2"/>
    <x v="542"/>
    <d v="2011-05-30T00:00:00"/>
    <s v="Standard Class"/>
    <s v="ML-17395"/>
    <s v="Marina Lichtenstein"/>
    <x v="1"/>
    <s v="United States"/>
    <s v="Los Angeles"/>
    <x v="1"/>
    <n v="90008"/>
    <x v="1"/>
    <s v="TEC-PH-10002726"/>
    <x v="2"/>
    <x v="7"/>
    <x v="66"/>
    <x v="1414"/>
    <n v="2"/>
    <n v="0.2"/>
    <x v="1488"/>
  </r>
  <r>
    <n v="1614"/>
    <s v="CA-2014-138380"/>
    <x v="3"/>
    <x v="202"/>
    <d v="2014-12-26T00:00:00"/>
    <s v="Standard Class"/>
    <s v="YS-21880"/>
    <s v="Yana Sorensen"/>
    <x v="1"/>
    <s v="United States"/>
    <s v="Oakland"/>
    <x v="1"/>
    <n v="94601"/>
    <x v="1"/>
    <s v="OFF-ST-10003306"/>
    <x v="1"/>
    <x v="4"/>
    <x v="380"/>
    <x v="1415"/>
    <n v="7"/>
    <n v="0"/>
    <x v="1489"/>
  </r>
  <r>
    <n v="1615"/>
    <s v="US-2013-113509"/>
    <x v="0"/>
    <x v="543"/>
    <d v="2013-03-20T00:00:00"/>
    <s v="Standard Class"/>
    <s v="PL-18925"/>
    <s v="Paul Lucas"/>
    <x v="2"/>
    <s v="United States"/>
    <s v="Philadelphia"/>
    <x v="9"/>
    <n v="19143"/>
    <x v="3"/>
    <s v="TEC-AC-10004855"/>
    <x v="2"/>
    <x v="11"/>
    <x v="1047"/>
    <x v="367"/>
    <n v="3"/>
    <n v="0.2"/>
    <x v="1490"/>
  </r>
  <r>
    <n v="1616"/>
    <s v="CA-2012-130022"/>
    <x v="1"/>
    <x v="544"/>
    <d v="2012-08-16T00:00:00"/>
    <s v="Standard Class"/>
    <s v="JK-16120"/>
    <s v="Julie Kriz"/>
    <x v="2"/>
    <s v="United States"/>
    <s v="Eagan"/>
    <x v="11"/>
    <n v="55122"/>
    <x v="2"/>
    <s v="OFF-LA-10002787"/>
    <x v="1"/>
    <x v="2"/>
    <x v="542"/>
    <x v="1416"/>
    <n v="1"/>
    <n v="0"/>
    <x v="1491"/>
  </r>
  <r>
    <n v="1617"/>
    <s v="CA-2012-130022"/>
    <x v="1"/>
    <x v="544"/>
    <d v="2012-08-16T00:00:00"/>
    <s v="Standard Class"/>
    <s v="JK-16120"/>
    <s v="Julie Kriz"/>
    <x v="2"/>
    <s v="United States"/>
    <s v="Eagan"/>
    <x v="11"/>
    <n v="55122"/>
    <x v="2"/>
    <s v="OFF-LA-10002043"/>
    <x v="1"/>
    <x v="2"/>
    <x v="252"/>
    <x v="1417"/>
    <n v="4"/>
    <n v="0"/>
    <x v="1492"/>
  </r>
  <r>
    <n v="1618"/>
    <s v="CA-2012-130022"/>
    <x v="1"/>
    <x v="544"/>
    <d v="2012-08-16T00:00:00"/>
    <s v="Standard Class"/>
    <s v="JK-16120"/>
    <s v="Julie Kriz"/>
    <x v="2"/>
    <s v="United States"/>
    <s v="Eagan"/>
    <x v="11"/>
    <n v="55122"/>
    <x v="2"/>
    <s v="OFF-AR-10001915"/>
    <x v="1"/>
    <x v="6"/>
    <x v="1048"/>
    <x v="1418"/>
    <n v="3"/>
    <n v="0"/>
    <x v="1493"/>
  </r>
  <r>
    <n v="1619"/>
    <s v="US-2013-118780"/>
    <x v="0"/>
    <x v="545"/>
    <d v="2013-09-15T00:00:00"/>
    <s v="Second Class"/>
    <s v="PN-18775"/>
    <s v="Parhena Norris"/>
    <x v="2"/>
    <s v="United States"/>
    <s v="New York City"/>
    <x v="15"/>
    <n v="10011"/>
    <x v="3"/>
    <s v="OFF-ST-10000352"/>
    <x v="1"/>
    <x v="4"/>
    <x v="1049"/>
    <x v="1419"/>
    <n v="2"/>
    <n v="0"/>
    <x v="1494"/>
  </r>
  <r>
    <n v="1620"/>
    <s v="US-2013-118780"/>
    <x v="0"/>
    <x v="545"/>
    <d v="2013-09-15T00:00:00"/>
    <s v="Second Class"/>
    <s v="PN-18775"/>
    <s v="Parhena Norris"/>
    <x v="2"/>
    <s v="United States"/>
    <s v="New York City"/>
    <x v="15"/>
    <n v="10011"/>
    <x v="3"/>
    <s v="OFF-PA-10000575"/>
    <x v="1"/>
    <x v="10"/>
    <x v="1050"/>
    <x v="1420"/>
    <n v="1"/>
    <n v="0"/>
    <x v="1495"/>
  </r>
  <r>
    <n v="1621"/>
    <s v="CA-2014-108560"/>
    <x v="3"/>
    <x v="141"/>
    <d v="2014-07-16T00:00:00"/>
    <s v="Standard Class"/>
    <s v="JC-15385"/>
    <s v="Jenna Caffey"/>
    <x v="0"/>
    <s v="United States"/>
    <s v="Kent"/>
    <x v="4"/>
    <n v="98031"/>
    <x v="1"/>
    <s v="FUR-FU-10002937"/>
    <x v="0"/>
    <x v="5"/>
    <x v="1051"/>
    <x v="1421"/>
    <n v="2"/>
    <n v="0"/>
    <x v="1496"/>
  </r>
  <r>
    <n v="1622"/>
    <s v="CA-2014-108560"/>
    <x v="3"/>
    <x v="141"/>
    <d v="2014-07-16T00:00:00"/>
    <s v="Standard Class"/>
    <s v="JC-15385"/>
    <s v="Jenna Caffey"/>
    <x v="0"/>
    <s v="United States"/>
    <s v="Kent"/>
    <x v="4"/>
    <n v="98031"/>
    <x v="1"/>
    <s v="OFF-LA-10003930"/>
    <x v="1"/>
    <x v="2"/>
    <x v="503"/>
    <x v="1422"/>
    <n v="8"/>
    <n v="0"/>
    <x v="1497"/>
  </r>
  <r>
    <n v="1623"/>
    <s v="CA-2014-108560"/>
    <x v="3"/>
    <x v="141"/>
    <d v="2014-07-16T00:00:00"/>
    <s v="Standard Class"/>
    <s v="JC-15385"/>
    <s v="Jenna Caffey"/>
    <x v="0"/>
    <s v="United States"/>
    <s v="Kent"/>
    <x v="4"/>
    <n v="98031"/>
    <x v="1"/>
    <s v="OFF-BI-10001107"/>
    <x v="1"/>
    <x v="8"/>
    <x v="492"/>
    <x v="1423"/>
    <n v="2"/>
    <n v="0.2"/>
    <x v="1498"/>
  </r>
  <r>
    <n v="1624"/>
    <s v="CA-2014-108560"/>
    <x v="3"/>
    <x v="141"/>
    <d v="2014-07-16T00:00:00"/>
    <s v="Standard Class"/>
    <s v="JC-15385"/>
    <s v="Jenna Caffey"/>
    <x v="0"/>
    <s v="United States"/>
    <s v="Kent"/>
    <x v="4"/>
    <n v="98031"/>
    <x v="1"/>
    <s v="TEC-AC-10003063"/>
    <x v="2"/>
    <x v="11"/>
    <x v="1052"/>
    <x v="1424"/>
    <n v="2"/>
    <n v="0"/>
    <x v="1499"/>
  </r>
  <r>
    <n v="1625"/>
    <s v="CA-2012-157084"/>
    <x v="1"/>
    <x v="546"/>
    <d v="2012-12-24T00:00:00"/>
    <s v="Standard Class"/>
    <s v="JG-15160"/>
    <s v="James Galang"/>
    <x v="0"/>
    <s v="United States"/>
    <s v="Los Angeles"/>
    <x v="1"/>
    <n v="90049"/>
    <x v="1"/>
    <s v="TEC-PH-10002922"/>
    <x v="2"/>
    <x v="7"/>
    <x v="965"/>
    <x v="1425"/>
    <n v="5"/>
    <n v="0.2"/>
    <x v="1500"/>
  </r>
  <r>
    <n v="1626"/>
    <s v="CA-2012-157084"/>
    <x v="1"/>
    <x v="546"/>
    <d v="2012-12-24T00:00:00"/>
    <s v="Standard Class"/>
    <s v="JG-15160"/>
    <s v="James Galang"/>
    <x v="0"/>
    <s v="United States"/>
    <s v="Los Angeles"/>
    <x v="1"/>
    <n v="90049"/>
    <x v="1"/>
    <s v="TEC-AC-10002049"/>
    <x v="2"/>
    <x v="11"/>
    <x v="1053"/>
    <x v="1426"/>
    <n v="3"/>
    <n v="0"/>
    <x v="1501"/>
  </r>
  <r>
    <n v="1627"/>
    <s v="CA-2012-164539"/>
    <x v="1"/>
    <x v="547"/>
    <d v="2012-11-22T00:00:00"/>
    <s v="Standard Class"/>
    <s v="PO-19180"/>
    <s v="Philisse Overcash"/>
    <x v="2"/>
    <s v="United States"/>
    <s v="New York City"/>
    <x v="15"/>
    <n v="10011"/>
    <x v="3"/>
    <s v="OFF-AP-10002457"/>
    <x v="1"/>
    <x v="9"/>
    <x v="544"/>
    <x v="1427"/>
    <n v="5"/>
    <n v="0"/>
    <x v="1502"/>
  </r>
  <r>
    <n v="1628"/>
    <s v="CA-2012-143119"/>
    <x v="1"/>
    <x v="496"/>
    <d v="2012-09-30T00:00:00"/>
    <s v="Standard Class"/>
    <s v="MC-17275"/>
    <s v="Marc Crier"/>
    <x v="0"/>
    <s v="United States"/>
    <s v="Lafayette"/>
    <x v="28"/>
    <n v="70506"/>
    <x v="0"/>
    <s v="FUR-CH-10001270"/>
    <x v="0"/>
    <x v="1"/>
    <x v="851"/>
    <x v="1428"/>
    <n v="6"/>
    <n v="0"/>
    <x v="1503"/>
  </r>
  <r>
    <n v="1629"/>
    <s v="CA-2014-101049"/>
    <x v="3"/>
    <x v="548"/>
    <d v="2014-06-26T00:00:00"/>
    <s v="Second Class"/>
    <s v="AS-10240"/>
    <s v="Alan Shonely"/>
    <x v="0"/>
    <s v="United States"/>
    <s v="Cleveland"/>
    <x v="24"/>
    <n v="44105"/>
    <x v="3"/>
    <s v="FUR-FU-10004415"/>
    <x v="0"/>
    <x v="5"/>
    <x v="1054"/>
    <x v="1429"/>
    <n v="5"/>
    <n v="0.2"/>
    <x v="1504"/>
  </r>
  <r>
    <n v="1630"/>
    <s v="CA-2014-101049"/>
    <x v="3"/>
    <x v="548"/>
    <d v="2014-06-26T00:00:00"/>
    <s v="Second Class"/>
    <s v="AS-10240"/>
    <s v="Alan Shonely"/>
    <x v="0"/>
    <s v="United States"/>
    <s v="Cleveland"/>
    <x v="24"/>
    <n v="44105"/>
    <x v="3"/>
    <s v="OFF-BI-10001510"/>
    <x v="1"/>
    <x v="8"/>
    <x v="702"/>
    <x v="1430"/>
    <n v="6"/>
    <n v="0.7"/>
    <x v="1505"/>
  </r>
  <r>
    <n v="1631"/>
    <s v="CA-2013-106530"/>
    <x v="0"/>
    <x v="541"/>
    <d v="2013-05-09T00:00:00"/>
    <s v="Same Day"/>
    <s v="CL-12565"/>
    <s v="Clay Ludtke"/>
    <x v="0"/>
    <s v="United States"/>
    <s v="Cleveland"/>
    <x v="24"/>
    <n v="44105"/>
    <x v="3"/>
    <s v="OFF-ST-10002011"/>
    <x v="1"/>
    <x v="4"/>
    <x v="1055"/>
    <x v="1431"/>
    <n v="3"/>
    <n v="0.2"/>
    <x v="1506"/>
  </r>
  <r>
    <n v="1632"/>
    <s v="CA-2013-106530"/>
    <x v="0"/>
    <x v="541"/>
    <d v="2013-05-09T00:00:00"/>
    <s v="Same Day"/>
    <s v="CL-12565"/>
    <s v="Clay Ludtke"/>
    <x v="0"/>
    <s v="United States"/>
    <s v="Cleveland"/>
    <x v="24"/>
    <n v="44105"/>
    <x v="3"/>
    <s v="OFF-PA-10002986"/>
    <x v="1"/>
    <x v="10"/>
    <x v="477"/>
    <x v="1432"/>
    <n v="2"/>
    <n v="0.2"/>
    <x v="1507"/>
  </r>
  <r>
    <n v="1633"/>
    <s v="CA-2013-106530"/>
    <x v="0"/>
    <x v="541"/>
    <d v="2013-05-09T00:00:00"/>
    <s v="Same Day"/>
    <s v="CL-12565"/>
    <s v="Clay Ludtke"/>
    <x v="0"/>
    <s v="United States"/>
    <s v="Cleveland"/>
    <x v="24"/>
    <n v="44105"/>
    <x v="3"/>
    <s v="OFF-PA-10004451"/>
    <x v="1"/>
    <x v="10"/>
    <x v="493"/>
    <x v="563"/>
    <n v="2"/>
    <n v="0.2"/>
    <x v="572"/>
  </r>
  <r>
    <n v="1634"/>
    <s v="CA-2013-106530"/>
    <x v="0"/>
    <x v="541"/>
    <d v="2013-05-09T00:00:00"/>
    <s v="Same Day"/>
    <s v="CL-12565"/>
    <s v="Clay Ludtke"/>
    <x v="0"/>
    <s v="United States"/>
    <s v="Cleveland"/>
    <x v="24"/>
    <n v="44105"/>
    <x v="3"/>
    <s v="OFF-ST-10000649"/>
    <x v="1"/>
    <x v="4"/>
    <x v="937"/>
    <x v="1433"/>
    <n v="2"/>
    <n v="0.2"/>
    <x v="1508"/>
  </r>
  <r>
    <n v="1635"/>
    <s v="CA-2013-106530"/>
    <x v="0"/>
    <x v="541"/>
    <d v="2013-05-09T00:00:00"/>
    <s v="Same Day"/>
    <s v="CL-12565"/>
    <s v="Clay Ludtke"/>
    <x v="0"/>
    <s v="United States"/>
    <s v="Cleveland"/>
    <x v="24"/>
    <n v="44105"/>
    <x v="3"/>
    <s v="TEC-AC-10001465"/>
    <x v="2"/>
    <x v="11"/>
    <x v="473"/>
    <x v="518"/>
    <n v="2"/>
    <n v="0.2"/>
    <x v="530"/>
  </r>
  <r>
    <n v="1636"/>
    <s v="CA-2011-168984"/>
    <x v="2"/>
    <x v="35"/>
    <d v="2011-12-02T00:00:00"/>
    <s v="Standard Class"/>
    <s v="NW-18400"/>
    <s v="Natalie Webber"/>
    <x v="0"/>
    <s v="United States"/>
    <s v="Tigard"/>
    <x v="21"/>
    <n v="97224"/>
    <x v="1"/>
    <s v="OFF-PA-10001166"/>
    <x v="1"/>
    <x v="10"/>
    <x v="769"/>
    <x v="12"/>
    <n v="3"/>
    <n v="0.2"/>
    <x v="12"/>
  </r>
  <r>
    <n v="1637"/>
    <s v="CA-2011-168984"/>
    <x v="2"/>
    <x v="35"/>
    <d v="2011-12-02T00:00:00"/>
    <s v="Standard Class"/>
    <s v="NW-18400"/>
    <s v="Natalie Webber"/>
    <x v="0"/>
    <s v="United States"/>
    <s v="Tigard"/>
    <x v="21"/>
    <n v="97224"/>
    <x v="1"/>
    <s v="OFF-ST-10001097"/>
    <x v="1"/>
    <x v="4"/>
    <x v="740"/>
    <x v="1434"/>
    <n v="5"/>
    <n v="0.2"/>
    <x v="1509"/>
  </r>
  <r>
    <n v="1638"/>
    <s v="CA-2011-168984"/>
    <x v="2"/>
    <x v="35"/>
    <d v="2011-12-02T00:00:00"/>
    <s v="Standard Class"/>
    <s v="NW-18400"/>
    <s v="Natalie Webber"/>
    <x v="0"/>
    <s v="United States"/>
    <s v="Tigard"/>
    <x v="21"/>
    <n v="97224"/>
    <x v="1"/>
    <s v="TEC-PH-10000038"/>
    <x v="2"/>
    <x v="7"/>
    <x v="1056"/>
    <x v="1435"/>
    <n v="4"/>
    <n v="0.2"/>
    <x v="1510"/>
  </r>
  <r>
    <n v="1639"/>
    <s v="CA-2013-157266"/>
    <x v="0"/>
    <x v="439"/>
    <d v="2013-06-02T00:00:00"/>
    <s v="Standard Class"/>
    <s v="TB-21280"/>
    <s v="Toby Braunhardt"/>
    <x v="0"/>
    <s v="United States"/>
    <s v="Washington"/>
    <x v="40"/>
    <n v="20016"/>
    <x v="3"/>
    <s v="OFF-PA-10002689"/>
    <x v="1"/>
    <x v="10"/>
    <x v="1057"/>
    <x v="541"/>
    <n v="3"/>
    <n v="0"/>
    <x v="551"/>
  </r>
  <r>
    <n v="1640"/>
    <s v="CA-2013-157266"/>
    <x v="0"/>
    <x v="439"/>
    <d v="2013-06-02T00:00:00"/>
    <s v="Standard Class"/>
    <s v="TB-21280"/>
    <s v="Toby Braunhardt"/>
    <x v="0"/>
    <s v="United States"/>
    <s v="Washington"/>
    <x v="40"/>
    <n v="20016"/>
    <x v="3"/>
    <s v="OFF-BI-10004728"/>
    <x v="1"/>
    <x v="8"/>
    <x v="539"/>
    <x v="1328"/>
    <n v="2"/>
    <n v="0"/>
    <x v="1511"/>
  </r>
  <r>
    <n v="1641"/>
    <s v="CA-2013-157266"/>
    <x v="0"/>
    <x v="439"/>
    <d v="2013-06-02T00:00:00"/>
    <s v="Standard Class"/>
    <s v="TB-21280"/>
    <s v="Toby Braunhardt"/>
    <x v="0"/>
    <s v="United States"/>
    <s v="Washington"/>
    <x v="40"/>
    <n v="20016"/>
    <x v="3"/>
    <s v="OFF-PA-10004675"/>
    <x v="1"/>
    <x v="10"/>
    <x v="69"/>
    <x v="1436"/>
    <n v="2"/>
    <n v="0"/>
    <x v="1512"/>
  </r>
  <r>
    <n v="1642"/>
    <s v="CA-2013-157266"/>
    <x v="0"/>
    <x v="439"/>
    <d v="2013-06-02T00:00:00"/>
    <s v="Standard Class"/>
    <s v="TB-21280"/>
    <s v="Toby Braunhardt"/>
    <x v="0"/>
    <s v="United States"/>
    <s v="Washington"/>
    <x v="40"/>
    <n v="20016"/>
    <x v="3"/>
    <s v="FUR-FU-10000629"/>
    <x v="0"/>
    <x v="5"/>
    <x v="93"/>
    <x v="1437"/>
    <n v="3"/>
    <n v="0"/>
    <x v="1513"/>
  </r>
  <r>
    <n v="1643"/>
    <s v="US-2011-134712"/>
    <x v="2"/>
    <x v="503"/>
    <d v="2011-12-04T00:00:00"/>
    <s v="Standard Class"/>
    <s v="BS-11380"/>
    <s v="Bill Stewart"/>
    <x v="1"/>
    <s v="United States"/>
    <s v="Skokie"/>
    <x v="10"/>
    <n v="60076"/>
    <x v="2"/>
    <s v="OFF-FA-10003112"/>
    <x v="1"/>
    <x v="13"/>
    <x v="33"/>
    <x v="1438"/>
    <n v="2"/>
    <n v="0.2"/>
    <x v="1514"/>
  </r>
  <r>
    <n v="1644"/>
    <s v="CA-2012-111829"/>
    <x v="1"/>
    <x v="531"/>
    <d v="2012-03-20T00:00:00"/>
    <s v="First Class"/>
    <s v="FH-14365"/>
    <s v="Fred Hopkins"/>
    <x v="1"/>
    <s v="United States"/>
    <s v="Seattle"/>
    <x v="4"/>
    <n v="98115"/>
    <x v="1"/>
    <s v="OFF-ST-10000142"/>
    <x v="1"/>
    <x v="4"/>
    <x v="399"/>
    <x v="1439"/>
    <n v="3"/>
    <n v="0"/>
    <x v="1515"/>
  </r>
  <r>
    <n v="1645"/>
    <s v="CA-2012-111829"/>
    <x v="1"/>
    <x v="531"/>
    <d v="2012-03-20T00:00:00"/>
    <s v="First Class"/>
    <s v="FH-14365"/>
    <s v="Fred Hopkins"/>
    <x v="1"/>
    <s v="United States"/>
    <s v="Seattle"/>
    <x v="4"/>
    <n v="98115"/>
    <x v="1"/>
    <s v="TEC-CO-10001766"/>
    <x v="2"/>
    <x v="16"/>
    <x v="1058"/>
    <x v="1440"/>
    <n v="7"/>
    <n v="0"/>
    <x v="1516"/>
  </r>
  <r>
    <n v="1646"/>
    <s v="CA-2012-111829"/>
    <x v="1"/>
    <x v="531"/>
    <d v="2012-03-20T00:00:00"/>
    <s v="First Class"/>
    <s v="FH-14365"/>
    <s v="Fred Hopkins"/>
    <x v="1"/>
    <s v="United States"/>
    <s v="Seattle"/>
    <x v="4"/>
    <n v="98115"/>
    <x v="1"/>
    <s v="OFF-PA-10004359"/>
    <x v="1"/>
    <x v="10"/>
    <x v="1059"/>
    <x v="1441"/>
    <n v="2"/>
    <n v="0"/>
    <x v="1517"/>
  </r>
  <r>
    <n v="1647"/>
    <s v="CA-2012-105221"/>
    <x v="1"/>
    <x v="549"/>
    <d v="2012-11-03T00:00:00"/>
    <s v="First Class"/>
    <s v="VM-21685"/>
    <s v="Valerie Mitchum"/>
    <x v="2"/>
    <s v="United States"/>
    <s v="Philadelphia"/>
    <x v="9"/>
    <n v="19140"/>
    <x v="3"/>
    <s v="TEC-AC-10002323"/>
    <x v="2"/>
    <x v="11"/>
    <x v="175"/>
    <x v="1442"/>
    <n v="2"/>
    <n v="0.2"/>
    <x v="1518"/>
  </r>
  <r>
    <n v="1648"/>
    <s v="CA-2012-105221"/>
    <x v="1"/>
    <x v="549"/>
    <d v="2012-11-03T00:00:00"/>
    <s v="First Class"/>
    <s v="VM-21685"/>
    <s v="Valerie Mitchum"/>
    <x v="2"/>
    <s v="United States"/>
    <s v="Philadelphia"/>
    <x v="9"/>
    <n v="19140"/>
    <x v="3"/>
    <s v="OFF-FA-10001135"/>
    <x v="1"/>
    <x v="13"/>
    <x v="1060"/>
    <x v="1443"/>
    <n v="2"/>
    <n v="0.2"/>
    <x v="1519"/>
  </r>
  <r>
    <n v="1649"/>
    <s v="CA-2012-120341"/>
    <x v="1"/>
    <x v="120"/>
    <d v="2012-09-29T00:00:00"/>
    <s v="Second Class"/>
    <s v="SF-20200"/>
    <s v="Sarah Foster"/>
    <x v="0"/>
    <s v="United States"/>
    <s v="Philadelphia"/>
    <x v="9"/>
    <n v="19143"/>
    <x v="3"/>
    <s v="OFF-BI-10004224"/>
    <x v="1"/>
    <x v="8"/>
    <x v="1061"/>
    <x v="1444"/>
    <n v="6"/>
    <n v="0.7"/>
    <x v="1520"/>
  </r>
  <r>
    <n v="1650"/>
    <s v="CA-2012-120341"/>
    <x v="1"/>
    <x v="120"/>
    <d v="2012-09-29T00:00:00"/>
    <s v="Second Class"/>
    <s v="SF-20200"/>
    <s v="Sarah Foster"/>
    <x v="0"/>
    <s v="United States"/>
    <s v="Philadelphia"/>
    <x v="9"/>
    <n v="19143"/>
    <x v="3"/>
    <s v="TEC-PH-10003357"/>
    <x v="2"/>
    <x v="7"/>
    <x v="1062"/>
    <x v="1445"/>
    <n v="1"/>
    <n v="0.4"/>
    <x v="1521"/>
  </r>
  <r>
    <n v="1651"/>
    <s v="CA-2011-135699"/>
    <x v="2"/>
    <x v="550"/>
    <d v="2011-08-29T00:00:00"/>
    <s v="Same Day"/>
    <s v="HH-15010"/>
    <s v="Hilary Holden"/>
    <x v="1"/>
    <s v="United States"/>
    <s v="San Francisco"/>
    <x v="1"/>
    <n v="94110"/>
    <x v="1"/>
    <s v="OFF-PA-10004475"/>
    <x v="1"/>
    <x v="10"/>
    <x v="1063"/>
    <x v="1446"/>
    <n v="2"/>
    <n v="0"/>
    <x v="1522"/>
  </r>
  <r>
    <n v="1652"/>
    <s v="CA-2011-135699"/>
    <x v="2"/>
    <x v="550"/>
    <d v="2011-08-29T00:00:00"/>
    <s v="Same Day"/>
    <s v="HH-15010"/>
    <s v="Hilary Holden"/>
    <x v="1"/>
    <s v="United States"/>
    <s v="San Francisco"/>
    <x v="1"/>
    <n v="94110"/>
    <x v="1"/>
    <s v="OFF-PA-10003001"/>
    <x v="1"/>
    <x v="10"/>
    <x v="1064"/>
    <x v="522"/>
    <n v="2"/>
    <n v="0"/>
    <x v="534"/>
  </r>
  <r>
    <n v="1653"/>
    <s v="US-2014-132444"/>
    <x v="3"/>
    <x v="551"/>
    <d v="2014-11-22T00:00:00"/>
    <s v="First Class"/>
    <s v="CD-12280"/>
    <s v="Christina DeMoss"/>
    <x v="0"/>
    <s v="United States"/>
    <s v="Seattle"/>
    <x v="4"/>
    <n v="98105"/>
    <x v="1"/>
    <s v="OFF-ST-10003442"/>
    <x v="1"/>
    <x v="4"/>
    <x v="86"/>
    <x v="1447"/>
    <n v="6"/>
    <n v="0"/>
    <x v="1523"/>
  </r>
  <r>
    <n v="1654"/>
    <s v="US-2014-132444"/>
    <x v="3"/>
    <x v="551"/>
    <d v="2014-11-22T00:00:00"/>
    <s v="First Class"/>
    <s v="CD-12280"/>
    <s v="Christina DeMoss"/>
    <x v="0"/>
    <s v="United States"/>
    <s v="Seattle"/>
    <x v="4"/>
    <n v="98105"/>
    <x v="1"/>
    <s v="TEC-AC-10003832"/>
    <x v="2"/>
    <x v="11"/>
    <x v="458"/>
    <x v="612"/>
    <n v="4"/>
    <n v="0"/>
    <x v="622"/>
  </r>
  <r>
    <n v="1655"/>
    <s v="US-2014-132444"/>
    <x v="3"/>
    <x v="551"/>
    <d v="2014-11-22T00:00:00"/>
    <s v="First Class"/>
    <s v="CD-12280"/>
    <s v="Christina DeMoss"/>
    <x v="0"/>
    <s v="United States"/>
    <s v="Seattle"/>
    <x v="4"/>
    <n v="98105"/>
    <x v="1"/>
    <s v="OFF-FA-10000611"/>
    <x v="1"/>
    <x v="13"/>
    <x v="1065"/>
    <x v="1448"/>
    <n v="2"/>
    <n v="0"/>
    <x v="1524"/>
  </r>
  <r>
    <n v="1656"/>
    <s v="US-2014-132444"/>
    <x v="3"/>
    <x v="551"/>
    <d v="2014-11-22T00:00:00"/>
    <s v="First Class"/>
    <s v="CD-12280"/>
    <s v="Christina DeMoss"/>
    <x v="0"/>
    <s v="United States"/>
    <s v="Seattle"/>
    <x v="4"/>
    <n v="98105"/>
    <x v="1"/>
    <s v="OFF-BI-10001116"/>
    <x v="1"/>
    <x v="8"/>
    <x v="1066"/>
    <x v="582"/>
    <n v="2"/>
    <n v="0.2"/>
    <x v="1525"/>
  </r>
  <r>
    <n v="1657"/>
    <s v="US-2014-132444"/>
    <x v="3"/>
    <x v="551"/>
    <d v="2014-11-22T00:00:00"/>
    <s v="First Class"/>
    <s v="CD-12280"/>
    <s v="Christina DeMoss"/>
    <x v="0"/>
    <s v="United States"/>
    <s v="Seattle"/>
    <x v="4"/>
    <n v="98105"/>
    <x v="1"/>
    <s v="OFF-ST-10000563"/>
    <x v="1"/>
    <x v="4"/>
    <x v="894"/>
    <x v="1449"/>
    <n v="3"/>
    <n v="0"/>
    <x v="1526"/>
  </r>
  <r>
    <n v="1658"/>
    <s v="CA-2011-127159"/>
    <x v="2"/>
    <x v="552"/>
    <d v="2011-05-15T00:00:00"/>
    <s v="First Class"/>
    <s v="HL-15040"/>
    <s v="Hunter Lopez"/>
    <x v="0"/>
    <s v="United States"/>
    <s v="Milwaukee"/>
    <x v="6"/>
    <n v="53209"/>
    <x v="2"/>
    <s v="FUR-FU-10000010"/>
    <x v="0"/>
    <x v="5"/>
    <x v="522"/>
    <x v="1450"/>
    <n v="7"/>
    <n v="0"/>
    <x v="1527"/>
  </r>
  <r>
    <n v="1659"/>
    <s v="CA-2014-161809"/>
    <x v="3"/>
    <x v="176"/>
    <d v="2014-01-27T00:00:00"/>
    <s v="Standard Class"/>
    <s v="TH-21100"/>
    <s v="Thea Hendricks"/>
    <x v="0"/>
    <s v="United States"/>
    <s v="Los Angeles"/>
    <x v="1"/>
    <n v="90045"/>
    <x v="1"/>
    <s v="TEC-PH-10004922"/>
    <x v="2"/>
    <x v="7"/>
    <x v="1067"/>
    <x v="1451"/>
    <n v="3"/>
    <n v="0.2"/>
    <x v="1528"/>
  </r>
  <r>
    <n v="1660"/>
    <s v="CA-2014-127285"/>
    <x v="3"/>
    <x v="505"/>
    <d v="2014-11-07T00:00:00"/>
    <s v="Standard Class"/>
    <s v="MM-18055"/>
    <s v="Michelle Moray"/>
    <x v="0"/>
    <s v="United States"/>
    <s v="Seattle"/>
    <x v="4"/>
    <n v="98115"/>
    <x v="1"/>
    <s v="OFF-BI-10004330"/>
    <x v="1"/>
    <x v="8"/>
    <x v="795"/>
    <x v="1294"/>
    <n v="3"/>
    <n v="0.2"/>
    <x v="1529"/>
  </r>
  <r>
    <n v="1661"/>
    <s v="CA-2014-127285"/>
    <x v="3"/>
    <x v="505"/>
    <d v="2014-11-07T00:00:00"/>
    <s v="Standard Class"/>
    <s v="MM-18055"/>
    <s v="Michelle Moray"/>
    <x v="0"/>
    <s v="United States"/>
    <s v="Seattle"/>
    <x v="4"/>
    <n v="98115"/>
    <x v="1"/>
    <s v="OFF-BI-10002072"/>
    <x v="1"/>
    <x v="8"/>
    <x v="830"/>
    <x v="1162"/>
    <n v="2"/>
    <n v="0.2"/>
    <x v="1530"/>
  </r>
  <r>
    <n v="1662"/>
    <s v="CA-2014-144526"/>
    <x v="3"/>
    <x v="504"/>
    <d v="2014-05-07T00:00:00"/>
    <s v="Standard Class"/>
    <s v="QJ-19255"/>
    <s v="Quincy Jones"/>
    <x v="1"/>
    <s v="United States"/>
    <s v="Philadelphia"/>
    <x v="9"/>
    <n v="19143"/>
    <x v="3"/>
    <s v="TEC-PH-10002549"/>
    <x v="2"/>
    <x v="7"/>
    <x v="928"/>
    <x v="1452"/>
    <n v="5"/>
    <n v="0.4"/>
    <x v="1531"/>
  </r>
  <r>
    <n v="1663"/>
    <s v="CA-2014-144526"/>
    <x v="3"/>
    <x v="504"/>
    <d v="2014-05-07T00:00:00"/>
    <s v="Standard Class"/>
    <s v="QJ-19255"/>
    <s v="Quincy Jones"/>
    <x v="1"/>
    <s v="United States"/>
    <s v="Philadelphia"/>
    <x v="9"/>
    <n v="19143"/>
    <x v="3"/>
    <s v="OFF-BI-10002353"/>
    <x v="1"/>
    <x v="8"/>
    <x v="1068"/>
    <x v="1453"/>
    <n v="3"/>
    <n v="0.7"/>
    <x v="1532"/>
  </r>
  <r>
    <n v="1664"/>
    <s v="CA-2013-128531"/>
    <x v="0"/>
    <x v="390"/>
    <d v="2013-11-27T00:00:00"/>
    <s v="Second Class"/>
    <s v="NS-18505"/>
    <s v="Neola Schneider"/>
    <x v="0"/>
    <s v="United States"/>
    <s v="Dallas"/>
    <x v="5"/>
    <n v="75217"/>
    <x v="2"/>
    <s v="OFF-ST-10001325"/>
    <x v="1"/>
    <x v="4"/>
    <x v="466"/>
    <x v="1454"/>
    <n v="5"/>
    <n v="0.2"/>
    <x v="1533"/>
  </r>
  <r>
    <n v="1665"/>
    <s v="CA-2013-128531"/>
    <x v="0"/>
    <x v="390"/>
    <d v="2013-11-27T00:00:00"/>
    <s v="Second Class"/>
    <s v="NS-18505"/>
    <s v="Neola Schneider"/>
    <x v="0"/>
    <s v="United States"/>
    <s v="Dallas"/>
    <x v="5"/>
    <n v="75217"/>
    <x v="2"/>
    <s v="TEC-AC-10002049"/>
    <x v="2"/>
    <x v="11"/>
    <x v="688"/>
    <x v="1455"/>
    <n v="3"/>
    <n v="0.2"/>
    <x v="1534"/>
  </r>
  <r>
    <n v="1666"/>
    <s v="CA-2013-128531"/>
    <x v="0"/>
    <x v="390"/>
    <d v="2013-11-27T00:00:00"/>
    <s v="Second Class"/>
    <s v="NS-18505"/>
    <s v="Neola Schneider"/>
    <x v="0"/>
    <s v="United States"/>
    <s v="Dallas"/>
    <x v="5"/>
    <n v="75217"/>
    <x v="2"/>
    <s v="OFF-FA-10002676"/>
    <x v="1"/>
    <x v="13"/>
    <x v="1069"/>
    <x v="1456"/>
    <n v="3"/>
    <n v="0.2"/>
    <x v="1535"/>
  </r>
  <r>
    <n v="1667"/>
    <s v="CA-2013-128531"/>
    <x v="0"/>
    <x v="390"/>
    <d v="2013-11-27T00:00:00"/>
    <s v="Second Class"/>
    <s v="NS-18505"/>
    <s v="Neola Schneider"/>
    <x v="0"/>
    <s v="United States"/>
    <s v="Dallas"/>
    <x v="5"/>
    <n v="75217"/>
    <x v="2"/>
    <s v="TEC-AC-10003023"/>
    <x v="2"/>
    <x v="11"/>
    <x v="1070"/>
    <x v="1457"/>
    <n v="2"/>
    <n v="0.2"/>
    <x v="1536"/>
  </r>
  <r>
    <n v="1668"/>
    <s v="CA-2013-128531"/>
    <x v="0"/>
    <x v="390"/>
    <d v="2013-11-27T00:00:00"/>
    <s v="Second Class"/>
    <s v="NS-18505"/>
    <s v="Neola Schneider"/>
    <x v="0"/>
    <s v="United States"/>
    <s v="Dallas"/>
    <x v="5"/>
    <n v="75217"/>
    <x v="2"/>
    <s v="OFF-PA-10000167"/>
    <x v="1"/>
    <x v="10"/>
    <x v="1071"/>
    <x v="1355"/>
    <n v="3"/>
    <n v="0.2"/>
    <x v="1419"/>
  </r>
  <r>
    <n v="1669"/>
    <s v="CA-2013-128531"/>
    <x v="0"/>
    <x v="390"/>
    <d v="2013-11-27T00:00:00"/>
    <s v="Second Class"/>
    <s v="NS-18505"/>
    <s v="Neola Schneider"/>
    <x v="0"/>
    <s v="United States"/>
    <s v="Dallas"/>
    <x v="5"/>
    <n v="75217"/>
    <x v="2"/>
    <s v="OFF-AR-10003405"/>
    <x v="1"/>
    <x v="6"/>
    <x v="622"/>
    <x v="1230"/>
    <n v="3"/>
    <n v="0.2"/>
    <x v="1276"/>
  </r>
  <r>
    <n v="1670"/>
    <s v="US-2012-157154"/>
    <x v="1"/>
    <x v="553"/>
    <d v="2012-01-15T00:00:00"/>
    <s v="Standard Class"/>
    <s v="MM-17920"/>
    <s v="Michael Moore"/>
    <x v="0"/>
    <s v="United States"/>
    <s v="New York City"/>
    <x v="15"/>
    <n v="10011"/>
    <x v="3"/>
    <s v="FUR-TA-10001889"/>
    <x v="0"/>
    <x v="3"/>
    <x v="406"/>
    <x v="1458"/>
    <n v="4"/>
    <n v="0.4"/>
    <x v="1537"/>
  </r>
  <r>
    <n v="1671"/>
    <s v="CA-2014-159457"/>
    <x v="3"/>
    <x v="15"/>
    <d v="2014-10-27T00:00:00"/>
    <s v="Standard Class"/>
    <s v="RD-19480"/>
    <s v="Rick Duston"/>
    <x v="0"/>
    <s v="United States"/>
    <s v="Houston"/>
    <x v="5"/>
    <n v="77095"/>
    <x v="2"/>
    <s v="TEC-PH-10002185"/>
    <x v="2"/>
    <x v="7"/>
    <x v="1072"/>
    <x v="1459"/>
    <n v="3"/>
    <n v="0.2"/>
    <x v="1538"/>
  </r>
  <r>
    <n v="1672"/>
    <s v="CA-2013-107615"/>
    <x v="0"/>
    <x v="554"/>
    <d v="2013-03-26T00:00:00"/>
    <s v="First Class"/>
    <s v="RB-19645"/>
    <s v="Robert Barroso"/>
    <x v="1"/>
    <s v="United States"/>
    <s v="North Las Vegas"/>
    <x v="33"/>
    <n v="89031"/>
    <x v="1"/>
    <s v="TEC-AC-10001013"/>
    <x v="2"/>
    <x v="11"/>
    <x v="813"/>
    <x v="1460"/>
    <n v="2"/>
    <n v="0"/>
    <x v="1539"/>
  </r>
  <r>
    <n v="1673"/>
    <s v="CA-2014-111647"/>
    <x v="3"/>
    <x v="445"/>
    <d v="2014-07-08T00:00:00"/>
    <s v="Standard Class"/>
    <s v="RD-19585"/>
    <s v="Rob Dowd"/>
    <x v="0"/>
    <s v="United States"/>
    <s v="Plano"/>
    <x v="5"/>
    <n v="75023"/>
    <x v="2"/>
    <s v="TEC-PH-10002726"/>
    <x v="2"/>
    <x v="7"/>
    <x v="66"/>
    <x v="68"/>
    <n v="4"/>
    <n v="0.2"/>
    <x v="68"/>
  </r>
  <r>
    <n v="1674"/>
    <s v="CA-2012-150560"/>
    <x v="1"/>
    <x v="555"/>
    <d v="2012-12-12T00:00:00"/>
    <s v="First Class"/>
    <s v="SW-20455"/>
    <s v="Shaun Weien"/>
    <x v="0"/>
    <s v="United States"/>
    <s v="Suffolk"/>
    <x v="17"/>
    <n v="23434"/>
    <x v="0"/>
    <s v="OFF-LA-10003930"/>
    <x v="1"/>
    <x v="2"/>
    <x v="503"/>
    <x v="1461"/>
    <n v="2"/>
    <n v="0"/>
    <x v="1540"/>
  </r>
  <r>
    <n v="1675"/>
    <s v="CA-2012-143077"/>
    <x v="1"/>
    <x v="14"/>
    <d v="2012-09-21T00:00:00"/>
    <s v="Standard Class"/>
    <s v="SF-20965"/>
    <s v="Sylvia Foulston"/>
    <x v="1"/>
    <s v="United States"/>
    <s v="Houston"/>
    <x v="5"/>
    <n v="77041"/>
    <x v="2"/>
    <s v="FUR-FU-10003535"/>
    <x v="0"/>
    <x v="5"/>
    <x v="888"/>
    <x v="1462"/>
    <n v="2"/>
    <n v="0.6"/>
    <x v="1541"/>
  </r>
  <r>
    <n v="1676"/>
    <s v="CA-2012-143077"/>
    <x v="1"/>
    <x v="14"/>
    <d v="2012-09-21T00:00:00"/>
    <s v="Standard Class"/>
    <s v="SF-20965"/>
    <s v="Sylvia Foulston"/>
    <x v="1"/>
    <s v="United States"/>
    <s v="Houston"/>
    <x v="5"/>
    <n v="77041"/>
    <x v="2"/>
    <s v="OFF-BI-10000088"/>
    <x v="1"/>
    <x v="8"/>
    <x v="1025"/>
    <x v="1463"/>
    <n v="3"/>
    <n v="0.8"/>
    <x v="1542"/>
  </r>
  <r>
    <n v="1677"/>
    <s v="CA-2013-122728"/>
    <x v="0"/>
    <x v="556"/>
    <d v="2013-05-25T00:00:00"/>
    <s v="Standard Class"/>
    <s v="EB-13930"/>
    <s v="Eric Barreto"/>
    <x v="0"/>
    <s v="United States"/>
    <s v="San Francisco"/>
    <x v="1"/>
    <n v="94110"/>
    <x v="1"/>
    <s v="OFF-ST-10000604"/>
    <x v="1"/>
    <x v="4"/>
    <x v="54"/>
    <x v="1464"/>
    <n v="3"/>
    <n v="0"/>
    <x v="1543"/>
  </r>
  <r>
    <n v="1678"/>
    <s v="CA-2013-122728"/>
    <x v="0"/>
    <x v="556"/>
    <d v="2013-05-25T00:00:00"/>
    <s v="Standard Class"/>
    <s v="EB-13930"/>
    <s v="Eric Barreto"/>
    <x v="0"/>
    <s v="United States"/>
    <s v="San Francisco"/>
    <x v="1"/>
    <n v="94110"/>
    <x v="1"/>
    <s v="OFF-PA-10004040"/>
    <x v="1"/>
    <x v="10"/>
    <x v="99"/>
    <x v="1465"/>
    <n v="3"/>
    <n v="0"/>
    <x v="1544"/>
  </r>
  <r>
    <n v="1679"/>
    <s v="CA-2011-122882"/>
    <x v="2"/>
    <x v="557"/>
    <d v="2011-09-13T00:00:00"/>
    <s v="Standard Class"/>
    <s v="SB-20290"/>
    <s v="Sean Braxton"/>
    <x v="1"/>
    <s v="United States"/>
    <s v="Philadelphia"/>
    <x v="9"/>
    <n v="19134"/>
    <x v="3"/>
    <s v="OFF-ST-10002344"/>
    <x v="1"/>
    <x v="4"/>
    <x v="856"/>
    <x v="1466"/>
    <n v="1"/>
    <n v="0.2"/>
    <x v="1545"/>
  </r>
  <r>
    <n v="1680"/>
    <s v="CA-2011-122882"/>
    <x v="2"/>
    <x v="557"/>
    <d v="2011-09-13T00:00:00"/>
    <s v="Standard Class"/>
    <s v="SB-20290"/>
    <s v="Sean Braxton"/>
    <x v="1"/>
    <s v="United States"/>
    <s v="Philadelphia"/>
    <x v="9"/>
    <n v="19134"/>
    <x v="3"/>
    <s v="TEC-PH-10003589"/>
    <x v="2"/>
    <x v="7"/>
    <x v="818"/>
    <x v="1467"/>
    <n v="3"/>
    <n v="0.4"/>
    <x v="1546"/>
  </r>
  <r>
    <n v="1681"/>
    <s v="CA-2011-122882"/>
    <x v="2"/>
    <x v="557"/>
    <d v="2011-09-13T00:00:00"/>
    <s v="Standard Class"/>
    <s v="SB-20290"/>
    <s v="Sean Braxton"/>
    <x v="1"/>
    <s v="United States"/>
    <s v="Philadelphia"/>
    <x v="9"/>
    <n v="19134"/>
    <x v="3"/>
    <s v="FUR-FU-10000758"/>
    <x v="0"/>
    <x v="5"/>
    <x v="1073"/>
    <x v="1468"/>
    <n v="2"/>
    <n v="0.2"/>
    <x v="1547"/>
  </r>
  <r>
    <n v="1682"/>
    <s v="CA-2011-122882"/>
    <x v="2"/>
    <x v="557"/>
    <d v="2011-09-13T00:00:00"/>
    <s v="Standard Class"/>
    <s v="SB-20290"/>
    <s v="Sean Braxton"/>
    <x v="1"/>
    <s v="United States"/>
    <s v="Philadelphia"/>
    <x v="9"/>
    <n v="19134"/>
    <x v="3"/>
    <s v="TEC-MA-10004679"/>
    <x v="2"/>
    <x v="15"/>
    <x v="1074"/>
    <x v="1469"/>
    <n v="4"/>
    <n v="0.7"/>
    <x v="1548"/>
  </r>
  <r>
    <n v="1683"/>
    <s v="US-2013-101497"/>
    <x v="0"/>
    <x v="321"/>
    <d v="2013-10-02T00:00:00"/>
    <s v="Second Class"/>
    <s v="PS-18760"/>
    <s v="Pamela Stobb"/>
    <x v="0"/>
    <s v="United States"/>
    <s v="Los Angeles"/>
    <x v="1"/>
    <n v="90008"/>
    <x v="1"/>
    <s v="OFF-PA-10000176"/>
    <x v="1"/>
    <x v="10"/>
    <x v="634"/>
    <x v="1470"/>
    <n v="1"/>
    <n v="0"/>
    <x v="1549"/>
  </r>
  <r>
    <n v="1684"/>
    <s v="CA-2013-147585"/>
    <x v="0"/>
    <x v="77"/>
    <d v="2013-11-13T00:00:00"/>
    <s v="Standard Class"/>
    <s v="CB-12535"/>
    <s v="Claudia Bergmann"/>
    <x v="1"/>
    <s v="United States"/>
    <s v="San Francisco"/>
    <x v="1"/>
    <n v="94110"/>
    <x v="1"/>
    <s v="FUR-FU-10002597"/>
    <x v="0"/>
    <x v="5"/>
    <x v="621"/>
    <x v="1471"/>
    <n v="3"/>
    <n v="0"/>
    <x v="1550"/>
  </r>
  <r>
    <n v="1685"/>
    <s v="CA-2014-149489"/>
    <x v="3"/>
    <x v="558"/>
    <d v="2014-04-28T00:00:00"/>
    <s v="First Class"/>
    <s v="DK-12835"/>
    <s v="Damala Kotsonis"/>
    <x v="1"/>
    <s v="United States"/>
    <s v="Philadelphia"/>
    <x v="9"/>
    <n v="19143"/>
    <x v="3"/>
    <s v="OFF-AP-10002495"/>
    <x v="1"/>
    <x v="9"/>
    <x v="1075"/>
    <x v="1472"/>
    <n v="2"/>
    <n v="0.2"/>
    <x v="1551"/>
  </r>
  <r>
    <n v="1686"/>
    <s v="CA-2014-149489"/>
    <x v="3"/>
    <x v="558"/>
    <d v="2014-04-28T00:00:00"/>
    <s v="First Class"/>
    <s v="DK-12835"/>
    <s v="Damala Kotsonis"/>
    <x v="1"/>
    <s v="United States"/>
    <s v="Philadelphia"/>
    <x v="9"/>
    <n v="19143"/>
    <x v="3"/>
    <s v="OFF-BI-10002813"/>
    <x v="1"/>
    <x v="8"/>
    <x v="905"/>
    <x v="1473"/>
    <n v="2"/>
    <n v="0.7"/>
    <x v="1552"/>
  </r>
  <r>
    <n v="1687"/>
    <s v="CA-2014-149489"/>
    <x v="3"/>
    <x v="558"/>
    <d v="2014-04-28T00:00:00"/>
    <s v="First Class"/>
    <s v="DK-12835"/>
    <s v="Damala Kotsonis"/>
    <x v="1"/>
    <s v="United States"/>
    <s v="Philadelphia"/>
    <x v="9"/>
    <n v="19143"/>
    <x v="3"/>
    <s v="OFF-BI-10002414"/>
    <x v="1"/>
    <x v="8"/>
    <x v="1076"/>
    <x v="1474"/>
    <n v="2"/>
    <n v="0.7"/>
    <x v="1553"/>
  </r>
  <r>
    <n v="1688"/>
    <s v="CA-2014-143798"/>
    <x v="3"/>
    <x v="389"/>
    <d v="2014-12-13T00:00:00"/>
    <s v="First Class"/>
    <s v="AW-10840"/>
    <s v="Anthony Witt"/>
    <x v="0"/>
    <s v="United States"/>
    <s v="Philadelphia"/>
    <x v="9"/>
    <n v="19140"/>
    <x v="3"/>
    <s v="OFF-PA-10000788"/>
    <x v="1"/>
    <x v="10"/>
    <x v="731"/>
    <x v="563"/>
    <n v="2"/>
    <n v="0.2"/>
    <x v="572"/>
  </r>
  <r>
    <n v="1689"/>
    <s v="CA-2014-143798"/>
    <x v="3"/>
    <x v="389"/>
    <d v="2014-12-13T00:00:00"/>
    <s v="First Class"/>
    <s v="AW-10840"/>
    <s v="Anthony Witt"/>
    <x v="0"/>
    <s v="United States"/>
    <s v="Philadelphia"/>
    <x v="9"/>
    <n v="19140"/>
    <x v="3"/>
    <s v="FUR-FU-10004306"/>
    <x v="0"/>
    <x v="5"/>
    <x v="616"/>
    <x v="721"/>
    <n v="2"/>
    <n v="0.2"/>
    <x v="739"/>
  </r>
  <r>
    <n v="1690"/>
    <s v="CA-2011-142839"/>
    <x v="2"/>
    <x v="559"/>
    <d v="2011-08-20T00:00:00"/>
    <s v="Standard Class"/>
    <s v="TS-21610"/>
    <s v="Troy Staebel"/>
    <x v="0"/>
    <s v="United States"/>
    <s v="Philadelphia"/>
    <x v="9"/>
    <n v="19143"/>
    <x v="3"/>
    <s v="FUR-TA-10001539"/>
    <x v="0"/>
    <x v="3"/>
    <x v="10"/>
    <x v="1475"/>
    <n v="6"/>
    <n v="0.4"/>
    <x v="1554"/>
  </r>
  <r>
    <n v="1691"/>
    <s v="CA-2014-129833"/>
    <x v="3"/>
    <x v="34"/>
    <d v="2014-12-16T00:00:00"/>
    <s v="Standard Class"/>
    <s v="HF-14995"/>
    <s v="Herbert Flentye"/>
    <x v="0"/>
    <s v="United States"/>
    <s v="Indianapolis"/>
    <x v="14"/>
    <n v="46203"/>
    <x v="2"/>
    <s v="OFF-PA-10000575"/>
    <x v="1"/>
    <x v="10"/>
    <x v="1050"/>
    <x v="1476"/>
    <n v="5"/>
    <n v="0"/>
    <x v="1555"/>
  </r>
  <r>
    <n v="1692"/>
    <s v="CA-2014-129833"/>
    <x v="3"/>
    <x v="34"/>
    <d v="2014-12-16T00:00:00"/>
    <s v="Standard Class"/>
    <s v="HF-14995"/>
    <s v="Herbert Flentye"/>
    <x v="0"/>
    <s v="United States"/>
    <s v="Indianapolis"/>
    <x v="14"/>
    <n v="46203"/>
    <x v="2"/>
    <s v="OFF-BI-10004182"/>
    <x v="1"/>
    <x v="8"/>
    <x v="73"/>
    <x v="1477"/>
    <n v="5"/>
    <n v="0"/>
    <x v="1556"/>
  </r>
  <r>
    <n v="1693"/>
    <s v="US-2013-154361"/>
    <x v="0"/>
    <x v="560"/>
    <d v="2013-03-20T00:00:00"/>
    <s v="Standard Class"/>
    <s v="HZ-14950"/>
    <s v="Henia Zydlo"/>
    <x v="0"/>
    <s v="United States"/>
    <s v="Columbus"/>
    <x v="24"/>
    <n v="43229"/>
    <x v="3"/>
    <s v="FUR-FU-10004020"/>
    <x v="0"/>
    <x v="5"/>
    <x v="488"/>
    <x v="1478"/>
    <n v="5"/>
    <n v="0.2"/>
    <x v="1557"/>
  </r>
  <r>
    <n v="1694"/>
    <s v="US-2013-158708"/>
    <x v="0"/>
    <x v="190"/>
    <d v="2013-06-30T00:00:00"/>
    <s v="Second Class"/>
    <s v="AB-10255"/>
    <s v="Alejandro Ballentine"/>
    <x v="2"/>
    <s v="United States"/>
    <s v="Plano"/>
    <x v="5"/>
    <n v="75023"/>
    <x v="2"/>
    <s v="TEC-AC-10003133"/>
    <x v="2"/>
    <x v="11"/>
    <x v="1077"/>
    <x v="1479"/>
    <n v="2"/>
    <n v="0.2"/>
    <x v="1558"/>
  </r>
  <r>
    <n v="1695"/>
    <s v="CA-2012-156335"/>
    <x v="1"/>
    <x v="12"/>
    <d v="2012-09-28T00:00:00"/>
    <s v="Second Class"/>
    <s v="PO-19195"/>
    <s v="Phillina Ober"/>
    <x v="2"/>
    <s v="United States"/>
    <s v="Bayonne"/>
    <x v="30"/>
    <n v="7002"/>
    <x v="3"/>
    <s v="TEC-AC-10002006"/>
    <x v="2"/>
    <x v="11"/>
    <x v="1078"/>
    <x v="1480"/>
    <n v="4"/>
    <n v="0"/>
    <x v="1559"/>
  </r>
  <r>
    <n v="1696"/>
    <s v="CA-2012-156335"/>
    <x v="1"/>
    <x v="12"/>
    <d v="2012-09-28T00:00:00"/>
    <s v="Second Class"/>
    <s v="PO-19195"/>
    <s v="Phillina Ober"/>
    <x v="2"/>
    <s v="United States"/>
    <s v="Bayonne"/>
    <x v="30"/>
    <n v="7002"/>
    <x v="3"/>
    <s v="OFF-BI-10003314"/>
    <x v="1"/>
    <x v="8"/>
    <x v="305"/>
    <x v="1481"/>
    <n v="3"/>
    <n v="0"/>
    <x v="1560"/>
  </r>
  <r>
    <n v="1697"/>
    <s v="CA-2012-156335"/>
    <x v="1"/>
    <x v="12"/>
    <d v="2012-09-28T00:00:00"/>
    <s v="Second Class"/>
    <s v="PO-19195"/>
    <s v="Phillina Ober"/>
    <x v="2"/>
    <s v="United States"/>
    <s v="Bayonne"/>
    <x v="30"/>
    <n v="7002"/>
    <x v="3"/>
    <s v="TEC-PH-10002726"/>
    <x v="2"/>
    <x v="7"/>
    <x v="66"/>
    <x v="1482"/>
    <n v="2"/>
    <n v="0"/>
    <x v="1561"/>
  </r>
  <r>
    <n v="1698"/>
    <s v="CA-2012-148376"/>
    <x v="1"/>
    <x v="17"/>
    <d v="2012-12-31T00:00:00"/>
    <s v="Standard Class"/>
    <s v="AG-10900"/>
    <s v="Arthur Gainer"/>
    <x v="0"/>
    <s v="United States"/>
    <s v="Los Angeles"/>
    <x v="1"/>
    <n v="90008"/>
    <x v="1"/>
    <s v="OFF-AP-10000240"/>
    <x v="1"/>
    <x v="9"/>
    <x v="644"/>
    <x v="1483"/>
    <n v="2"/>
    <n v="0"/>
    <x v="1562"/>
  </r>
  <r>
    <n v="1699"/>
    <s v="CA-2012-148376"/>
    <x v="1"/>
    <x v="17"/>
    <d v="2012-12-31T00:00:00"/>
    <s v="Standard Class"/>
    <s v="AG-10900"/>
    <s v="Arthur Gainer"/>
    <x v="0"/>
    <s v="United States"/>
    <s v="Los Angeles"/>
    <x v="1"/>
    <n v="90008"/>
    <x v="1"/>
    <s v="OFF-LA-10002381"/>
    <x v="1"/>
    <x v="2"/>
    <x v="1079"/>
    <x v="748"/>
    <n v="7"/>
    <n v="0"/>
    <x v="767"/>
  </r>
  <r>
    <n v="1700"/>
    <s v="CA-2011-135657"/>
    <x v="2"/>
    <x v="561"/>
    <d v="2011-06-07T00:00:00"/>
    <s v="Second Class"/>
    <s v="SC-20725"/>
    <s v="Steven Cartwright"/>
    <x v="0"/>
    <s v="United States"/>
    <s v="Seattle"/>
    <x v="4"/>
    <n v="98115"/>
    <x v="1"/>
    <s v="FUR-TA-10004086"/>
    <x v="0"/>
    <x v="3"/>
    <x v="824"/>
    <x v="1484"/>
    <n v="6"/>
    <n v="0"/>
    <x v="1563"/>
  </r>
  <r>
    <n v="1701"/>
    <s v="CA-2012-114069"/>
    <x v="1"/>
    <x v="562"/>
    <d v="2012-07-15T00:00:00"/>
    <s v="Second Class"/>
    <s v="ND-18370"/>
    <s v="Natalie DeCherney"/>
    <x v="0"/>
    <s v="United States"/>
    <s v="New York City"/>
    <x v="15"/>
    <n v="10035"/>
    <x v="3"/>
    <s v="OFF-BI-10000320"/>
    <x v="1"/>
    <x v="8"/>
    <x v="768"/>
    <x v="929"/>
    <n v="2"/>
    <n v="0.2"/>
    <x v="963"/>
  </r>
  <r>
    <n v="1702"/>
    <s v="CA-2012-114069"/>
    <x v="1"/>
    <x v="562"/>
    <d v="2012-07-15T00:00:00"/>
    <s v="Second Class"/>
    <s v="ND-18370"/>
    <s v="Natalie DeCherney"/>
    <x v="0"/>
    <s v="United States"/>
    <s v="New York City"/>
    <x v="15"/>
    <n v="10035"/>
    <x v="3"/>
    <s v="FUR-CH-10000595"/>
    <x v="0"/>
    <x v="1"/>
    <x v="463"/>
    <x v="1485"/>
    <n v="9"/>
    <n v="0.1"/>
    <x v="1564"/>
  </r>
  <r>
    <n v="1703"/>
    <s v="CA-2012-114069"/>
    <x v="1"/>
    <x v="562"/>
    <d v="2012-07-15T00:00:00"/>
    <s v="Second Class"/>
    <s v="ND-18370"/>
    <s v="Natalie DeCherney"/>
    <x v="0"/>
    <s v="United States"/>
    <s v="New York City"/>
    <x v="15"/>
    <n v="10035"/>
    <x v="3"/>
    <s v="OFF-PA-10000349"/>
    <x v="1"/>
    <x v="10"/>
    <x v="33"/>
    <x v="745"/>
    <n v="2"/>
    <n v="0"/>
    <x v="1565"/>
  </r>
  <r>
    <n v="1704"/>
    <s v="CA-2011-139857"/>
    <x v="2"/>
    <x v="563"/>
    <d v="2011-02-07T00:00:00"/>
    <s v="Standard Class"/>
    <s v="CD-12790"/>
    <s v="Cynthia Delaney"/>
    <x v="2"/>
    <s v="United States"/>
    <s v="San Diego"/>
    <x v="1"/>
    <n v="92037"/>
    <x v="1"/>
    <s v="OFF-FA-10001843"/>
    <x v="1"/>
    <x v="13"/>
    <x v="33"/>
    <x v="1486"/>
    <n v="5"/>
    <n v="0"/>
    <x v="1566"/>
  </r>
  <r>
    <n v="1705"/>
    <s v="CA-2013-106306"/>
    <x v="0"/>
    <x v="387"/>
    <d v="2013-03-09T00:00:00"/>
    <s v="Same Day"/>
    <s v="PG-18820"/>
    <s v="Patrick Gardner"/>
    <x v="0"/>
    <s v="United States"/>
    <s v="Glendale"/>
    <x v="16"/>
    <n v="85301"/>
    <x v="1"/>
    <s v="OFF-BI-10003676"/>
    <x v="1"/>
    <x v="8"/>
    <x v="816"/>
    <x v="1487"/>
    <n v="3"/>
    <n v="0.7"/>
    <x v="1567"/>
  </r>
  <r>
    <n v="1706"/>
    <s v="CA-2012-100545"/>
    <x v="1"/>
    <x v="6"/>
    <d v="2012-11-26T00:00:00"/>
    <s v="Standard Class"/>
    <s v="IM-15070"/>
    <s v="Irene Maddox"/>
    <x v="0"/>
    <s v="United States"/>
    <s v="Philadelphia"/>
    <x v="9"/>
    <n v="19120"/>
    <x v="3"/>
    <s v="OFF-BI-10003638"/>
    <x v="1"/>
    <x v="8"/>
    <x v="607"/>
    <x v="1488"/>
    <n v="2"/>
    <n v="0.7"/>
    <x v="1568"/>
  </r>
  <r>
    <n v="1707"/>
    <s v="CA-2014-123491"/>
    <x v="3"/>
    <x v="505"/>
    <d v="2014-11-06T00:00:00"/>
    <s v="Standard Class"/>
    <s v="JK-15205"/>
    <s v="Jamie Kunitz"/>
    <x v="0"/>
    <s v="United States"/>
    <s v="San Francisco"/>
    <x v="1"/>
    <n v="94122"/>
    <x v="1"/>
    <s v="OFF-LA-10003077"/>
    <x v="1"/>
    <x v="2"/>
    <x v="1080"/>
    <x v="1489"/>
    <n v="6"/>
    <n v="0"/>
    <x v="1569"/>
  </r>
  <r>
    <n v="1708"/>
    <s v="CA-2014-123491"/>
    <x v="3"/>
    <x v="505"/>
    <d v="2014-11-06T00:00:00"/>
    <s v="Standard Class"/>
    <s v="JK-15205"/>
    <s v="Jamie Kunitz"/>
    <x v="0"/>
    <s v="United States"/>
    <s v="San Francisco"/>
    <x v="1"/>
    <n v="94122"/>
    <x v="1"/>
    <s v="TEC-PH-10003505"/>
    <x v="2"/>
    <x v="7"/>
    <x v="901"/>
    <x v="1490"/>
    <n v="2"/>
    <n v="0.2"/>
    <x v="1570"/>
  </r>
  <r>
    <n v="1709"/>
    <s v="CA-2014-123491"/>
    <x v="3"/>
    <x v="505"/>
    <d v="2014-11-06T00:00:00"/>
    <s v="Standard Class"/>
    <s v="JK-15205"/>
    <s v="Jamie Kunitz"/>
    <x v="0"/>
    <s v="United States"/>
    <s v="San Francisco"/>
    <x v="1"/>
    <n v="94122"/>
    <x v="1"/>
    <s v="OFF-PA-10003424"/>
    <x v="1"/>
    <x v="10"/>
    <x v="1081"/>
    <x v="1491"/>
    <n v="2"/>
    <n v="0"/>
    <x v="1571"/>
  </r>
  <r>
    <n v="1710"/>
    <s v="CA-2014-123491"/>
    <x v="3"/>
    <x v="505"/>
    <d v="2014-11-06T00:00:00"/>
    <s v="Standard Class"/>
    <s v="JK-15205"/>
    <s v="Jamie Kunitz"/>
    <x v="0"/>
    <s v="United States"/>
    <s v="San Francisco"/>
    <x v="1"/>
    <n v="94122"/>
    <x v="1"/>
    <s v="FUR-CH-10003061"/>
    <x v="0"/>
    <x v="1"/>
    <x v="51"/>
    <x v="1492"/>
    <n v="1"/>
    <n v="0.2"/>
    <x v="1572"/>
  </r>
  <r>
    <n v="1711"/>
    <s v="CA-2014-123491"/>
    <x v="3"/>
    <x v="505"/>
    <d v="2014-11-06T00:00:00"/>
    <s v="Standard Class"/>
    <s v="JK-15205"/>
    <s v="Jamie Kunitz"/>
    <x v="0"/>
    <s v="United States"/>
    <s v="San Francisco"/>
    <x v="1"/>
    <n v="94122"/>
    <x v="1"/>
    <s v="OFF-AR-10003514"/>
    <x v="1"/>
    <x v="6"/>
    <x v="180"/>
    <x v="189"/>
    <n v="5"/>
    <n v="0"/>
    <x v="191"/>
  </r>
  <r>
    <n v="1712"/>
    <s v="CA-2014-123491"/>
    <x v="3"/>
    <x v="505"/>
    <d v="2014-11-06T00:00:00"/>
    <s v="Standard Class"/>
    <s v="JK-15205"/>
    <s v="Jamie Kunitz"/>
    <x v="0"/>
    <s v="United States"/>
    <s v="San Francisco"/>
    <x v="1"/>
    <n v="94122"/>
    <x v="1"/>
    <s v="OFF-AP-10002684"/>
    <x v="1"/>
    <x v="9"/>
    <x v="165"/>
    <x v="1493"/>
    <n v="14"/>
    <n v="0"/>
    <x v="1573"/>
  </r>
  <r>
    <n v="1713"/>
    <s v="CA-2012-145401"/>
    <x v="1"/>
    <x v="564"/>
    <d v="2012-02-04T00:00:00"/>
    <s v="Standard Class"/>
    <s v="JP-15520"/>
    <s v="Jeremy Pistek"/>
    <x v="0"/>
    <s v="United States"/>
    <s v="Houston"/>
    <x v="5"/>
    <n v="77070"/>
    <x v="2"/>
    <s v="OFF-PA-10004405"/>
    <x v="1"/>
    <x v="10"/>
    <x v="1082"/>
    <x v="1494"/>
    <n v="6"/>
    <n v="0.2"/>
    <x v="1574"/>
  </r>
  <r>
    <n v="1714"/>
    <s v="US-2014-124968"/>
    <x v="3"/>
    <x v="565"/>
    <d v="2014-09-14T00:00:00"/>
    <s v="Second Class"/>
    <s v="MM-18055"/>
    <s v="Michelle Moray"/>
    <x v="0"/>
    <s v="United States"/>
    <s v="Chicago"/>
    <x v="10"/>
    <n v="60610"/>
    <x v="2"/>
    <s v="FUR-TA-10004289"/>
    <x v="0"/>
    <x v="3"/>
    <x v="187"/>
    <x v="1495"/>
    <n v="7"/>
    <n v="0.5"/>
    <x v="1575"/>
  </r>
  <r>
    <n v="1715"/>
    <s v="CA-2014-104003"/>
    <x v="3"/>
    <x v="566"/>
    <d v="2014-10-14T00:00:00"/>
    <s v="Standard Class"/>
    <s v="DC-13285"/>
    <s v="Debra Catini"/>
    <x v="0"/>
    <s v="United States"/>
    <s v="San Francisco"/>
    <x v="1"/>
    <n v="94110"/>
    <x v="1"/>
    <s v="FUR-BO-10003965"/>
    <x v="0"/>
    <x v="0"/>
    <x v="1083"/>
    <x v="1496"/>
    <n v="2"/>
    <n v="0.15"/>
    <x v="1576"/>
  </r>
  <r>
    <n v="1716"/>
    <s v="CA-2013-154788"/>
    <x v="0"/>
    <x v="567"/>
    <d v="2013-05-05T00:00:00"/>
    <s v="Standard Class"/>
    <s v="JL-15835"/>
    <s v="John Lee"/>
    <x v="0"/>
    <s v="United States"/>
    <s v="New York City"/>
    <x v="15"/>
    <n v="10011"/>
    <x v="3"/>
    <s v="OFF-BI-10003314"/>
    <x v="1"/>
    <x v="8"/>
    <x v="305"/>
    <x v="326"/>
    <n v="2"/>
    <n v="0.2"/>
    <x v="332"/>
  </r>
  <r>
    <n v="1717"/>
    <s v="CA-2013-169943"/>
    <x v="0"/>
    <x v="288"/>
    <d v="2013-05-25T00:00:00"/>
    <s v="Standard Class"/>
    <s v="BN-11515"/>
    <s v="Bradley Nguyen"/>
    <x v="0"/>
    <s v="United States"/>
    <s v="New York City"/>
    <x v="15"/>
    <n v="10011"/>
    <x v="3"/>
    <s v="OFF-AP-10001563"/>
    <x v="1"/>
    <x v="9"/>
    <x v="530"/>
    <x v="1497"/>
    <n v="5"/>
    <n v="0"/>
    <x v="1577"/>
  </r>
  <r>
    <n v="1718"/>
    <s v="CA-2013-169943"/>
    <x v="0"/>
    <x v="288"/>
    <d v="2013-05-25T00:00:00"/>
    <s v="Standard Class"/>
    <s v="BN-11515"/>
    <s v="Bradley Nguyen"/>
    <x v="0"/>
    <s v="United States"/>
    <s v="New York City"/>
    <x v="15"/>
    <n v="10011"/>
    <x v="3"/>
    <s v="OFF-ST-10004123"/>
    <x v="1"/>
    <x v="4"/>
    <x v="72"/>
    <x v="1498"/>
    <n v="5"/>
    <n v="0"/>
    <x v="232"/>
  </r>
  <r>
    <n v="1719"/>
    <s v="CA-2013-169943"/>
    <x v="0"/>
    <x v="288"/>
    <d v="2013-05-25T00:00:00"/>
    <s v="Standard Class"/>
    <s v="BN-11515"/>
    <s v="Bradley Nguyen"/>
    <x v="0"/>
    <s v="United States"/>
    <s v="New York City"/>
    <x v="15"/>
    <n v="10011"/>
    <x v="3"/>
    <s v="FUR-FU-10002088"/>
    <x v="0"/>
    <x v="5"/>
    <x v="1084"/>
    <x v="1499"/>
    <n v="4"/>
    <n v="0"/>
    <x v="1578"/>
  </r>
  <r>
    <n v="1720"/>
    <s v="CA-2013-169943"/>
    <x v="0"/>
    <x v="288"/>
    <d v="2013-05-25T00:00:00"/>
    <s v="Standard Class"/>
    <s v="BN-11515"/>
    <s v="Bradley Nguyen"/>
    <x v="0"/>
    <s v="United States"/>
    <s v="New York City"/>
    <x v="15"/>
    <n v="10011"/>
    <x v="3"/>
    <s v="FUR-FU-10000010"/>
    <x v="0"/>
    <x v="5"/>
    <x v="522"/>
    <x v="1500"/>
    <n v="8"/>
    <n v="0"/>
    <x v="1579"/>
  </r>
  <r>
    <n v="1721"/>
    <s v="CA-2013-169943"/>
    <x v="0"/>
    <x v="288"/>
    <d v="2013-05-25T00:00:00"/>
    <s v="Standard Class"/>
    <s v="BN-11515"/>
    <s v="Bradley Nguyen"/>
    <x v="0"/>
    <s v="United States"/>
    <s v="New York City"/>
    <x v="15"/>
    <n v="10011"/>
    <x v="3"/>
    <s v="OFF-BI-10002824"/>
    <x v="1"/>
    <x v="8"/>
    <x v="523"/>
    <x v="1501"/>
    <n v="4"/>
    <n v="0.2"/>
    <x v="1580"/>
  </r>
  <r>
    <n v="1722"/>
    <s v="US-2012-123218"/>
    <x v="1"/>
    <x v="139"/>
    <d v="2012-12-25T00:00:00"/>
    <s v="Standard Class"/>
    <s v="KD-16345"/>
    <s v="Katherine Ducich"/>
    <x v="0"/>
    <s v="United States"/>
    <s v="Chicago"/>
    <x v="10"/>
    <n v="60623"/>
    <x v="2"/>
    <s v="TEC-PH-10001061"/>
    <x v="2"/>
    <x v="7"/>
    <x v="822"/>
    <x v="1305"/>
    <n v="2"/>
    <n v="0.2"/>
    <x v="1581"/>
  </r>
  <r>
    <n v="1723"/>
    <s v="US-2012-123218"/>
    <x v="1"/>
    <x v="139"/>
    <d v="2012-12-25T00:00:00"/>
    <s v="Standard Class"/>
    <s v="KD-16345"/>
    <s v="Katherine Ducich"/>
    <x v="0"/>
    <s v="United States"/>
    <s v="Chicago"/>
    <x v="10"/>
    <n v="60623"/>
    <x v="2"/>
    <s v="TEC-AC-10000736"/>
    <x v="2"/>
    <x v="11"/>
    <x v="1085"/>
    <x v="1309"/>
    <n v="4"/>
    <n v="0.2"/>
    <x v="1582"/>
  </r>
  <r>
    <n v="1724"/>
    <s v="US-2012-123218"/>
    <x v="1"/>
    <x v="139"/>
    <d v="2012-12-25T00:00:00"/>
    <s v="Standard Class"/>
    <s v="KD-16345"/>
    <s v="Katherine Ducich"/>
    <x v="0"/>
    <s v="United States"/>
    <s v="Chicago"/>
    <x v="10"/>
    <n v="60623"/>
    <x v="2"/>
    <s v="FUR-BO-10003966"/>
    <x v="0"/>
    <x v="0"/>
    <x v="1086"/>
    <x v="1403"/>
    <n v="3"/>
    <n v="0.3"/>
    <x v="1583"/>
  </r>
  <r>
    <n v="1725"/>
    <s v="CA-2012-127453"/>
    <x v="1"/>
    <x v="546"/>
    <d v="2012-12-20T00:00:00"/>
    <s v="First Class"/>
    <s v="JK-15370"/>
    <s v="Jay Kimmel"/>
    <x v="0"/>
    <s v="United States"/>
    <s v="Philadelphia"/>
    <x v="9"/>
    <n v="19143"/>
    <x v="3"/>
    <s v="OFF-AP-10000828"/>
    <x v="1"/>
    <x v="9"/>
    <x v="1087"/>
    <x v="1502"/>
    <n v="3"/>
    <n v="0.2"/>
    <x v="1584"/>
  </r>
  <r>
    <n v="1726"/>
    <s v="CA-2012-127453"/>
    <x v="1"/>
    <x v="546"/>
    <d v="2012-12-20T00:00:00"/>
    <s v="First Class"/>
    <s v="JK-15370"/>
    <s v="Jay Kimmel"/>
    <x v="0"/>
    <s v="United States"/>
    <s v="Philadelphia"/>
    <x v="9"/>
    <n v="19143"/>
    <x v="3"/>
    <s v="OFF-AP-10002906"/>
    <x v="1"/>
    <x v="9"/>
    <x v="1088"/>
    <x v="1503"/>
    <n v="2"/>
    <n v="0.2"/>
    <x v="1585"/>
  </r>
  <r>
    <n v="1727"/>
    <s v="CA-2012-127453"/>
    <x v="1"/>
    <x v="546"/>
    <d v="2012-12-20T00:00:00"/>
    <s v="First Class"/>
    <s v="JK-15370"/>
    <s v="Jay Kimmel"/>
    <x v="0"/>
    <s v="United States"/>
    <s v="Philadelphia"/>
    <x v="9"/>
    <n v="19143"/>
    <x v="3"/>
    <s v="OFF-AP-10003860"/>
    <x v="1"/>
    <x v="9"/>
    <x v="1089"/>
    <x v="1504"/>
    <n v="4"/>
    <n v="0.2"/>
    <x v="1586"/>
  </r>
  <r>
    <n v="1728"/>
    <s v="US-2014-164056"/>
    <x v="3"/>
    <x v="568"/>
    <d v="2014-05-05T00:00:00"/>
    <s v="Second Class"/>
    <s v="FM-14215"/>
    <s v="Filia McAdams"/>
    <x v="1"/>
    <s v="United States"/>
    <s v="Dublin"/>
    <x v="24"/>
    <n v="43017"/>
    <x v="3"/>
    <s v="FUR-TA-10001307"/>
    <x v="0"/>
    <x v="3"/>
    <x v="1090"/>
    <x v="1505"/>
    <n v="5"/>
    <n v="0.4"/>
    <x v="1587"/>
  </r>
  <r>
    <n v="1729"/>
    <s v="CA-2013-106894"/>
    <x v="0"/>
    <x v="569"/>
    <d v="2013-02-07T00:00:00"/>
    <s v="Same Day"/>
    <s v="CA-12265"/>
    <s v="Christina Anderson"/>
    <x v="0"/>
    <s v="United States"/>
    <s v="Springfield"/>
    <x v="17"/>
    <n v="22153"/>
    <x v="0"/>
    <s v="TEC-AC-10003063"/>
    <x v="2"/>
    <x v="11"/>
    <x v="1052"/>
    <x v="1506"/>
    <n v="4"/>
    <n v="0"/>
    <x v="1588"/>
  </r>
  <r>
    <n v="1730"/>
    <s v="CA-2013-106894"/>
    <x v="0"/>
    <x v="569"/>
    <d v="2013-02-07T00:00:00"/>
    <s v="Same Day"/>
    <s v="CA-12265"/>
    <s v="Christina Anderson"/>
    <x v="0"/>
    <s v="United States"/>
    <s v="Springfield"/>
    <x v="17"/>
    <n v="22153"/>
    <x v="0"/>
    <s v="OFF-LA-10001045"/>
    <x v="1"/>
    <x v="2"/>
    <x v="701"/>
    <x v="1507"/>
    <n v="3"/>
    <n v="0"/>
    <x v="1589"/>
  </r>
  <r>
    <n v="1731"/>
    <s v="CA-2011-125136"/>
    <x v="2"/>
    <x v="450"/>
    <d v="2011-10-03T00:00:00"/>
    <s v="Standard Class"/>
    <s v="KD-16495"/>
    <s v="Keith Dawkins"/>
    <x v="1"/>
    <s v="United States"/>
    <s v="Fayetteville"/>
    <x v="3"/>
    <n v="28314"/>
    <x v="0"/>
    <s v="OFF-PA-10001457"/>
    <x v="1"/>
    <x v="10"/>
    <x v="1091"/>
    <x v="1508"/>
    <n v="8"/>
    <n v="0.2"/>
    <x v="1590"/>
  </r>
  <r>
    <n v="1732"/>
    <s v="CA-2011-125136"/>
    <x v="2"/>
    <x v="450"/>
    <d v="2011-10-03T00:00:00"/>
    <s v="Standard Class"/>
    <s v="KD-16495"/>
    <s v="Keith Dawkins"/>
    <x v="1"/>
    <s v="United States"/>
    <s v="Fayetteville"/>
    <x v="3"/>
    <n v="28314"/>
    <x v="0"/>
    <s v="OFF-PA-10001804"/>
    <x v="1"/>
    <x v="10"/>
    <x v="128"/>
    <x v="1432"/>
    <n v="2"/>
    <n v="0.2"/>
    <x v="1507"/>
  </r>
  <r>
    <n v="1733"/>
    <s v="US-2013-131149"/>
    <x v="0"/>
    <x v="212"/>
    <d v="2013-07-15T00:00:00"/>
    <s v="Standard Class"/>
    <s v="LH-17155"/>
    <s v="Logan Haushalter"/>
    <x v="0"/>
    <s v="United States"/>
    <s v="Dallas"/>
    <x v="5"/>
    <n v="75081"/>
    <x v="2"/>
    <s v="OFF-ST-10000689"/>
    <x v="1"/>
    <x v="4"/>
    <x v="421"/>
    <x v="1080"/>
    <n v="3"/>
    <n v="0.2"/>
    <x v="1121"/>
  </r>
  <r>
    <n v="1734"/>
    <s v="US-2013-131149"/>
    <x v="0"/>
    <x v="212"/>
    <d v="2013-07-15T00:00:00"/>
    <s v="Standard Class"/>
    <s v="LH-17155"/>
    <s v="Logan Haushalter"/>
    <x v="0"/>
    <s v="United States"/>
    <s v="Dallas"/>
    <x v="5"/>
    <n v="75081"/>
    <x v="2"/>
    <s v="OFF-AR-10002135"/>
    <x v="1"/>
    <x v="6"/>
    <x v="278"/>
    <x v="1509"/>
    <n v="4"/>
    <n v="0.2"/>
    <x v="1591"/>
  </r>
  <r>
    <n v="1735"/>
    <s v="CA-2014-101483"/>
    <x v="3"/>
    <x v="570"/>
    <d v="2014-08-02T00:00:00"/>
    <s v="Second Class"/>
    <s v="AG-10675"/>
    <s v="Anna Gayman"/>
    <x v="0"/>
    <s v="United States"/>
    <s v="Jacksonville"/>
    <x v="3"/>
    <n v="28540"/>
    <x v="0"/>
    <s v="OFF-AP-10002082"/>
    <x v="1"/>
    <x v="9"/>
    <x v="1092"/>
    <x v="1510"/>
    <n v="2"/>
    <n v="0.2"/>
    <x v="1592"/>
  </r>
  <r>
    <n v="1736"/>
    <s v="CA-2014-101483"/>
    <x v="3"/>
    <x v="570"/>
    <d v="2014-08-02T00:00:00"/>
    <s v="Second Class"/>
    <s v="AG-10675"/>
    <s v="Anna Gayman"/>
    <x v="0"/>
    <s v="United States"/>
    <s v="Jacksonville"/>
    <x v="3"/>
    <n v="28540"/>
    <x v="0"/>
    <s v="TEC-PH-10003442"/>
    <x v="2"/>
    <x v="7"/>
    <x v="879"/>
    <x v="1114"/>
    <n v="5"/>
    <n v="0.2"/>
    <x v="1593"/>
  </r>
  <r>
    <n v="1737"/>
    <s v="CA-2014-101483"/>
    <x v="3"/>
    <x v="570"/>
    <d v="2014-08-02T00:00:00"/>
    <s v="Second Class"/>
    <s v="AG-10675"/>
    <s v="Anna Gayman"/>
    <x v="0"/>
    <s v="United States"/>
    <s v="Jacksonville"/>
    <x v="3"/>
    <n v="28540"/>
    <x v="0"/>
    <s v="OFF-AR-10002833"/>
    <x v="1"/>
    <x v="6"/>
    <x v="6"/>
    <x v="972"/>
    <n v="3"/>
    <n v="0.2"/>
    <x v="1594"/>
  </r>
  <r>
    <n v="1738"/>
    <s v="CA-2012-130204"/>
    <x v="1"/>
    <x v="37"/>
    <d v="2012-09-09T00:00:00"/>
    <s v="Standard Class"/>
    <s v="DB-13120"/>
    <s v="David Bremer"/>
    <x v="1"/>
    <s v="United States"/>
    <s v="San Francisco"/>
    <x v="1"/>
    <n v="94122"/>
    <x v="1"/>
    <s v="OFF-ST-10001325"/>
    <x v="1"/>
    <x v="4"/>
    <x v="466"/>
    <x v="974"/>
    <n v="3"/>
    <n v="0"/>
    <x v="1011"/>
  </r>
  <r>
    <n v="1739"/>
    <s v="CA-2012-130204"/>
    <x v="1"/>
    <x v="37"/>
    <d v="2012-09-09T00:00:00"/>
    <s v="Standard Class"/>
    <s v="DB-13120"/>
    <s v="David Bremer"/>
    <x v="1"/>
    <s v="United States"/>
    <s v="San Francisco"/>
    <x v="1"/>
    <n v="94122"/>
    <x v="1"/>
    <s v="TEC-AC-10003038"/>
    <x v="2"/>
    <x v="11"/>
    <x v="1024"/>
    <x v="1511"/>
    <n v="2"/>
    <n v="0"/>
    <x v="1595"/>
  </r>
  <r>
    <n v="1740"/>
    <s v="CA-2012-130204"/>
    <x v="1"/>
    <x v="37"/>
    <d v="2012-09-09T00:00:00"/>
    <s v="Standard Class"/>
    <s v="DB-13120"/>
    <s v="David Bremer"/>
    <x v="1"/>
    <s v="United States"/>
    <s v="San Francisco"/>
    <x v="1"/>
    <n v="94122"/>
    <x v="1"/>
    <s v="TEC-AC-10003590"/>
    <x v="2"/>
    <x v="11"/>
    <x v="1093"/>
    <x v="1512"/>
    <n v="5"/>
    <n v="0"/>
    <x v="1596"/>
  </r>
  <r>
    <n v="1741"/>
    <s v="CA-2011-110527"/>
    <x v="2"/>
    <x v="128"/>
    <d v="2011-08-16T00:00:00"/>
    <s v="Standard Class"/>
    <s v="ED-13885"/>
    <s v="Emily Ducich"/>
    <x v="2"/>
    <s v="United States"/>
    <s v="San Diego"/>
    <x v="1"/>
    <n v="92037"/>
    <x v="1"/>
    <s v="OFF-LA-10000262"/>
    <x v="1"/>
    <x v="2"/>
    <x v="932"/>
    <x v="1513"/>
    <n v="8"/>
    <n v="0"/>
    <x v="1597"/>
  </r>
  <r>
    <n v="1742"/>
    <s v="CA-2014-152807"/>
    <x v="3"/>
    <x v="505"/>
    <d v="2014-11-04T00:00:00"/>
    <s v="Standard Class"/>
    <s v="MC-18100"/>
    <s v="Mick Crebagga"/>
    <x v="0"/>
    <s v="United States"/>
    <s v="Philadelphia"/>
    <x v="9"/>
    <n v="19140"/>
    <x v="3"/>
    <s v="OFF-PA-10004355"/>
    <x v="1"/>
    <x v="10"/>
    <x v="1094"/>
    <x v="561"/>
    <n v="4"/>
    <n v="0.2"/>
    <x v="570"/>
  </r>
  <r>
    <n v="1743"/>
    <s v="CA-2014-152807"/>
    <x v="3"/>
    <x v="505"/>
    <d v="2014-11-04T00:00:00"/>
    <s v="Standard Class"/>
    <s v="MC-18100"/>
    <s v="Mick Crebagga"/>
    <x v="0"/>
    <s v="United States"/>
    <s v="Philadelphia"/>
    <x v="9"/>
    <n v="19140"/>
    <x v="3"/>
    <s v="FUR-FU-10004415"/>
    <x v="0"/>
    <x v="5"/>
    <x v="1054"/>
    <x v="1514"/>
    <n v="2"/>
    <n v="0.2"/>
    <x v="1598"/>
  </r>
  <r>
    <n v="1744"/>
    <s v="CA-2014-152807"/>
    <x v="3"/>
    <x v="505"/>
    <d v="2014-11-04T00:00:00"/>
    <s v="Standard Class"/>
    <s v="MC-18100"/>
    <s v="Mick Crebagga"/>
    <x v="0"/>
    <s v="United States"/>
    <s v="Philadelphia"/>
    <x v="9"/>
    <n v="19140"/>
    <x v="3"/>
    <s v="OFF-ST-10002486"/>
    <x v="1"/>
    <x v="4"/>
    <x v="693"/>
    <x v="1515"/>
    <n v="2"/>
    <n v="0.2"/>
    <x v="1599"/>
  </r>
  <r>
    <n v="1745"/>
    <s v="CA-2014-152807"/>
    <x v="3"/>
    <x v="505"/>
    <d v="2014-11-04T00:00:00"/>
    <s v="Standard Class"/>
    <s v="MC-18100"/>
    <s v="Mick Crebagga"/>
    <x v="0"/>
    <s v="United States"/>
    <s v="Philadelphia"/>
    <x v="9"/>
    <n v="19140"/>
    <x v="3"/>
    <s v="TEC-AC-10001142"/>
    <x v="2"/>
    <x v="11"/>
    <x v="546"/>
    <x v="1516"/>
    <n v="7"/>
    <n v="0.2"/>
    <x v="1600"/>
  </r>
  <r>
    <n v="1746"/>
    <s v="CA-2011-133270"/>
    <x v="2"/>
    <x v="571"/>
    <d v="2011-06-09T00:00:00"/>
    <s v="First Class"/>
    <s v="BM-11785"/>
    <s v="Bryan Mills"/>
    <x v="0"/>
    <s v="United States"/>
    <s v="Rochester"/>
    <x v="15"/>
    <n v="14609"/>
    <x v="3"/>
    <s v="OFF-AR-10002656"/>
    <x v="1"/>
    <x v="6"/>
    <x v="157"/>
    <x v="522"/>
    <n v="2"/>
    <n v="0"/>
    <x v="1601"/>
  </r>
  <r>
    <n v="1747"/>
    <s v="CA-2013-155670"/>
    <x v="0"/>
    <x v="572"/>
    <d v="2013-08-18T00:00:00"/>
    <s v="Second Class"/>
    <s v="EM-14065"/>
    <s v="Erin Mull"/>
    <x v="0"/>
    <s v="United States"/>
    <s v="Jacksonville"/>
    <x v="3"/>
    <n v="28540"/>
    <x v="0"/>
    <s v="OFF-BI-10000138"/>
    <x v="1"/>
    <x v="8"/>
    <x v="600"/>
    <x v="1517"/>
    <n v="8"/>
    <n v="0.7"/>
    <x v="1602"/>
  </r>
  <r>
    <n v="1748"/>
    <s v="CA-2013-155670"/>
    <x v="0"/>
    <x v="572"/>
    <d v="2013-08-18T00:00:00"/>
    <s v="Second Class"/>
    <s v="EM-14065"/>
    <s v="Erin Mull"/>
    <x v="0"/>
    <s v="United States"/>
    <s v="Jacksonville"/>
    <x v="3"/>
    <n v="28540"/>
    <x v="0"/>
    <s v="OFF-PA-10004947"/>
    <x v="1"/>
    <x v="10"/>
    <x v="33"/>
    <x v="1518"/>
    <n v="3"/>
    <n v="0.2"/>
    <x v="1603"/>
  </r>
  <r>
    <n v="1749"/>
    <s v="US-2011-157406"/>
    <x v="2"/>
    <x v="573"/>
    <d v="2011-04-29T00:00:00"/>
    <s v="Standard Class"/>
    <s v="DA-13450"/>
    <s v="Dianna Arnett"/>
    <x v="2"/>
    <s v="United States"/>
    <s v="Houston"/>
    <x v="5"/>
    <n v="77095"/>
    <x v="2"/>
    <s v="OFF-PA-10003543"/>
    <x v="1"/>
    <x v="10"/>
    <x v="716"/>
    <x v="563"/>
    <n v="2"/>
    <n v="0.2"/>
    <x v="572"/>
  </r>
  <r>
    <n v="1750"/>
    <s v="US-2011-157406"/>
    <x v="2"/>
    <x v="573"/>
    <d v="2011-04-29T00:00:00"/>
    <s v="Standard Class"/>
    <s v="DA-13450"/>
    <s v="Dianna Arnett"/>
    <x v="2"/>
    <s v="United States"/>
    <s v="Houston"/>
    <x v="5"/>
    <n v="77095"/>
    <x v="2"/>
    <s v="OFF-AR-10002221"/>
    <x v="1"/>
    <x v="6"/>
    <x v="1008"/>
    <x v="875"/>
    <n v="3"/>
    <n v="0.2"/>
    <x v="1604"/>
  </r>
  <r>
    <n v="1751"/>
    <s v="CA-2012-139094"/>
    <x v="1"/>
    <x v="6"/>
    <d v="2012-11-27T00:00:00"/>
    <s v="Standard Class"/>
    <s v="MO-17800"/>
    <s v="Meg O'Connel"/>
    <x v="2"/>
    <s v="United States"/>
    <s v="San Antonio"/>
    <x v="5"/>
    <n v="78207"/>
    <x v="2"/>
    <s v="FUR-TA-10004607"/>
    <x v="0"/>
    <x v="3"/>
    <x v="1095"/>
    <x v="1519"/>
    <n v="2"/>
    <n v="0.3"/>
    <x v="1605"/>
  </r>
  <r>
    <n v="1752"/>
    <s v="CA-2014-168837"/>
    <x v="3"/>
    <x v="336"/>
    <d v="2014-10-18T00:00:00"/>
    <s v="First Class"/>
    <s v="JW-15955"/>
    <s v="Joni Wasserman"/>
    <x v="0"/>
    <s v="United States"/>
    <s v="Oakland"/>
    <x v="1"/>
    <n v="94601"/>
    <x v="1"/>
    <s v="FUR-FU-10001918"/>
    <x v="0"/>
    <x v="5"/>
    <x v="280"/>
    <x v="1520"/>
    <n v="2"/>
    <n v="0"/>
    <x v="1606"/>
  </r>
  <r>
    <n v="1753"/>
    <s v="CA-2014-116715"/>
    <x v="3"/>
    <x v="574"/>
    <d v="2014-12-06T00:00:00"/>
    <s v="First Class"/>
    <s v="VW-21775"/>
    <s v="Victoria Wilson"/>
    <x v="1"/>
    <s v="United States"/>
    <s v="San Francisco"/>
    <x v="1"/>
    <n v="94122"/>
    <x v="1"/>
    <s v="OFF-ST-10004340"/>
    <x v="1"/>
    <x v="4"/>
    <x v="809"/>
    <x v="1521"/>
    <n v="9"/>
    <n v="0"/>
    <x v="1607"/>
  </r>
  <r>
    <n v="1754"/>
    <s v="CA-2014-116715"/>
    <x v="3"/>
    <x v="574"/>
    <d v="2014-12-06T00:00:00"/>
    <s v="First Class"/>
    <s v="VW-21775"/>
    <s v="Victoria Wilson"/>
    <x v="1"/>
    <s v="United States"/>
    <s v="San Francisco"/>
    <x v="1"/>
    <n v="94122"/>
    <x v="1"/>
    <s v="OFF-PA-10004475"/>
    <x v="1"/>
    <x v="10"/>
    <x v="1063"/>
    <x v="1446"/>
    <n v="2"/>
    <n v="0"/>
    <x v="1522"/>
  </r>
  <r>
    <n v="1755"/>
    <s v="CA-2014-116715"/>
    <x v="3"/>
    <x v="574"/>
    <d v="2014-12-06T00:00:00"/>
    <s v="First Class"/>
    <s v="VW-21775"/>
    <s v="Victoria Wilson"/>
    <x v="1"/>
    <s v="United States"/>
    <s v="San Francisco"/>
    <x v="1"/>
    <n v="94122"/>
    <x v="1"/>
    <s v="OFF-PA-10003893"/>
    <x v="1"/>
    <x v="10"/>
    <x v="1096"/>
    <x v="18"/>
    <n v="2"/>
    <n v="0"/>
    <x v="1608"/>
  </r>
  <r>
    <n v="1756"/>
    <s v="CA-2012-135622"/>
    <x v="1"/>
    <x v="575"/>
    <d v="2012-12-11T00:00:00"/>
    <s v="Second Class"/>
    <s v="TT-21460"/>
    <s v="Tonja Turnell"/>
    <x v="2"/>
    <s v="United States"/>
    <s v="Fort Worth"/>
    <x v="5"/>
    <n v="76106"/>
    <x v="2"/>
    <s v="OFF-PA-10000100"/>
    <x v="1"/>
    <x v="10"/>
    <x v="825"/>
    <x v="1522"/>
    <n v="11"/>
    <n v="0.2"/>
    <x v="1609"/>
  </r>
  <r>
    <n v="1757"/>
    <s v="CA-2012-135622"/>
    <x v="1"/>
    <x v="575"/>
    <d v="2012-12-11T00:00:00"/>
    <s v="Second Class"/>
    <s v="TT-21460"/>
    <s v="Tonja Turnell"/>
    <x v="2"/>
    <s v="United States"/>
    <s v="Fort Worth"/>
    <x v="5"/>
    <n v="76106"/>
    <x v="2"/>
    <s v="TEC-PH-10001817"/>
    <x v="2"/>
    <x v="7"/>
    <x v="1097"/>
    <x v="1523"/>
    <n v="6"/>
    <n v="0.2"/>
    <x v="1610"/>
  </r>
  <r>
    <n v="1758"/>
    <s v="US-2012-107349"/>
    <x v="1"/>
    <x v="562"/>
    <d v="2012-07-15T00:00:00"/>
    <s v="First Class"/>
    <s v="SL-20155"/>
    <s v="Sara Luxemburg"/>
    <x v="2"/>
    <s v="United States"/>
    <s v="Houston"/>
    <x v="5"/>
    <n v="77095"/>
    <x v="2"/>
    <s v="OFF-BI-10001765"/>
    <x v="1"/>
    <x v="8"/>
    <x v="985"/>
    <x v="1524"/>
    <n v="6"/>
    <n v="0.8"/>
    <x v="1611"/>
  </r>
  <r>
    <n v="1759"/>
    <s v="CA-2011-139017"/>
    <x v="2"/>
    <x v="218"/>
    <d v="2011-05-17T00:00:00"/>
    <s v="Standard Class"/>
    <s v="RM-19375"/>
    <s v="Raymond Messe"/>
    <x v="0"/>
    <s v="United States"/>
    <s v="Houston"/>
    <x v="5"/>
    <n v="77095"/>
    <x v="2"/>
    <s v="TEC-AC-10001013"/>
    <x v="2"/>
    <x v="11"/>
    <x v="813"/>
    <x v="1525"/>
    <n v="2"/>
    <n v="0.2"/>
    <x v="1612"/>
  </r>
  <r>
    <n v="1760"/>
    <s v="CA-2011-141817"/>
    <x v="2"/>
    <x v="576"/>
    <d v="2011-01-13T00:00:00"/>
    <s v="Standard Class"/>
    <s v="MB-18085"/>
    <s v="Mick Brown"/>
    <x v="0"/>
    <s v="United States"/>
    <s v="Philadelphia"/>
    <x v="9"/>
    <n v="19143"/>
    <x v="3"/>
    <s v="OFF-AR-10003478"/>
    <x v="1"/>
    <x v="6"/>
    <x v="355"/>
    <x v="1526"/>
    <n v="3"/>
    <n v="0.2"/>
    <x v="1613"/>
  </r>
  <r>
    <n v="1761"/>
    <s v="CA-2012-130785"/>
    <x v="1"/>
    <x v="577"/>
    <d v="2012-09-09T00:00:00"/>
    <s v="Standard Class"/>
    <s v="AG-10900"/>
    <s v="Arthur Gainer"/>
    <x v="0"/>
    <s v="United States"/>
    <s v="San Diego"/>
    <x v="1"/>
    <n v="92105"/>
    <x v="1"/>
    <s v="FUR-BO-10000330"/>
    <x v="0"/>
    <x v="0"/>
    <x v="1098"/>
    <x v="1527"/>
    <n v="4"/>
    <n v="0.15"/>
    <x v="1614"/>
  </r>
  <r>
    <n v="1762"/>
    <s v="CA-2012-130785"/>
    <x v="1"/>
    <x v="577"/>
    <d v="2012-09-09T00:00:00"/>
    <s v="Standard Class"/>
    <s v="AG-10900"/>
    <s v="Arthur Gainer"/>
    <x v="0"/>
    <s v="United States"/>
    <s v="San Diego"/>
    <x v="1"/>
    <n v="92105"/>
    <x v="1"/>
    <s v="OFF-BI-10001900"/>
    <x v="1"/>
    <x v="8"/>
    <x v="1099"/>
    <x v="1528"/>
    <n v="6"/>
    <n v="0.2"/>
    <x v="1615"/>
  </r>
  <r>
    <n v="1763"/>
    <s v="CA-2012-130785"/>
    <x v="1"/>
    <x v="577"/>
    <d v="2012-09-09T00:00:00"/>
    <s v="Standard Class"/>
    <s v="AG-10900"/>
    <s v="Arthur Gainer"/>
    <x v="0"/>
    <s v="United States"/>
    <s v="San Diego"/>
    <x v="1"/>
    <n v="92105"/>
    <x v="1"/>
    <s v="FUR-BO-10003159"/>
    <x v="0"/>
    <x v="0"/>
    <x v="1100"/>
    <x v="1529"/>
    <n v="3"/>
    <n v="0.15"/>
    <x v="1616"/>
  </r>
  <r>
    <n v="1764"/>
    <s v="CA-2013-110254"/>
    <x v="0"/>
    <x v="578"/>
    <d v="2013-08-09T00:00:00"/>
    <s v="Standard Class"/>
    <s v="ML-17755"/>
    <s v="Max Ludwig"/>
    <x v="2"/>
    <s v="United States"/>
    <s v="Suffolk"/>
    <x v="17"/>
    <n v="23434"/>
    <x v="0"/>
    <s v="OFF-SU-10002573"/>
    <x v="1"/>
    <x v="14"/>
    <x v="350"/>
    <x v="1530"/>
    <n v="2"/>
    <n v="0"/>
    <x v="1617"/>
  </r>
  <r>
    <n v="1765"/>
    <s v="CA-2013-110254"/>
    <x v="0"/>
    <x v="578"/>
    <d v="2013-08-09T00:00:00"/>
    <s v="Standard Class"/>
    <s v="ML-17755"/>
    <s v="Max Ludwig"/>
    <x v="2"/>
    <s v="United States"/>
    <s v="Suffolk"/>
    <x v="17"/>
    <n v="23434"/>
    <x v="0"/>
    <s v="OFF-LA-10004484"/>
    <x v="1"/>
    <x v="2"/>
    <x v="612"/>
    <x v="1531"/>
    <n v="1"/>
    <n v="0"/>
    <x v="1618"/>
  </r>
  <r>
    <n v="1766"/>
    <s v="CA-2013-110254"/>
    <x v="0"/>
    <x v="578"/>
    <d v="2013-08-09T00:00:00"/>
    <s v="Standard Class"/>
    <s v="ML-17755"/>
    <s v="Max Ludwig"/>
    <x v="2"/>
    <s v="United States"/>
    <s v="Suffolk"/>
    <x v="17"/>
    <n v="23434"/>
    <x v="0"/>
    <s v="FUR-FU-10001591"/>
    <x v="0"/>
    <x v="5"/>
    <x v="1101"/>
    <x v="1532"/>
    <n v="9"/>
    <n v="0"/>
    <x v="1619"/>
  </r>
  <r>
    <n v="1767"/>
    <s v="CA-2013-110254"/>
    <x v="0"/>
    <x v="578"/>
    <d v="2013-08-09T00:00:00"/>
    <s v="Standard Class"/>
    <s v="ML-17755"/>
    <s v="Max Ludwig"/>
    <x v="2"/>
    <s v="United States"/>
    <s v="Suffolk"/>
    <x v="17"/>
    <n v="23434"/>
    <x v="0"/>
    <s v="OFF-LA-10002034"/>
    <x v="1"/>
    <x v="2"/>
    <x v="1102"/>
    <x v="765"/>
    <n v="2"/>
    <n v="0"/>
    <x v="787"/>
  </r>
  <r>
    <n v="1768"/>
    <s v="US-2011-158057"/>
    <x v="2"/>
    <x v="579"/>
    <d v="2011-03-26T00:00:00"/>
    <s v="Standard Class"/>
    <s v="CC-12685"/>
    <s v="Craig Carroll"/>
    <x v="0"/>
    <s v="United States"/>
    <s v="Greensboro"/>
    <x v="3"/>
    <n v="27405"/>
    <x v="0"/>
    <s v="OFF-BI-10004410"/>
    <x v="1"/>
    <x v="8"/>
    <x v="48"/>
    <x v="1533"/>
    <n v="4"/>
    <n v="0.7"/>
    <x v="1620"/>
  </r>
  <r>
    <n v="1769"/>
    <s v="US-2011-158057"/>
    <x v="2"/>
    <x v="579"/>
    <d v="2011-03-26T00:00:00"/>
    <s v="Standard Class"/>
    <s v="CC-12685"/>
    <s v="Craig Carroll"/>
    <x v="0"/>
    <s v="United States"/>
    <s v="Greensboro"/>
    <x v="3"/>
    <n v="27405"/>
    <x v="0"/>
    <s v="OFF-BI-10002735"/>
    <x v="1"/>
    <x v="8"/>
    <x v="141"/>
    <x v="1534"/>
    <n v="5"/>
    <n v="0.7"/>
    <x v="1621"/>
  </r>
  <r>
    <n v="1770"/>
    <s v="CA-2014-146024"/>
    <x v="3"/>
    <x v="580"/>
    <d v="2014-03-09T00:00:00"/>
    <s v="Standard Class"/>
    <s v="SC-20770"/>
    <s v="Stewart Carmichael"/>
    <x v="1"/>
    <s v="United States"/>
    <s v="Dallas"/>
    <x v="5"/>
    <n v="75081"/>
    <x v="2"/>
    <s v="OFF-SU-10001935"/>
    <x v="1"/>
    <x v="14"/>
    <x v="33"/>
    <x v="1535"/>
    <n v="4"/>
    <n v="0.2"/>
    <x v="1622"/>
  </r>
  <r>
    <n v="1771"/>
    <s v="CA-2014-146024"/>
    <x v="3"/>
    <x v="580"/>
    <d v="2014-03-09T00:00:00"/>
    <s v="Standard Class"/>
    <s v="SC-20770"/>
    <s v="Stewart Carmichael"/>
    <x v="1"/>
    <s v="United States"/>
    <s v="Dallas"/>
    <x v="5"/>
    <n v="75081"/>
    <x v="2"/>
    <s v="OFF-BI-10003291"/>
    <x v="1"/>
    <x v="8"/>
    <x v="44"/>
    <x v="1536"/>
    <n v="7"/>
    <n v="0.8"/>
    <x v="1623"/>
  </r>
  <r>
    <n v="1772"/>
    <s v="CA-2013-129686"/>
    <x v="0"/>
    <x v="581"/>
    <d v="2013-11-30T00:00:00"/>
    <s v="Second Class"/>
    <s v="GG-14650"/>
    <s v="Greg Guthrie"/>
    <x v="1"/>
    <s v="United States"/>
    <s v="Chicago"/>
    <x v="10"/>
    <n v="60623"/>
    <x v="2"/>
    <s v="OFF-ST-10004337"/>
    <x v="1"/>
    <x v="4"/>
    <x v="839"/>
    <x v="1537"/>
    <n v="2"/>
    <n v="0.2"/>
    <x v="1624"/>
  </r>
  <r>
    <n v="1773"/>
    <s v="CA-2013-129686"/>
    <x v="0"/>
    <x v="581"/>
    <d v="2013-11-30T00:00:00"/>
    <s v="Second Class"/>
    <s v="GG-14650"/>
    <s v="Greg Guthrie"/>
    <x v="1"/>
    <s v="United States"/>
    <s v="Chicago"/>
    <x v="10"/>
    <n v="60623"/>
    <x v="2"/>
    <s v="TEC-AC-10001266"/>
    <x v="2"/>
    <x v="11"/>
    <x v="196"/>
    <x v="1538"/>
    <n v="6"/>
    <n v="0.2"/>
    <x v="1625"/>
  </r>
  <r>
    <n v="1774"/>
    <s v="CA-2011-118976"/>
    <x v="2"/>
    <x v="582"/>
    <d v="2011-05-03T00:00:00"/>
    <s v="Standard Class"/>
    <s v="MY-18295"/>
    <s v="Muhammed Yedwab"/>
    <x v="1"/>
    <s v="United States"/>
    <s v="Baltimore"/>
    <x v="39"/>
    <n v="21215"/>
    <x v="3"/>
    <s v="OFF-BI-10001628"/>
    <x v="1"/>
    <x v="8"/>
    <x v="1103"/>
    <x v="1539"/>
    <n v="2"/>
    <n v="0"/>
    <x v="1626"/>
  </r>
  <r>
    <n v="1775"/>
    <s v="CA-2011-118976"/>
    <x v="2"/>
    <x v="582"/>
    <d v="2011-05-03T00:00:00"/>
    <s v="Standard Class"/>
    <s v="MY-18295"/>
    <s v="Muhammed Yedwab"/>
    <x v="1"/>
    <s v="United States"/>
    <s v="Baltimore"/>
    <x v="39"/>
    <n v="21215"/>
    <x v="3"/>
    <s v="OFF-ST-10000877"/>
    <x v="1"/>
    <x v="4"/>
    <x v="1104"/>
    <x v="1540"/>
    <n v="9"/>
    <n v="0"/>
    <x v="1627"/>
  </r>
  <r>
    <n v="1776"/>
    <s v="CA-2011-118976"/>
    <x v="2"/>
    <x v="582"/>
    <d v="2011-05-03T00:00:00"/>
    <s v="Standard Class"/>
    <s v="MY-18295"/>
    <s v="Muhammed Yedwab"/>
    <x v="1"/>
    <s v="United States"/>
    <s v="Baltimore"/>
    <x v="39"/>
    <n v="21215"/>
    <x v="3"/>
    <s v="OFF-AR-10004752"/>
    <x v="1"/>
    <x v="6"/>
    <x v="1105"/>
    <x v="1541"/>
    <n v="2"/>
    <n v="0"/>
    <x v="1628"/>
  </r>
  <r>
    <n v="1777"/>
    <s v="CA-2011-118976"/>
    <x v="2"/>
    <x v="582"/>
    <d v="2011-05-03T00:00:00"/>
    <s v="Standard Class"/>
    <s v="MY-18295"/>
    <s v="Muhammed Yedwab"/>
    <x v="1"/>
    <s v="United States"/>
    <s v="Baltimore"/>
    <x v="39"/>
    <n v="21215"/>
    <x v="3"/>
    <s v="OFF-LA-10000452"/>
    <x v="1"/>
    <x v="2"/>
    <x v="804"/>
    <x v="982"/>
    <n v="1"/>
    <n v="0"/>
    <x v="1020"/>
  </r>
  <r>
    <n v="1778"/>
    <s v="CA-2012-105347"/>
    <x v="1"/>
    <x v="27"/>
    <d v="2012-11-28T00:00:00"/>
    <s v="Standard Class"/>
    <s v="DP-13000"/>
    <s v="Darren Powers"/>
    <x v="0"/>
    <s v="United States"/>
    <s v="Los Angeles"/>
    <x v="1"/>
    <n v="90004"/>
    <x v="1"/>
    <s v="OFF-PA-10000675"/>
    <x v="1"/>
    <x v="10"/>
    <x v="1106"/>
    <x v="1542"/>
    <n v="9"/>
    <n v="0"/>
    <x v="1629"/>
  </r>
  <r>
    <n v="1779"/>
    <s v="CA-2012-105347"/>
    <x v="1"/>
    <x v="27"/>
    <d v="2012-11-28T00:00:00"/>
    <s v="Standard Class"/>
    <s v="DP-13000"/>
    <s v="Darren Powers"/>
    <x v="0"/>
    <s v="United States"/>
    <s v="Los Angeles"/>
    <x v="1"/>
    <n v="90004"/>
    <x v="1"/>
    <s v="OFF-AR-10003045"/>
    <x v="1"/>
    <x v="6"/>
    <x v="420"/>
    <x v="456"/>
    <n v="5"/>
    <n v="0"/>
    <x v="467"/>
  </r>
  <r>
    <n v="1780"/>
    <s v="CA-2013-124667"/>
    <x v="0"/>
    <x v="583"/>
    <d v="2013-11-17T00:00:00"/>
    <s v="Standard Class"/>
    <s v="BD-11770"/>
    <s v="Bryan Davis"/>
    <x v="0"/>
    <s v="United States"/>
    <s v="New York City"/>
    <x v="15"/>
    <n v="10011"/>
    <x v="3"/>
    <s v="TEC-AC-10003447"/>
    <x v="2"/>
    <x v="11"/>
    <x v="798"/>
    <x v="1543"/>
    <n v="3"/>
    <n v="0"/>
    <x v="1630"/>
  </r>
  <r>
    <n v="1781"/>
    <s v="CA-2013-124667"/>
    <x v="0"/>
    <x v="583"/>
    <d v="2013-11-17T00:00:00"/>
    <s v="Standard Class"/>
    <s v="BD-11770"/>
    <s v="Bryan Davis"/>
    <x v="0"/>
    <s v="United States"/>
    <s v="New York City"/>
    <x v="15"/>
    <n v="10011"/>
    <x v="3"/>
    <s v="OFF-ST-10002276"/>
    <x v="1"/>
    <x v="4"/>
    <x v="223"/>
    <x v="1544"/>
    <n v="1"/>
    <n v="0"/>
    <x v="1631"/>
  </r>
  <r>
    <n v="1782"/>
    <s v="CA-2012-111094"/>
    <x v="1"/>
    <x v="584"/>
    <d v="2012-07-13T00:00:00"/>
    <s v="Standard Class"/>
    <s v="CB-12535"/>
    <s v="Claudia Bergmann"/>
    <x v="1"/>
    <s v="United States"/>
    <s v="Franklin"/>
    <x v="31"/>
    <n v="2038"/>
    <x v="3"/>
    <s v="OFF-PA-10001609"/>
    <x v="1"/>
    <x v="10"/>
    <x v="1107"/>
    <x v="1545"/>
    <n v="2"/>
    <n v="0"/>
    <x v="1632"/>
  </r>
  <r>
    <n v="1783"/>
    <s v="CA-2012-111094"/>
    <x v="1"/>
    <x v="584"/>
    <d v="2012-07-13T00:00:00"/>
    <s v="Standard Class"/>
    <s v="CB-12535"/>
    <s v="Claudia Bergmann"/>
    <x v="1"/>
    <s v="United States"/>
    <s v="Franklin"/>
    <x v="31"/>
    <n v="2038"/>
    <x v="3"/>
    <s v="OFF-BI-10001597"/>
    <x v="1"/>
    <x v="8"/>
    <x v="790"/>
    <x v="1546"/>
    <n v="3"/>
    <n v="0"/>
    <x v="1633"/>
  </r>
  <r>
    <n v="1784"/>
    <s v="CA-2014-166317"/>
    <x v="3"/>
    <x v="585"/>
    <d v="2014-09-27T00:00:00"/>
    <s v="Standard Class"/>
    <s v="JE-15610"/>
    <s v="Jim Epp"/>
    <x v="1"/>
    <s v="United States"/>
    <s v="Milwaukee"/>
    <x v="6"/>
    <n v="53209"/>
    <x v="2"/>
    <s v="OFF-PA-10004475"/>
    <x v="1"/>
    <x v="10"/>
    <x v="1063"/>
    <x v="1547"/>
    <n v="4"/>
    <n v="0"/>
    <x v="1634"/>
  </r>
  <r>
    <n v="1785"/>
    <s v="CA-2014-166317"/>
    <x v="3"/>
    <x v="585"/>
    <d v="2014-09-27T00:00:00"/>
    <s v="Standard Class"/>
    <s v="JE-15610"/>
    <s v="Jim Epp"/>
    <x v="1"/>
    <s v="United States"/>
    <s v="Milwaukee"/>
    <x v="6"/>
    <n v="53209"/>
    <x v="2"/>
    <s v="TEC-AC-10004510"/>
    <x v="2"/>
    <x v="11"/>
    <x v="944"/>
    <x v="1548"/>
    <n v="6"/>
    <n v="0"/>
    <x v="1635"/>
  </r>
  <r>
    <n v="1786"/>
    <s v="CA-2014-166317"/>
    <x v="3"/>
    <x v="585"/>
    <d v="2014-09-27T00:00:00"/>
    <s v="Standard Class"/>
    <s v="JE-15610"/>
    <s v="Jim Epp"/>
    <x v="1"/>
    <s v="United States"/>
    <s v="Milwaukee"/>
    <x v="6"/>
    <n v="53209"/>
    <x v="2"/>
    <s v="OFF-BI-10002976"/>
    <x v="1"/>
    <x v="8"/>
    <x v="849"/>
    <x v="1549"/>
    <n v="8"/>
    <n v="0"/>
    <x v="1636"/>
  </r>
  <r>
    <n v="1787"/>
    <s v="CA-2014-166317"/>
    <x v="3"/>
    <x v="585"/>
    <d v="2014-09-27T00:00:00"/>
    <s v="Standard Class"/>
    <s v="JE-15610"/>
    <s v="Jim Epp"/>
    <x v="1"/>
    <s v="United States"/>
    <s v="Milwaukee"/>
    <x v="6"/>
    <n v="53209"/>
    <x v="2"/>
    <s v="TEC-PH-10001615"/>
    <x v="2"/>
    <x v="7"/>
    <x v="1108"/>
    <x v="284"/>
    <n v="3"/>
    <n v="0"/>
    <x v="1637"/>
  </r>
  <r>
    <n v="1788"/>
    <s v="CA-2012-154326"/>
    <x v="1"/>
    <x v="586"/>
    <d v="2012-02-19T00:00:00"/>
    <s v="Standard Class"/>
    <s v="RP-19855"/>
    <s v="Roy Phan"/>
    <x v="1"/>
    <s v="United States"/>
    <s v="Kenosha"/>
    <x v="6"/>
    <n v="53142"/>
    <x v="2"/>
    <s v="TEC-PH-10001819"/>
    <x v="2"/>
    <x v="7"/>
    <x v="805"/>
    <x v="1550"/>
    <n v="3"/>
    <n v="0"/>
    <x v="1638"/>
  </r>
  <r>
    <n v="1789"/>
    <s v="CA-2012-154326"/>
    <x v="1"/>
    <x v="586"/>
    <d v="2012-02-19T00:00:00"/>
    <s v="Standard Class"/>
    <s v="RP-19855"/>
    <s v="Roy Phan"/>
    <x v="1"/>
    <s v="United States"/>
    <s v="Kenosha"/>
    <x v="6"/>
    <n v="53142"/>
    <x v="2"/>
    <s v="TEC-PH-10000560"/>
    <x v="2"/>
    <x v="7"/>
    <x v="745"/>
    <x v="1551"/>
    <n v="2"/>
    <n v="0"/>
    <x v="1639"/>
  </r>
  <r>
    <n v="1790"/>
    <s v="CA-2012-154326"/>
    <x v="1"/>
    <x v="586"/>
    <d v="2012-02-19T00:00:00"/>
    <s v="Standard Class"/>
    <s v="RP-19855"/>
    <s v="Roy Phan"/>
    <x v="1"/>
    <s v="United States"/>
    <s v="Kenosha"/>
    <x v="6"/>
    <n v="53142"/>
    <x v="2"/>
    <s v="TEC-AC-10004568"/>
    <x v="2"/>
    <x v="11"/>
    <x v="1109"/>
    <x v="1552"/>
    <n v="5"/>
    <n v="0"/>
    <x v="1640"/>
  </r>
  <r>
    <n v="1791"/>
    <s v="CA-2011-102008"/>
    <x v="2"/>
    <x v="587"/>
    <d v="2011-10-04T00:00:00"/>
    <s v="Standard Class"/>
    <s v="RA-19915"/>
    <s v="Russell Applegate"/>
    <x v="0"/>
    <s v="United States"/>
    <s v="New York City"/>
    <x v="15"/>
    <n v="10011"/>
    <x v="3"/>
    <s v="OFF-PA-10004092"/>
    <x v="1"/>
    <x v="10"/>
    <x v="588"/>
    <x v="1553"/>
    <n v="1"/>
    <n v="0"/>
    <x v="1641"/>
  </r>
  <r>
    <n v="1792"/>
    <s v="CA-2011-120474"/>
    <x v="2"/>
    <x v="588"/>
    <d v="2011-12-03T00:00:00"/>
    <s v="First Class"/>
    <s v="RP-19390"/>
    <s v="Resi Pölking"/>
    <x v="0"/>
    <s v="United States"/>
    <s v="Madison"/>
    <x v="6"/>
    <n v="53711"/>
    <x v="2"/>
    <s v="FUR-CH-10001854"/>
    <x v="0"/>
    <x v="1"/>
    <x v="1110"/>
    <x v="1554"/>
    <n v="8"/>
    <n v="0"/>
    <x v="1642"/>
  </r>
  <r>
    <n v="1793"/>
    <s v="CA-2011-120474"/>
    <x v="2"/>
    <x v="588"/>
    <d v="2011-12-03T00:00:00"/>
    <s v="First Class"/>
    <s v="RP-19390"/>
    <s v="Resi Pölking"/>
    <x v="0"/>
    <s v="United States"/>
    <s v="Madison"/>
    <x v="6"/>
    <n v="53711"/>
    <x v="2"/>
    <s v="OFF-AR-10000475"/>
    <x v="1"/>
    <x v="6"/>
    <x v="1111"/>
    <x v="1555"/>
    <n v="4"/>
    <n v="0"/>
    <x v="1643"/>
  </r>
  <r>
    <n v="1794"/>
    <s v="CA-2011-104773"/>
    <x v="2"/>
    <x v="589"/>
    <d v="2011-12-13T00:00:00"/>
    <s v="Standard Class"/>
    <s v="TB-21175"/>
    <s v="Thomas Boland"/>
    <x v="1"/>
    <s v="United States"/>
    <s v="Houston"/>
    <x v="5"/>
    <n v="77041"/>
    <x v="2"/>
    <s v="OFF-ST-10000777"/>
    <x v="1"/>
    <x v="4"/>
    <x v="117"/>
    <x v="1556"/>
    <n v="2"/>
    <n v="0.2"/>
    <x v="1644"/>
  </r>
  <r>
    <n v="1795"/>
    <s v="CA-2013-140774"/>
    <x v="0"/>
    <x v="64"/>
    <d v="2013-09-11T00:00:00"/>
    <s v="Standard Class"/>
    <s v="BE-11455"/>
    <s v="Brad Eason"/>
    <x v="2"/>
    <s v="United States"/>
    <s v="Olathe"/>
    <x v="41"/>
    <n v="66062"/>
    <x v="2"/>
    <s v="OFF-AR-10004022"/>
    <x v="1"/>
    <x v="6"/>
    <x v="898"/>
    <x v="1557"/>
    <n v="3"/>
    <n v="0"/>
    <x v="1645"/>
  </r>
  <r>
    <n v="1796"/>
    <s v="US-2014-139465"/>
    <x v="3"/>
    <x v="151"/>
    <d v="2014-08-31T00:00:00"/>
    <s v="First Class"/>
    <s v="MR-17545"/>
    <s v="Mathew Reese"/>
    <x v="2"/>
    <s v="United States"/>
    <s v="New York City"/>
    <x v="15"/>
    <n v="10024"/>
    <x v="3"/>
    <s v="OFF-ST-10002352"/>
    <x v="1"/>
    <x v="4"/>
    <x v="847"/>
    <x v="1558"/>
    <n v="8"/>
    <n v="0"/>
    <x v="1646"/>
  </r>
  <r>
    <n v="1797"/>
    <s v="US-2014-139465"/>
    <x v="3"/>
    <x v="151"/>
    <d v="2014-08-31T00:00:00"/>
    <s v="First Class"/>
    <s v="MR-17545"/>
    <s v="Mathew Reese"/>
    <x v="2"/>
    <s v="United States"/>
    <s v="New York City"/>
    <x v="15"/>
    <n v="10024"/>
    <x v="3"/>
    <s v="TEC-PH-10000455"/>
    <x v="2"/>
    <x v="7"/>
    <x v="1112"/>
    <x v="1559"/>
    <n v="3"/>
    <n v="0"/>
    <x v="1647"/>
  </r>
  <r>
    <n v="1798"/>
    <s v="US-2014-139465"/>
    <x v="3"/>
    <x v="151"/>
    <d v="2014-08-31T00:00:00"/>
    <s v="First Class"/>
    <s v="MR-17545"/>
    <s v="Mathew Reese"/>
    <x v="2"/>
    <s v="United States"/>
    <s v="New York City"/>
    <x v="15"/>
    <n v="10024"/>
    <x v="3"/>
    <s v="OFF-BI-10003910"/>
    <x v="1"/>
    <x v="8"/>
    <x v="8"/>
    <x v="1560"/>
    <n v="6"/>
    <n v="0.2"/>
    <x v="1648"/>
  </r>
  <r>
    <n v="1799"/>
    <s v="CA-2013-100965"/>
    <x v="0"/>
    <x v="274"/>
    <d v="2013-07-12T00:00:00"/>
    <s v="Standard Class"/>
    <s v="RM-19375"/>
    <s v="Raymond Messe"/>
    <x v="0"/>
    <s v="United States"/>
    <s v="San Jose"/>
    <x v="1"/>
    <n v="95123"/>
    <x v="1"/>
    <s v="FUR-FU-10003039"/>
    <x v="0"/>
    <x v="5"/>
    <x v="479"/>
    <x v="1561"/>
    <n v="5"/>
    <n v="0"/>
    <x v="1649"/>
  </r>
  <r>
    <n v="1800"/>
    <s v="CA-2013-121034"/>
    <x v="0"/>
    <x v="590"/>
    <d v="2013-08-11T00:00:00"/>
    <s v="Second Class"/>
    <s v="JF-15565"/>
    <s v="Jill Fjeld"/>
    <x v="0"/>
    <s v="United States"/>
    <s v="Dallas"/>
    <x v="5"/>
    <n v="75081"/>
    <x v="2"/>
    <s v="OFF-FA-10000585"/>
    <x v="1"/>
    <x v="13"/>
    <x v="202"/>
    <x v="1515"/>
    <n v="4"/>
    <n v="0.2"/>
    <x v="1650"/>
  </r>
  <r>
    <n v="1801"/>
    <s v="CA-2013-121034"/>
    <x v="0"/>
    <x v="590"/>
    <d v="2013-08-11T00:00:00"/>
    <s v="Second Class"/>
    <s v="JF-15565"/>
    <s v="Jill Fjeld"/>
    <x v="0"/>
    <s v="United States"/>
    <s v="Dallas"/>
    <x v="5"/>
    <n v="75081"/>
    <x v="2"/>
    <s v="OFF-PA-10001994"/>
    <x v="1"/>
    <x v="10"/>
    <x v="1113"/>
    <x v="1562"/>
    <n v="3"/>
    <n v="0.2"/>
    <x v="1651"/>
  </r>
  <r>
    <n v="1802"/>
    <s v="CA-2013-149461"/>
    <x v="0"/>
    <x v="373"/>
    <d v="2013-11-20T00:00:00"/>
    <s v="Standard Class"/>
    <s v="AS-10135"/>
    <s v="Adrian Shami"/>
    <x v="2"/>
    <s v="United States"/>
    <s v="Auburn"/>
    <x v="4"/>
    <n v="98002"/>
    <x v="1"/>
    <s v="FUR-FU-10004270"/>
    <x v="0"/>
    <x v="5"/>
    <x v="989"/>
    <x v="1563"/>
    <n v="1"/>
    <n v="0"/>
    <x v="1652"/>
  </r>
  <r>
    <n v="1803"/>
    <s v="CA-2014-158379"/>
    <x v="3"/>
    <x v="585"/>
    <d v="2014-09-27T00:00:00"/>
    <s v="Second Class"/>
    <s v="JA-15970"/>
    <s v="Joseph Airdo"/>
    <x v="0"/>
    <s v="United States"/>
    <s v="Philadelphia"/>
    <x v="9"/>
    <n v="19134"/>
    <x v="3"/>
    <s v="OFF-BI-10002498"/>
    <x v="1"/>
    <x v="8"/>
    <x v="435"/>
    <x v="1564"/>
    <n v="1"/>
    <n v="0.7"/>
    <x v="1653"/>
  </r>
  <r>
    <n v="1804"/>
    <s v="CA-2014-158379"/>
    <x v="3"/>
    <x v="585"/>
    <d v="2014-09-27T00:00:00"/>
    <s v="Second Class"/>
    <s v="JA-15970"/>
    <s v="Joseph Airdo"/>
    <x v="0"/>
    <s v="United States"/>
    <s v="Philadelphia"/>
    <x v="9"/>
    <n v="19134"/>
    <x v="3"/>
    <s v="OFF-SU-10002881"/>
    <x v="1"/>
    <x v="14"/>
    <x v="461"/>
    <x v="1565"/>
    <n v="7"/>
    <n v="0.2"/>
    <x v="1654"/>
  </r>
  <r>
    <n v="1805"/>
    <s v="CA-2014-158379"/>
    <x v="3"/>
    <x v="585"/>
    <d v="2014-09-27T00:00:00"/>
    <s v="Second Class"/>
    <s v="JA-15970"/>
    <s v="Joseph Airdo"/>
    <x v="0"/>
    <s v="United States"/>
    <s v="Philadelphia"/>
    <x v="9"/>
    <n v="19134"/>
    <x v="3"/>
    <s v="TEC-AC-10002926"/>
    <x v="2"/>
    <x v="11"/>
    <x v="1114"/>
    <x v="1566"/>
    <n v="2"/>
    <n v="0.2"/>
    <x v="1655"/>
  </r>
  <r>
    <n v="1806"/>
    <s v="US-2013-116729"/>
    <x v="0"/>
    <x v="591"/>
    <d v="2013-12-29T00:00:00"/>
    <s v="First Class"/>
    <s v="GK-14620"/>
    <s v="Grace Kelly"/>
    <x v="1"/>
    <s v="United States"/>
    <s v="Los Angeles"/>
    <x v="1"/>
    <n v="90049"/>
    <x v="1"/>
    <s v="TEC-PH-10002200"/>
    <x v="2"/>
    <x v="7"/>
    <x v="868"/>
    <x v="1567"/>
    <n v="7"/>
    <n v="0.2"/>
    <x v="1656"/>
  </r>
  <r>
    <n v="1807"/>
    <s v="US-2013-116729"/>
    <x v="0"/>
    <x v="591"/>
    <d v="2013-12-29T00:00:00"/>
    <s v="First Class"/>
    <s v="GK-14620"/>
    <s v="Grace Kelly"/>
    <x v="1"/>
    <s v="United States"/>
    <s v="Los Angeles"/>
    <x v="1"/>
    <n v="90049"/>
    <x v="1"/>
    <s v="OFF-PA-10002005"/>
    <x v="1"/>
    <x v="10"/>
    <x v="505"/>
    <x v="1568"/>
    <n v="7"/>
    <n v="0"/>
    <x v="1657"/>
  </r>
  <r>
    <n v="1808"/>
    <s v="US-2013-116729"/>
    <x v="0"/>
    <x v="591"/>
    <d v="2013-12-29T00:00:00"/>
    <s v="First Class"/>
    <s v="GK-14620"/>
    <s v="Grace Kelly"/>
    <x v="1"/>
    <s v="United States"/>
    <s v="Los Angeles"/>
    <x v="1"/>
    <n v="90049"/>
    <x v="1"/>
    <s v="TEC-AC-10001465"/>
    <x v="2"/>
    <x v="11"/>
    <x v="473"/>
    <x v="1569"/>
    <n v="7"/>
    <n v="0"/>
    <x v="1658"/>
  </r>
  <r>
    <n v="1809"/>
    <s v="CA-2013-164938"/>
    <x v="0"/>
    <x v="592"/>
    <d v="2013-02-13T00:00:00"/>
    <s v="First Class"/>
    <s v="PB-19210"/>
    <s v="Phillip Breyer"/>
    <x v="1"/>
    <s v="United States"/>
    <s v="Tulsa"/>
    <x v="26"/>
    <n v="74133"/>
    <x v="2"/>
    <s v="TEC-PH-10004897"/>
    <x v="2"/>
    <x v="7"/>
    <x v="1115"/>
    <x v="1570"/>
    <n v="7"/>
    <n v="0"/>
    <x v="1659"/>
  </r>
  <r>
    <n v="1810"/>
    <s v="CA-2013-165484"/>
    <x v="0"/>
    <x v="248"/>
    <d v="2013-10-30T00:00:00"/>
    <s v="Standard Class"/>
    <s v="HK-14890"/>
    <s v="Heather Kirkland"/>
    <x v="1"/>
    <s v="United States"/>
    <s v="Chicago"/>
    <x v="10"/>
    <n v="60610"/>
    <x v="2"/>
    <s v="FUR-FU-10001196"/>
    <x v="0"/>
    <x v="5"/>
    <x v="1116"/>
    <x v="1571"/>
    <n v="7"/>
    <n v="0.6"/>
    <x v="1660"/>
  </r>
  <r>
    <n v="1811"/>
    <s v="CA-2013-165484"/>
    <x v="0"/>
    <x v="248"/>
    <d v="2013-10-30T00:00:00"/>
    <s v="Standard Class"/>
    <s v="HK-14890"/>
    <s v="Heather Kirkland"/>
    <x v="1"/>
    <s v="United States"/>
    <s v="Chicago"/>
    <x v="10"/>
    <n v="60610"/>
    <x v="2"/>
    <s v="OFF-PA-10000595"/>
    <x v="1"/>
    <x v="10"/>
    <x v="1117"/>
    <x v="1572"/>
    <n v="3"/>
    <n v="0.2"/>
    <x v="1661"/>
  </r>
  <r>
    <n v="1812"/>
    <s v="CA-2011-132612"/>
    <x v="2"/>
    <x v="3"/>
    <d v="2011-06-11T00:00:00"/>
    <s v="Second Class"/>
    <s v="FO-14305"/>
    <s v="Frank Olsen"/>
    <x v="0"/>
    <s v="United States"/>
    <s v="Harrisonburg"/>
    <x v="17"/>
    <n v="22801"/>
    <x v="0"/>
    <s v="FUR-TA-10004534"/>
    <x v="0"/>
    <x v="3"/>
    <x v="121"/>
    <x v="1573"/>
    <n v="7"/>
    <n v="0"/>
    <x v="1662"/>
  </r>
  <r>
    <n v="1813"/>
    <s v="US-2014-161193"/>
    <x v="3"/>
    <x v="225"/>
    <d v="2014-11-27T00:00:00"/>
    <s v="Standard Class"/>
    <s v="BT-11680"/>
    <s v="Brian Thompson"/>
    <x v="0"/>
    <s v="United States"/>
    <s v="Newark"/>
    <x v="24"/>
    <n v="43055"/>
    <x v="3"/>
    <s v="FUR-FU-10001861"/>
    <x v="0"/>
    <x v="5"/>
    <x v="272"/>
    <x v="292"/>
    <n v="5"/>
    <n v="0.2"/>
    <x v="1663"/>
  </r>
  <r>
    <n v="1814"/>
    <s v="US-2014-161193"/>
    <x v="3"/>
    <x v="225"/>
    <d v="2014-11-27T00:00:00"/>
    <s v="Standard Class"/>
    <s v="BT-11680"/>
    <s v="Brian Thompson"/>
    <x v="0"/>
    <s v="United States"/>
    <s v="Newark"/>
    <x v="24"/>
    <n v="43055"/>
    <x v="3"/>
    <s v="FUR-FU-10000206"/>
    <x v="0"/>
    <x v="5"/>
    <x v="392"/>
    <x v="1574"/>
    <n v="2"/>
    <n v="0.2"/>
    <x v="1664"/>
  </r>
  <r>
    <n v="1815"/>
    <s v="CA-2012-131597"/>
    <x v="1"/>
    <x v="471"/>
    <d v="2012-09-18T00:00:00"/>
    <s v="Standard Class"/>
    <s v="SP-20620"/>
    <s v="Stefania Perrino"/>
    <x v="1"/>
    <s v="United States"/>
    <s v="Los Angeles"/>
    <x v="1"/>
    <n v="90045"/>
    <x v="1"/>
    <s v="FUR-TA-10002607"/>
    <x v="0"/>
    <x v="3"/>
    <x v="221"/>
    <x v="1575"/>
    <n v="3"/>
    <n v="0.2"/>
    <x v="1665"/>
  </r>
  <r>
    <n v="1816"/>
    <s v="CA-2012-164833"/>
    <x v="1"/>
    <x v="593"/>
    <d v="2012-06-04T00:00:00"/>
    <s v="Same Day"/>
    <s v="LL-16840"/>
    <s v="Lauren Leatherbury"/>
    <x v="0"/>
    <s v="United States"/>
    <s v="Seattle"/>
    <x v="4"/>
    <n v="98105"/>
    <x v="1"/>
    <s v="OFF-LA-10000443"/>
    <x v="1"/>
    <x v="2"/>
    <x v="1118"/>
    <x v="1576"/>
    <n v="2"/>
    <n v="0"/>
    <x v="1666"/>
  </r>
  <r>
    <n v="1817"/>
    <s v="CA-2012-164833"/>
    <x v="1"/>
    <x v="593"/>
    <d v="2012-06-04T00:00:00"/>
    <s v="Same Day"/>
    <s v="LL-16840"/>
    <s v="Lauren Leatherbury"/>
    <x v="0"/>
    <s v="United States"/>
    <s v="Seattle"/>
    <x v="4"/>
    <n v="98105"/>
    <x v="1"/>
    <s v="OFF-AR-10004685"/>
    <x v="1"/>
    <x v="6"/>
    <x v="181"/>
    <x v="1577"/>
    <n v="2"/>
    <n v="0"/>
    <x v="1667"/>
  </r>
  <r>
    <n v="1818"/>
    <s v="CA-2012-125423"/>
    <x v="1"/>
    <x v="350"/>
    <d v="2012-12-15T00:00:00"/>
    <s v="Second Class"/>
    <s v="MC-17575"/>
    <s v="Matt Collins"/>
    <x v="0"/>
    <s v="United States"/>
    <s v="Los Angeles"/>
    <x v="1"/>
    <n v="90036"/>
    <x v="1"/>
    <s v="OFF-LA-10001771"/>
    <x v="1"/>
    <x v="2"/>
    <x v="1119"/>
    <x v="745"/>
    <n v="2"/>
    <n v="0"/>
    <x v="763"/>
  </r>
  <r>
    <n v="1819"/>
    <s v="US-2011-130379"/>
    <x v="2"/>
    <x v="594"/>
    <d v="2011-05-29T00:00:00"/>
    <s v="Standard Class"/>
    <s v="JL-15235"/>
    <s v="Janet Lee"/>
    <x v="0"/>
    <s v="United States"/>
    <s v="Chicago"/>
    <x v="10"/>
    <n v="60623"/>
    <x v="2"/>
    <s v="OFF-AP-10001394"/>
    <x v="1"/>
    <x v="9"/>
    <x v="1120"/>
    <x v="1578"/>
    <n v="2"/>
    <n v="0.8"/>
    <x v="1668"/>
  </r>
  <r>
    <n v="1820"/>
    <s v="US-2011-130379"/>
    <x v="2"/>
    <x v="594"/>
    <d v="2011-05-29T00:00:00"/>
    <s v="Standard Class"/>
    <s v="JL-15235"/>
    <s v="Janet Lee"/>
    <x v="0"/>
    <s v="United States"/>
    <s v="Chicago"/>
    <x v="10"/>
    <n v="60623"/>
    <x v="2"/>
    <s v="FUR-FU-10002553"/>
    <x v="0"/>
    <x v="5"/>
    <x v="1121"/>
    <x v="1579"/>
    <n v="2"/>
    <n v="0.6"/>
    <x v="1669"/>
  </r>
  <r>
    <n v="1821"/>
    <s v="CA-2013-168956"/>
    <x v="0"/>
    <x v="595"/>
    <d v="2013-02-20T00:00:00"/>
    <s v="Standard Class"/>
    <s v="EA-14035"/>
    <s v="Erin Ashbrook"/>
    <x v="1"/>
    <s v="United States"/>
    <s v="Chicago"/>
    <x v="10"/>
    <n v="60623"/>
    <x v="2"/>
    <s v="OFF-AP-10004233"/>
    <x v="1"/>
    <x v="9"/>
    <x v="1122"/>
    <x v="1580"/>
    <n v="6"/>
    <n v="0.8"/>
    <x v="1670"/>
  </r>
  <r>
    <n v="1822"/>
    <s v="CA-2013-168956"/>
    <x v="0"/>
    <x v="595"/>
    <d v="2013-02-20T00:00:00"/>
    <s v="Standard Class"/>
    <s v="EA-14035"/>
    <s v="Erin Ashbrook"/>
    <x v="1"/>
    <s v="United States"/>
    <s v="Chicago"/>
    <x v="10"/>
    <n v="60623"/>
    <x v="2"/>
    <s v="OFF-FA-10000304"/>
    <x v="1"/>
    <x v="13"/>
    <x v="52"/>
    <x v="1535"/>
    <n v="4"/>
    <n v="0.2"/>
    <x v="1671"/>
  </r>
  <r>
    <n v="1823"/>
    <s v="CA-2013-168956"/>
    <x v="0"/>
    <x v="595"/>
    <d v="2013-02-20T00:00:00"/>
    <s v="Standard Class"/>
    <s v="EA-14035"/>
    <s v="Erin Ashbrook"/>
    <x v="1"/>
    <s v="United States"/>
    <s v="Chicago"/>
    <x v="10"/>
    <n v="60623"/>
    <x v="2"/>
    <s v="FUR-CH-10004754"/>
    <x v="0"/>
    <x v="1"/>
    <x v="1123"/>
    <x v="1581"/>
    <n v="3"/>
    <n v="0.3"/>
    <x v="1672"/>
  </r>
  <r>
    <n v="1824"/>
    <s v="CA-2013-168956"/>
    <x v="0"/>
    <x v="595"/>
    <d v="2013-02-20T00:00:00"/>
    <s v="Standard Class"/>
    <s v="EA-14035"/>
    <s v="Erin Ashbrook"/>
    <x v="1"/>
    <s v="United States"/>
    <s v="Chicago"/>
    <x v="10"/>
    <n v="60623"/>
    <x v="2"/>
    <s v="OFF-PA-10000809"/>
    <x v="1"/>
    <x v="10"/>
    <x v="1124"/>
    <x v="1182"/>
    <n v="1"/>
    <n v="0.2"/>
    <x v="1673"/>
  </r>
  <r>
    <n v="1825"/>
    <s v="CA-2013-167507"/>
    <x v="0"/>
    <x v="596"/>
    <d v="2013-12-29T00:00:00"/>
    <s v="Standard Class"/>
    <s v="SA-20830"/>
    <s v="Sue Ann Reed"/>
    <x v="0"/>
    <s v="United States"/>
    <s v="Redmond"/>
    <x v="21"/>
    <n v="97756"/>
    <x v="1"/>
    <s v="OFF-BI-10003694"/>
    <x v="1"/>
    <x v="8"/>
    <x v="850"/>
    <x v="1582"/>
    <n v="10"/>
    <n v="0.7"/>
    <x v="1674"/>
  </r>
  <r>
    <n v="1826"/>
    <s v="CA-2013-167507"/>
    <x v="0"/>
    <x v="596"/>
    <d v="2013-12-29T00:00:00"/>
    <s v="Standard Class"/>
    <s v="SA-20830"/>
    <s v="Sue Ann Reed"/>
    <x v="0"/>
    <s v="United States"/>
    <s v="Redmond"/>
    <x v="21"/>
    <n v="97756"/>
    <x v="1"/>
    <s v="FUR-FU-10001935"/>
    <x v="0"/>
    <x v="5"/>
    <x v="341"/>
    <x v="1583"/>
    <n v="4"/>
    <n v="0.2"/>
    <x v="1675"/>
  </r>
  <r>
    <n v="1827"/>
    <s v="CA-2013-167507"/>
    <x v="0"/>
    <x v="596"/>
    <d v="2013-12-29T00:00:00"/>
    <s v="Standard Class"/>
    <s v="SA-20830"/>
    <s v="Sue Ann Reed"/>
    <x v="0"/>
    <s v="United States"/>
    <s v="Redmond"/>
    <x v="21"/>
    <n v="97756"/>
    <x v="1"/>
    <s v="FUR-FU-10002878"/>
    <x v="0"/>
    <x v="5"/>
    <x v="1125"/>
    <x v="1584"/>
    <n v="1"/>
    <n v="0.2"/>
    <x v="1676"/>
  </r>
  <r>
    <n v="1828"/>
    <s v="CA-2013-109344"/>
    <x v="0"/>
    <x v="597"/>
    <d v="2013-02-11T00:00:00"/>
    <s v="Second Class"/>
    <s v="CH-12070"/>
    <s v="Cathy Hwang"/>
    <x v="2"/>
    <s v="United States"/>
    <s v="Raleigh"/>
    <x v="3"/>
    <n v="27604"/>
    <x v="0"/>
    <s v="TEC-PH-10002624"/>
    <x v="2"/>
    <x v="7"/>
    <x v="1126"/>
    <x v="1585"/>
    <n v="3"/>
    <n v="0.2"/>
    <x v="1677"/>
  </r>
  <r>
    <n v="1829"/>
    <s v="US-2012-140851"/>
    <x v="1"/>
    <x v="562"/>
    <d v="2012-07-15T00:00:00"/>
    <s v="Second Class"/>
    <s v="ND-18460"/>
    <s v="Neil Ducich"/>
    <x v="1"/>
    <s v="United States"/>
    <s v="Macon"/>
    <x v="32"/>
    <n v="31204"/>
    <x v="0"/>
    <s v="OFF-PA-10000019"/>
    <x v="1"/>
    <x v="10"/>
    <x v="704"/>
    <x v="789"/>
    <n v="6"/>
    <n v="0"/>
    <x v="814"/>
  </r>
  <r>
    <n v="1830"/>
    <s v="CA-2011-103373"/>
    <x v="2"/>
    <x v="598"/>
    <d v="2011-05-24T00:00:00"/>
    <s v="Standard Class"/>
    <s v="BS-11755"/>
    <s v="Bruce Stewart"/>
    <x v="0"/>
    <s v="United States"/>
    <s v="Cleveland"/>
    <x v="24"/>
    <n v="44105"/>
    <x v="3"/>
    <s v="TEC-PH-10002885"/>
    <x v="2"/>
    <x v="7"/>
    <x v="1127"/>
    <x v="1586"/>
    <n v="2"/>
    <n v="0.4"/>
    <x v="1678"/>
  </r>
  <r>
    <n v="1831"/>
    <s v="CA-2014-145884"/>
    <x v="3"/>
    <x v="208"/>
    <d v="2014-10-22T00:00:00"/>
    <s v="Same Day"/>
    <s v="SL-20155"/>
    <s v="Sara Luxemburg"/>
    <x v="2"/>
    <s v="United States"/>
    <s v="Muskogee"/>
    <x v="26"/>
    <n v="74403"/>
    <x v="2"/>
    <s v="TEC-PH-10000895"/>
    <x v="2"/>
    <x v="7"/>
    <x v="1128"/>
    <x v="1587"/>
    <n v="8"/>
    <n v="0"/>
    <x v="1679"/>
  </r>
  <r>
    <n v="1832"/>
    <s v="CA-2014-145884"/>
    <x v="3"/>
    <x v="208"/>
    <d v="2014-10-22T00:00:00"/>
    <s v="Same Day"/>
    <s v="SL-20155"/>
    <s v="Sara Luxemburg"/>
    <x v="2"/>
    <s v="United States"/>
    <s v="Muskogee"/>
    <x v="26"/>
    <n v="74403"/>
    <x v="2"/>
    <s v="FUR-TA-10002356"/>
    <x v="0"/>
    <x v="3"/>
    <x v="728"/>
    <x v="1588"/>
    <n v="1"/>
    <n v="0"/>
    <x v="1680"/>
  </r>
  <r>
    <n v="1833"/>
    <s v="CA-2012-131422"/>
    <x v="1"/>
    <x v="599"/>
    <d v="2012-11-09T00:00:00"/>
    <s v="Standard Class"/>
    <s v="GB-14530"/>
    <s v="George Bell"/>
    <x v="1"/>
    <s v="United States"/>
    <s v="Monroe"/>
    <x v="3"/>
    <n v="28110"/>
    <x v="0"/>
    <s v="FUR-CH-10001270"/>
    <x v="0"/>
    <x v="1"/>
    <x v="851"/>
    <x v="724"/>
    <n v="3"/>
    <n v="0.2"/>
    <x v="1681"/>
  </r>
  <r>
    <n v="1834"/>
    <s v="CA-2014-162691"/>
    <x v="3"/>
    <x v="378"/>
    <d v="2014-08-08T00:00:00"/>
    <s v="Standard Class"/>
    <s v="AS-10045"/>
    <s v="Aaron Smayling"/>
    <x v="1"/>
    <s v="United States"/>
    <s v="Austin"/>
    <x v="5"/>
    <n v="78745"/>
    <x v="2"/>
    <s v="TEC-MA-10000488"/>
    <x v="2"/>
    <x v="15"/>
    <x v="1129"/>
    <x v="1589"/>
    <n v="3"/>
    <n v="0.4"/>
    <x v="1682"/>
  </r>
  <r>
    <n v="1835"/>
    <s v="CA-2014-162691"/>
    <x v="3"/>
    <x v="378"/>
    <d v="2014-08-08T00:00:00"/>
    <s v="Standard Class"/>
    <s v="AS-10045"/>
    <s v="Aaron Smayling"/>
    <x v="1"/>
    <s v="United States"/>
    <s v="Austin"/>
    <x v="5"/>
    <n v="78745"/>
    <x v="2"/>
    <s v="OFF-PA-10003729"/>
    <x v="1"/>
    <x v="10"/>
    <x v="1130"/>
    <x v="1590"/>
    <n v="7"/>
    <n v="0.2"/>
    <x v="1683"/>
  </r>
  <r>
    <n v="1836"/>
    <s v="CA-2011-141278"/>
    <x v="2"/>
    <x v="261"/>
    <d v="2011-06-24T00:00:00"/>
    <s v="First Class"/>
    <s v="RM-19375"/>
    <s v="Raymond Messe"/>
    <x v="0"/>
    <s v="United States"/>
    <s v="Meriden"/>
    <x v="29"/>
    <n v="6450"/>
    <x v="3"/>
    <s v="OFF-AR-10003056"/>
    <x v="1"/>
    <x v="6"/>
    <x v="18"/>
    <x v="1591"/>
    <n v="5"/>
    <n v="0"/>
    <x v="1684"/>
  </r>
  <r>
    <n v="1837"/>
    <s v="CA-2014-122693"/>
    <x v="3"/>
    <x v="600"/>
    <d v="2014-02-22T00:00:00"/>
    <s v="Second Class"/>
    <s v="NH-18610"/>
    <s v="Nicole Hansen"/>
    <x v="1"/>
    <s v="United States"/>
    <s v="Roswell"/>
    <x v="32"/>
    <n v="30076"/>
    <x v="0"/>
    <s v="OFF-AP-10002518"/>
    <x v="1"/>
    <x v="9"/>
    <x v="158"/>
    <x v="1592"/>
    <n v="7"/>
    <n v="0"/>
    <x v="1685"/>
  </r>
  <r>
    <n v="1838"/>
    <s v="CA-2011-117345"/>
    <x v="2"/>
    <x v="601"/>
    <d v="2011-08-05T00:00:00"/>
    <s v="Standard Class"/>
    <s v="BF-10975"/>
    <s v="Barbara Fisher"/>
    <x v="1"/>
    <s v="United States"/>
    <s v="Charlotte"/>
    <x v="3"/>
    <n v="28205"/>
    <x v="0"/>
    <s v="OFF-LA-10000240"/>
    <x v="1"/>
    <x v="2"/>
    <x v="2"/>
    <x v="1593"/>
    <n v="3"/>
    <n v="0.2"/>
    <x v="1686"/>
  </r>
  <r>
    <n v="1839"/>
    <s v="CA-2011-117345"/>
    <x v="2"/>
    <x v="601"/>
    <d v="2011-08-05T00:00:00"/>
    <s v="Standard Class"/>
    <s v="BF-10975"/>
    <s v="Barbara Fisher"/>
    <x v="1"/>
    <s v="United States"/>
    <s v="Charlotte"/>
    <x v="3"/>
    <n v="28205"/>
    <x v="0"/>
    <s v="FUR-FU-10000629"/>
    <x v="0"/>
    <x v="5"/>
    <x v="93"/>
    <x v="1594"/>
    <n v="4"/>
    <n v="0.2"/>
    <x v="1687"/>
  </r>
  <r>
    <n v="1840"/>
    <s v="CA-2011-117345"/>
    <x v="2"/>
    <x v="601"/>
    <d v="2011-08-05T00:00:00"/>
    <s v="Standard Class"/>
    <s v="BF-10975"/>
    <s v="Barbara Fisher"/>
    <x v="1"/>
    <s v="United States"/>
    <s v="Charlotte"/>
    <x v="3"/>
    <n v="28205"/>
    <x v="0"/>
    <s v="OFF-AP-10001005"/>
    <x v="1"/>
    <x v="9"/>
    <x v="1131"/>
    <x v="1595"/>
    <n v="1"/>
    <n v="0.2"/>
    <x v="1688"/>
  </r>
  <r>
    <n v="1841"/>
    <s v="CA-2011-117345"/>
    <x v="2"/>
    <x v="601"/>
    <d v="2011-08-05T00:00:00"/>
    <s v="Standard Class"/>
    <s v="BF-10975"/>
    <s v="Barbara Fisher"/>
    <x v="1"/>
    <s v="United States"/>
    <s v="Charlotte"/>
    <x v="3"/>
    <n v="28205"/>
    <x v="0"/>
    <s v="OFF-PA-10002377"/>
    <x v="1"/>
    <x v="10"/>
    <x v="127"/>
    <x v="128"/>
    <n v="2"/>
    <n v="0.2"/>
    <x v="130"/>
  </r>
  <r>
    <n v="1842"/>
    <s v="CA-2013-157763"/>
    <x v="0"/>
    <x v="427"/>
    <d v="2013-07-24T00:00:00"/>
    <s v="Standard Class"/>
    <s v="KH-16330"/>
    <s v="Katharine Harms"/>
    <x v="1"/>
    <s v="United States"/>
    <s v="Bowling Green"/>
    <x v="0"/>
    <n v="42104"/>
    <x v="0"/>
    <s v="FUR-CH-10000988"/>
    <x v="0"/>
    <x v="1"/>
    <x v="1132"/>
    <x v="1596"/>
    <n v="1"/>
    <n v="0"/>
    <x v="1689"/>
  </r>
  <r>
    <n v="1843"/>
    <s v="CA-2012-135391"/>
    <x v="1"/>
    <x v="97"/>
    <d v="2012-02-11T00:00:00"/>
    <s v="Second Class"/>
    <s v="FA-14230"/>
    <s v="Frank Atkinson"/>
    <x v="1"/>
    <s v="United States"/>
    <s v="San Antonio"/>
    <x v="5"/>
    <n v="78207"/>
    <x v="2"/>
    <s v="OFF-LA-10001074"/>
    <x v="1"/>
    <x v="2"/>
    <x v="297"/>
    <x v="110"/>
    <n v="4"/>
    <n v="0.2"/>
    <x v="1690"/>
  </r>
  <r>
    <n v="1844"/>
    <s v="CA-2012-135391"/>
    <x v="1"/>
    <x v="97"/>
    <d v="2012-02-11T00:00:00"/>
    <s v="Second Class"/>
    <s v="FA-14230"/>
    <s v="Frank Atkinson"/>
    <x v="1"/>
    <s v="United States"/>
    <s v="San Antonio"/>
    <x v="5"/>
    <n v="78207"/>
    <x v="2"/>
    <s v="FUR-FU-10001986"/>
    <x v="0"/>
    <x v="5"/>
    <x v="1133"/>
    <x v="1597"/>
    <n v="2"/>
    <n v="0.6"/>
    <x v="1691"/>
  </r>
  <r>
    <n v="1845"/>
    <s v="US-2014-113852"/>
    <x v="3"/>
    <x v="570"/>
    <d v="2014-08-03T00:00:00"/>
    <s v="Standard Class"/>
    <s v="GW-14605"/>
    <s v="Giulietta Weimer"/>
    <x v="0"/>
    <s v="United States"/>
    <s v="Seattle"/>
    <x v="4"/>
    <n v="98115"/>
    <x v="1"/>
    <s v="TEC-AC-10003027"/>
    <x v="2"/>
    <x v="11"/>
    <x v="25"/>
    <x v="26"/>
    <n v="3"/>
    <n v="0"/>
    <x v="26"/>
  </r>
  <r>
    <n v="1846"/>
    <s v="US-2014-158512"/>
    <x v="3"/>
    <x v="602"/>
    <d v="2014-01-18T00:00:00"/>
    <s v="Second Class"/>
    <s v="DA-13450"/>
    <s v="Dianna Arnett"/>
    <x v="2"/>
    <s v="United States"/>
    <s v="Washington"/>
    <x v="40"/>
    <n v="20016"/>
    <x v="3"/>
    <s v="OFF-PA-10001804"/>
    <x v="1"/>
    <x v="10"/>
    <x v="128"/>
    <x v="1598"/>
    <n v="6"/>
    <n v="0"/>
    <x v="1692"/>
  </r>
  <r>
    <n v="1847"/>
    <s v="US-2014-158512"/>
    <x v="3"/>
    <x v="602"/>
    <d v="2014-01-18T00:00:00"/>
    <s v="Second Class"/>
    <s v="DA-13450"/>
    <s v="Dianna Arnett"/>
    <x v="2"/>
    <s v="United States"/>
    <s v="Washington"/>
    <x v="40"/>
    <n v="20016"/>
    <x v="3"/>
    <s v="FUR-FU-10004973"/>
    <x v="0"/>
    <x v="5"/>
    <x v="1134"/>
    <x v="1023"/>
    <n v="2"/>
    <n v="0"/>
    <x v="1693"/>
  </r>
  <r>
    <n v="1848"/>
    <s v="CA-2014-128370"/>
    <x v="3"/>
    <x v="18"/>
    <d v="2014-09-11T00:00:00"/>
    <s v="Same Day"/>
    <s v="FH-14275"/>
    <s v="Frank Hawley"/>
    <x v="1"/>
    <s v="United States"/>
    <s v="Los Angeles"/>
    <x v="1"/>
    <n v="90004"/>
    <x v="1"/>
    <s v="FUR-CH-10002602"/>
    <x v="0"/>
    <x v="1"/>
    <x v="288"/>
    <x v="1599"/>
    <n v="3"/>
    <n v="0.2"/>
    <x v="1694"/>
  </r>
  <r>
    <n v="1849"/>
    <s v="CA-2014-128370"/>
    <x v="3"/>
    <x v="18"/>
    <d v="2014-09-11T00:00:00"/>
    <s v="Same Day"/>
    <s v="FH-14275"/>
    <s v="Frank Hawley"/>
    <x v="1"/>
    <s v="United States"/>
    <s v="Los Angeles"/>
    <x v="1"/>
    <n v="90004"/>
    <x v="1"/>
    <s v="OFF-BI-10004140"/>
    <x v="1"/>
    <x v="8"/>
    <x v="304"/>
    <x v="1600"/>
    <n v="2"/>
    <n v="0.2"/>
    <x v="1695"/>
  </r>
  <r>
    <n v="1850"/>
    <s v="CA-2012-160472"/>
    <x v="1"/>
    <x v="603"/>
    <d v="2012-07-25T00:00:00"/>
    <s v="Second Class"/>
    <s v="RK-19300"/>
    <s v="Ralph Kennedy"/>
    <x v="0"/>
    <s v="United States"/>
    <s v="South Bend"/>
    <x v="14"/>
    <n v="46614"/>
    <x v="2"/>
    <s v="OFF-ST-10000464"/>
    <x v="1"/>
    <x v="4"/>
    <x v="1135"/>
    <x v="1601"/>
    <n v="1"/>
    <n v="0"/>
    <x v="1696"/>
  </r>
  <r>
    <n v="1851"/>
    <s v="CA-2012-160472"/>
    <x v="1"/>
    <x v="603"/>
    <d v="2012-07-25T00:00:00"/>
    <s v="Second Class"/>
    <s v="RK-19300"/>
    <s v="Ralph Kennedy"/>
    <x v="0"/>
    <s v="United States"/>
    <s v="South Bend"/>
    <x v="14"/>
    <n v="46614"/>
    <x v="2"/>
    <s v="TEC-AC-10002253"/>
    <x v="2"/>
    <x v="11"/>
    <x v="572"/>
    <x v="1602"/>
    <n v="5"/>
    <n v="0"/>
    <x v="1697"/>
  </r>
  <r>
    <n v="1852"/>
    <s v="CA-2012-160472"/>
    <x v="1"/>
    <x v="603"/>
    <d v="2012-07-25T00:00:00"/>
    <s v="Second Class"/>
    <s v="RK-19300"/>
    <s v="Ralph Kennedy"/>
    <x v="0"/>
    <s v="United States"/>
    <s v="South Bend"/>
    <x v="14"/>
    <n v="46614"/>
    <x v="2"/>
    <s v="OFF-PA-10000528"/>
    <x v="1"/>
    <x v="10"/>
    <x v="1136"/>
    <x v="1603"/>
    <n v="5"/>
    <n v="0"/>
    <x v="1698"/>
  </r>
  <r>
    <n v="1853"/>
    <s v="CA-2012-160472"/>
    <x v="1"/>
    <x v="603"/>
    <d v="2012-07-25T00:00:00"/>
    <s v="Second Class"/>
    <s v="RK-19300"/>
    <s v="Ralph Kennedy"/>
    <x v="0"/>
    <s v="United States"/>
    <s v="South Bend"/>
    <x v="14"/>
    <n v="46614"/>
    <x v="2"/>
    <s v="OFF-EN-10000483"/>
    <x v="1"/>
    <x v="12"/>
    <x v="369"/>
    <x v="1604"/>
    <n v="7"/>
    <n v="0"/>
    <x v="1699"/>
  </r>
  <r>
    <n v="1854"/>
    <s v="CA-2012-160472"/>
    <x v="1"/>
    <x v="603"/>
    <d v="2012-07-25T00:00:00"/>
    <s v="Second Class"/>
    <s v="RK-19300"/>
    <s v="Ralph Kennedy"/>
    <x v="0"/>
    <s v="United States"/>
    <s v="South Bend"/>
    <x v="14"/>
    <n v="46614"/>
    <x v="2"/>
    <s v="OFF-PA-10003129"/>
    <x v="1"/>
    <x v="10"/>
    <x v="1137"/>
    <x v="619"/>
    <n v="2"/>
    <n v="0"/>
    <x v="630"/>
  </r>
  <r>
    <n v="1855"/>
    <s v="CA-2012-160472"/>
    <x v="1"/>
    <x v="603"/>
    <d v="2012-07-25T00:00:00"/>
    <s v="Second Class"/>
    <s v="RK-19300"/>
    <s v="Ralph Kennedy"/>
    <x v="0"/>
    <s v="United States"/>
    <s v="South Bend"/>
    <x v="14"/>
    <n v="46614"/>
    <x v="2"/>
    <s v="OFF-ST-10003442"/>
    <x v="1"/>
    <x v="4"/>
    <x v="86"/>
    <x v="1605"/>
    <n v="5"/>
    <n v="0"/>
    <x v="1700"/>
  </r>
  <r>
    <n v="1856"/>
    <s v="CA-2011-114643"/>
    <x v="2"/>
    <x v="604"/>
    <d v="2011-06-17T00:00:00"/>
    <s v="Standard Class"/>
    <s v="FM-14215"/>
    <s v="Filia McAdams"/>
    <x v="1"/>
    <s v="United States"/>
    <s v="Los Angeles"/>
    <x v="1"/>
    <n v="90032"/>
    <x v="1"/>
    <s v="OFF-AR-10003631"/>
    <x v="1"/>
    <x v="6"/>
    <x v="33"/>
    <x v="1606"/>
    <n v="3"/>
    <n v="0"/>
    <x v="1701"/>
  </r>
  <r>
    <n v="1857"/>
    <s v="US-2014-158218"/>
    <x v="3"/>
    <x v="605"/>
    <d v="2014-05-16T00:00:00"/>
    <s v="Second Class"/>
    <s v="AC-10420"/>
    <s v="Alyssa Crouse"/>
    <x v="1"/>
    <s v="United States"/>
    <s v="Houston"/>
    <x v="5"/>
    <n v="77041"/>
    <x v="2"/>
    <s v="OFF-ST-10000563"/>
    <x v="1"/>
    <x v="4"/>
    <x v="894"/>
    <x v="1607"/>
    <n v="5"/>
    <n v="0.2"/>
    <x v="1702"/>
  </r>
  <r>
    <n v="1858"/>
    <s v="US-2014-158218"/>
    <x v="3"/>
    <x v="605"/>
    <d v="2014-05-16T00:00:00"/>
    <s v="Second Class"/>
    <s v="AC-10420"/>
    <s v="Alyssa Crouse"/>
    <x v="1"/>
    <s v="United States"/>
    <s v="Houston"/>
    <x v="5"/>
    <n v="77041"/>
    <x v="2"/>
    <s v="OFF-BI-10002133"/>
    <x v="1"/>
    <x v="8"/>
    <x v="1138"/>
    <x v="1608"/>
    <n v="4"/>
    <n v="0.8"/>
    <x v="1703"/>
  </r>
  <r>
    <n v="1859"/>
    <s v="CA-2012-121608"/>
    <x v="1"/>
    <x v="37"/>
    <d v="2012-09-05T00:00:00"/>
    <s v="First Class"/>
    <s v="JB-15400"/>
    <s v="Jennifer Braxton"/>
    <x v="1"/>
    <s v="United States"/>
    <s v="Bristol"/>
    <x v="29"/>
    <n v="6010"/>
    <x v="3"/>
    <s v="OFF-AP-10002311"/>
    <x v="1"/>
    <x v="9"/>
    <x v="14"/>
    <x v="1609"/>
    <n v="2"/>
    <n v="0"/>
    <x v="1704"/>
  </r>
  <r>
    <n v="1860"/>
    <s v="CA-2012-121608"/>
    <x v="1"/>
    <x v="37"/>
    <d v="2012-09-05T00:00:00"/>
    <s v="First Class"/>
    <s v="JB-15400"/>
    <s v="Jennifer Braxton"/>
    <x v="1"/>
    <s v="United States"/>
    <s v="Bristol"/>
    <x v="29"/>
    <n v="6010"/>
    <x v="3"/>
    <s v="TEC-PH-10004959"/>
    <x v="2"/>
    <x v="7"/>
    <x v="1139"/>
    <x v="1610"/>
    <n v="1"/>
    <n v="0"/>
    <x v="1705"/>
  </r>
  <r>
    <n v="1861"/>
    <s v="US-2014-121251"/>
    <x v="3"/>
    <x v="606"/>
    <d v="2014-03-28T00:00:00"/>
    <s v="First Class"/>
    <s v="GM-14440"/>
    <s v="Gary McGarr"/>
    <x v="0"/>
    <s v="United States"/>
    <s v="New York City"/>
    <x v="15"/>
    <n v="10009"/>
    <x v="3"/>
    <s v="FUR-BO-10001918"/>
    <x v="0"/>
    <x v="0"/>
    <x v="1140"/>
    <x v="1611"/>
    <n v="2"/>
    <n v="0.2"/>
    <x v="1706"/>
  </r>
  <r>
    <n v="1862"/>
    <s v="US-2014-121251"/>
    <x v="3"/>
    <x v="606"/>
    <d v="2014-03-28T00:00:00"/>
    <s v="First Class"/>
    <s v="GM-14440"/>
    <s v="Gary McGarr"/>
    <x v="0"/>
    <s v="United States"/>
    <s v="New York City"/>
    <x v="15"/>
    <n v="10009"/>
    <x v="3"/>
    <s v="TEC-PH-10004896"/>
    <x v="2"/>
    <x v="7"/>
    <x v="172"/>
    <x v="668"/>
    <n v="4"/>
    <n v="0"/>
    <x v="1010"/>
  </r>
  <r>
    <n v="1863"/>
    <s v="CA-2011-151078"/>
    <x v="2"/>
    <x v="607"/>
    <d v="2011-11-12T00:00:00"/>
    <s v="Same Day"/>
    <s v="RF-19840"/>
    <s v="Roy Französisch"/>
    <x v="0"/>
    <s v="United States"/>
    <s v="San Antonio"/>
    <x v="5"/>
    <n v="78207"/>
    <x v="2"/>
    <s v="OFF-ST-10001328"/>
    <x v="1"/>
    <x v="4"/>
    <x v="176"/>
    <x v="1612"/>
    <n v="4"/>
    <n v="0.2"/>
    <x v="1707"/>
  </r>
  <r>
    <n v="1864"/>
    <s v="US-2013-100839"/>
    <x v="0"/>
    <x v="63"/>
    <d v="2013-10-18T00:00:00"/>
    <s v="Standard Class"/>
    <s v="NC-18625"/>
    <s v="Noah Childs"/>
    <x v="1"/>
    <s v="United States"/>
    <s v="Aurora"/>
    <x v="22"/>
    <n v="80013"/>
    <x v="1"/>
    <s v="FUR-TA-10004575"/>
    <x v="0"/>
    <x v="3"/>
    <x v="306"/>
    <x v="1613"/>
    <n v="5"/>
    <n v="0.5"/>
    <x v="1708"/>
  </r>
  <r>
    <n v="1865"/>
    <s v="US-2013-100839"/>
    <x v="0"/>
    <x v="63"/>
    <d v="2013-10-18T00:00:00"/>
    <s v="Standard Class"/>
    <s v="NC-18625"/>
    <s v="Noah Childs"/>
    <x v="1"/>
    <s v="United States"/>
    <s v="Aurora"/>
    <x v="22"/>
    <n v="80013"/>
    <x v="1"/>
    <s v="FUR-FU-10001617"/>
    <x v="0"/>
    <x v="5"/>
    <x v="1141"/>
    <x v="1614"/>
    <n v="3"/>
    <n v="0.2"/>
    <x v="1709"/>
  </r>
  <r>
    <n v="1866"/>
    <s v="US-2014-116659"/>
    <x v="3"/>
    <x v="105"/>
    <d v="2014-11-13T00:00:00"/>
    <s v="Same Day"/>
    <s v="NG-18355"/>
    <s v="Nat Gilpin"/>
    <x v="1"/>
    <s v="United States"/>
    <s v="Newark"/>
    <x v="24"/>
    <n v="43055"/>
    <x v="3"/>
    <s v="TEC-PH-10002824"/>
    <x v="2"/>
    <x v="7"/>
    <x v="1142"/>
    <x v="1615"/>
    <n v="3"/>
    <n v="0.4"/>
    <x v="1710"/>
  </r>
  <r>
    <n v="1867"/>
    <s v="CA-2014-118857"/>
    <x v="3"/>
    <x v="4"/>
    <d v="2014-04-19T00:00:00"/>
    <s v="First Class"/>
    <s v="AH-10075"/>
    <s v="Adam Hart"/>
    <x v="1"/>
    <s v="United States"/>
    <s v="Henderson"/>
    <x v="33"/>
    <n v="89015"/>
    <x v="1"/>
    <s v="FUR-FU-10004460"/>
    <x v="0"/>
    <x v="5"/>
    <x v="785"/>
    <x v="1616"/>
    <n v="5"/>
    <n v="0"/>
    <x v="1711"/>
  </r>
  <r>
    <n v="1868"/>
    <s v="CA-2012-127110"/>
    <x v="1"/>
    <x v="608"/>
    <d v="2012-07-01T00:00:00"/>
    <s v="Standard Class"/>
    <s v="CH-12070"/>
    <s v="Cathy Hwang"/>
    <x v="2"/>
    <s v="United States"/>
    <s v="Philadelphia"/>
    <x v="9"/>
    <n v="19143"/>
    <x v="3"/>
    <s v="OFF-PA-10003309"/>
    <x v="1"/>
    <x v="10"/>
    <x v="1143"/>
    <x v="277"/>
    <n v="6"/>
    <n v="0.2"/>
    <x v="282"/>
  </r>
  <r>
    <n v="1869"/>
    <s v="CA-2012-127110"/>
    <x v="1"/>
    <x v="608"/>
    <d v="2012-07-01T00:00:00"/>
    <s v="Standard Class"/>
    <s v="CH-12070"/>
    <s v="Cathy Hwang"/>
    <x v="2"/>
    <s v="United States"/>
    <s v="Philadelphia"/>
    <x v="9"/>
    <n v="19143"/>
    <x v="3"/>
    <s v="OFF-ST-10002554"/>
    <x v="1"/>
    <x v="4"/>
    <x v="1144"/>
    <x v="1617"/>
    <n v="2"/>
    <n v="0.2"/>
    <x v="1712"/>
  </r>
  <r>
    <n v="1870"/>
    <s v="CA-2013-148201"/>
    <x v="0"/>
    <x v="370"/>
    <d v="2013-08-30T00:00:00"/>
    <s v="Second Class"/>
    <s v="CC-12145"/>
    <s v="Charles Crestani"/>
    <x v="0"/>
    <s v="United States"/>
    <s v="Seattle"/>
    <x v="4"/>
    <n v="98103"/>
    <x v="1"/>
    <s v="OFF-PA-10000019"/>
    <x v="1"/>
    <x v="10"/>
    <x v="704"/>
    <x v="90"/>
    <n v="1"/>
    <n v="0"/>
    <x v="90"/>
  </r>
  <r>
    <n v="1871"/>
    <s v="CA-2011-116932"/>
    <x v="2"/>
    <x v="609"/>
    <d v="2011-07-25T00:00:00"/>
    <s v="Standard Class"/>
    <s v="ME-18010"/>
    <s v="Michelle Ellison"/>
    <x v="1"/>
    <s v="United States"/>
    <s v="San Francisco"/>
    <x v="1"/>
    <n v="94122"/>
    <x v="1"/>
    <s v="OFF-AR-10002067"/>
    <x v="1"/>
    <x v="6"/>
    <x v="1145"/>
    <x v="1618"/>
    <n v="5"/>
    <n v="0"/>
    <x v="1713"/>
  </r>
  <r>
    <n v="1872"/>
    <s v="CA-2011-116932"/>
    <x v="2"/>
    <x v="609"/>
    <d v="2011-07-25T00:00:00"/>
    <s v="Standard Class"/>
    <s v="ME-18010"/>
    <s v="Michelle Ellison"/>
    <x v="1"/>
    <s v="United States"/>
    <s v="San Francisco"/>
    <x v="1"/>
    <n v="94122"/>
    <x v="1"/>
    <s v="FUR-CH-10001215"/>
    <x v="0"/>
    <x v="1"/>
    <x v="440"/>
    <x v="479"/>
    <n v="2"/>
    <n v="0.2"/>
    <x v="490"/>
  </r>
  <r>
    <n v="1873"/>
    <s v="CA-2011-116932"/>
    <x v="2"/>
    <x v="609"/>
    <d v="2011-07-25T00:00:00"/>
    <s v="Standard Class"/>
    <s v="ME-18010"/>
    <s v="Michelle Ellison"/>
    <x v="1"/>
    <s v="United States"/>
    <s v="San Francisco"/>
    <x v="1"/>
    <n v="94122"/>
    <x v="1"/>
    <s v="FUR-TA-10004175"/>
    <x v="0"/>
    <x v="3"/>
    <x v="1146"/>
    <x v="1619"/>
    <n v="1"/>
    <n v="0.2"/>
    <x v="1714"/>
  </r>
  <r>
    <n v="1874"/>
    <s v="CA-2014-142888"/>
    <x v="3"/>
    <x v="610"/>
    <d v="2014-11-26T00:00:00"/>
    <s v="Standard Class"/>
    <s v="BP-11230"/>
    <s v="Benjamin Patterson"/>
    <x v="0"/>
    <s v="United States"/>
    <s v="Spokane"/>
    <x v="4"/>
    <n v="99207"/>
    <x v="1"/>
    <s v="FUR-TA-10004767"/>
    <x v="0"/>
    <x v="3"/>
    <x v="1147"/>
    <x v="558"/>
    <n v="1"/>
    <n v="0"/>
    <x v="1715"/>
  </r>
  <r>
    <n v="1875"/>
    <s v="CA-2011-147914"/>
    <x v="2"/>
    <x v="611"/>
    <d v="2011-06-09T00:00:00"/>
    <s v="Standard Class"/>
    <s v="MP-17470"/>
    <s v="Mark Packer"/>
    <x v="2"/>
    <s v="United States"/>
    <s v="Columbus"/>
    <x v="24"/>
    <n v="43229"/>
    <x v="3"/>
    <s v="OFF-PA-10001685"/>
    <x v="1"/>
    <x v="10"/>
    <x v="33"/>
    <x v="1620"/>
    <n v="2"/>
    <n v="0.2"/>
    <x v="1716"/>
  </r>
  <r>
    <n v="1876"/>
    <s v="US-2013-112977"/>
    <x v="0"/>
    <x v="612"/>
    <d v="2013-03-17T00:00:00"/>
    <s v="Standard Class"/>
    <s v="CJ-12010"/>
    <s v="Caroline Jumper"/>
    <x v="0"/>
    <s v="United States"/>
    <s v="Long Beach"/>
    <x v="15"/>
    <n v="11561"/>
    <x v="3"/>
    <s v="FUR-BO-10003272"/>
    <x v="0"/>
    <x v="0"/>
    <x v="582"/>
    <x v="1621"/>
    <n v="1"/>
    <n v="0.2"/>
    <x v="1717"/>
  </r>
  <r>
    <n v="1877"/>
    <s v="CA-2014-112039"/>
    <x v="3"/>
    <x v="613"/>
    <d v="2014-03-30T00:00:00"/>
    <s v="Standard Class"/>
    <s v="JC-15775"/>
    <s v="John Castell"/>
    <x v="0"/>
    <s v="United States"/>
    <s v="San Antonio"/>
    <x v="5"/>
    <n v="78207"/>
    <x v="2"/>
    <s v="TEC-PH-10000984"/>
    <x v="2"/>
    <x v="7"/>
    <x v="465"/>
    <x v="553"/>
    <n v="3"/>
    <n v="0.2"/>
    <x v="1718"/>
  </r>
  <r>
    <n v="1878"/>
    <s v="CA-2014-118885"/>
    <x v="3"/>
    <x v="614"/>
    <d v="2015-01-03T00:00:00"/>
    <s v="Standard Class"/>
    <s v="JG-15160"/>
    <s v="James Galang"/>
    <x v="0"/>
    <s v="United States"/>
    <s v="Los Angeles"/>
    <x v="1"/>
    <n v="90049"/>
    <x v="1"/>
    <s v="FUR-CH-10002880"/>
    <x v="0"/>
    <x v="1"/>
    <x v="801"/>
    <x v="1622"/>
    <n v="4"/>
    <n v="0.2"/>
    <x v="1719"/>
  </r>
  <r>
    <n v="1879"/>
    <s v="CA-2014-118885"/>
    <x v="3"/>
    <x v="614"/>
    <d v="2015-01-03T00:00:00"/>
    <s v="Standard Class"/>
    <s v="JG-15160"/>
    <s v="James Galang"/>
    <x v="0"/>
    <s v="United States"/>
    <s v="Los Angeles"/>
    <x v="1"/>
    <n v="90049"/>
    <x v="1"/>
    <s v="TEC-PH-10002563"/>
    <x v="2"/>
    <x v="7"/>
    <x v="201"/>
    <x v="214"/>
    <n v="3"/>
    <n v="0.2"/>
    <x v="216"/>
  </r>
  <r>
    <n v="1880"/>
    <s v="US-2014-166611"/>
    <x v="3"/>
    <x v="615"/>
    <d v="2014-04-03T00:00:00"/>
    <s v="Standard Class"/>
    <s v="CK-12760"/>
    <s v="Cyma Kinney"/>
    <x v="1"/>
    <s v="United States"/>
    <s v="Jacksonville"/>
    <x v="2"/>
    <n v="32216"/>
    <x v="0"/>
    <s v="OFF-BI-10001191"/>
    <x v="1"/>
    <x v="8"/>
    <x v="970"/>
    <x v="1623"/>
    <n v="9"/>
    <n v="0.7"/>
    <x v="1720"/>
  </r>
  <r>
    <n v="1881"/>
    <s v="CA-2012-109512"/>
    <x v="1"/>
    <x v="616"/>
    <d v="2012-03-05T00:00:00"/>
    <s v="Same Day"/>
    <s v="LF-17185"/>
    <s v="Luke Foster"/>
    <x v="0"/>
    <s v="United States"/>
    <s v="New York City"/>
    <x v="15"/>
    <n v="10011"/>
    <x v="3"/>
    <s v="OFF-EN-10002621"/>
    <x v="1"/>
    <x v="12"/>
    <x v="33"/>
    <x v="1624"/>
    <n v="3"/>
    <n v="0"/>
    <x v="1721"/>
  </r>
  <r>
    <n v="1882"/>
    <s v="CA-2012-109512"/>
    <x v="1"/>
    <x v="616"/>
    <d v="2012-03-05T00:00:00"/>
    <s v="Same Day"/>
    <s v="LF-17185"/>
    <s v="Luke Foster"/>
    <x v="0"/>
    <s v="United States"/>
    <s v="New York City"/>
    <x v="15"/>
    <n v="10011"/>
    <x v="3"/>
    <s v="FUR-CH-10001146"/>
    <x v="0"/>
    <x v="1"/>
    <x v="64"/>
    <x v="1625"/>
    <n v="7"/>
    <n v="0.1"/>
    <x v="1722"/>
  </r>
  <r>
    <n v="1883"/>
    <s v="CA-2012-109512"/>
    <x v="1"/>
    <x v="616"/>
    <d v="2012-03-05T00:00:00"/>
    <s v="Same Day"/>
    <s v="LF-17185"/>
    <s v="Luke Foster"/>
    <x v="0"/>
    <s v="United States"/>
    <s v="New York City"/>
    <x v="15"/>
    <n v="10011"/>
    <x v="3"/>
    <s v="OFF-ST-10000689"/>
    <x v="1"/>
    <x v="4"/>
    <x v="421"/>
    <x v="1626"/>
    <n v="4"/>
    <n v="0"/>
    <x v="1723"/>
  </r>
  <r>
    <n v="1884"/>
    <s v="CA-2013-118570"/>
    <x v="0"/>
    <x v="373"/>
    <d v="2013-11-18T00:00:00"/>
    <s v="Standard Class"/>
    <s v="CC-12430"/>
    <s v="Chuck Clark"/>
    <x v="2"/>
    <s v="United States"/>
    <s v="Philadelphia"/>
    <x v="9"/>
    <n v="19143"/>
    <x v="3"/>
    <s v="OFF-PA-10001289"/>
    <x v="1"/>
    <x v="10"/>
    <x v="952"/>
    <x v="1627"/>
    <n v="7"/>
    <n v="0.2"/>
    <x v="1724"/>
  </r>
  <r>
    <n v="1885"/>
    <s v="CA-2014-154718"/>
    <x v="3"/>
    <x v="617"/>
    <d v="2014-01-24T00:00:00"/>
    <s v="Second Class"/>
    <s v="DL-12865"/>
    <s v="Dan Lawera"/>
    <x v="0"/>
    <s v="United States"/>
    <s v="Keller"/>
    <x v="5"/>
    <n v="76248"/>
    <x v="2"/>
    <s v="OFF-LA-10003714"/>
    <x v="1"/>
    <x v="2"/>
    <x v="1148"/>
    <x v="1628"/>
    <n v="2"/>
    <n v="0.2"/>
    <x v="1725"/>
  </r>
  <r>
    <n v="1886"/>
    <s v="CA-2013-147578"/>
    <x v="0"/>
    <x v="183"/>
    <d v="2013-04-27T00:00:00"/>
    <s v="Second Class"/>
    <s v="PG-18895"/>
    <s v="Paul Gonzalez"/>
    <x v="0"/>
    <s v="United States"/>
    <s v="San Francisco"/>
    <x v="1"/>
    <n v="94122"/>
    <x v="1"/>
    <s v="FUR-FU-10001889"/>
    <x v="0"/>
    <x v="5"/>
    <x v="1149"/>
    <x v="1629"/>
    <n v="3"/>
    <n v="0"/>
    <x v="1726"/>
  </r>
  <r>
    <n v="1887"/>
    <s v="CA-2011-140165"/>
    <x v="2"/>
    <x v="8"/>
    <d v="2011-05-15T00:00:00"/>
    <s v="First Class"/>
    <s v="EH-14005"/>
    <s v="Erica Hernandez"/>
    <x v="2"/>
    <s v="United States"/>
    <s v="Hialeah"/>
    <x v="2"/>
    <n v="33012"/>
    <x v="0"/>
    <s v="OFF-FA-10002815"/>
    <x v="1"/>
    <x v="13"/>
    <x v="33"/>
    <x v="1630"/>
    <n v="2"/>
    <n v="0.2"/>
    <x v="1727"/>
  </r>
  <r>
    <n v="1888"/>
    <s v="CA-2011-140165"/>
    <x v="2"/>
    <x v="8"/>
    <d v="2011-05-15T00:00:00"/>
    <s v="First Class"/>
    <s v="EH-14005"/>
    <s v="Erica Hernandez"/>
    <x v="2"/>
    <s v="United States"/>
    <s v="Hialeah"/>
    <x v="2"/>
    <n v="33012"/>
    <x v="0"/>
    <s v="OFF-BI-10004519"/>
    <x v="1"/>
    <x v="8"/>
    <x v="880"/>
    <x v="1631"/>
    <n v="8"/>
    <n v="0.7"/>
    <x v="1728"/>
  </r>
  <r>
    <n v="1889"/>
    <s v="CA-2011-142587"/>
    <x v="2"/>
    <x v="618"/>
    <d v="2011-10-22T00:00:00"/>
    <s v="First Class"/>
    <s v="TB-21520"/>
    <s v="Tracy Blumstein"/>
    <x v="0"/>
    <s v="United States"/>
    <s v="Fairfield"/>
    <x v="24"/>
    <n v="45014"/>
    <x v="3"/>
    <s v="OFF-AP-10004708"/>
    <x v="1"/>
    <x v="9"/>
    <x v="508"/>
    <x v="1632"/>
    <n v="4"/>
    <n v="0.2"/>
    <x v="1729"/>
  </r>
  <r>
    <n v="1890"/>
    <s v="CA-2011-142587"/>
    <x v="2"/>
    <x v="618"/>
    <d v="2011-10-22T00:00:00"/>
    <s v="First Class"/>
    <s v="TB-21520"/>
    <s v="Tracy Blumstein"/>
    <x v="0"/>
    <s v="United States"/>
    <s v="Fairfield"/>
    <x v="24"/>
    <n v="45014"/>
    <x v="3"/>
    <s v="FUR-TA-10000617"/>
    <x v="0"/>
    <x v="3"/>
    <x v="338"/>
    <x v="1633"/>
    <n v="3"/>
    <n v="0.4"/>
    <x v="1730"/>
  </r>
  <r>
    <n v="1891"/>
    <s v="CA-2011-157623"/>
    <x v="2"/>
    <x v="619"/>
    <d v="2011-03-18T00:00:00"/>
    <s v="Standard Class"/>
    <s v="DK-13225"/>
    <s v="Dean Katz"/>
    <x v="1"/>
    <s v="United States"/>
    <s v="Huntington Beach"/>
    <x v="1"/>
    <n v="92646"/>
    <x v="1"/>
    <s v="OFF-PA-10001204"/>
    <x v="1"/>
    <x v="10"/>
    <x v="518"/>
    <x v="232"/>
    <n v="2"/>
    <n v="0"/>
    <x v="234"/>
  </r>
  <r>
    <n v="1892"/>
    <s v="CA-2011-157623"/>
    <x v="2"/>
    <x v="619"/>
    <d v="2011-03-18T00:00:00"/>
    <s v="Standard Class"/>
    <s v="DK-13225"/>
    <s v="Dean Katz"/>
    <x v="1"/>
    <s v="United States"/>
    <s v="Huntington Beach"/>
    <x v="1"/>
    <n v="92646"/>
    <x v="1"/>
    <s v="OFF-AR-10003723"/>
    <x v="1"/>
    <x v="6"/>
    <x v="1150"/>
    <x v="1634"/>
    <n v="1"/>
    <n v="0"/>
    <x v="1731"/>
  </r>
  <r>
    <n v="1893"/>
    <s v="CA-2014-145310"/>
    <x v="3"/>
    <x v="66"/>
    <d v="2014-12-25T00:00:00"/>
    <s v="Second Class"/>
    <s v="JP-15520"/>
    <s v="Jeremy Pistek"/>
    <x v="0"/>
    <s v="United States"/>
    <s v="Port Orange"/>
    <x v="2"/>
    <n v="32127"/>
    <x v="0"/>
    <s v="OFF-EN-10002621"/>
    <x v="1"/>
    <x v="12"/>
    <x v="33"/>
    <x v="1635"/>
    <n v="1"/>
    <n v="0.2"/>
    <x v="1732"/>
  </r>
  <r>
    <n v="1894"/>
    <s v="CA-2013-100083"/>
    <x v="0"/>
    <x v="390"/>
    <d v="2013-11-30T00:00:00"/>
    <s v="Standard Class"/>
    <s v="CD-11980"/>
    <s v="Carol Darley"/>
    <x v="0"/>
    <s v="United States"/>
    <s v="Medford"/>
    <x v="21"/>
    <n v="97504"/>
    <x v="1"/>
    <s v="OFF-PA-10000241"/>
    <x v="1"/>
    <x v="10"/>
    <x v="1151"/>
    <x v="1636"/>
    <n v="1"/>
    <n v="0.2"/>
    <x v="1733"/>
  </r>
  <r>
    <n v="1895"/>
    <s v="US-2014-108063"/>
    <x v="3"/>
    <x v="574"/>
    <d v="2014-12-06T00:00:00"/>
    <s v="First Class"/>
    <s v="AS-10090"/>
    <s v="Adam Shillingsburg"/>
    <x v="0"/>
    <s v="United States"/>
    <s v="Charlottesville"/>
    <x v="17"/>
    <n v="22901"/>
    <x v="0"/>
    <s v="OFF-AR-10001446"/>
    <x v="1"/>
    <x v="6"/>
    <x v="1152"/>
    <x v="1637"/>
    <n v="3"/>
    <n v="0"/>
    <x v="1734"/>
  </r>
  <r>
    <n v="1896"/>
    <s v="CA-2012-109197"/>
    <x v="1"/>
    <x v="620"/>
    <d v="2013-01-04T00:00:00"/>
    <s v="Standard Class"/>
    <s v="JO-15280"/>
    <s v="Jas O'Carroll"/>
    <x v="0"/>
    <s v="United States"/>
    <s v="Missoula"/>
    <x v="37"/>
    <n v="59801"/>
    <x v="1"/>
    <s v="OFF-BI-10004632"/>
    <x v="1"/>
    <x v="8"/>
    <x v="564"/>
    <x v="1638"/>
    <n v="2"/>
    <n v="0.2"/>
    <x v="1735"/>
  </r>
  <r>
    <n v="1897"/>
    <s v="CA-2014-141789"/>
    <x v="3"/>
    <x v="621"/>
    <d v="2014-10-07T00:00:00"/>
    <s v="First Class"/>
    <s v="AC-10450"/>
    <s v="Amy Cox"/>
    <x v="0"/>
    <s v="United States"/>
    <s v="Minneapolis"/>
    <x v="11"/>
    <n v="55407"/>
    <x v="2"/>
    <s v="OFF-BI-10001359"/>
    <x v="1"/>
    <x v="8"/>
    <x v="1153"/>
    <x v="1639"/>
    <n v="2"/>
    <n v="0"/>
    <x v="1736"/>
  </r>
  <r>
    <n v="1898"/>
    <s v="CA-2011-169775"/>
    <x v="2"/>
    <x v="550"/>
    <d v="2011-09-02T00:00:00"/>
    <s v="Second Class"/>
    <s v="RA-19945"/>
    <s v="Ryan Akin"/>
    <x v="0"/>
    <s v="United States"/>
    <s v="Miami"/>
    <x v="2"/>
    <n v="33178"/>
    <x v="0"/>
    <s v="OFF-EN-10001749"/>
    <x v="1"/>
    <x v="12"/>
    <x v="1154"/>
    <x v="1640"/>
    <n v="2"/>
    <n v="0.2"/>
    <x v="1737"/>
  </r>
  <r>
    <n v="1899"/>
    <s v="CA-2011-169775"/>
    <x v="2"/>
    <x v="550"/>
    <d v="2011-09-02T00:00:00"/>
    <s v="Second Class"/>
    <s v="RA-19945"/>
    <s v="Ryan Akin"/>
    <x v="0"/>
    <s v="United States"/>
    <s v="Miami"/>
    <x v="2"/>
    <n v="33178"/>
    <x v="0"/>
    <s v="OFF-BI-10004390"/>
    <x v="1"/>
    <x v="8"/>
    <x v="1155"/>
    <x v="1641"/>
    <n v="4"/>
    <n v="0.7"/>
    <x v="1738"/>
  </r>
  <r>
    <n v="1900"/>
    <s v="CA-2011-169775"/>
    <x v="2"/>
    <x v="550"/>
    <d v="2011-09-02T00:00:00"/>
    <s v="Second Class"/>
    <s v="RA-19945"/>
    <s v="Ryan Akin"/>
    <x v="0"/>
    <s v="United States"/>
    <s v="Miami"/>
    <x v="2"/>
    <n v="33178"/>
    <x v="0"/>
    <s v="FUR-TA-10001857"/>
    <x v="0"/>
    <x v="3"/>
    <x v="433"/>
    <x v="1642"/>
    <n v="3"/>
    <n v="0.45"/>
    <x v="1739"/>
  </r>
  <r>
    <n v="1901"/>
    <s v="CA-2013-140543"/>
    <x v="0"/>
    <x v="622"/>
    <d v="2013-07-04T00:00:00"/>
    <s v="Second Class"/>
    <s v="Co-12640"/>
    <s v="Corey-Lock"/>
    <x v="0"/>
    <s v="United States"/>
    <s v="Florence"/>
    <x v="20"/>
    <n v="29501"/>
    <x v="0"/>
    <s v="OFF-ST-10000563"/>
    <x v="1"/>
    <x v="4"/>
    <x v="894"/>
    <x v="1643"/>
    <n v="6"/>
    <n v="0"/>
    <x v="1740"/>
  </r>
  <r>
    <n v="1902"/>
    <s v="CA-2013-151141"/>
    <x v="0"/>
    <x v="623"/>
    <d v="2013-08-24T00:00:00"/>
    <s v="First Class"/>
    <s v="DW-13480"/>
    <s v="Dianna Wilson"/>
    <x v="2"/>
    <s v="United States"/>
    <s v="Detroit"/>
    <x v="12"/>
    <n v="48205"/>
    <x v="2"/>
    <s v="TEC-PH-10004924"/>
    <x v="2"/>
    <x v="7"/>
    <x v="1156"/>
    <x v="1644"/>
    <n v="2"/>
    <n v="0"/>
    <x v="1741"/>
  </r>
  <r>
    <n v="1903"/>
    <s v="CA-2014-167094"/>
    <x v="3"/>
    <x v="208"/>
    <d v="2014-10-23T00:00:00"/>
    <s v="First Class"/>
    <s v="DK-12835"/>
    <s v="Damala Kotsonis"/>
    <x v="1"/>
    <s v="United States"/>
    <s v="Springfield"/>
    <x v="21"/>
    <n v="97477"/>
    <x v="1"/>
    <s v="OFF-PA-10003953"/>
    <x v="1"/>
    <x v="10"/>
    <x v="638"/>
    <x v="1182"/>
    <n v="1"/>
    <n v="0.2"/>
    <x v="1673"/>
  </r>
  <r>
    <n v="1904"/>
    <s v="CA-2014-167094"/>
    <x v="3"/>
    <x v="208"/>
    <d v="2014-10-23T00:00:00"/>
    <s v="First Class"/>
    <s v="DK-12835"/>
    <s v="Damala Kotsonis"/>
    <x v="1"/>
    <s v="United States"/>
    <s v="Springfield"/>
    <x v="21"/>
    <n v="97477"/>
    <x v="1"/>
    <s v="FUR-CH-10000155"/>
    <x v="0"/>
    <x v="1"/>
    <x v="1157"/>
    <x v="1645"/>
    <n v="2"/>
    <n v="0.2"/>
    <x v="1742"/>
  </r>
  <r>
    <n v="1905"/>
    <s v="CA-2014-167094"/>
    <x v="3"/>
    <x v="208"/>
    <d v="2014-10-23T00:00:00"/>
    <s v="First Class"/>
    <s v="DK-12835"/>
    <s v="Damala Kotsonis"/>
    <x v="1"/>
    <s v="United States"/>
    <s v="Springfield"/>
    <x v="21"/>
    <n v="97477"/>
    <x v="1"/>
    <s v="TEC-AC-10003116"/>
    <x v="2"/>
    <x v="11"/>
    <x v="920"/>
    <x v="1646"/>
    <n v="2"/>
    <n v="0.2"/>
    <x v="1743"/>
  </r>
  <r>
    <n v="1906"/>
    <s v="CA-2014-154410"/>
    <x v="3"/>
    <x v="208"/>
    <d v="2014-10-25T00:00:00"/>
    <s v="First Class"/>
    <s v="MD-17860"/>
    <s v="Michael Dominguez"/>
    <x v="1"/>
    <s v="United States"/>
    <s v="Indianapolis"/>
    <x v="14"/>
    <n v="46203"/>
    <x v="2"/>
    <s v="OFF-ST-10002743"/>
    <x v="1"/>
    <x v="4"/>
    <x v="413"/>
    <x v="1647"/>
    <n v="8"/>
    <n v="0"/>
    <x v="1744"/>
  </r>
  <r>
    <n v="1907"/>
    <s v="US-2013-150567"/>
    <x v="0"/>
    <x v="624"/>
    <d v="2013-05-22T00:00:00"/>
    <s v="Standard Class"/>
    <s v="RP-19855"/>
    <s v="Roy Phan"/>
    <x v="1"/>
    <s v="United States"/>
    <s v="Apopka"/>
    <x v="2"/>
    <n v="32712"/>
    <x v="0"/>
    <s v="OFF-BI-10001757"/>
    <x v="1"/>
    <x v="8"/>
    <x v="1158"/>
    <x v="1648"/>
    <n v="2"/>
    <n v="0.7"/>
    <x v="1745"/>
  </r>
  <r>
    <n v="1908"/>
    <s v="US-2013-150567"/>
    <x v="0"/>
    <x v="624"/>
    <d v="2013-05-22T00:00:00"/>
    <s v="Standard Class"/>
    <s v="RP-19855"/>
    <s v="Roy Phan"/>
    <x v="1"/>
    <s v="United States"/>
    <s v="Apopka"/>
    <x v="2"/>
    <n v="32712"/>
    <x v="0"/>
    <s v="OFF-BI-10000069"/>
    <x v="1"/>
    <x v="8"/>
    <x v="486"/>
    <x v="1649"/>
    <n v="6"/>
    <n v="0.7"/>
    <x v="1746"/>
  </r>
  <r>
    <n v="1909"/>
    <s v="CA-2012-157959"/>
    <x v="1"/>
    <x v="302"/>
    <d v="2012-02-04T00:00:00"/>
    <s v="First Class"/>
    <s v="RW-19540"/>
    <s v="Rick Wilson"/>
    <x v="1"/>
    <s v="United States"/>
    <s v="Los Angeles"/>
    <x v="1"/>
    <n v="90008"/>
    <x v="1"/>
    <s v="FUR-FU-10004093"/>
    <x v="0"/>
    <x v="5"/>
    <x v="1159"/>
    <x v="1650"/>
    <n v="4"/>
    <n v="0"/>
    <x v="1747"/>
  </r>
  <r>
    <n v="1910"/>
    <s v="CA-2014-105886"/>
    <x v="3"/>
    <x v="404"/>
    <d v="2014-12-24T00:00:00"/>
    <s v="Standard Class"/>
    <s v="DB-13660"/>
    <s v="Duane Benoit"/>
    <x v="0"/>
    <s v="United States"/>
    <s v="Oceanside"/>
    <x v="15"/>
    <n v="11572"/>
    <x v="3"/>
    <s v="FUR-FU-10001037"/>
    <x v="0"/>
    <x v="5"/>
    <x v="1160"/>
    <x v="1651"/>
    <n v="2"/>
    <n v="0"/>
    <x v="1748"/>
  </r>
  <r>
    <n v="1911"/>
    <s v="CA-2013-105963"/>
    <x v="0"/>
    <x v="625"/>
    <d v="2013-11-23T00:00:00"/>
    <s v="Standard Class"/>
    <s v="SC-20770"/>
    <s v="Stewart Carmichael"/>
    <x v="1"/>
    <s v="United States"/>
    <s v="Los Angeles"/>
    <x v="1"/>
    <n v="90008"/>
    <x v="1"/>
    <s v="TEC-AC-10003832"/>
    <x v="2"/>
    <x v="11"/>
    <x v="458"/>
    <x v="641"/>
    <n v="3"/>
    <n v="0"/>
    <x v="653"/>
  </r>
  <r>
    <n v="1912"/>
    <s v="CA-2014-121503"/>
    <x v="3"/>
    <x v="445"/>
    <d v="2014-07-07T00:00:00"/>
    <s v="Second Class"/>
    <s v="FH-14275"/>
    <s v="Frank Hawley"/>
    <x v="1"/>
    <s v="United States"/>
    <s v="Houston"/>
    <x v="5"/>
    <n v="77041"/>
    <x v="2"/>
    <s v="OFF-PA-10001878"/>
    <x v="1"/>
    <x v="10"/>
    <x v="1161"/>
    <x v="1652"/>
    <n v="7"/>
    <n v="0.2"/>
    <x v="1749"/>
  </r>
  <r>
    <n v="1913"/>
    <s v="CA-2014-121503"/>
    <x v="3"/>
    <x v="445"/>
    <d v="2014-07-07T00:00:00"/>
    <s v="Second Class"/>
    <s v="FH-14275"/>
    <s v="Frank Hawley"/>
    <x v="1"/>
    <s v="United States"/>
    <s v="Houston"/>
    <x v="5"/>
    <n v="77041"/>
    <x v="2"/>
    <s v="TEC-MA-10003674"/>
    <x v="2"/>
    <x v="15"/>
    <x v="1162"/>
    <x v="1653"/>
    <n v="3"/>
    <n v="0.4"/>
    <x v="1750"/>
  </r>
  <r>
    <n v="1914"/>
    <s v="CA-2011-103366"/>
    <x v="2"/>
    <x v="626"/>
    <d v="2011-01-18T00:00:00"/>
    <s v="First Class"/>
    <s v="EH-13990"/>
    <s v="Erica Hackney"/>
    <x v="0"/>
    <s v="United States"/>
    <s v="Roswell"/>
    <x v="32"/>
    <n v="30076"/>
    <x v="0"/>
    <s v="TEC-AC-10003628"/>
    <x v="2"/>
    <x v="11"/>
    <x v="244"/>
    <x v="179"/>
    <n v="5"/>
    <n v="0"/>
    <x v="1751"/>
  </r>
  <r>
    <n v="1915"/>
    <s v="CA-2014-124597"/>
    <x v="3"/>
    <x v="504"/>
    <d v="2014-05-06T00:00:00"/>
    <s v="Standard Class"/>
    <s v="AS-10630"/>
    <s v="Ann Steele"/>
    <x v="2"/>
    <s v="United States"/>
    <s v="Boynton Beach"/>
    <x v="2"/>
    <n v="33437"/>
    <x v="0"/>
    <s v="OFF-LA-10003190"/>
    <x v="1"/>
    <x v="2"/>
    <x v="1163"/>
    <x v="877"/>
    <n v="2"/>
    <n v="0.2"/>
    <x v="910"/>
  </r>
  <r>
    <n v="1916"/>
    <s v="CA-2014-124597"/>
    <x v="3"/>
    <x v="504"/>
    <d v="2014-05-06T00:00:00"/>
    <s v="Standard Class"/>
    <s v="AS-10630"/>
    <s v="Ann Steele"/>
    <x v="2"/>
    <s v="United States"/>
    <s v="Boynton Beach"/>
    <x v="2"/>
    <n v="33437"/>
    <x v="0"/>
    <s v="OFF-AR-10002280"/>
    <x v="1"/>
    <x v="6"/>
    <x v="33"/>
    <x v="1654"/>
    <n v="3"/>
    <n v="0.2"/>
    <x v="1752"/>
  </r>
  <r>
    <n v="1917"/>
    <s v="CA-2014-124597"/>
    <x v="3"/>
    <x v="504"/>
    <d v="2014-05-06T00:00:00"/>
    <s v="Standard Class"/>
    <s v="AS-10630"/>
    <s v="Ann Steele"/>
    <x v="2"/>
    <s v="United States"/>
    <s v="Boynton Beach"/>
    <x v="2"/>
    <n v="33437"/>
    <x v="0"/>
    <s v="OFF-LA-10001569"/>
    <x v="1"/>
    <x v="2"/>
    <x v="633"/>
    <x v="1655"/>
    <n v="3"/>
    <n v="0.2"/>
    <x v="1753"/>
  </r>
  <r>
    <n v="1918"/>
    <s v="CA-2012-105634"/>
    <x v="1"/>
    <x v="627"/>
    <d v="2012-11-14T00:00:00"/>
    <s v="Standard Class"/>
    <s v="HA-14905"/>
    <s v="Helen Abelman"/>
    <x v="0"/>
    <s v="United States"/>
    <s v="Franklin"/>
    <x v="31"/>
    <n v="2038"/>
    <x v="3"/>
    <s v="OFF-AR-10001573"/>
    <x v="1"/>
    <x v="6"/>
    <x v="368"/>
    <x v="1656"/>
    <n v="5"/>
    <n v="0"/>
    <x v="1754"/>
  </r>
  <r>
    <n v="1919"/>
    <s v="CA-2012-123673"/>
    <x v="1"/>
    <x v="628"/>
    <d v="2012-11-01T00:00:00"/>
    <s v="Second Class"/>
    <s v="CH-12070"/>
    <s v="Cathy Hwang"/>
    <x v="2"/>
    <s v="United States"/>
    <s v="Detroit"/>
    <x v="12"/>
    <n v="48227"/>
    <x v="2"/>
    <s v="TEC-PH-10001809"/>
    <x v="2"/>
    <x v="7"/>
    <x v="1164"/>
    <x v="1657"/>
    <n v="2"/>
    <n v="0"/>
    <x v="1755"/>
  </r>
  <r>
    <n v="1920"/>
    <s v="US-2014-111423"/>
    <x v="3"/>
    <x v="629"/>
    <d v="2014-08-20T00:00:00"/>
    <s v="First Class"/>
    <s v="EH-13765"/>
    <s v="Edward Hooks"/>
    <x v="1"/>
    <s v="United States"/>
    <s v="Watertown"/>
    <x v="15"/>
    <n v="13601"/>
    <x v="3"/>
    <s v="OFF-BI-10003091"/>
    <x v="1"/>
    <x v="8"/>
    <x v="1165"/>
    <x v="1658"/>
    <n v="5"/>
    <n v="0.2"/>
    <x v="1756"/>
  </r>
  <r>
    <n v="1921"/>
    <s v="US-2014-111423"/>
    <x v="3"/>
    <x v="629"/>
    <d v="2014-08-20T00:00:00"/>
    <s v="First Class"/>
    <s v="EH-13765"/>
    <s v="Edward Hooks"/>
    <x v="1"/>
    <s v="United States"/>
    <s v="Watertown"/>
    <x v="15"/>
    <n v="13601"/>
    <x v="3"/>
    <s v="FUR-CH-10003981"/>
    <x v="0"/>
    <x v="1"/>
    <x v="1166"/>
    <x v="1659"/>
    <n v="2"/>
    <n v="0.1"/>
    <x v="1757"/>
  </r>
  <r>
    <n v="1922"/>
    <s v="CA-2012-125178"/>
    <x v="1"/>
    <x v="292"/>
    <d v="2012-10-09T00:00:00"/>
    <s v="Standard Class"/>
    <s v="MZ-17515"/>
    <s v="Mary Zewe"/>
    <x v="1"/>
    <s v="United States"/>
    <s v="Reading"/>
    <x v="9"/>
    <n v="19601"/>
    <x v="3"/>
    <s v="OFF-ST-10002562"/>
    <x v="1"/>
    <x v="4"/>
    <x v="33"/>
    <x v="1660"/>
    <n v="2"/>
    <n v="0.2"/>
    <x v="1758"/>
  </r>
  <r>
    <n v="1923"/>
    <s v="CA-2013-156685"/>
    <x v="0"/>
    <x v="630"/>
    <d v="2013-07-11T00:00:00"/>
    <s v="Second Class"/>
    <s v="SC-20230"/>
    <s v="Scot Coram"/>
    <x v="1"/>
    <s v="United States"/>
    <s v="Arlington"/>
    <x v="5"/>
    <n v="76017"/>
    <x v="2"/>
    <s v="TEC-PH-10004345"/>
    <x v="2"/>
    <x v="7"/>
    <x v="1167"/>
    <x v="1661"/>
    <n v="9"/>
    <n v="0.2"/>
    <x v="1759"/>
  </r>
  <r>
    <n v="1924"/>
    <s v="CA-2013-156685"/>
    <x v="0"/>
    <x v="630"/>
    <d v="2013-07-11T00:00:00"/>
    <s v="Second Class"/>
    <s v="SC-20230"/>
    <s v="Scot Coram"/>
    <x v="1"/>
    <s v="United States"/>
    <s v="Arlington"/>
    <x v="5"/>
    <n v="76017"/>
    <x v="2"/>
    <s v="OFF-AR-10000588"/>
    <x v="1"/>
    <x v="6"/>
    <x v="393"/>
    <x v="1662"/>
    <n v="3"/>
    <n v="0.2"/>
    <x v="1760"/>
  </r>
  <r>
    <n v="1925"/>
    <s v="CA-2014-126865"/>
    <x v="3"/>
    <x v="256"/>
    <d v="2014-12-08T00:00:00"/>
    <s v="Second Class"/>
    <s v="NP-18325"/>
    <s v="Naresj Patel"/>
    <x v="0"/>
    <s v="United States"/>
    <s v="San Diego"/>
    <x v="1"/>
    <n v="92024"/>
    <x v="1"/>
    <s v="OFF-PA-10003039"/>
    <x v="1"/>
    <x v="10"/>
    <x v="330"/>
    <x v="1663"/>
    <n v="3"/>
    <n v="0"/>
    <x v="1761"/>
  </r>
  <r>
    <n v="1926"/>
    <s v="CA-2014-102834"/>
    <x v="3"/>
    <x v="631"/>
    <d v="2014-03-14T00:00:00"/>
    <s v="Standard Class"/>
    <s v="LW-16990"/>
    <s v="Lindsay Williams"/>
    <x v="1"/>
    <s v="United States"/>
    <s v="San Francisco"/>
    <x v="1"/>
    <n v="94110"/>
    <x v="1"/>
    <s v="TEC-AC-10001908"/>
    <x v="2"/>
    <x v="11"/>
    <x v="292"/>
    <x v="1664"/>
    <n v="2"/>
    <n v="0"/>
    <x v="1762"/>
  </r>
  <r>
    <n v="1927"/>
    <s v="US-2013-139710"/>
    <x v="0"/>
    <x v="632"/>
    <d v="2013-06-16T00:00:00"/>
    <s v="Standard Class"/>
    <s v="GM-14680"/>
    <s v="Greg Matthias"/>
    <x v="0"/>
    <s v="United States"/>
    <s v="Los Angeles"/>
    <x v="1"/>
    <n v="90045"/>
    <x v="1"/>
    <s v="TEC-PH-10001198"/>
    <x v="2"/>
    <x v="7"/>
    <x v="1168"/>
    <x v="1665"/>
    <n v="3"/>
    <n v="0.2"/>
    <x v="1763"/>
  </r>
  <r>
    <n v="1928"/>
    <s v="CA-2014-121538"/>
    <x v="3"/>
    <x v="354"/>
    <d v="2014-12-02T00:00:00"/>
    <s v="First Class"/>
    <s v="RH-19495"/>
    <s v="Rick Hansen"/>
    <x v="0"/>
    <s v="United States"/>
    <s v="Denver"/>
    <x v="22"/>
    <n v="80219"/>
    <x v="1"/>
    <s v="OFF-PA-10004071"/>
    <x v="1"/>
    <x v="10"/>
    <x v="412"/>
    <x v="1666"/>
    <n v="2"/>
    <n v="0.2"/>
    <x v="1764"/>
  </r>
  <r>
    <n v="1929"/>
    <s v="US-2014-101539"/>
    <x v="3"/>
    <x v="633"/>
    <d v="2014-03-19T00:00:00"/>
    <s v="Second Class"/>
    <s v="VM-21685"/>
    <s v="Valerie Mitchum"/>
    <x v="2"/>
    <s v="United States"/>
    <s v="Seattle"/>
    <x v="4"/>
    <n v="98105"/>
    <x v="1"/>
    <s v="OFF-PA-10001972"/>
    <x v="1"/>
    <x v="10"/>
    <x v="1169"/>
    <x v="90"/>
    <n v="1"/>
    <n v="0"/>
    <x v="90"/>
  </r>
  <r>
    <n v="1930"/>
    <s v="US-2014-101539"/>
    <x v="3"/>
    <x v="633"/>
    <d v="2014-03-19T00:00:00"/>
    <s v="Second Class"/>
    <s v="VM-21685"/>
    <s v="Valerie Mitchum"/>
    <x v="2"/>
    <s v="United States"/>
    <s v="Seattle"/>
    <x v="4"/>
    <n v="98105"/>
    <x v="1"/>
    <s v="OFF-ST-10004180"/>
    <x v="1"/>
    <x v="4"/>
    <x v="241"/>
    <x v="1667"/>
    <n v="1"/>
    <n v="0"/>
    <x v="1765"/>
  </r>
  <r>
    <n v="1931"/>
    <s v="US-2014-101539"/>
    <x v="3"/>
    <x v="633"/>
    <d v="2014-03-19T00:00:00"/>
    <s v="Second Class"/>
    <s v="VM-21685"/>
    <s v="Valerie Mitchum"/>
    <x v="2"/>
    <s v="United States"/>
    <s v="Seattle"/>
    <x v="4"/>
    <n v="98105"/>
    <x v="1"/>
    <s v="TEC-PH-10004165"/>
    <x v="2"/>
    <x v="7"/>
    <x v="886"/>
    <x v="1668"/>
    <n v="3"/>
    <n v="0.2"/>
    <x v="1766"/>
  </r>
  <r>
    <n v="1932"/>
    <s v="CA-2013-152121"/>
    <x v="0"/>
    <x v="581"/>
    <d v="2013-11-30T00:00:00"/>
    <s v="Second Class"/>
    <s v="CC-12670"/>
    <s v="Craig Carreira"/>
    <x v="0"/>
    <s v="United States"/>
    <s v="Scottsdale"/>
    <x v="16"/>
    <n v="85254"/>
    <x v="1"/>
    <s v="TEC-PH-10002483"/>
    <x v="2"/>
    <x v="7"/>
    <x v="1170"/>
    <x v="1669"/>
    <n v="1"/>
    <n v="0.2"/>
    <x v="1767"/>
  </r>
  <r>
    <n v="1933"/>
    <s v="CA-2014-161200"/>
    <x v="3"/>
    <x v="634"/>
    <d v="2014-08-11T00:00:00"/>
    <s v="Second Class"/>
    <s v="SV-20365"/>
    <s v="Seth Vernon"/>
    <x v="0"/>
    <s v="United States"/>
    <s v="Lafayette"/>
    <x v="28"/>
    <n v="70506"/>
    <x v="0"/>
    <s v="FUR-BO-10000468"/>
    <x v="0"/>
    <x v="0"/>
    <x v="1171"/>
    <x v="1670"/>
    <n v="3"/>
    <n v="0"/>
    <x v="1768"/>
  </r>
  <r>
    <n v="1934"/>
    <s v="CA-2014-161200"/>
    <x v="3"/>
    <x v="634"/>
    <d v="2014-08-11T00:00:00"/>
    <s v="Second Class"/>
    <s v="SV-20365"/>
    <s v="Seth Vernon"/>
    <x v="0"/>
    <s v="United States"/>
    <s v="Lafayette"/>
    <x v="28"/>
    <n v="70506"/>
    <x v="0"/>
    <s v="FUR-FU-10001706"/>
    <x v="0"/>
    <x v="5"/>
    <x v="50"/>
    <x v="1671"/>
    <n v="5"/>
    <n v="0"/>
    <x v="1769"/>
  </r>
  <r>
    <n v="1935"/>
    <s v="CA-2014-101245"/>
    <x v="3"/>
    <x v="344"/>
    <d v="2014-12-04T00:00:00"/>
    <s v="Standard Class"/>
    <s v="LW-16990"/>
    <s v="Lindsay Williams"/>
    <x v="1"/>
    <s v="United States"/>
    <s v="San Francisco"/>
    <x v="1"/>
    <n v="94109"/>
    <x v="1"/>
    <s v="OFF-PA-10003129"/>
    <x v="1"/>
    <x v="10"/>
    <x v="1137"/>
    <x v="1672"/>
    <n v="5"/>
    <n v="0"/>
    <x v="1770"/>
  </r>
  <r>
    <n v="1936"/>
    <s v="CA-2014-101245"/>
    <x v="3"/>
    <x v="344"/>
    <d v="2014-12-04T00:00:00"/>
    <s v="Standard Class"/>
    <s v="LW-16990"/>
    <s v="Lindsay Williams"/>
    <x v="1"/>
    <s v="United States"/>
    <s v="San Francisco"/>
    <x v="1"/>
    <n v="94109"/>
    <x v="1"/>
    <s v="TEC-AC-10001284"/>
    <x v="2"/>
    <x v="11"/>
    <x v="1172"/>
    <x v="1673"/>
    <n v="8"/>
    <n v="0"/>
    <x v="1771"/>
  </r>
  <r>
    <n v="1937"/>
    <s v="CA-2012-141768"/>
    <x v="1"/>
    <x v="442"/>
    <d v="2012-05-27T00:00:00"/>
    <s v="Second Class"/>
    <s v="NP-18685"/>
    <s v="Nora Pelletier"/>
    <x v="2"/>
    <s v="United States"/>
    <s v="San Francisco"/>
    <x v="1"/>
    <n v="94109"/>
    <x v="1"/>
    <s v="FUR-FU-10002268"/>
    <x v="0"/>
    <x v="5"/>
    <x v="860"/>
    <x v="1674"/>
    <n v="3"/>
    <n v="0"/>
    <x v="1772"/>
  </r>
  <r>
    <n v="1938"/>
    <s v="CA-2013-112109"/>
    <x v="0"/>
    <x v="630"/>
    <d v="2013-07-13T00:00:00"/>
    <s v="Standard Class"/>
    <s v="JE-15715"/>
    <s v="Joe Elijah"/>
    <x v="0"/>
    <s v="United States"/>
    <s v="Broomfield"/>
    <x v="22"/>
    <n v="80020"/>
    <x v="1"/>
    <s v="OFF-BI-10002082"/>
    <x v="1"/>
    <x v="8"/>
    <x v="1173"/>
    <x v="1675"/>
    <n v="2"/>
    <n v="0.7"/>
    <x v="1773"/>
  </r>
  <r>
    <n v="1939"/>
    <s v="CA-2013-112109"/>
    <x v="0"/>
    <x v="630"/>
    <d v="2013-07-13T00:00:00"/>
    <s v="Standard Class"/>
    <s v="JE-15715"/>
    <s v="Joe Elijah"/>
    <x v="0"/>
    <s v="United States"/>
    <s v="Broomfield"/>
    <x v="22"/>
    <n v="80020"/>
    <x v="1"/>
    <s v="OFF-ST-10001505"/>
    <x v="1"/>
    <x v="4"/>
    <x v="1174"/>
    <x v="1399"/>
    <n v="7"/>
    <n v="0.2"/>
    <x v="1774"/>
  </r>
  <r>
    <n v="1940"/>
    <s v="CA-2013-112109"/>
    <x v="0"/>
    <x v="630"/>
    <d v="2013-07-13T00:00:00"/>
    <s v="Standard Class"/>
    <s v="JE-15715"/>
    <s v="Joe Elijah"/>
    <x v="0"/>
    <s v="United States"/>
    <s v="Broomfield"/>
    <x v="22"/>
    <n v="80020"/>
    <x v="1"/>
    <s v="OFF-BI-10001634"/>
    <x v="1"/>
    <x v="8"/>
    <x v="24"/>
    <x v="1676"/>
    <n v="4"/>
    <n v="0.7"/>
    <x v="1775"/>
  </r>
  <r>
    <n v="1941"/>
    <s v="CA-2013-112109"/>
    <x v="0"/>
    <x v="630"/>
    <d v="2013-07-13T00:00:00"/>
    <s v="Standard Class"/>
    <s v="JE-15715"/>
    <s v="Joe Elijah"/>
    <x v="0"/>
    <s v="United States"/>
    <s v="Broomfield"/>
    <x v="22"/>
    <n v="80020"/>
    <x v="1"/>
    <s v="FUR-CH-10004287"/>
    <x v="0"/>
    <x v="1"/>
    <x v="156"/>
    <x v="1677"/>
    <n v="3"/>
    <n v="0.2"/>
    <x v="1776"/>
  </r>
  <r>
    <n v="1942"/>
    <s v="CA-2014-144064"/>
    <x v="3"/>
    <x v="635"/>
    <d v="2014-09-02T00:00:00"/>
    <s v="First Class"/>
    <s v="CP-12085"/>
    <s v="Cathy Prescott"/>
    <x v="1"/>
    <s v="United States"/>
    <s v="Quincy"/>
    <x v="10"/>
    <n v="62301"/>
    <x v="2"/>
    <s v="OFF-LA-10004544"/>
    <x v="1"/>
    <x v="2"/>
    <x v="197"/>
    <x v="659"/>
    <n v="4"/>
    <n v="0.2"/>
    <x v="671"/>
  </r>
  <r>
    <n v="1943"/>
    <s v="CA-2014-144064"/>
    <x v="3"/>
    <x v="635"/>
    <d v="2014-09-02T00:00:00"/>
    <s v="First Class"/>
    <s v="CP-12085"/>
    <s v="Cathy Prescott"/>
    <x v="1"/>
    <s v="United States"/>
    <s v="Quincy"/>
    <x v="10"/>
    <n v="62301"/>
    <x v="2"/>
    <s v="OFF-ST-10004507"/>
    <x v="1"/>
    <x v="4"/>
    <x v="452"/>
    <x v="1193"/>
    <n v="2"/>
    <n v="0.2"/>
    <x v="1239"/>
  </r>
  <r>
    <n v="1944"/>
    <s v="CA-2014-144064"/>
    <x v="3"/>
    <x v="635"/>
    <d v="2014-09-02T00:00:00"/>
    <s v="First Class"/>
    <s v="CP-12085"/>
    <s v="Cathy Prescott"/>
    <x v="1"/>
    <s v="United States"/>
    <s v="Quincy"/>
    <x v="10"/>
    <n v="62301"/>
    <x v="2"/>
    <s v="OFF-BI-10002012"/>
    <x v="1"/>
    <x v="8"/>
    <x v="742"/>
    <x v="1678"/>
    <n v="9"/>
    <n v="0.8"/>
    <x v="1777"/>
  </r>
  <r>
    <n v="1945"/>
    <s v="CA-2013-108581"/>
    <x v="0"/>
    <x v="23"/>
    <d v="2013-06-27T00:00:00"/>
    <s v="Standard Class"/>
    <s v="EA-14035"/>
    <s v="Erin Ashbrook"/>
    <x v="1"/>
    <s v="United States"/>
    <s v="Carrollton"/>
    <x v="5"/>
    <n v="75007"/>
    <x v="2"/>
    <s v="TEC-AC-10001109"/>
    <x v="2"/>
    <x v="11"/>
    <x v="998"/>
    <x v="1679"/>
    <n v="4"/>
    <n v="0.2"/>
    <x v="1778"/>
  </r>
  <r>
    <n v="1946"/>
    <s v="CA-2013-108581"/>
    <x v="0"/>
    <x v="23"/>
    <d v="2013-06-27T00:00:00"/>
    <s v="Standard Class"/>
    <s v="EA-14035"/>
    <s v="Erin Ashbrook"/>
    <x v="1"/>
    <s v="United States"/>
    <s v="Carrollton"/>
    <x v="5"/>
    <n v="75007"/>
    <x v="2"/>
    <s v="OFF-PA-10000809"/>
    <x v="1"/>
    <x v="10"/>
    <x v="1124"/>
    <x v="563"/>
    <n v="2"/>
    <n v="0.2"/>
    <x v="572"/>
  </r>
  <r>
    <n v="1947"/>
    <s v="CA-2014-157987"/>
    <x v="3"/>
    <x v="264"/>
    <d v="2014-09-07T00:00:00"/>
    <s v="Standard Class"/>
    <s v="AC-10615"/>
    <s v="Ann Chong"/>
    <x v="1"/>
    <s v="United States"/>
    <s v="New York City"/>
    <x v="15"/>
    <n v="10009"/>
    <x v="3"/>
    <s v="OFF-AR-10000658"/>
    <x v="1"/>
    <x v="6"/>
    <x v="328"/>
    <x v="795"/>
    <n v="2"/>
    <n v="0"/>
    <x v="1779"/>
  </r>
  <r>
    <n v="1948"/>
    <s v="CA-2014-157987"/>
    <x v="3"/>
    <x v="264"/>
    <d v="2014-09-07T00:00:00"/>
    <s v="Standard Class"/>
    <s v="AC-10615"/>
    <s v="Ann Chong"/>
    <x v="1"/>
    <s v="United States"/>
    <s v="New York City"/>
    <x v="15"/>
    <n v="10009"/>
    <x v="3"/>
    <s v="FUR-FU-10001196"/>
    <x v="0"/>
    <x v="5"/>
    <x v="1116"/>
    <x v="1042"/>
    <n v="2"/>
    <n v="0"/>
    <x v="1780"/>
  </r>
  <r>
    <n v="1949"/>
    <s v="CA-2014-157987"/>
    <x v="3"/>
    <x v="264"/>
    <d v="2014-09-07T00:00:00"/>
    <s v="Standard Class"/>
    <s v="AC-10615"/>
    <s v="Ann Chong"/>
    <x v="1"/>
    <s v="United States"/>
    <s v="New York City"/>
    <x v="15"/>
    <n v="10009"/>
    <x v="3"/>
    <s v="FUR-TA-10001889"/>
    <x v="0"/>
    <x v="3"/>
    <x v="406"/>
    <x v="1680"/>
    <n v="1"/>
    <n v="0.4"/>
    <x v="1781"/>
  </r>
  <r>
    <n v="1950"/>
    <s v="CA-2014-157987"/>
    <x v="3"/>
    <x v="264"/>
    <d v="2014-09-07T00:00:00"/>
    <s v="Standard Class"/>
    <s v="AC-10615"/>
    <s v="Ann Chong"/>
    <x v="1"/>
    <s v="United States"/>
    <s v="New York City"/>
    <x v="15"/>
    <n v="10009"/>
    <x v="3"/>
    <s v="OFF-AP-10000358"/>
    <x v="1"/>
    <x v="9"/>
    <x v="95"/>
    <x v="1681"/>
    <n v="1"/>
    <n v="0"/>
    <x v="1782"/>
  </r>
  <r>
    <n v="1951"/>
    <s v="CA-2014-157987"/>
    <x v="3"/>
    <x v="264"/>
    <d v="2014-09-07T00:00:00"/>
    <s v="Standard Class"/>
    <s v="AC-10615"/>
    <s v="Ann Chong"/>
    <x v="1"/>
    <s v="United States"/>
    <s v="New York City"/>
    <x v="15"/>
    <n v="10009"/>
    <x v="3"/>
    <s v="OFF-BI-10004970"/>
    <x v="1"/>
    <x v="8"/>
    <x v="908"/>
    <x v="1682"/>
    <n v="8"/>
    <n v="0.2"/>
    <x v="1783"/>
  </r>
  <r>
    <n v="1952"/>
    <s v="CA-2014-157987"/>
    <x v="3"/>
    <x v="264"/>
    <d v="2014-09-07T00:00:00"/>
    <s v="Standard Class"/>
    <s v="AC-10615"/>
    <s v="Ann Chong"/>
    <x v="1"/>
    <s v="United States"/>
    <s v="New York City"/>
    <x v="15"/>
    <n v="10009"/>
    <x v="3"/>
    <s v="TEC-PH-10003885"/>
    <x v="2"/>
    <x v="7"/>
    <x v="772"/>
    <x v="933"/>
    <n v="3"/>
    <n v="0"/>
    <x v="967"/>
  </r>
  <r>
    <n v="1953"/>
    <s v="CA-2014-157987"/>
    <x v="3"/>
    <x v="264"/>
    <d v="2014-09-07T00:00:00"/>
    <s v="Standard Class"/>
    <s v="AC-10615"/>
    <s v="Ann Chong"/>
    <x v="1"/>
    <s v="United States"/>
    <s v="New York City"/>
    <x v="15"/>
    <n v="10009"/>
    <x v="3"/>
    <s v="OFF-LA-10001641"/>
    <x v="1"/>
    <x v="2"/>
    <x v="1022"/>
    <x v="1381"/>
    <n v="6"/>
    <n v="0"/>
    <x v="1446"/>
  </r>
  <r>
    <n v="1954"/>
    <s v="CA-2014-157987"/>
    <x v="3"/>
    <x v="264"/>
    <d v="2014-09-07T00:00:00"/>
    <s v="Standard Class"/>
    <s v="AC-10615"/>
    <s v="Ann Chong"/>
    <x v="1"/>
    <s v="United States"/>
    <s v="New York City"/>
    <x v="15"/>
    <n v="10009"/>
    <x v="3"/>
    <s v="FUR-CH-10003379"/>
    <x v="0"/>
    <x v="1"/>
    <x v="459"/>
    <x v="1683"/>
    <n v="5"/>
    <n v="0.1"/>
    <x v="968"/>
  </r>
  <r>
    <n v="1955"/>
    <s v="CA-2014-157987"/>
    <x v="3"/>
    <x v="264"/>
    <d v="2014-09-07T00:00:00"/>
    <s v="Standard Class"/>
    <s v="AC-10615"/>
    <s v="Ann Chong"/>
    <x v="1"/>
    <s v="United States"/>
    <s v="New York City"/>
    <x v="15"/>
    <n v="10009"/>
    <x v="3"/>
    <s v="OFF-AR-10004582"/>
    <x v="1"/>
    <x v="6"/>
    <x v="1175"/>
    <x v="1684"/>
    <n v="3"/>
    <n v="0"/>
    <x v="1784"/>
  </r>
  <r>
    <n v="1956"/>
    <s v="CA-2014-157987"/>
    <x v="3"/>
    <x v="264"/>
    <d v="2014-09-07T00:00:00"/>
    <s v="Standard Class"/>
    <s v="AC-10615"/>
    <s v="Ann Chong"/>
    <x v="1"/>
    <s v="United States"/>
    <s v="New York City"/>
    <x v="15"/>
    <n v="10009"/>
    <x v="3"/>
    <s v="TEC-AC-10002842"/>
    <x v="2"/>
    <x v="11"/>
    <x v="1176"/>
    <x v="1685"/>
    <n v="2"/>
    <n v="0"/>
    <x v="1785"/>
  </r>
  <r>
    <n v="1957"/>
    <s v="CA-2014-157987"/>
    <x v="3"/>
    <x v="264"/>
    <d v="2014-09-07T00:00:00"/>
    <s v="Standard Class"/>
    <s v="AC-10615"/>
    <s v="Ann Chong"/>
    <x v="1"/>
    <s v="United States"/>
    <s v="New York City"/>
    <x v="15"/>
    <n v="10009"/>
    <x v="3"/>
    <s v="TEC-AC-10000109"/>
    <x v="2"/>
    <x v="11"/>
    <x v="200"/>
    <x v="767"/>
    <n v="3"/>
    <n v="0"/>
    <x v="789"/>
  </r>
  <r>
    <n v="1958"/>
    <s v="CA-2014-157987"/>
    <x v="3"/>
    <x v="264"/>
    <d v="2014-09-07T00:00:00"/>
    <s v="Standard Class"/>
    <s v="AC-10615"/>
    <s v="Ann Chong"/>
    <x v="1"/>
    <s v="United States"/>
    <s v="New York City"/>
    <x v="15"/>
    <n v="10009"/>
    <x v="3"/>
    <s v="OFF-PA-10003893"/>
    <x v="1"/>
    <x v="10"/>
    <x v="1096"/>
    <x v="860"/>
    <n v="4"/>
    <n v="0"/>
    <x v="1786"/>
  </r>
  <r>
    <n v="1959"/>
    <s v="CA-2014-110905"/>
    <x v="3"/>
    <x v="18"/>
    <d v="2014-09-16T00:00:00"/>
    <s v="Second Class"/>
    <s v="RW-19690"/>
    <s v="Robert Waldorf"/>
    <x v="0"/>
    <s v="United States"/>
    <s v="Springfield"/>
    <x v="25"/>
    <n v="65807"/>
    <x v="2"/>
    <s v="OFF-BI-10003669"/>
    <x v="1"/>
    <x v="8"/>
    <x v="796"/>
    <x v="1686"/>
    <n v="3"/>
    <n v="0"/>
    <x v="1787"/>
  </r>
  <r>
    <n v="1960"/>
    <s v="CA-2014-110905"/>
    <x v="3"/>
    <x v="18"/>
    <d v="2014-09-16T00:00:00"/>
    <s v="Second Class"/>
    <s v="RW-19690"/>
    <s v="Robert Waldorf"/>
    <x v="0"/>
    <s v="United States"/>
    <s v="Springfield"/>
    <x v="25"/>
    <n v="65807"/>
    <x v="2"/>
    <s v="OFF-AP-10004785"/>
    <x v="1"/>
    <x v="9"/>
    <x v="1177"/>
    <x v="1687"/>
    <n v="3"/>
    <n v="0"/>
    <x v="1788"/>
  </r>
  <r>
    <n v="1961"/>
    <s v="CA-2014-110905"/>
    <x v="3"/>
    <x v="18"/>
    <d v="2014-09-16T00:00:00"/>
    <s v="Second Class"/>
    <s v="RW-19690"/>
    <s v="Robert Waldorf"/>
    <x v="0"/>
    <s v="United States"/>
    <s v="Springfield"/>
    <x v="25"/>
    <n v="65807"/>
    <x v="2"/>
    <s v="TEC-AC-10003023"/>
    <x v="2"/>
    <x v="11"/>
    <x v="1070"/>
    <x v="1688"/>
    <n v="5"/>
    <n v="0"/>
    <x v="1789"/>
  </r>
  <r>
    <n v="1962"/>
    <s v="CA-2014-110905"/>
    <x v="3"/>
    <x v="18"/>
    <d v="2014-09-16T00:00:00"/>
    <s v="Second Class"/>
    <s v="RW-19690"/>
    <s v="Robert Waldorf"/>
    <x v="0"/>
    <s v="United States"/>
    <s v="Springfield"/>
    <x v="25"/>
    <n v="65807"/>
    <x v="2"/>
    <s v="TEC-AC-10002217"/>
    <x v="2"/>
    <x v="11"/>
    <x v="1178"/>
    <x v="1689"/>
    <n v="6"/>
    <n v="0"/>
    <x v="1790"/>
  </r>
  <r>
    <n v="1963"/>
    <s v="CA-2014-110905"/>
    <x v="3"/>
    <x v="18"/>
    <d v="2014-09-16T00:00:00"/>
    <s v="Second Class"/>
    <s v="RW-19690"/>
    <s v="Robert Waldorf"/>
    <x v="0"/>
    <s v="United States"/>
    <s v="Springfield"/>
    <x v="25"/>
    <n v="65807"/>
    <x v="2"/>
    <s v="OFF-BI-10002954"/>
    <x v="1"/>
    <x v="8"/>
    <x v="1179"/>
    <x v="1690"/>
    <n v="3"/>
    <n v="0"/>
    <x v="1791"/>
  </r>
  <r>
    <n v="1964"/>
    <s v="CA-2014-110905"/>
    <x v="3"/>
    <x v="18"/>
    <d v="2014-09-16T00:00:00"/>
    <s v="Second Class"/>
    <s v="RW-19690"/>
    <s v="Robert Waldorf"/>
    <x v="0"/>
    <s v="United States"/>
    <s v="Springfield"/>
    <x v="25"/>
    <n v="65807"/>
    <x v="2"/>
    <s v="OFF-PA-10002586"/>
    <x v="1"/>
    <x v="10"/>
    <x v="1007"/>
    <x v="1691"/>
    <n v="5"/>
    <n v="0"/>
    <x v="1792"/>
  </r>
  <r>
    <n v="1965"/>
    <s v="CA-2014-110905"/>
    <x v="3"/>
    <x v="18"/>
    <d v="2014-09-16T00:00:00"/>
    <s v="Second Class"/>
    <s v="RW-19690"/>
    <s v="Robert Waldorf"/>
    <x v="0"/>
    <s v="United States"/>
    <s v="Springfield"/>
    <x v="25"/>
    <n v="65807"/>
    <x v="2"/>
    <s v="OFF-ST-10000025"/>
    <x v="1"/>
    <x v="4"/>
    <x v="615"/>
    <x v="1692"/>
    <n v="3"/>
    <n v="0"/>
    <x v="1793"/>
  </r>
  <r>
    <n v="1966"/>
    <s v="CA-2014-110905"/>
    <x v="3"/>
    <x v="18"/>
    <d v="2014-09-16T00:00:00"/>
    <s v="Second Class"/>
    <s v="RW-19690"/>
    <s v="Robert Waldorf"/>
    <x v="0"/>
    <s v="United States"/>
    <s v="Springfield"/>
    <x v="25"/>
    <n v="65807"/>
    <x v="2"/>
    <s v="OFF-AP-10003281"/>
    <x v="1"/>
    <x v="9"/>
    <x v="1180"/>
    <x v="1693"/>
    <n v="2"/>
    <n v="0"/>
    <x v="1794"/>
  </r>
  <r>
    <n v="1967"/>
    <s v="CA-2014-165841"/>
    <x v="3"/>
    <x v="202"/>
    <d v="2014-12-29T00:00:00"/>
    <s v="Standard Class"/>
    <s v="DB-13210"/>
    <s v="Dean Braden"/>
    <x v="0"/>
    <s v="United States"/>
    <s v="Paterson"/>
    <x v="30"/>
    <n v="7501"/>
    <x v="3"/>
    <s v="TEC-PH-10002103"/>
    <x v="2"/>
    <x v="7"/>
    <x v="534"/>
    <x v="1694"/>
    <n v="3"/>
    <n v="0"/>
    <x v="1795"/>
  </r>
  <r>
    <n v="1968"/>
    <s v="CA-2014-165841"/>
    <x v="3"/>
    <x v="202"/>
    <d v="2014-12-29T00:00:00"/>
    <s v="Standard Class"/>
    <s v="DB-13210"/>
    <s v="Dean Braden"/>
    <x v="0"/>
    <s v="United States"/>
    <s v="Paterson"/>
    <x v="30"/>
    <n v="7501"/>
    <x v="3"/>
    <s v="OFF-SU-10000898"/>
    <x v="1"/>
    <x v="14"/>
    <x v="1181"/>
    <x v="1695"/>
    <n v="5"/>
    <n v="0"/>
    <x v="1796"/>
  </r>
  <r>
    <n v="1969"/>
    <s v="CA-2014-165841"/>
    <x v="3"/>
    <x v="202"/>
    <d v="2014-12-29T00:00:00"/>
    <s v="Standard Class"/>
    <s v="DB-13210"/>
    <s v="Dean Braden"/>
    <x v="0"/>
    <s v="United States"/>
    <s v="Paterson"/>
    <x v="30"/>
    <n v="7501"/>
    <x v="3"/>
    <s v="OFF-PA-10001144"/>
    <x v="1"/>
    <x v="10"/>
    <x v="161"/>
    <x v="1696"/>
    <n v="3"/>
    <n v="0"/>
    <x v="1797"/>
  </r>
  <r>
    <n v="1970"/>
    <s v="CA-2014-117485"/>
    <x v="3"/>
    <x v="397"/>
    <d v="2014-09-30T00:00:00"/>
    <s v="Standard Class"/>
    <s v="BD-11320"/>
    <s v="Bill Donatelli"/>
    <x v="0"/>
    <s v="United States"/>
    <s v="Tulsa"/>
    <x v="26"/>
    <n v="74133"/>
    <x v="2"/>
    <s v="TEC-AC-10004659"/>
    <x v="2"/>
    <x v="11"/>
    <x v="170"/>
    <x v="410"/>
    <n v="4"/>
    <n v="0"/>
    <x v="1798"/>
  </r>
  <r>
    <n v="1971"/>
    <s v="CA-2014-140242"/>
    <x v="3"/>
    <x v="636"/>
    <d v="2014-05-12T00:00:00"/>
    <s v="Standard Class"/>
    <s v="ML-17755"/>
    <s v="Max Ludwig"/>
    <x v="2"/>
    <s v="United States"/>
    <s v="Chicago"/>
    <x v="10"/>
    <n v="60623"/>
    <x v="2"/>
    <s v="OFF-AR-10004752"/>
    <x v="1"/>
    <x v="6"/>
    <x v="1105"/>
    <x v="1697"/>
    <n v="3"/>
    <n v="0.2"/>
    <x v="1799"/>
  </r>
  <r>
    <n v="1972"/>
    <s v="CA-2014-140242"/>
    <x v="3"/>
    <x v="636"/>
    <d v="2014-05-12T00:00:00"/>
    <s v="Standard Class"/>
    <s v="ML-17755"/>
    <s v="Max Ludwig"/>
    <x v="2"/>
    <s v="United States"/>
    <s v="Chicago"/>
    <x v="10"/>
    <n v="60623"/>
    <x v="2"/>
    <s v="TEC-AC-10004659"/>
    <x v="2"/>
    <x v="11"/>
    <x v="170"/>
    <x v="177"/>
    <n v="7"/>
    <n v="0.2"/>
    <x v="179"/>
  </r>
  <r>
    <n v="1973"/>
    <s v="CA-2011-148950"/>
    <x v="2"/>
    <x v="637"/>
    <d v="2011-12-19T00:00:00"/>
    <s v="Standard Class"/>
    <s v="JD-16015"/>
    <s v="Joy Daniels"/>
    <x v="0"/>
    <s v="United States"/>
    <s v="Chicago"/>
    <x v="10"/>
    <n v="60610"/>
    <x v="2"/>
    <s v="OFF-BI-10001249"/>
    <x v="1"/>
    <x v="8"/>
    <x v="1182"/>
    <x v="1698"/>
    <n v="4"/>
    <n v="0.8"/>
    <x v="1800"/>
  </r>
  <r>
    <n v="1974"/>
    <s v="CA-2011-148950"/>
    <x v="2"/>
    <x v="637"/>
    <d v="2011-12-19T00:00:00"/>
    <s v="Standard Class"/>
    <s v="JD-16015"/>
    <s v="Joy Daniels"/>
    <x v="0"/>
    <s v="United States"/>
    <s v="Chicago"/>
    <x v="10"/>
    <n v="60610"/>
    <x v="2"/>
    <s v="OFF-FA-10003059"/>
    <x v="1"/>
    <x v="13"/>
    <x v="794"/>
    <x v="1699"/>
    <n v="2"/>
    <n v="0.2"/>
    <x v="1801"/>
  </r>
  <r>
    <n v="1975"/>
    <s v="CA-2011-148950"/>
    <x v="2"/>
    <x v="637"/>
    <d v="2011-12-19T00:00:00"/>
    <s v="Standard Class"/>
    <s v="JD-16015"/>
    <s v="Joy Daniels"/>
    <x v="0"/>
    <s v="United States"/>
    <s v="Chicago"/>
    <x v="10"/>
    <n v="60610"/>
    <x v="2"/>
    <s v="TEC-AC-10002718"/>
    <x v="2"/>
    <x v="11"/>
    <x v="1183"/>
    <x v="1700"/>
    <n v="3"/>
    <n v="0.2"/>
    <x v="1802"/>
  </r>
  <r>
    <n v="1976"/>
    <s v="CA-2011-110408"/>
    <x v="2"/>
    <x v="638"/>
    <d v="2011-10-20T00:00:00"/>
    <s v="Second Class"/>
    <s v="AS-10225"/>
    <s v="Alan Schoenberger"/>
    <x v="1"/>
    <s v="United States"/>
    <s v="Montgomery"/>
    <x v="19"/>
    <n v="36116"/>
    <x v="0"/>
    <s v="OFF-ST-10001522"/>
    <x v="1"/>
    <x v="4"/>
    <x v="195"/>
    <x v="1701"/>
    <n v="3"/>
    <n v="0"/>
    <x v="1803"/>
  </r>
  <r>
    <n v="1977"/>
    <s v="CA-2011-110408"/>
    <x v="2"/>
    <x v="638"/>
    <d v="2011-10-20T00:00:00"/>
    <s v="Second Class"/>
    <s v="AS-10225"/>
    <s v="Alan Schoenberger"/>
    <x v="1"/>
    <s v="United States"/>
    <s v="Montgomery"/>
    <x v="19"/>
    <n v="36116"/>
    <x v="0"/>
    <s v="TEC-PH-10002352"/>
    <x v="2"/>
    <x v="7"/>
    <x v="1184"/>
    <x v="1702"/>
    <n v="5"/>
    <n v="0"/>
    <x v="1804"/>
  </r>
  <r>
    <n v="1978"/>
    <s v="CA-2011-110408"/>
    <x v="2"/>
    <x v="638"/>
    <d v="2011-10-20T00:00:00"/>
    <s v="Second Class"/>
    <s v="AS-10225"/>
    <s v="Alan Schoenberger"/>
    <x v="1"/>
    <s v="United States"/>
    <s v="Montgomery"/>
    <x v="19"/>
    <n v="36116"/>
    <x v="0"/>
    <s v="FUR-CH-10003774"/>
    <x v="0"/>
    <x v="1"/>
    <x v="1185"/>
    <x v="1703"/>
    <n v="6"/>
    <n v="0"/>
    <x v="1805"/>
  </r>
  <r>
    <n v="1979"/>
    <s v="CA-2012-109939"/>
    <x v="1"/>
    <x v="412"/>
    <d v="2012-05-12T00:00:00"/>
    <s v="Standard Class"/>
    <s v="AA-10375"/>
    <s v="Allen Armold"/>
    <x v="0"/>
    <s v="United States"/>
    <s v="Salem"/>
    <x v="21"/>
    <n v="97301"/>
    <x v="1"/>
    <s v="OFF-AR-10000127"/>
    <x v="1"/>
    <x v="6"/>
    <x v="1186"/>
    <x v="797"/>
    <n v="2"/>
    <n v="0.2"/>
    <x v="822"/>
  </r>
  <r>
    <n v="1980"/>
    <s v="CA-2013-112669"/>
    <x v="0"/>
    <x v="167"/>
    <d v="2013-04-15T00:00:00"/>
    <s v="Same Day"/>
    <s v="KT-16465"/>
    <s v="Kean Takahito"/>
    <x v="0"/>
    <s v="United States"/>
    <s v="Glendale"/>
    <x v="16"/>
    <n v="85301"/>
    <x v="1"/>
    <s v="FUR-CH-10004086"/>
    <x v="0"/>
    <x v="1"/>
    <x v="281"/>
    <x v="1704"/>
    <n v="4"/>
    <n v="0.2"/>
    <x v="1806"/>
  </r>
  <r>
    <n v="1981"/>
    <s v="CA-2013-112669"/>
    <x v="0"/>
    <x v="167"/>
    <d v="2013-04-15T00:00:00"/>
    <s v="Same Day"/>
    <s v="KT-16465"/>
    <s v="Kean Takahito"/>
    <x v="0"/>
    <s v="United States"/>
    <s v="Glendale"/>
    <x v="16"/>
    <n v="85301"/>
    <x v="1"/>
    <s v="OFF-ST-10001228"/>
    <x v="1"/>
    <x v="4"/>
    <x v="228"/>
    <x v="1705"/>
    <n v="4"/>
    <n v="0.2"/>
    <x v="1807"/>
  </r>
  <r>
    <n v="1982"/>
    <s v="CA-2012-119592"/>
    <x v="1"/>
    <x v="639"/>
    <d v="2012-12-16T00:00:00"/>
    <s v="Second Class"/>
    <s v="MM-18280"/>
    <s v="Muhammed MacIntyre"/>
    <x v="1"/>
    <s v="United States"/>
    <s v="Columbus"/>
    <x v="32"/>
    <n v="31907"/>
    <x v="0"/>
    <s v="OFF-BI-10004187"/>
    <x v="1"/>
    <x v="8"/>
    <x v="33"/>
    <x v="1061"/>
    <n v="2"/>
    <n v="0"/>
    <x v="1808"/>
  </r>
  <r>
    <n v="1983"/>
    <s v="CA-2011-122749"/>
    <x v="2"/>
    <x v="640"/>
    <d v="2011-12-09T00:00:00"/>
    <s v="Standard Class"/>
    <s v="NG-18430"/>
    <s v="Nathan Gelder"/>
    <x v="0"/>
    <s v="United States"/>
    <s v="Oklahoma City"/>
    <x v="26"/>
    <n v="73120"/>
    <x v="2"/>
    <s v="TEC-PH-10003811"/>
    <x v="2"/>
    <x v="7"/>
    <x v="1187"/>
    <x v="1706"/>
    <n v="4"/>
    <n v="0"/>
    <x v="1809"/>
  </r>
  <r>
    <n v="1984"/>
    <s v="CA-2011-164721"/>
    <x v="2"/>
    <x v="641"/>
    <d v="2011-11-27T00:00:00"/>
    <s v="Second Class"/>
    <s v="LW-16825"/>
    <s v="Laurel Workman"/>
    <x v="1"/>
    <s v="United States"/>
    <s v="Brentwood"/>
    <x v="1"/>
    <n v="94513"/>
    <x v="1"/>
    <s v="OFF-AP-10000240"/>
    <x v="1"/>
    <x v="9"/>
    <x v="644"/>
    <x v="1707"/>
    <n v="6"/>
    <n v="0"/>
    <x v="1810"/>
  </r>
  <r>
    <n v="1985"/>
    <s v="CA-2011-164721"/>
    <x v="2"/>
    <x v="641"/>
    <d v="2011-11-27T00:00:00"/>
    <s v="Second Class"/>
    <s v="LW-16825"/>
    <s v="Laurel Workman"/>
    <x v="1"/>
    <s v="United States"/>
    <s v="Brentwood"/>
    <x v="1"/>
    <n v="94513"/>
    <x v="1"/>
    <s v="FUR-FU-10001940"/>
    <x v="0"/>
    <x v="5"/>
    <x v="33"/>
    <x v="1708"/>
    <n v="3"/>
    <n v="0"/>
    <x v="1811"/>
  </r>
  <r>
    <n v="1986"/>
    <s v="CA-2011-164721"/>
    <x v="2"/>
    <x v="641"/>
    <d v="2011-11-27T00:00:00"/>
    <s v="Second Class"/>
    <s v="LW-16825"/>
    <s v="Laurel Workman"/>
    <x v="1"/>
    <s v="United States"/>
    <s v="Brentwood"/>
    <x v="1"/>
    <n v="94513"/>
    <x v="1"/>
    <s v="OFF-PA-10000575"/>
    <x v="1"/>
    <x v="10"/>
    <x v="1050"/>
    <x v="1709"/>
    <n v="4"/>
    <n v="0"/>
    <x v="1812"/>
  </r>
  <r>
    <n v="1987"/>
    <s v="CA-2013-147417"/>
    <x v="0"/>
    <x v="197"/>
    <d v="2013-07-28T00:00:00"/>
    <s v="First Class"/>
    <s v="CB-12415"/>
    <s v="Christy Brittain"/>
    <x v="0"/>
    <s v="United States"/>
    <s v="Columbus"/>
    <x v="24"/>
    <n v="43229"/>
    <x v="3"/>
    <s v="TEC-CO-10001449"/>
    <x v="2"/>
    <x v="16"/>
    <x v="303"/>
    <x v="1710"/>
    <n v="4"/>
    <n v="0.4"/>
    <x v="1813"/>
  </r>
  <r>
    <n v="1988"/>
    <s v="CA-2012-127509"/>
    <x v="1"/>
    <x v="529"/>
    <d v="2012-11-13T00:00:00"/>
    <s v="Standard Class"/>
    <s v="AS-10090"/>
    <s v="Adam Shillingsburg"/>
    <x v="0"/>
    <s v="United States"/>
    <s v="Springfield"/>
    <x v="25"/>
    <n v="65807"/>
    <x v="2"/>
    <s v="OFF-BI-10002393"/>
    <x v="1"/>
    <x v="8"/>
    <x v="1188"/>
    <x v="1711"/>
    <n v="3"/>
    <n v="0"/>
    <x v="1814"/>
  </r>
  <r>
    <n v="1989"/>
    <s v="CA-2012-127509"/>
    <x v="1"/>
    <x v="529"/>
    <d v="2012-11-13T00:00:00"/>
    <s v="Standard Class"/>
    <s v="AS-10090"/>
    <s v="Adam Shillingsburg"/>
    <x v="0"/>
    <s v="United States"/>
    <s v="Springfield"/>
    <x v="25"/>
    <n v="65807"/>
    <x v="2"/>
    <s v="FUR-TA-10002855"/>
    <x v="0"/>
    <x v="3"/>
    <x v="1189"/>
    <x v="1712"/>
    <n v="7"/>
    <n v="0"/>
    <x v="1815"/>
  </r>
  <r>
    <n v="1990"/>
    <s v="CA-2012-127509"/>
    <x v="1"/>
    <x v="529"/>
    <d v="2012-11-13T00:00:00"/>
    <s v="Standard Class"/>
    <s v="AS-10090"/>
    <s v="Adam Shillingsburg"/>
    <x v="0"/>
    <s v="United States"/>
    <s v="Springfield"/>
    <x v="25"/>
    <n v="65807"/>
    <x v="2"/>
    <s v="OFF-EN-10000781"/>
    <x v="1"/>
    <x v="12"/>
    <x v="746"/>
    <x v="1713"/>
    <n v="3"/>
    <n v="0"/>
    <x v="1816"/>
  </r>
  <r>
    <n v="1991"/>
    <s v="CA-2012-127509"/>
    <x v="1"/>
    <x v="529"/>
    <d v="2012-11-13T00:00:00"/>
    <s v="Standard Class"/>
    <s v="AS-10090"/>
    <s v="Adam Shillingsburg"/>
    <x v="0"/>
    <s v="United States"/>
    <s v="Springfield"/>
    <x v="25"/>
    <n v="65807"/>
    <x v="2"/>
    <s v="OFF-PA-10002160"/>
    <x v="1"/>
    <x v="10"/>
    <x v="1190"/>
    <x v="1714"/>
    <n v="3"/>
    <n v="0"/>
    <x v="1817"/>
  </r>
  <r>
    <n v="1992"/>
    <s v="CA-2014-111374"/>
    <x v="3"/>
    <x v="642"/>
    <d v="2014-03-01T00:00:00"/>
    <s v="Standard Class"/>
    <s v="CB-12415"/>
    <s v="Christy Brittain"/>
    <x v="0"/>
    <s v="United States"/>
    <s v="Philadelphia"/>
    <x v="9"/>
    <n v="19134"/>
    <x v="3"/>
    <s v="OFF-BI-10004970"/>
    <x v="1"/>
    <x v="8"/>
    <x v="908"/>
    <x v="1715"/>
    <n v="4"/>
    <n v="0.7"/>
    <x v="1818"/>
  </r>
  <r>
    <n v="1993"/>
    <s v="CA-2014-133648"/>
    <x v="3"/>
    <x v="643"/>
    <d v="2014-07-03T00:00:00"/>
    <s v="Standard Class"/>
    <s v="ML-17755"/>
    <s v="Max Ludwig"/>
    <x v="2"/>
    <s v="United States"/>
    <s v="Springfield"/>
    <x v="21"/>
    <n v="97477"/>
    <x v="1"/>
    <s v="OFF-LA-10003923"/>
    <x v="1"/>
    <x v="2"/>
    <x v="424"/>
    <x v="1716"/>
    <n v="6"/>
    <n v="0.2"/>
    <x v="1819"/>
  </r>
  <r>
    <n v="1994"/>
    <s v="CA-2014-133648"/>
    <x v="3"/>
    <x v="643"/>
    <d v="2014-07-03T00:00:00"/>
    <s v="Standard Class"/>
    <s v="ML-17755"/>
    <s v="Max Ludwig"/>
    <x v="2"/>
    <s v="United States"/>
    <s v="Springfield"/>
    <x v="21"/>
    <n v="97477"/>
    <x v="1"/>
    <s v="OFF-AR-10002257"/>
    <x v="1"/>
    <x v="6"/>
    <x v="1191"/>
    <x v="758"/>
    <n v="2"/>
    <n v="0.2"/>
    <x v="1820"/>
  </r>
  <r>
    <n v="1995"/>
    <s v="CA-2014-133648"/>
    <x v="3"/>
    <x v="643"/>
    <d v="2014-07-03T00:00:00"/>
    <s v="Standard Class"/>
    <s v="ML-17755"/>
    <s v="Max Ludwig"/>
    <x v="2"/>
    <s v="United States"/>
    <s v="Springfield"/>
    <x v="21"/>
    <n v="97477"/>
    <x v="1"/>
    <s v="OFF-FA-10004395"/>
    <x v="1"/>
    <x v="13"/>
    <x v="1192"/>
    <x v="1717"/>
    <n v="3"/>
    <n v="0.2"/>
    <x v="1821"/>
  </r>
  <r>
    <n v="1996"/>
    <s v="US-2014-147221"/>
    <x v="3"/>
    <x v="574"/>
    <d v="2014-12-05T00:00:00"/>
    <s v="Second Class"/>
    <s v="JS-16030"/>
    <s v="Joy Smith"/>
    <x v="0"/>
    <s v="United States"/>
    <s v="Houston"/>
    <x v="5"/>
    <n v="77036"/>
    <x v="2"/>
    <s v="OFF-AP-10002534"/>
    <x v="1"/>
    <x v="9"/>
    <x v="1193"/>
    <x v="1718"/>
    <n v="5"/>
    <n v="0.8"/>
    <x v="1822"/>
  </r>
  <r>
    <n v="1997"/>
    <s v="US-2014-147221"/>
    <x v="3"/>
    <x v="574"/>
    <d v="2014-12-05T00:00:00"/>
    <s v="Second Class"/>
    <s v="JS-16030"/>
    <s v="Joy Smith"/>
    <x v="0"/>
    <s v="United States"/>
    <s v="Houston"/>
    <x v="5"/>
    <n v="77036"/>
    <x v="2"/>
    <s v="FUR-FU-10004020"/>
    <x v="0"/>
    <x v="5"/>
    <x v="488"/>
    <x v="1719"/>
    <n v="4"/>
    <n v="0.6"/>
    <x v="1823"/>
  </r>
  <r>
    <n v="1998"/>
    <s v="CA-2011-131905"/>
    <x v="2"/>
    <x v="644"/>
    <d v="2011-02-10T00:00:00"/>
    <s v="First Class"/>
    <s v="ND-18460"/>
    <s v="Neil Ducich"/>
    <x v="1"/>
    <s v="United States"/>
    <s v="Chesapeake"/>
    <x v="17"/>
    <n v="23320"/>
    <x v="0"/>
    <s v="OFF-LA-10002787"/>
    <x v="1"/>
    <x v="2"/>
    <x v="542"/>
    <x v="1720"/>
    <n v="4"/>
    <n v="0"/>
    <x v="1824"/>
  </r>
  <r>
    <n v="1999"/>
    <s v="CA-2011-131905"/>
    <x v="2"/>
    <x v="644"/>
    <d v="2011-02-10T00:00:00"/>
    <s v="First Class"/>
    <s v="ND-18460"/>
    <s v="Neil Ducich"/>
    <x v="1"/>
    <s v="United States"/>
    <s v="Chesapeake"/>
    <x v="17"/>
    <n v="23320"/>
    <x v="0"/>
    <s v="TEC-PH-10003645"/>
    <x v="2"/>
    <x v="7"/>
    <x v="294"/>
    <x v="1721"/>
    <n v="1"/>
    <n v="0"/>
    <x v="1825"/>
  </r>
  <r>
    <n v="2000"/>
    <s v="CA-2011-131905"/>
    <x v="2"/>
    <x v="644"/>
    <d v="2011-02-10T00:00:00"/>
    <s v="First Class"/>
    <s v="ND-18460"/>
    <s v="Neil Ducich"/>
    <x v="1"/>
    <s v="United States"/>
    <s v="Chesapeake"/>
    <x v="17"/>
    <n v="23320"/>
    <x v="0"/>
    <s v="TEC-PH-10001615"/>
    <x v="2"/>
    <x v="7"/>
    <x v="1108"/>
    <x v="1722"/>
    <n v="5"/>
    <n v="0"/>
    <x v="1826"/>
  </r>
  <r>
    <n v="2001"/>
    <s v="CA-2014-166128"/>
    <x v="3"/>
    <x v="645"/>
    <d v="2014-04-19T00:00:00"/>
    <s v="Standard Class"/>
    <s v="LW-17215"/>
    <s v="Luke Weiss"/>
    <x v="0"/>
    <s v="United States"/>
    <s v="Pasadena"/>
    <x v="1"/>
    <n v="91104"/>
    <x v="1"/>
    <s v="TEC-AC-10001767"/>
    <x v="2"/>
    <x v="11"/>
    <x v="97"/>
    <x v="1723"/>
    <n v="5"/>
    <n v="0"/>
    <x v="1827"/>
  </r>
  <r>
    <n v="2002"/>
    <s v="CA-2014-166128"/>
    <x v="3"/>
    <x v="645"/>
    <d v="2014-04-19T00:00:00"/>
    <s v="Standard Class"/>
    <s v="LW-17215"/>
    <s v="Luke Weiss"/>
    <x v="0"/>
    <s v="United States"/>
    <s v="Pasadena"/>
    <x v="1"/>
    <n v="91104"/>
    <x v="1"/>
    <s v="OFF-AR-10001221"/>
    <x v="1"/>
    <x v="6"/>
    <x v="1034"/>
    <x v="1085"/>
    <n v="7"/>
    <n v="0"/>
    <x v="1828"/>
  </r>
  <r>
    <n v="2003"/>
    <s v="CA-2014-163510"/>
    <x v="3"/>
    <x v="53"/>
    <d v="2014-12-29T00:00:00"/>
    <s v="Second Class"/>
    <s v="JW-15955"/>
    <s v="Joni Wasserman"/>
    <x v="0"/>
    <s v="United States"/>
    <s v="Louisville"/>
    <x v="0"/>
    <n v="40214"/>
    <x v="0"/>
    <s v="OFF-ST-10000563"/>
    <x v="1"/>
    <x v="4"/>
    <x v="894"/>
    <x v="1449"/>
    <n v="3"/>
    <n v="0"/>
    <x v="1526"/>
  </r>
  <r>
    <n v="2004"/>
    <s v="CA-2014-163510"/>
    <x v="3"/>
    <x v="53"/>
    <d v="2014-12-29T00:00:00"/>
    <s v="Second Class"/>
    <s v="JW-15955"/>
    <s v="Joni Wasserman"/>
    <x v="0"/>
    <s v="United States"/>
    <s v="Louisville"/>
    <x v="0"/>
    <n v="40214"/>
    <x v="0"/>
    <s v="FUR-CH-10001146"/>
    <x v="0"/>
    <x v="1"/>
    <x v="64"/>
    <x v="1724"/>
    <n v="5"/>
    <n v="0"/>
    <x v="1829"/>
  </r>
  <r>
    <n v="2005"/>
    <s v="US-2014-143028"/>
    <x v="3"/>
    <x v="645"/>
    <d v="2014-04-19T00:00:00"/>
    <s v="Standard Class"/>
    <s v="SC-20050"/>
    <s v="Sample Company A"/>
    <x v="2"/>
    <s v="United States"/>
    <s v="Lubbock"/>
    <x v="5"/>
    <n v="79424"/>
    <x v="2"/>
    <s v="OFF-BI-10004738"/>
    <x v="1"/>
    <x v="8"/>
    <x v="92"/>
    <x v="524"/>
    <n v="3"/>
    <n v="0.8"/>
    <x v="536"/>
  </r>
  <r>
    <n v="2006"/>
    <s v="CA-2011-111150"/>
    <x v="2"/>
    <x v="520"/>
    <d v="2012-01-04T00:00:00"/>
    <s v="Standard Class"/>
    <s v="RW-19630"/>
    <s v="Rob Williams"/>
    <x v="1"/>
    <s v="United States"/>
    <s v="Columbia"/>
    <x v="25"/>
    <n v="65203"/>
    <x v="2"/>
    <s v="OFF-AR-10000034"/>
    <x v="1"/>
    <x v="6"/>
    <x v="744"/>
    <x v="1725"/>
    <n v="7"/>
    <n v="0"/>
    <x v="1830"/>
  </r>
  <r>
    <n v="2007"/>
    <s v="CA-2011-111150"/>
    <x v="2"/>
    <x v="520"/>
    <d v="2012-01-04T00:00:00"/>
    <s v="Standard Class"/>
    <s v="RW-19630"/>
    <s v="Rob Williams"/>
    <x v="1"/>
    <s v="United States"/>
    <s v="Columbia"/>
    <x v="25"/>
    <n v="65203"/>
    <x v="2"/>
    <s v="TEC-AC-10000290"/>
    <x v="2"/>
    <x v="11"/>
    <x v="232"/>
    <x v="1726"/>
    <n v="7"/>
    <n v="0"/>
    <x v="1831"/>
  </r>
  <r>
    <n v="2008"/>
    <s v="CA-2014-165386"/>
    <x v="3"/>
    <x v="646"/>
    <d v="2014-08-05T00:00:00"/>
    <s v="First Class"/>
    <s v="CM-12190"/>
    <s v="Charlotte Melton"/>
    <x v="0"/>
    <s v="United States"/>
    <s v="Chicago"/>
    <x v="10"/>
    <n v="60623"/>
    <x v="2"/>
    <s v="FUR-BO-10003034"/>
    <x v="0"/>
    <x v="0"/>
    <x v="1194"/>
    <x v="1727"/>
    <n v="2"/>
    <n v="0.3"/>
    <x v="1832"/>
  </r>
  <r>
    <n v="2009"/>
    <s v="CA-2011-116407"/>
    <x v="2"/>
    <x v="647"/>
    <d v="2011-11-21T00:00:00"/>
    <s v="Standard Class"/>
    <s v="JF-15190"/>
    <s v="Jamie Frazer"/>
    <x v="0"/>
    <s v="United States"/>
    <s v="Johnson City"/>
    <x v="18"/>
    <n v="37604"/>
    <x v="0"/>
    <s v="OFF-AR-10001315"/>
    <x v="1"/>
    <x v="6"/>
    <x v="1020"/>
    <x v="1728"/>
    <n v="3"/>
    <n v="0.2"/>
    <x v="1833"/>
  </r>
  <r>
    <n v="2010"/>
    <s v="CA-2011-116407"/>
    <x v="2"/>
    <x v="647"/>
    <d v="2011-11-21T00:00:00"/>
    <s v="Standard Class"/>
    <s v="JF-15190"/>
    <s v="Jamie Frazer"/>
    <x v="0"/>
    <s v="United States"/>
    <s v="Johnson City"/>
    <x v="18"/>
    <n v="37604"/>
    <x v="0"/>
    <s v="OFF-AP-10002118"/>
    <x v="1"/>
    <x v="9"/>
    <x v="77"/>
    <x v="1729"/>
    <n v="2"/>
    <n v="0.2"/>
    <x v="1834"/>
  </r>
  <r>
    <n v="2011"/>
    <s v="CA-2011-116407"/>
    <x v="2"/>
    <x v="647"/>
    <d v="2011-11-21T00:00:00"/>
    <s v="Standard Class"/>
    <s v="JF-15190"/>
    <s v="Jamie Frazer"/>
    <x v="0"/>
    <s v="United States"/>
    <s v="Johnson City"/>
    <x v="18"/>
    <n v="37604"/>
    <x v="0"/>
    <s v="OFF-PA-10002137"/>
    <x v="1"/>
    <x v="10"/>
    <x v="560"/>
    <x v="1730"/>
    <n v="4"/>
    <n v="0.2"/>
    <x v="1835"/>
  </r>
  <r>
    <n v="2012"/>
    <s v="CA-2012-155761"/>
    <x v="1"/>
    <x v="555"/>
    <d v="2012-12-11T00:00:00"/>
    <s v="Same Day"/>
    <s v="SC-20800"/>
    <s v="Stuart Calhoun"/>
    <x v="0"/>
    <s v="United States"/>
    <s v="Houston"/>
    <x v="5"/>
    <n v="77041"/>
    <x v="2"/>
    <s v="TEC-AC-10001606"/>
    <x v="2"/>
    <x v="11"/>
    <x v="585"/>
    <x v="1305"/>
    <n v="2"/>
    <n v="0.2"/>
    <x v="1836"/>
  </r>
  <r>
    <n v="2013"/>
    <s v="CA-2012-155761"/>
    <x v="1"/>
    <x v="555"/>
    <d v="2012-12-11T00:00:00"/>
    <s v="Same Day"/>
    <s v="SC-20800"/>
    <s v="Stuart Calhoun"/>
    <x v="0"/>
    <s v="United States"/>
    <s v="Houston"/>
    <x v="5"/>
    <n v="77041"/>
    <x v="2"/>
    <s v="OFF-ST-10000943"/>
    <x v="1"/>
    <x v="4"/>
    <x v="1195"/>
    <x v="1731"/>
    <n v="3"/>
    <n v="0.2"/>
    <x v="1837"/>
  </r>
  <r>
    <n v="2014"/>
    <s v="CA-2013-145905"/>
    <x v="0"/>
    <x v="31"/>
    <d v="2013-09-24T00:00:00"/>
    <s v="Standard Class"/>
    <s v="AM-10705"/>
    <s v="Anne McFarland"/>
    <x v="0"/>
    <s v="United States"/>
    <s v="Auburn"/>
    <x v="19"/>
    <n v="36830"/>
    <x v="0"/>
    <s v="FUR-CH-10001854"/>
    <x v="0"/>
    <x v="1"/>
    <x v="1110"/>
    <x v="1732"/>
    <n v="1"/>
    <n v="0"/>
    <x v="1838"/>
  </r>
  <r>
    <n v="2015"/>
    <s v="CA-2013-145905"/>
    <x v="0"/>
    <x v="31"/>
    <d v="2013-09-24T00:00:00"/>
    <s v="Standard Class"/>
    <s v="AM-10705"/>
    <s v="Anne McFarland"/>
    <x v="0"/>
    <s v="United States"/>
    <s v="Auburn"/>
    <x v="19"/>
    <n v="36830"/>
    <x v="0"/>
    <s v="OFF-PA-10000533"/>
    <x v="1"/>
    <x v="10"/>
    <x v="1196"/>
    <x v="1733"/>
    <n v="2"/>
    <n v="0"/>
    <x v="1839"/>
  </r>
  <r>
    <n v="2016"/>
    <s v="CA-2013-145905"/>
    <x v="0"/>
    <x v="31"/>
    <d v="2013-09-24T00:00:00"/>
    <s v="Standard Class"/>
    <s v="AM-10705"/>
    <s v="Anne McFarland"/>
    <x v="0"/>
    <s v="United States"/>
    <s v="Auburn"/>
    <x v="19"/>
    <n v="36830"/>
    <x v="0"/>
    <s v="OFF-ST-10003716"/>
    <x v="1"/>
    <x v="4"/>
    <x v="889"/>
    <x v="1734"/>
    <n v="4"/>
    <n v="0"/>
    <x v="1840"/>
  </r>
  <r>
    <n v="2017"/>
    <s v="CA-2012-113110"/>
    <x v="1"/>
    <x v="531"/>
    <d v="2012-03-23T00:00:00"/>
    <s v="Standard Class"/>
    <s v="BK-11260"/>
    <s v="Berenike Kampe"/>
    <x v="0"/>
    <s v="United States"/>
    <s v="San Bernardino"/>
    <x v="1"/>
    <n v="92404"/>
    <x v="1"/>
    <s v="OFF-BI-10000088"/>
    <x v="1"/>
    <x v="8"/>
    <x v="1025"/>
    <x v="683"/>
    <n v="2"/>
    <n v="0.2"/>
    <x v="696"/>
  </r>
  <r>
    <n v="2018"/>
    <s v="CA-2012-113110"/>
    <x v="1"/>
    <x v="531"/>
    <d v="2012-03-23T00:00:00"/>
    <s v="Standard Class"/>
    <s v="BK-11260"/>
    <s v="Berenike Kampe"/>
    <x v="0"/>
    <s v="United States"/>
    <s v="San Bernardino"/>
    <x v="1"/>
    <n v="92404"/>
    <x v="1"/>
    <s v="OFF-LA-10000240"/>
    <x v="1"/>
    <x v="2"/>
    <x v="2"/>
    <x v="2"/>
    <n v="2"/>
    <n v="0"/>
    <x v="2"/>
  </r>
  <r>
    <n v="2019"/>
    <s v="CA-2012-113110"/>
    <x v="1"/>
    <x v="531"/>
    <d v="2012-03-23T00:00:00"/>
    <s v="Standard Class"/>
    <s v="BK-11260"/>
    <s v="Berenike Kampe"/>
    <x v="0"/>
    <s v="United States"/>
    <s v="San Bernardino"/>
    <x v="1"/>
    <n v="92404"/>
    <x v="1"/>
    <s v="OFF-SU-10001165"/>
    <x v="1"/>
    <x v="14"/>
    <x v="1039"/>
    <x v="1735"/>
    <n v="4"/>
    <n v="0"/>
    <x v="1841"/>
  </r>
  <r>
    <n v="2020"/>
    <s v="CA-2012-113110"/>
    <x v="1"/>
    <x v="531"/>
    <d v="2012-03-23T00:00:00"/>
    <s v="Standard Class"/>
    <s v="BK-11260"/>
    <s v="Berenike Kampe"/>
    <x v="0"/>
    <s v="United States"/>
    <s v="San Bernardino"/>
    <x v="1"/>
    <n v="92404"/>
    <x v="1"/>
    <s v="OFF-PA-10002749"/>
    <x v="1"/>
    <x v="10"/>
    <x v="185"/>
    <x v="1736"/>
    <n v="6"/>
    <n v="0"/>
    <x v="1842"/>
  </r>
  <r>
    <n v="2021"/>
    <s v="CA-2013-168354"/>
    <x v="0"/>
    <x v="251"/>
    <d v="2013-09-22T00:00:00"/>
    <s v="First Class"/>
    <s v="RH-19510"/>
    <s v="Rick Huthwaite"/>
    <x v="2"/>
    <s v="United States"/>
    <s v="Providence"/>
    <x v="34"/>
    <n v="2908"/>
    <x v="3"/>
    <s v="OFF-ST-10001490"/>
    <x v="1"/>
    <x v="4"/>
    <x v="513"/>
    <x v="1737"/>
    <n v="9"/>
    <n v="0"/>
    <x v="1843"/>
  </r>
  <r>
    <n v="2022"/>
    <s v="CA-2013-168354"/>
    <x v="0"/>
    <x v="251"/>
    <d v="2013-09-22T00:00:00"/>
    <s v="First Class"/>
    <s v="RH-19510"/>
    <s v="Rick Huthwaite"/>
    <x v="2"/>
    <s v="United States"/>
    <s v="Providence"/>
    <x v="34"/>
    <n v="2908"/>
    <x v="3"/>
    <s v="OFF-PA-10002377"/>
    <x v="1"/>
    <x v="10"/>
    <x v="557"/>
    <x v="342"/>
    <n v="3"/>
    <n v="0"/>
    <x v="1844"/>
  </r>
  <r>
    <n v="2023"/>
    <s v="CA-2013-168354"/>
    <x v="0"/>
    <x v="251"/>
    <d v="2013-09-22T00:00:00"/>
    <s v="First Class"/>
    <s v="RH-19510"/>
    <s v="Rick Huthwaite"/>
    <x v="2"/>
    <s v="United States"/>
    <s v="Providence"/>
    <x v="34"/>
    <n v="2908"/>
    <x v="3"/>
    <s v="OFF-BI-10004826"/>
    <x v="1"/>
    <x v="8"/>
    <x v="721"/>
    <x v="1738"/>
    <n v="3"/>
    <n v="0"/>
    <x v="1845"/>
  </r>
  <r>
    <n v="2024"/>
    <s v="CA-2013-168354"/>
    <x v="0"/>
    <x v="251"/>
    <d v="2013-09-22T00:00:00"/>
    <s v="First Class"/>
    <s v="RH-19510"/>
    <s v="Rick Huthwaite"/>
    <x v="2"/>
    <s v="United States"/>
    <s v="Providence"/>
    <x v="34"/>
    <n v="2908"/>
    <x v="3"/>
    <s v="FUR-CH-10004675"/>
    <x v="0"/>
    <x v="1"/>
    <x v="629"/>
    <x v="1739"/>
    <n v="4"/>
    <n v="0"/>
    <x v="1846"/>
  </r>
  <r>
    <n v="2025"/>
    <s v="US-2014-111241"/>
    <x v="3"/>
    <x v="648"/>
    <d v="2014-08-23T00:00:00"/>
    <s v="Second Class"/>
    <s v="GM-14500"/>
    <s v="Gene McClure"/>
    <x v="0"/>
    <s v="United States"/>
    <s v="Fresno"/>
    <x v="1"/>
    <n v="93727"/>
    <x v="1"/>
    <s v="OFF-BI-10002867"/>
    <x v="1"/>
    <x v="8"/>
    <x v="963"/>
    <x v="1740"/>
    <n v="5"/>
    <n v="0.2"/>
    <x v="1847"/>
  </r>
  <r>
    <n v="2026"/>
    <s v="CA-2012-114237"/>
    <x v="1"/>
    <x v="649"/>
    <d v="2012-03-15T00:00:00"/>
    <s v="First Class"/>
    <s v="MC-17275"/>
    <s v="Marc Crier"/>
    <x v="0"/>
    <s v="United States"/>
    <s v="Seattle"/>
    <x v="4"/>
    <n v="98103"/>
    <x v="1"/>
    <s v="FUR-BO-10004409"/>
    <x v="0"/>
    <x v="0"/>
    <x v="625"/>
    <x v="1741"/>
    <n v="2"/>
    <n v="0"/>
    <x v="1848"/>
  </r>
  <r>
    <n v="2027"/>
    <s v="CA-2013-113516"/>
    <x v="0"/>
    <x v="162"/>
    <d v="2013-09-11T00:00:00"/>
    <s v="Second Class"/>
    <s v="VM-21685"/>
    <s v="Valerie Mitchum"/>
    <x v="2"/>
    <s v="United States"/>
    <s v="Lancaster"/>
    <x v="1"/>
    <n v="93534"/>
    <x v="1"/>
    <s v="OFF-BI-10002225"/>
    <x v="1"/>
    <x v="8"/>
    <x v="336"/>
    <x v="1742"/>
    <n v="2"/>
    <n v="0.2"/>
    <x v="1849"/>
  </r>
  <r>
    <n v="2028"/>
    <s v="CA-2013-113516"/>
    <x v="0"/>
    <x v="162"/>
    <d v="2013-09-11T00:00:00"/>
    <s v="Second Class"/>
    <s v="VM-21685"/>
    <s v="Valerie Mitchum"/>
    <x v="2"/>
    <s v="United States"/>
    <s v="Lancaster"/>
    <x v="1"/>
    <n v="93534"/>
    <x v="1"/>
    <s v="OFF-BI-10001989"/>
    <x v="1"/>
    <x v="8"/>
    <x v="537"/>
    <x v="1743"/>
    <n v="4"/>
    <n v="0.2"/>
    <x v="1850"/>
  </r>
  <r>
    <n v="2029"/>
    <s v="CA-2012-117961"/>
    <x v="1"/>
    <x v="650"/>
    <d v="2012-11-30T00:00:00"/>
    <s v="Standard Class"/>
    <s v="GP-14740"/>
    <s v="Guy Phonely"/>
    <x v="1"/>
    <s v="United States"/>
    <s v="Leominster"/>
    <x v="31"/>
    <n v="1453"/>
    <x v="3"/>
    <s v="OFF-BI-10000343"/>
    <x v="1"/>
    <x v="8"/>
    <x v="184"/>
    <x v="1674"/>
    <n v="3"/>
    <n v="0"/>
    <x v="1851"/>
  </r>
  <r>
    <n v="2030"/>
    <s v="CA-2012-117961"/>
    <x v="1"/>
    <x v="650"/>
    <d v="2012-11-30T00:00:00"/>
    <s v="Standard Class"/>
    <s v="GP-14740"/>
    <s v="Guy Phonely"/>
    <x v="1"/>
    <s v="United States"/>
    <s v="Leominster"/>
    <x v="31"/>
    <n v="1453"/>
    <x v="3"/>
    <s v="OFF-ST-10001172"/>
    <x v="1"/>
    <x v="4"/>
    <x v="1197"/>
    <x v="1744"/>
    <n v="5"/>
    <n v="0"/>
    <x v="1852"/>
  </r>
  <r>
    <n v="2031"/>
    <s v="CA-2012-117961"/>
    <x v="1"/>
    <x v="650"/>
    <d v="2012-11-30T00:00:00"/>
    <s v="Standard Class"/>
    <s v="GP-14740"/>
    <s v="Guy Phonely"/>
    <x v="1"/>
    <s v="United States"/>
    <s v="Leominster"/>
    <x v="31"/>
    <n v="1453"/>
    <x v="3"/>
    <s v="OFF-BI-10003707"/>
    <x v="1"/>
    <x v="8"/>
    <x v="776"/>
    <x v="1745"/>
    <n v="4"/>
    <n v="0"/>
    <x v="1853"/>
  </r>
  <r>
    <n v="2032"/>
    <s v="CA-2012-117961"/>
    <x v="1"/>
    <x v="650"/>
    <d v="2012-11-30T00:00:00"/>
    <s v="Standard Class"/>
    <s v="GP-14740"/>
    <s v="Guy Phonely"/>
    <x v="1"/>
    <s v="United States"/>
    <s v="Leominster"/>
    <x v="31"/>
    <n v="1453"/>
    <x v="3"/>
    <s v="OFF-PA-10001274"/>
    <x v="1"/>
    <x v="10"/>
    <x v="1011"/>
    <x v="1031"/>
    <n v="3"/>
    <n v="0"/>
    <x v="1854"/>
  </r>
  <r>
    <n v="2033"/>
    <s v="CA-2013-128923"/>
    <x v="0"/>
    <x v="10"/>
    <d v="2013-12-14T00:00:00"/>
    <s v="Standard Class"/>
    <s v="GB-14530"/>
    <s v="George Bell"/>
    <x v="1"/>
    <s v="United States"/>
    <s v="Fort Worth"/>
    <x v="5"/>
    <n v="76106"/>
    <x v="2"/>
    <s v="OFF-PA-10002250"/>
    <x v="1"/>
    <x v="10"/>
    <x v="699"/>
    <x v="1746"/>
    <n v="2"/>
    <n v="0.2"/>
    <x v="1855"/>
  </r>
  <r>
    <n v="2034"/>
    <s v="CA-2013-128923"/>
    <x v="0"/>
    <x v="10"/>
    <d v="2013-12-14T00:00:00"/>
    <s v="Standard Class"/>
    <s v="GB-14530"/>
    <s v="George Bell"/>
    <x v="1"/>
    <s v="United States"/>
    <s v="Fort Worth"/>
    <x v="5"/>
    <n v="76106"/>
    <x v="2"/>
    <s v="OFF-AR-10000475"/>
    <x v="1"/>
    <x v="6"/>
    <x v="1111"/>
    <x v="1747"/>
    <n v="1"/>
    <n v="0.2"/>
    <x v="1856"/>
  </r>
  <r>
    <n v="2035"/>
    <s v="CA-2014-162481"/>
    <x v="3"/>
    <x v="145"/>
    <d v="2014-09-30T00:00:00"/>
    <s v="Standard Class"/>
    <s v="CT-11995"/>
    <s v="Carol Triggs"/>
    <x v="0"/>
    <s v="United States"/>
    <s v="Rochester"/>
    <x v="11"/>
    <n v="55901"/>
    <x v="2"/>
    <s v="OFF-BI-10002976"/>
    <x v="1"/>
    <x v="8"/>
    <x v="849"/>
    <x v="341"/>
    <n v="2"/>
    <n v="0"/>
    <x v="1857"/>
  </r>
  <r>
    <n v="2036"/>
    <s v="CA-2014-162481"/>
    <x v="3"/>
    <x v="145"/>
    <d v="2014-09-30T00:00:00"/>
    <s v="Standard Class"/>
    <s v="CT-11995"/>
    <s v="Carol Triggs"/>
    <x v="0"/>
    <s v="United States"/>
    <s v="Rochester"/>
    <x v="11"/>
    <n v="55901"/>
    <x v="2"/>
    <s v="FUR-CH-10003061"/>
    <x v="0"/>
    <x v="1"/>
    <x v="51"/>
    <x v="1748"/>
    <n v="3"/>
    <n v="0"/>
    <x v="1858"/>
  </r>
  <r>
    <n v="2037"/>
    <s v="CA-2012-119214"/>
    <x v="1"/>
    <x v="651"/>
    <d v="2012-01-27T00:00:00"/>
    <s v="Standard Class"/>
    <s v="CW-11905"/>
    <s v="Carl Weiss"/>
    <x v="2"/>
    <s v="United States"/>
    <s v="Bozeman"/>
    <x v="37"/>
    <n v="59715"/>
    <x v="1"/>
    <s v="OFF-PA-10002893"/>
    <x v="1"/>
    <x v="10"/>
    <x v="359"/>
    <x v="1749"/>
    <n v="3"/>
    <n v="0"/>
    <x v="1859"/>
  </r>
  <r>
    <n v="2038"/>
    <s v="CA-2012-119214"/>
    <x v="1"/>
    <x v="651"/>
    <d v="2012-01-27T00:00:00"/>
    <s v="Standard Class"/>
    <s v="CW-11905"/>
    <s v="Carl Weiss"/>
    <x v="2"/>
    <s v="United States"/>
    <s v="Bozeman"/>
    <x v="37"/>
    <n v="59715"/>
    <x v="1"/>
    <s v="OFF-LA-10003077"/>
    <x v="1"/>
    <x v="2"/>
    <x v="1080"/>
    <x v="2"/>
    <n v="2"/>
    <n v="0"/>
    <x v="2"/>
  </r>
  <r>
    <n v="2039"/>
    <s v="CA-2012-122287"/>
    <x v="1"/>
    <x v="652"/>
    <d v="2012-06-23T00:00:00"/>
    <s v="Standard Class"/>
    <s v="SN-20560"/>
    <s v="Skye Norling"/>
    <x v="2"/>
    <s v="United States"/>
    <s v="Peoria"/>
    <x v="16"/>
    <n v="85345"/>
    <x v="1"/>
    <s v="OFF-PA-10001661"/>
    <x v="1"/>
    <x v="10"/>
    <x v="1198"/>
    <x v="1655"/>
    <n v="3"/>
    <n v="0.2"/>
    <x v="1860"/>
  </r>
  <r>
    <n v="2040"/>
    <s v="CA-2012-122287"/>
    <x v="1"/>
    <x v="652"/>
    <d v="2012-06-23T00:00:00"/>
    <s v="Standard Class"/>
    <s v="SN-20560"/>
    <s v="Skye Norling"/>
    <x v="2"/>
    <s v="United States"/>
    <s v="Peoria"/>
    <x v="16"/>
    <n v="85345"/>
    <x v="1"/>
    <s v="OFF-BI-10004656"/>
    <x v="1"/>
    <x v="8"/>
    <x v="855"/>
    <x v="1750"/>
    <n v="7"/>
    <n v="0.7"/>
    <x v="1861"/>
  </r>
  <r>
    <n v="2041"/>
    <s v="CA-2012-122287"/>
    <x v="1"/>
    <x v="652"/>
    <d v="2012-06-23T00:00:00"/>
    <s v="Standard Class"/>
    <s v="SN-20560"/>
    <s v="Skye Norling"/>
    <x v="2"/>
    <s v="United States"/>
    <s v="Peoria"/>
    <x v="16"/>
    <n v="85345"/>
    <x v="1"/>
    <s v="OFF-BI-10003707"/>
    <x v="1"/>
    <x v="8"/>
    <x v="776"/>
    <x v="1751"/>
    <n v="2"/>
    <n v="0.7"/>
    <x v="1862"/>
  </r>
  <r>
    <n v="2042"/>
    <s v="CA-2012-122287"/>
    <x v="1"/>
    <x v="652"/>
    <d v="2012-06-23T00:00:00"/>
    <s v="Standard Class"/>
    <s v="SN-20560"/>
    <s v="Skye Norling"/>
    <x v="2"/>
    <s v="United States"/>
    <s v="Peoria"/>
    <x v="16"/>
    <n v="85345"/>
    <x v="1"/>
    <s v="FUR-FU-10004973"/>
    <x v="0"/>
    <x v="5"/>
    <x v="1134"/>
    <x v="1752"/>
    <n v="5"/>
    <n v="0.2"/>
    <x v="1863"/>
  </r>
  <r>
    <n v="2043"/>
    <s v="CA-2012-104493"/>
    <x v="1"/>
    <x v="653"/>
    <d v="2012-10-08T00:00:00"/>
    <s v="Standard Class"/>
    <s v="EB-13705"/>
    <s v="Ed Braxton"/>
    <x v="1"/>
    <s v="United States"/>
    <s v="San Diego"/>
    <x v="1"/>
    <n v="92105"/>
    <x v="1"/>
    <s v="OFF-BI-10004817"/>
    <x v="1"/>
    <x v="8"/>
    <x v="1199"/>
    <x v="1753"/>
    <n v="6"/>
    <n v="0.2"/>
    <x v="1864"/>
  </r>
  <r>
    <n v="2044"/>
    <s v="US-2014-158946"/>
    <x v="3"/>
    <x v="551"/>
    <d v="2014-11-24T00:00:00"/>
    <s v="Standard Class"/>
    <s v="JW-15220"/>
    <s v="Jane Waco"/>
    <x v="1"/>
    <s v="United States"/>
    <s v="Lakewood"/>
    <x v="24"/>
    <n v="44107"/>
    <x v="3"/>
    <s v="OFF-AR-10001860"/>
    <x v="1"/>
    <x v="6"/>
    <x v="907"/>
    <x v="1754"/>
    <n v="7"/>
    <n v="0.2"/>
    <x v="1586"/>
  </r>
  <r>
    <n v="2045"/>
    <s v="CA-2011-129168"/>
    <x v="2"/>
    <x v="654"/>
    <d v="2011-08-23T00:00:00"/>
    <s v="Standard Class"/>
    <s v="KB-16585"/>
    <s v="Ken Black"/>
    <x v="1"/>
    <s v="United States"/>
    <s v="Houston"/>
    <x v="5"/>
    <n v="77095"/>
    <x v="2"/>
    <s v="OFF-PA-10001639"/>
    <x v="1"/>
    <x v="10"/>
    <x v="972"/>
    <x v="12"/>
    <n v="3"/>
    <n v="0.2"/>
    <x v="12"/>
  </r>
  <r>
    <n v="2046"/>
    <s v="CA-2013-131835"/>
    <x v="0"/>
    <x v="19"/>
    <d v="2013-07-22T00:00:00"/>
    <s v="Standard Class"/>
    <s v="MC-17590"/>
    <s v="Matt Collister"/>
    <x v="1"/>
    <s v="United States"/>
    <s v="Perth Amboy"/>
    <x v="30"/>
    <n v="8861"/>
    <x v="3"/>
    <s v="OFF-AP-10004487"/>
    <x v="1"/>
    <x v="9"/>
    <x v="715"/>
    <x v="1755"/>
    <n v="2"/>
    <n v="0"/>
    <x v="1865"/>
  </r>
  <r>
    <n v="2047"/>
    <s v="CA-2013-131835"/>
    <x v="0"/>
    <x v="19"/>
    <d v="2013-07-22T00:00:00"/>
    <s v="Standard Class"/>
    <s v="MC-17590"/>
    <s v="Matt Collister"/>
    <x v="1"/>
    <s v="United States"/>
    <s v="Perth Amboy"/>
    <x v="30"/>
    <n v="8861"/>
    <x v="3"/>
    <s v="TEC-PH-10001760"/>
    <x v="2"/>
    <x v="7"/>
    <x v="254"/>
    <x v="1756"/>
    <n v="3"/>
    <n v="0"/>
    <x v="1866"/>
  </r>
  <r>
    <n v="2048"/>
    <s v="CA-2013-131835"/>
    <x v="0"/>
    <x v="19"/>
    <d v="2013-07-22T00:00:00"/>
    <s v="Standard Class"/>
    <s v="MC-17590"/>
    <s v="Matt Collister"/>
    <x v="1"/>
    <s v="United States"/>
    <s v="Perth Amboy"/>
    <x v="30"/>
    <n v="8861"/>
    <x v="3"/>
    <s v="OFF-PA-10004071"/>
    <x v="1"/>
    <x v="10"/>
    <x v="412"/>
    <x v="447"/>
    <n v="1"/>
    <n v="0"/>
    <x v="458"/>
  </r>
  <r>
    <n v="2049"/>
    <s v="CA-2012-142237"/>
    <x v="1"/>
    <x v="655"/>
    <d v="2012-07-13T00:00:00"/>
    <s v="First Class"/>
    <s v="CK-12595"/>
    <s v="Clytie Kelty"/>
    <x v="0"/>
    <s v="United States"/>
    <s v="Philadelphia"/>
    <x v="9"/>
    <n v="19134"/>
    <x v="3"/>
    <s v="FUR-FU-10004848"/>
    <x v="0"/>
    <x v="5"/>
    <x v="28"/>
    <x v="1757"/>
    <n v="7"/>
    <n v="0.2"/>
    <x v="1867"/>
  </r>
  <r>
    <n v="2050"/>
    <s v="CA-2012-142237"/>
    <x v="1"/>
    <x v="655"/>
    <d v="2012-07-13T00:00:00"/>
    <s v="First Class"/>
    <s v="CK-12595"/>
    <s v="Clytie Kelty"/>
    <x v="0"/>
    <s v="United States"/>
    <s v="Philadelphia"/>
    <x v="9"/>
    <n v="19134"/>
    <x v="3"/>
    <s v="OFF-BI-10004022"/>
    <x v="1"/>
    <x v="8"/>
    <x v="748"/>
    <x v="1293"/>
    <n v="3"/>
    <n v="0.7"/>
    <x v="1868"/>
  </r>
  <r>
    <n v="2051"/>
    <s v="CA-2012-142237"/>
    <x v="1"/>
    <x v="655"/>
    <d v="2012-07-13T00:00:00"/>
    <s v="First Class"/>
    <s v="CK-12595"/>
    <s v="Clytie Kelty"/>
    <x v="0"/>
    <s v="United States"/>
    <s v="Philadelphia"/>
    <x v="9"/>
    <n v="19134"/>
    <x v="3"/>
    <s v="OFF-BI-10003669"/>
    <x v="1"/>
    <x v="8"/>
    <x v="796"/>
    <x v="1758"/>
    <n v="4"/>
    <n v="0.7"/>
    <x v="1869"/>
  </r>
  <r>
    <n v="2052"/>
    <s v="CA-2012-142237"/>
    <x v="1"/>
    <x v="655"/>
    <d v="2012-07-13T00:00:00"/>
    <s v="First Class"/>
    <s v="CK-12595"/>
    <s v="Clytie Kelty"/>
    <x v="0"/>
    <s v="United States"/>
    <s v="Philadelphia"/>
    <x v="9"/>
    <n v="19134"/>
    <x v="3"/>
    <s v="FUR-CH-10003833"/>
    <x v="0"/>
    <x v="1"/>
    <x v="1200"/>
    <x v="1759"/>
    <n v="8"/>
    <n v="0.3"/>
    <x v="1870"/>
  </r>
  <r>
    <n v="2053"/>
    <s v="CA-2012-142237"/>
    <x v="1"/>
    <x v="655"/>
    <d v="2012-07-13T00:00:00"/>
    <s v="First Class"/>
    <s v="CK-12595"/>
    <s v="Clytie Kelty"/>
    <x v="0"/>
    <s v="United States"/>
    <s v="Philadelphia"/>
    <x v="9"/>
    <n v="19134"/>
    <x v="3"/>
    <s v="OFF-AR-10003732"/>
    <x v="1"/>
    <x v="6"/>
    <x v="321"/>
    <x v="1760"/>
    <n v="5"/>
    <n v="0.2"/>
    <x v="1871"/>
  </r>
  <r>
    <n v="2054"/>
    <s v="CA-2012-142237"/>
    <x v="1"/>
    <x v="655"/>
    <d v="2012-07-13T00:00:00"/>
    <s v="First Class"/>
    <s v="CK-12595"/>
    <s v="Clytie Kelty"/>
    <x v="0"/>
    <s v="United States"/>
    <s v="Philadelphia"/>
    <x v="9"/>
    <n v="19134"/>
    <x v="3"/>
    <s v="FUR-FU-10003142"/>
    <x v="0"/>
    <x v="5"/>
    <x v="1201"/>
    <x v="869"/>
    <n v="6"/>
    <n v="0.2"/>
    <x v="1872"/>
  </r>
  <r>
    <n v="2055"/>
    <s v="CA-2013-136434"/>
    <x v="0"/>
    <x v="49"/>
    <d v="2013-12-08T00:00:00"/>
    <s v="Standard Class"/>
    <s v="RD-19480"/>
    <s v="Rick Duston"/>
    <x v="0"/>
    <s v="United States"/>
    <s v="Richmond"/>
    <x v="14"/>
    <n v="47374"/>
    <x v="2"/>
    <s v="FUR-FU-10001196"/>
    <x v="0"/>
    <x v="5"/>
    <x v="1116"/>
    <x v="1761"/>
    <n v="3"/>
    <n v="0"/>
    <x v="1873"/>
  </r>
  <r>
    <n v="2056"/>
    <s v="CA-2014-120376"/>
    <x v="3"/>
    <x v="66"/>
    <d v="2014-12-26T00:00:00"/>
    <s v="First Class"/>
    <s v="TP-21130"/>
    <s v="Theone Pippenger"/>
    <x v="0"/>
    <s v="United States"/>
    <s v="Detroit"/>
    <x v="12"/>
    <n v="48227"/>
    <x v="2"/>
    <s v="TEC-AC-10001114"/>
    <x v="2"/>
    <x v="11"/>
    <x v="1202"/>
    <x v="1723"/>
    <n v="5"/>
    <n v="0"/>
    <x v="1874"/>
  </r>
  <r>
    <n v="2057"/>
    <s v="CA-2014-120376"/>
    <x v="3"/>
    <x v="66"/>
    <d v="2014-12-26T00:00:00"/>
    <s v="First Class"/>
    <s v="TP-21130"/>
    <s v="Theone Pippenger"/>
    <x v="0"/>
    <s v="United States"/>
    <s v="Detroit"/>
    <x v="12"/>
    <n v="48227"/>
    <x v="2"/>
    <s v="FUR-CH-10002335"/>
    <x v="0"/>
    <x v="1"/>
    <x v="623"/>
    <x v="1762"/>
    <n v="7"/>
    <n v="0"/>
    <x v="1875"/>
  </r>
  <r>
    <n v="2058"/>
    <s v="CA-2014-120376"/>
    <x v="3"/>
    <x v="66"/>
    <d v="2014-12-26T00:00:00"/>
    <s v="First Class"/>
    <s v="TP-21130"/>
    <s v="Theone Pippenger"/>
    <x v="0"/>
    <s v="United States"/>
    <s v="Detroit"/>
    <x v="12"/>
    <n v="48227"/>
    <x v="2"/>
    <s v="TEC-AC-10000844"/>
    <x v="2"/>
    <x v="11"/>
    <x v="106"/>
    <x v="1763"/>
    <n v="1"/>
    <n v="0"/>
    <x v="1876"/>
  </r>
  <r>
    <n v="2059"/>
    <s v="CA-2014-120376"/>
    <x v="3"/>
    <x v="66"/>
    <d v="2014-12-26T00:00:00"/>
    <s v="First Class"/>
    <s v="TP-21130"/>
    <s v="Theone Pippenger"/>
    <x v="0"/>
    <s v="United States"/>
    <s v="Detroit"/>
    <x v="12"/>
    <n v="48227"/>
    <x v="2"/>
    <s v="FUR-TA-10004534"/>
    <x v="0"/>
    <x v="3"/>
    <x v="121"/>
    <x v="1764"/>
    <n v="2"/>
    <n v="0"/>
    <x v="1877"/>
  </r>
  <r>
    <n v="2060"/>
    <s v="CA-2011-106439"/>
    <x v="2"/>
    <x v="656"/>
    <d v="2011-11-04T00:00:00"/>
    <s v="Standard Class"/>
    <s v="GG-14650"/>
    <s v="Greg Guthrie"/>
    <x v="1"/>
    <s v="United States"/>
    <s v="Los Angeles"/>
    <x v="1"/>
    <n v="90049"/>
    <x v="1"/>
    <s v="OFF-FA-10002975"/>
    <x v="1"/>
    <x v="13"/>
    <x v="33"/>
    <x v="1189"/>
    <n v="3"/>
    <n v="0"/>
    <x v="1878"/>
  </r>
  <r>
    <n v="2061"/>
    <s v="CA-2011-106439"/>
    <x v="2"/>
    <x v="656"/>
    <d v="2011-11-04T00:00:00"/>
    <s v="Standard Class"/>
    <s v="GG-14650"/>
    <s v="Greg Guthrie"/>
    <x v="1"/>
    <s v="United States"/>
    <s v="Los Angeles"/>
    <x v="1"/>
    <n v="90049"/>
    <x v="1"/>
    <s v="OFF-ST-10003996"/>
    <x v="1"/>
    <x v="4"/>
    <x v="1203"/>
    <x v="1765"/>
    <n v="5"/>
    <n v="0"/>
    <x v="1879"/>
  </r>
  <r>
    <n v="2062"/>
    <s v="CA-2011-106439"/>
    <x v="2"/>
    <x v="656"/>
    <d v="2011-11-04T00:00:00"/>
    <s v="Standard Class"/>
    <s v="GG-14650"/>
    <s v="Greg Guthrie"/>
    <x v="1"/>
    <s v="United States"/>
    <s v="Los Angeles"/>
    <x v="1"/>
    <n v="90049"/>
    <x v="1"/>
    <s v="OFF-BI-10002571"/>
    <x v="1"/>
    <x v="8"/>
    <x v="1204"/>
    <x v="1766"/>
    <n v="2"/>
    <n v="0.2"/>
    <x v="1880"/>
  </r>
  <r>
    <n v="2063"/>
    <s v="CA-2011-106439"/>
    <x v="2"/>
    <x v="656"/>
    <d v="2011-11-04T00:00:00"/>
    <s v="Standard Class"/>
    <s v="GG-14650"/>
    <s v="Greg Guthrie"/>
    <x v="1"/>
    <s v="United States"/>
    <s v="Los Angeles"/>
    <x v="1"/>
    <n v="90049"/>
    <x v="1"/>
    <s v="OFF-PA-10000477"/>
    <x v="1"/>
    <x v="10"/>
    <x v="1205"/>
    <x v="1767"/>
    <n v="13"/>
    <n v="0"/>
    <x v="1881"/>
  </r>
  <r>
    <n v="2064"/>
    <s v="CA-2011-106439"/>
    <x v="2"/>
    <x v="656"/>
    <d v="2011-11-04T00:00:00"/>
    <s v="Standard Class"/>
    <s v="GG-14650"/>
    <s v="Greg Guthrie"/>
    <x v="1"/>
    <s v="United States"/>
    <s v="Los Angeles"/>
    <x v="1"/>
    <n v="90049"/>
    <x v="1"/>
    <s v="OFF-BI-10004209"/>
    <x v="1"/>
    <x v="8"/>
    <x v="1206"/>
    <x v="1768"/>
    <n v="3"/>
    <n v="0.2"/>
    <x v="1882"/>
  </r>
  <r>
    <n v="2065"/>
    <s v="CA-2011-106439"/>
    <x v="2"/>
    <x v="656"/>
    <d v="2011-11-04T00:00:00"/>
    <s v="Standard Class"/>
    <s v="GG-14650"/>
    <s v="Greg Guthrie"/>
    <x v="1"/>
    <s v="United States"/>
    <s v="Los Angeles"/>
    <x v="1"/>
    <n v="90049"/>
    <x v="1"/>
    <s v="OFF-ST-10001963"/>
    <x v="1"/>
    <x v="4"/>
    <x v="532"/>
    <x v="1769"/>
    <n v="4"/>
    <n v="0"/>
    <x v="1883"/>
  </r>
  <r>
    <n v="2066"/>
    <s v="CA-2011-106439"/>
    <x v="2"/>
    <x v="656"/>
    <d v="2011-11-04T00:00:00"/>
    <s v="Standard Class"/>
    <s v="GG-14650"/>
    <s v="Greg Guthrie"/>
    <x v="1"/>
    <s v="United States"/>
    <s v="Los Angeles"/>
    <x v="1"/>
    <n v="90049"/>
    <x v="1"/>
    <s v="FUR-CH-10003833"/>
    <x v="0"/>
    <x v="1"/>
    <x v="1200"/>
    <x v="1770"/>
    <n v="3"/>
    <n v="0.2"/>
    <x v="1884"/>
  </r>
  <r>
    <n v="2067"/>
    <s v="CA-2011-106439"/>
    <x v="2"/>
    <x v="656"/>
    <d v="2011-11-04T00:00:00"/>
    <s v="Standard Class"/>
    <s v="GG-14650"/>
    <s v="Greg Guthrie"/>
    <x v="1"/>
    <s v="United States"/>
    <s v="Los Angeles"/>
    <x v="1"/>
    <n v="90049"/>
    <x v="1"/>
    <s v="TEC-AC-10004568"/>
    <x v="2"/>
    <x v="11"/>
    <x v="1109"/>
    <x v="1771"/>
    <n v="9"/>
    <n v="0"/>
    <x v="1885"/>
  </r>
  <r>
    <n v="2068"/>
    <s v="CA-2011-106439"/>
    <x v="2"/>
    <x v="656"/>
    <d v="2011-11-04T00:00:00"/>
    <s v="Standard Class"/>
    <s v="GG-14650"/>
    <s v="Greg Guthrie"/>
    <x v="1"/>
    <s v="United States"/>
    <s v="Los Angeles"/>
    <x v="1"/>
    <n v="90049"/>
    <x v="1"/>
    <s v="OFF-AR-10001419"/>
    <x v="1"/>
    <x v="6"/>
    <x v="1006"/>
    <x v="714"/>
    <n v="3"/>
    <n v="0"/>
    <x v="1886"/>
  </r>
  <r>
    <n v="2069"/>
    <s v="CA-2012-133452"/>
    <x v="1"/>
    <x v="657"/>
    <d v="2012-04-19T00:00:00"/>
    <s v="Standard Class"/>
    <s v="ZC-21910"/>
    <s v="Zuschuss Carroll"/>
    <x v="0"/>
    <s v="United States"/>
    <s v="Pomona"/>
    <x v="1"/>
    <n v="91767"/>
    <x v="1"/>
    <s v="TEC-AC-10002800"/>
    <x v="2"/>
    <x v="11"/>
    <x v="1207"/>
    <x v="1772"/>
    <n v="4"/>
    <n v="0"/>
    <x v="1887"/>
  </r>
  <r>
    <n v="2070"/>
    <s v="CA-2012-133452"/>
    <x v="1"/>
    <x v="657"/>
    <d v="2012-04-19T00:00:00"/>
    <s v="Standard Class"/>
    <s v="ZC-21910"/>
    <s v="Zuschuss Carroll"/>
    <x v="0"/>
    <s v="United States"/>
    <s v="Pomona"/>
    <x v="1"/>
    <n v="91767"/>
    <x v="1"/>
    <s v="FUR-TA-10003954"/>
    <x v="0"/>
    <x v="3"/>
    <x v="1208"/>
    <x v="1773"/>
    <n v="3"/>
    <n v="0.2"/>
    <x v="1888"/>
  </r>
  <r>
    <n v="2071"/>
    <s v="CA-2013-146521"/>
    <x v="0"/>
    <x v="658"/>
    <d v="2013-07-24T00:00:00"/>
    <s v="Second Class"/>
    <s v="CC-12610"/>
    <s v="Corey Catlett"/>
    <x v="1"/>
    <s v="United States"/>
    <s v="Philadelphia"/>
    <x v="9"/>
    <n v="19134"/>
    <x v="3"/>
    <s v="OFF-BI-10000301"/>
    <x v="1"/>
    <x v="8"/>
    <x v="619"/>
    <x v="1774"/>
    <n v="1"/>
    <n v="0.7"/>
    <x v="1889"/>
  </r>
  <r>
    <n v="2072"/>
    <s v="US-2014-110996"/>
    <x v="3"/>
    <x v="225"/>
    <d v="2014-11-26T00:00:00"/>
    <s v="Standard Class"/>
    <s v="KA-16525"/>
    <s v="Kelly Andreada"/>
    <x v="0"/>
    <s v="United States"/>
    <s v="Ontario"/>
    <x v="1"/>
    <n v="91761"/>
    <x v="1"/>
    <s v="FUR-CH-10003956"/>
    <x v="0"/>
    <x v="1"/>
    <x v="363"/>
    <x v="514"/>
    <n v="5"/>
    <n v="0.2"/>
    <x v="1890"/>
  </r>
  <r>
    <n v="2073"/>
    <s v="CA-2013-129693"/>
    <x v="0"/>
    <x v="491"/>
    <d v="2013-12-03T00:00:00"/>
    <s v="Standard Class"/>
    <s v="TC-20980"/>
    <s v="Tamara Chand"/>
    <x v="1"/>
    <s v="United States"/>
    <s v="Seattle"/>
    <x v="4"/>
    <n v="98105"/>
    <x v="1"/>
    <s v="OFF-BI-10002954"/>
    <x v="1"/>
    <x v="8"/>
    <x v="1179"/>
    <x v="1775"/>
    <n v="2"/>
    <n v="0.2"/>
    <x v="1891"/>
  </r>
  <r>
    <n v="2074"/>
    <s v="CA-2014-122504"/>
    <x v="3"/>
    <x v="659"/>
    <d v="2014-11-13T00:00:00"/>
    <s v="Second Class"/>
    <s v="DB-13270"/>
    <s v="Deborah Brumfield"/>
    <x v="2"/>
    <s v="United States"/>
    <s v="Brentwood"/>
    <x v="1"/>
    <n v="94513"/>
    <x v="1"/>
    <s v="TEC-AC-10003289"/>
    <x v="2"/>
    <x v="11"/>
    <x v="1209"/>
    <x v="1543"/>
    <n v="3"/>
    <n v="0"/>
    <x v="1892"/>
  </r>
  <r>
    <n v="2075"/>
    <s v="CA-2014-122504"/>
    <x v="3"/>
    <x v="659"/>
    <d v="2014-11-13T00:00:00"/>
    <s v="Second Class"/>
    <s v="DB-13270"/>
    <s v="Deborah Brumfield"/>
    <x v="2"/>
    <s v="United States"/>
    <s v="Brentwood"/>
    <x v="1"/>
    <n v="94513"/>
    <x v="1"/>
    <s v="TEC-PH-10002468"/>
    <x v="2"/>
    <x v="7"/>
    <x v="1210"/>
    <x v="1776"/>
    <n v="7"/>
    <n v="0.2"/>
    <x v="1893"/>
  </r>
  <r>
    <n v="2076"/>
    <s v="CA-2011-131051"/>
    <x v="2"/>
    <x v="588"/>
    <d v="2011-12-05T00:00:00"/>
    <s v="Standard Class"/>
    <s v="TR-21325"/>
    <s v="Toby Ritter"/>
    <x v="0"/>
    <s v="United States"/>
    <s v="San Francisco"/>
    <x v="1"/>
    <n v="94122"/>
    <x v="1"/>
    <s v="FUR-FU-10001861"/>
    <x v="0"/>
    <x v="5"/>
    <x v="272"/>
    <x v="1777"/>
    <n v="3"/>
    <n v="0"/>
    <x v="1894"/>
  </r>
  <r>
    <n v="2077"/>
    <s v="CA-2014-140676"/>
    <x v="3"/>
    <x v="510"/>
    <d v="2014-09-16T00:00:00"/>
    <s v="First Class"/>
    <s v="BF-11080"/>
    <s v="Bart Folk"/>
    <x v="0"/>
    <s v="United States"/>
    <s v="Baltimore"/>
    <x v="39"/>
    <n v="21215"/>
    <x v="3"/>
    <s v="OFF-PA-10004082"/>
    <x v="1"/>
    <x v="10"/>
    <x v="224"/>
    <x v="1778"/>
    <n v="5"/>
    <n v="0"/>
    <x v="1895"/>
  </r>
  <r>
    <n v="2078"/>
    <s v="CA-2014-140676"/>
    <x v="3"/>
    <x v="510"/>
    <d v="2014-09-16T00:00:00"/>
    <s v="First Class"/>
    <s v="BF-11080"/>
    <s v="Bart Folk"/>
    <x v="0"/>
    <s v="United States"/>
    <s v="Baltimore"/>
    <x v="39"/>
    <n v="21215"/>
    <x v="3"/>
    <s v="OFF-AP-10000358"/>
    <x v="1"/>
    <x v="9"/>
    <x v="95"/>
    <x v="1779"/>
    <n v="7"/>
    <n v="0"/>
    <x v="1896"/>
  </r>
  <r>
    <n v="2079"/>
    <s v="CA-2014-140676"/>
    <x v="3"/>
    <x v="510"/>
    <d v="2014-09-16T00:00:00"/>
    <s v="First Class"/>
    <s v="BF-11080"/>
    <s v="Bart Folk"/>
    <x v="0"/>
    <s v="United States"/>
    <s v="Baltimore"/>
    <x v="39"/>
    <n v="21215"/>
    <x v="3"/>
    <s v="OFF-PA-10004243"/>
    <x v="1"/>
    <x v="10"/>
    <x v="271"/>
    <x v="453"/>
    <n v="5"/>
    <n v="0"/>
    <x v="464"/>
  </r>
  <r>
    <n v="2080"/>
    <s v="CA-2012-120103"/>
    <x v="1"/>
    <x v="100"/>
    <d v="2012-12-29T00:00:00"/>
    <s v="Standard Class"/>
    <s v="MS-17365"/>
    <s v="Maribeth Schnelling"/>
    <x v="0"/>
    <s v="United States"/>
    <s v="Phoenix"/>
    <x v="16"/>
    <n v="85023"/>
    <x v="1"/>
    <s v="OFF-PA-10001295"/>
    <x v="1"/>
    <x v="10"/>
    <x v="1211"/>
    <x v="1780"/>
    <n v="7"/>
    <n v="0.2"/>
    <x v="1897"/>
  </r>
  <r>
    <n v="2081"/>
    <s v="CA-2012-120103"/>
    <x v="1"/>
    <x v="100"/>
    <d v="2012-12-29T00:00:00"/>
    <s v="Standard Class"/>
    <s v="MS-17365"/>
    <s v="Maribeth Schnelling"/>
    <x v="0"/>
    <s v="United States"/>
    <s v="Phoenix"/>
    <x v="16"/>
    <n v="85023"/>
    <x v="1"/>
    <s v="TEC-PH-10002170"/>
    <x v="2"/>
    <x v="7"/>
    <x v="594"/>
    <x v="1781"/>
    <n v="2"/>
    <n v="0.2"/>
    <x v="1898"/>
  </r>
  <r>
    <n v="2082"/>
    <s v="CA-2012-120103"/>
    <x v="1"/>
    <x v="100"/>
    <d v="2012-12-29T00:00:00"/>
    <s v="Standard Class"/>
    <s v="MS-17365"/>
    <s v="Maribeth Schnelling"/>
    <x v="0"/>
    <s v="United States"/>
    <s v="Phoenix"/>
    <x v="16"/>
    <n v="85023"/>
    <x v="1"/>
    <s v="FUR-FU-10002885"/>
    <x v="0"/>
    <x v="5"/>
    <x v="755"/>
    <x v="326"/>
    <n v="2"/>
    <n v="0.2"/>
    <x v="1899"/>
  </r>
  <r>
    <n v="2083"/>
    <s v="CA-2014-104647"/>
    <x v="3"/>
    <x v="660"/>
    <d v="2014-03-02T00:00:00"/>
    <s v="Standard Class"/>
    <s v="CK-12595"/>
    <s v="Clytie Kelty"/>
    <x v="0"/>
    <s v="United States"/>
    <s v="Los Angeles"/>
    <x v="1"/>
    <n v="90008"/>
    <x v="1"/>
    <s v="OFF-PA-10002870"/>
    <x v="1"/>
    <x v="10"/>
    <x v="893"/>
    <x v="782"/>
    <n v="6"/>
    <n v="0"/>
    <x v="1900"/>
  </r>
  <r>
    <n v="2084"/>
    <s v="CA-2011-110352"/>
    <x v="2"/>
    <x v="533"/>
    <d v="2011-11-29T00:00:00"/>
    <s v="Standard Class"/>
    <s v="ED-13885"/>
    <s v="Emily Ducich"/>
    <x v="2"/>
    <s v="United States"/>
    <s v="Houston"/>
    <x v="5"/>
    <n v="77036"/>
    <x v="2"/>
    <s v="OFF-LA-10003923"/>
    <x v="1"/>
    <x v="2"/>
    <x v="424"/>
    <x v="208"/>
    <n v="2"/>
    <n v="0.2"/>
    <x v="210"/>
  </r>
  <r>
    <n v="2085"/>
    <s v="CA-2013-140501"/>
    <x v="0"/>
    <x v="661"/>
    <d v="2013-06-29T00:00:00"/>
    <s v="Standard Class"/>
    <s v="IM-15070"/>
    <s v="Irene Maddox"/>
    <x v="0"/>
    <s v="United States"/>
    <s v="New York City"/>
    <x v="15"/>
    <n v="10009"/>
    <x v="3"/>
    <s v="OFF-LA-10003510"/>
    <x v="1"/>
    <x v="2"/>
    <x v="575"/>
    <x v="1176"/>
    <n v="4"/>
    <n v="0"/>
    <x v="1221"/>
  </r>
  <r>
    <n v="2086"/>
    <s v="CA-2013-140501"/>
    <x v="0"/>
    <x v="661"/>
    <d v="2013-06-29T00:00:00"/>
    <s v="Standard Class"/>
    <s v="IM-15070"/>
    <s v="Irene Maddox"/>
    <x v="0"/>
    <s v="United States"/>
    <s v="New York City"/>
    <x v="15"/>
    <n v="10009"/>
    <x v="3"/>
    <s v="OFF-LA-10000248"/>
    <x v="1"/>
    <x v="2"/>
    <x v="1212"/>
    <x v="1782"/>
    <n v="5"/>
    <n v="0"/>
    <x v="1901"/>
  </r>
  <r>
    <n v="2087"/>
    <s v="CA-2013-140501"/>
    <x v="0"/>
    <x v="661"/>
    <d v="2013-06-29T00:00:00"/>
    <s v="Standard Class"/>
    <s v="IM-15070"/>
    <s v="Irene Maddox"/>
    <x v="0"/>
    <s v="United States"/>
    <s v="New York City"/>
    <x v="15"/>
    <n v="10009"/>
    <x v="3"/>
    <s v="OFF-ST-10000060"/>
    <x v="1"/>
    <x v="4"/>
    <x v="387"/>
    <x v="1783"/>
    <n v="5"/>
    <n v="0"/>
    <x v="1902"/>
  </r>
  <r>
    <n v="2088"/>
    <s v="CA-2013-140501"/>
    <x v="0"/>
    <x v="661"/>
    <d v="2013-06-29T00:00:00"/>
    <s v="Standard Class"/>
    <s v="IM-15070"/>
    <s v="Irene Maddox"/>
    <x v="0"/>
    <s v="United States"/>
    <s v="New York City"/>
    <x v="15"/>
    <n v="10009"/>
    <x v="3"/>
    <s v="OFF-PA-10003129"/>
    <x v="1"/>
    <x v="10"/>
    <x v="1137"/>
    <x v="64"/>
    <n v="3"/>
    <n v="0"/>
    <x v="64"/>
  </r>
  <r>
    <n v="2089"/>
    <s v="CA-2013-140501"/>
    <x v="0"/>
    <x v="661"/>
    <d v="2013-06-29T00:00:00"/>
    <s v="Standard Class"/>
    <s v="IM-15070"/>
    <s v="Irene Maddox"/>
    <x v="0"/>
    <s v="United States"/>
    <s v="New York City"/>
    <x v="15"/>
    <n v="10009"/>
    <x v="3"/>
    <s v="OFF-FA-10004076"/>
    <x v="1"/>
    <x v="13"/>
    <x v="1213"/>
    <x v="536"/>
    <n v="2"/>
    <n v="0"/>
    <x v="1903"/>
  </r>
  <r>
    <n v="2090"/>
    <s v="CA-2012-139290"/>
    <x v="1"/>
    <x v="662"/>
    <d v="2012-10-30T00:00:00"/>
    <s v="Standard Class"/>
    <s v="MY-17380"/>
    <s v="Maribeth Yedwab"/>
    <x v="1"/>
    <s v="United States"/>
    <s v="Rancho Cucamonga"/>
    <x v="1"/>
    <n v="91730"/>
    <x v="1"/>
    <s v="OFF-LA-10004008"/>
    <x v="1"/>
    <x v="2"/>
    <x v="1214"/>
    <x v="1784"/>
    <n v="2"/>
    <n v="0"/>
    <x v="1904"/>
  </r>
  <r>
    <n v="2091"/>
    <s v="CA-2014-166142"/>
    <x v="3"/>
    <x v="663"/>
    <d v="2014-07-20T00:00:00"/>
    <s v="Standard Class"/>
    <s v="MM-17260"/>
    <s v="Magdelene Morse"/>
    <x v="0"/>
    <s v="United States"/>
    <s v="Wilmington"/>
    <x v="13"/>
    <n v="19805"/>
    <x v="3"/>
    <s v="OFF-BI-10004094"/>
    <x v="1"/>
    <x v="8"/>
    <x v="603"/>
    <x v="1785"/>
    <n v="3"/>
    <n v="0"/>
    <x v="1905"/>
  </r>
  <r>
    <n v="2092"/>
    <s v="CA-2014-166142"/>
    <x v="3"/>
    <x v="663"/>
    <d v="2014-07-20T00:00:00"/>
    <s v="Standard Class"/>
    <s v="MM-17260"/>
    <s v="Magdelene Morse"/>
    <x v="0"/>
    <s v="United States"/>
    <s v="Wilmington"/>
    <x v="13"/>
    <n v="19805"/>
    <x v="3"/>
    <s v="FUR-TA-10004607"/>
    <x v="0"/>
    <x v="3"/>
    <x v="1095"/>
    <x v="1786"/>
    <n v="3"/>
    <n v="0.3"/>
    <x v="1906"/>
  </r>
  <r>
    <n v="2093"/>
    <s v="CA-2011-145926"/>
    <x v="2"/>
    <x v="664"/>
    <d v="2011-11-21T00:00:00"/>
    <s v="Standard Class"/>
    <s v="MP-17470"/>
    <s v="Mark Packer"/>
    <x v="2"/>
    <s v="United States"/>
    <s v="Moorhead"/>
    <x v="11"/>
    <n v="56560"/>
    <x v="2"/>
    <s v="FUR-CH-10004289"/>
    <x v="0"/>
    <x v="1"/>
    <x v="975"/>
    <x v="1787"/>
    <n v="5"/>
    <n v="0"/>
    <x v="1907"/>
  </r>
  <r>
    <n v="2094"/>
    <s v="CA-2012-149678"/>
    <x v="1"/>
    <x v="657"/>
    <d v="2012-04-15T00:00:00"/>
    <s v="Second Class"/>
    <s v="AW-10840"/>
    <s v="Anthony Witt"/>
    <x v="0"/>
    <s v="United States"/>
    <s v="Farmington"/>
    <x v="27"/>
    <n v="87401"/>
    <x v="1"/>
    <s v="OFF-SU-10004498"/>
    <x v="1"/>
    <x v="14"/>
    <x v="500"/>
    <x v="1788"/>
    <n v="1"/>
    <n v="0"/>
    <x v="1908"/>
  </r>
  <r>
    <n v="2095"/>
    <s v="US-2012-164357"/>
    <x v="1"/>
    <x v="665"/>
    <d v="2012-11-29T00:00:00"/>
    <s v="Standard Class"/>
    <s v="SF-20065"/>
    <s v="Sandra Flanagan"/>
    <x v="0"/>
    <s v="United States"/>
    <s v="Wilmington"/>
    <x v="3"/>
    <n v="28403"/>
    <x v="0"/>
    <s v="OFF-AR-10001177"/>
    <x v="1"/>
    <x v="6"/>
    <x v="1215"/>
    <x v="1332"/>
    <n v="5"/>
    <n v="0.2"/>
    <x v="1909"/>
  </r>
  <r>
    <n v="2096"/>
    <s v="US-2013-146570"/>
    <x v="0"/>
    <x v="666"/>
    <d v="2013-05-21T00:00:00"/>
    <s v="Standard Class"/>
    <s v="SN-20710"/>
    <s v="Steve Nguyen"/>
    <x v="2"/>
    <s v="United States"/>
    <s v="Jackson"/>
    <x v="35"/>
    <n v="39212"/>
    <x v="0"/>
    <s v="OFF-BI-10001718"/>
    <x v="1"/>
    <x v="8"/>
    <x v="1216"/>
    <x v="1789"/>
    <n v="8"/>
    <n v="0"/>
    <x v="1910"/>
  </r>
  <r>
    <n v="2097"/>
    <s v="US-2013-146570"/>
    <x v="0"/>
    <x v="666"/>
    <d v="2013-05-21T00:00:00"/>
    <s v="Standard Class"/>
    <s v="SN-20710"/>
    <s v="Steve Nguyen"/>
    <x v="2"/>
    <s v="United States"/>
    <s v="Jackson"/>
    <x v="35"/>
    <n v="39212"/>
    <x v="0"/>
    <s v="OFF-AR-10004602"/>
    <x v="1"/>
    <x v="6"/>
    <x v="1217"/>
    <x v="1377"/>
    <n v="4"/>
    <n v="0"/>
    <x v="1911"/>
  </r>
  <r>
    <n v="2098"/>
    <s v="US-2013-146570"/>
    <x v="0"/>
    <x v="666"/>
    <d v="2013-05-21T00:00:00"/>
    <s v="Standard Class"/>
    <s v="SN-20710"/>
    <s v="Steve Nguyen"/>
    <x v="2"/>
    <s v="United States"/>
    <s v="Jackson"/>
    <x v="35"/>
    <n v="39212"/>
    <x v="0"/>
    <s v="OFF-AR-10003856"/>
    <x v="1"/>
    <x v="6"/>
    <x v="444"/>
    <x v="484"/>
    <n v="3"/>
    <n v="0"/>
    <x v="495"/>
  </r>
  <r>
    <n v="2099"/>
    <s v="CA-2014-124401"/>
    <x v="3"/>
    <x v="210"/>
    <d v="2014-09-13T00:00:00"/>
    <s v="Standard Class"/>
    <s v="RD-19900"/>
    <s v="Ruben Dartt"/>
    <x v="0"/>
    <s v="United States"/>
    <s v="Portland"/>
    <x v="21"/>
    <n v="97206"/>
    <x v="1"/>
    <s v="OFF-ST-10000649"/>
    <x v="1"/>
    <x v="4"/>
    <x v="937"/>
    <x v="1023"/>
    <n v="3"/>
    <n v="0.2"/>
    <x v="1912"/>
  </r>
  <r>
    <n v="2100"/>
    <s v="CA-2014-124401"/>
    <x v="3"/>
    <x v="210"/>
    <d v="2014-09-13T00:00:00"/>
    <s v="Standard Class"/>
    <s v="RD-19900"/>
    <s v="Ruben Dartt"/>
    <x v="0"/>
    <s v="United States"/>
    <s v="Portland"/>
    <x v="21"/>
    <n v="97206"/>
    <x v="1"/>
    <s v="TEC-AC-10002926"/>
    <x v="2"/>
    <x v="11"/>
    <x v="1114"/>
    <x v="1790"/>
    <n v="7"/>
    <n v="0.2"/>
    <x v="1913"/>
  </r>
  <r>
    <n v="2101"/>
    <s v="US-2011-140116"/>
    <x v="2"/>
    <x v="418"/>
    <d v="2011-03-17T00:00:00"/>
    <s v="Standard Class"/>
    <s v="KT-16480"/>
    <s v="Kean Thornton"/>
    <x v="0"/>
    <s v="United States"/>
    <s v="Denver"/>
    <x v="22"/>
    <n v="80219"/>
    <x v="1"/>
    <s v="OFF-ST-10000078"/>
    <x v="1"/>
    <x v="4"/>
    <x v="1218"/>
    <x v="1791"/>
    <n v="3"/>
    <n v="0.2"/>
    <x v="1914"/>
  </r>
  <r>
    <n v="2102"/>
    <s v="US-2011-140116"/>
    <x v="2"/>
    <x v="418"/>
    <d v="2011-03-17T00:00:00"/>
    <s v="Standard Class"/>
    <s v="KT-16480"/>
    <s v="Kean Thornton"/>
    <x v="0"/>
    <s v="United States"/>
    <s v="Denver"/>
    <x v="22"/>
    <n v="80219"/>
    <x v="1"/>
    <s v="OFF-AR-10001044"/>
    <x v="1"/>
    <x v="6"/>
    <x v="1042"/>
    <x v="1792"/>
    <n v="4"/>
    <n v="0.2"/>
    <x v="1915"/>
  </r>
  <r>
    <n v="2103"/>
    <s v="CA-2011-123295"/>
    <x v="2"/>
    <x v="667"/>
    <d v="2011-07-18T00:00:00"/>
    <s v="Same Day"/>
    <s v="AH-10120"/>
    <s v="Adrian Hane"/>
    <x v="2"/>
    <s v="United States"/>
    <s v="Tucson"/>
    <x v="16"/>
    <n v="85705"/>
    <x v="1"/>
    <s v="FUR-CH-10002372"/>
    <x v="0"/>
    <x v="1"/>
    <x v="390"/>
    <x v="1793"/>
    <n v="4"/>
    <n v="0.2"/>
    <x v="1916"/>
  </r>
  <r>
    <n v="2104"/>
    <s v="CA-2014-167101"/>
    <x v="3"/>
    <x v="668"/>
    <d v="2014-03-29T00:00:00"/>
    <s v="Second Class"/>
    <s v="BM-11650"/>
    <s v="Brian Moss"/>
    <x v="1"/>
    <s v="United States"/>
    <s v="New York City"/>
    <x v="15"/>
    <n v="10009"/>
    <x v="3"/>
    <s v="OFF-PA-10000357"/>
    <x v="1"/>
    <x v="10"/>
    <x v="1219"/>
    <x v="1794"/>
    <n v="4"/>
    <n v="0"/>
    <x v="1917"/>
  </r>
  <r>
    <n v="2105"/>
    <s v="CA-2014-167101"/>
    <x v="3"/>
    <x v="668"/>
    <d v="2014-03-29T00:00:00"/>
    <s v="Second Class"/>
    <s v="BM-11650"/>
    <s v="Brian Moss"/>
    <x v="1"/>
    <s v="United States"/>
    <s v="New York City"/>
    <x v="15"/>
    <n v="10009"/>
    <x v="3"/>
    <s v="TEC-AC-10001266"/>
    <x v="2"/>
    <x v="11"/>
    <x v="196"/>
    <x v="1795"/>
    <n v="2"/>
    <n v="0"/>
    <x v="1918"/>
  </r>
  <r>
    <n v="2106"/>
    <s v="US-2011-167633"/>
    <x v="2"/>
    <x v="587"/>
    <d v="2011-10-05T00:00:00"/>
    <s v="Standard Class"/>
    <s v="BW-11200"/>
    <s v="Ben Wallace"/>
    <x v="0"/>
    <s v="United States"/>
    <s v="Boynton Beach"/>
    <x v="2"/>
    <n v="33437"/>
    <x v="0"/>
    <s v="OFF-PA-10004888"/>
    <x v="1"/>
    <x v="10"/>
    <x v="959"/>
    <x v="12"/>
    <n v="3"/>
    <n v="0.2"/>
    <x v="12"/>
  </r>
  <r>
    <n v="2107"/>
    <s v="US-2011-152723"/>
    <x v="2"/>
    <x v="467"/>
    <d v="2011-09-26T00:00:00"/>
    <s v="Same Day"/>
    <s v="HG-14965"/>
    <s v="Henry Goldwyn"/>
    <x v="1"/>
    <s v="United States"/>
    <s v="Mesquite"/>
    <x v="5"/>
    <n v="75150"/>
    <x v="2"/>
    <s v="OFF-BI-10003460"/>
    <x v="1"/>
    <x v="8"/>
    <x v="234"/>
    <x v="1796"/>
    <n v="1"/>
    <n v="0.8"/>
    <x v="1919"/>
  </r>
  <r>
    <n v="2108"/>
    <s v="CA-2012-164882"/>
    <x v="1"/>
    <x v="89"/>
    <d v="2012-10-31T00:00:00"/>
    <s v="Same Day"/>
    <s v="SG-20080"/>
    <s v="Sandra Glassco"/>
    <x v="0"/>
    <s v="United States"/>
    <s v="Redlands"/>
    <x v="1"/>
    <n v="92374"/>
    <x v="1"/>
    <s v="OFF-PA-10000157"/>
    <x v="1"/>
    <x v="10"/>
    <x v="364"/>
    <x v="1024"/>
    <n v="1"/>
    <n v="0"/>
    <x v="1920"/>
  </r>
  <r>
    <n v="2109"/>
    <s v="CA-2012-164882"/>
    <x v="1"/>
    <x v="89"/>
    <d v="2012-10-31T00:00:00"/>
    <s v="Same Day"/>
    <s v="SG-20080"/>
    <s v="Sandra Glassco"/>
    <x v="0"/>
    <s v="United States"/>
    <s v="Redlands"/>
    <x v="1"/>
    <n v="92374"/>
    <x v="1"/>
    <s v="OFF-BI-10004519"/>
    <x v="1"/>
    <x v="8"/>
    <x v="880"/>
    <x v="1115"/>
    <n v="3"/>
    <n v="0.2"/>
    <x v="1155"/>
  </r>
  <r>
    <n v="2110"/>
    <s v="CA-2012-164882"/>
    <x v="1"/>
    <x v="89"/>
    <d v="2012-10-31T00:00:00"/>
    <s v="Same Day"/>
    <s v="SG-20080"/>
    <s v="Sandra Glassco"/>
    <x v="0"/>
    <s v="United States"/>
    <s v="Redlands"/>
    <x v="1"/>
    <n v="92374"/>
    <x v="1"/>
    <s v="OFF-AR-10004272"/>
    <x v="1"/>
    <x v="6"/>
    <x v="1220"/>
    <x v="1325"/>
    <n v="3"/>
    <n v="0"/>
    <x v="1921"/>
  </r>
  <r>
    <n v="2111"/>
    <s v="CA-2012-164882"/>
    <x v="1"/>
    <x v="89"/>
    <d v="2012-10-31T00:00:00"/>
    <s v="Same Day"/>
    <s v="SG-20080"/>
    <s v="Sandra Glassco"/>
    <x v="0"/>
    <s v="United States"/>
    <s v="Redlands"/>
    <x v="1"/>
    <n v="92374"/>
    <x v="1"/>
    <s v="OFF-FA-10000585"/>
    <x v="1"/>
    <x v="13"/>
    <x v="202"/>
    <x v="1797"/>
    <n v="5"/>
    <n v="0"/>
    <x v="1922"/>
  </r>
  <r>
    <n v="2112"/>
    <s v="CA-2012-164882"/>
    <x v="1"/>
    <x v="89"/>
    <d v="2012-10-31T00:00:00"/>
    <s v="Same Day"/>
    <s v="SG-20080"/>
    <s v="Sandra Glassco"/>
    <x v="0"/>
    <s v="United States"/>
    <s v="Redlands"/>
    <x v="1"/>
    <n v="92374"/>
    <x v="1"/>
    <s v="FUR-CH-10004218"/>
    <x v="0"/>
    <x v="1"/>
    <x v="38"/>
    <x v="831"/>
    <n v="4"/>
    <n v="0.2"/>
    <x v="1923"/>
  </r>
  <r>
    <n v="2113"/>
    <s v="CA-2012-164882"/>
    <x v="1"/>
    <x v="89"/>
    <d v="2012-10-31T00:00:00"/>
    <s v="Same Day"/>
    <s v="SG-20080"/>
    <s v="Sandra Glassco"/>
    <x v="0"/>
    <s v="United States"/>
    <s v="Redlands"/>
    <x v="1"/>
    <n v="92374"/>
    <x v="1"/>
    <s v="OFF-SU-10004231"/>
    <x v="1"/>
    <x v="14"/>
    <x v="552"/>
    <x v="1286"/>
    <n v="3"/>
    <n v="0"/>
    <x v="1924"/>
  </r>
  <r>
    <n v="2114"/>
    <s v="CA-2012-164882"/>
    <x v="1"/>
    <x v="89"/>
    <d v="2012-10-31T00:00:00"/>
    <s v="Same Day"/>
    <s v="SG-20080"/>
    <s v="Sandra Glassco"/>
    <x v="0"/>
    <s v="United States"/>
    <s v="Redlands"/>
    <x v="1"/>
    <n v="92374"/>
    <x v="1"/>
    <s v="TEC-PH-10001578"/>
    <x v="2"/>
    <x v="7"/>
    <x v="1221"/>
    <x v="1798"/>
    <n v="4"/>
    <n v="0.2"/>
    <x v="1925"/>
  </r>
  <r>
    <n v="2115"/>
    <s v="CA-2012-164882"/>
    <x v="1"/>
    <x v="89"/>
    <d v="2012-10-31T00:00:00"/>
    <s v="Same Day"/>
    <s v="SG-20080"/>
    <s v="Sandra Glassco"/>
    <x v="0"/>
    <s v="United States"/>
    <s v="Redlands"/>
    <x v="1"/>
    <n v="92374"/>
    <x v="1"/>
    <s v="OFF-ST-10003638"/>
    <x v="1"/>
    <x v="4"/>
    <x v="1222"/>
    <x v="1799"/>
    <n v="2"/>
    <n v="0"/>
    <x v="1926"/>
  </r>
  <r>
    <n v="2116"/>
    <s v="CA-2012-164882"/>
    <x v="1"/>
    <x v="89"/>
    <d v="2012-10-31T00:00:00"/>
    <s v="Same Day"/>
    <s v="SG-20080"/>
    <s v="Sandra Glassco"/>
    <x v="0"/>
    <s v="United States"/>
    <s v="Redlands"/>
    <x v="1"/>
    <n v="92374"/>
    <x v="1"/>
    <s v="FUR-BO-10002213"/>
    <x v="0"/>
    <x v="0"/>
    <x v="1223"/>
    <x v="1800"/>
    <n v="1"/>
    <n v="0.15"/>
    <x v="1927"/>
  </r>
  <r>
    <n v="2117"/>
    <s v="CA-2012-159786"/>
    <x v="1"/>
    <x v="88"/>
    <d v="2012-10-17T00:00:00"/>
    <s v="Second Class"/>
    <s v="RK-19300"/>
    <s v="Ralph Kennedy"/>
    <x v="0"/>
    <s v="United States"/>
    <s v="Rochester"/>
    <x v="15"/>
    <n v="14609"/>
    <x v="3"/>
    <s v="FUR-TA-10001307"/>
    <x v="0"/>
    <x v="3"/>
    <x v="1090"/>
    <x v="1801"/>
    <n v="1"/>
    <n v="0.4"/>
    <x v="1928"/>
  </r>
  <r>
    <n v="2118"/>
    <s v="CA-2013-130267"/>
    <x v="0"/>
    <x v="251"/>
    <d v="2013-09-24T00:00:00"/>
    <s v="Standard Class"/>
    <s v="SW-20245"/>
    <s v="Scot Wooten"/>
    <x v="0"/>
    <s v="United States"/>
    <s v="Stockton"/>
    <x v="1"/>
    <n v="95207"/>
    <x v="1"/>
    <s v="OFF-PA-10002222"/>
    <x v="1"/>
    <x v="10"/>
    <x v="389"/>
    <x v="1802"/>
    <n v="7"/>
    <n v="0"/>
    <x v="1929"/>
  </r>
  <r>
    <n v="2119"/>
    <s v="CA-2014-155460"/>
    <x v="3"/>
    <x v="669"/>
    <d v="2014-04-16T00:00:00"/>
    <s v="First Class"/>
    <s v="RW-19630"/>
    <s v="Rob Williams"/>
    <x v="1"/>
    <s v="United States"/>
    <s v="Seattle"/>
    <x v="4"/>
    <n v="98105"/>
    <x v="1"/>
    <s v="OFF-PA-10002479"/>
    <x v="1"/>
    <x v="10"/>
    <x v="217"/>
    <x v="267"/>
    <n v="1"/>
    <n v="0"/>
    <x v="1930"/>
  </r>
  <r>
    <n v="2120"/>
    <s v="CA-2014-155460"/>
    <x v="3"/>
    <x v="669"/>
    <d v="2014-04-16T00:00:00"/>
    <s v="First Class"/>
    <s v="RW-19630"/>
    <s v="Rob Williams"/>
    <x v="1"/>
    <s v="United States"/>
    <s v="Seattle"/>
    <x v="4"/>
    <n v="98105"/>
    <x v="1"/>
    <s v="OFF-BI-10003091"/>
    <x v="1"/>
    <x v="8"/>
    <x v="1165"/>
    <x v="1658"/>
    <n v="5"/>
    <n v="0.2"/>
    <x v="1756"/>
  </r>
  <r>
    <n v="2121"/>
    <s v="US-2014-168690"/>
    <x v="3"/>
    <x v="363"/>
    <d v="2014-01-14T00:00:00"/>
    <s v="Standard Class"/>
    <s v="TS-21085"/>
    <s v="Thais Sissman"/>
    <x v="0"/>
    <s v="United States"/>
    <s v="Ormond Beach"/>
    <x v="2"/>
    <n v="32174"/>
    <x v="0"/>
    <s v="OFF-BI-10000145"/>
    <x v="1"/>
    <x v="8"/>
    <x v="735"/>
    <x v="1803"/>
    <n v="3"/>
    <n v="0.7"/>
    <x v="1931"/>
  </r>
  <r>
    <n v="2122"/>
    <s v="CA-2014-158246"/>
    <x v="3"/>
    <x v="45"/>
    <d v="2014-11-12T00:00:00"/>
    <s v="First Class"/>
    <s v="JB-15400"/>
    <s v="Jennifer Braxton"/>
    <x v="1"/>
    <s v="United States"/>
    <s v="Sunnyvale"/>
    <x v="1"/>
    <n v="94086"/>
    <x v="1"/>
    <s v="FUR-CH-10003061"/>
    <x v="0"/>
    <x v="1"/>
    <x v="51"/>
    <x v="1804"/>
    <n v="3"/>
    <n v="0.2"/>
    <x v="1932"/>
  </r>
  <r>
    <n v="2123"/>
    <s v="CA-2014-167381"/>
    <x v="3"/>
    <x v="585"/>
    <d v="2014-09-25T00:00:00"/>
    <s v="Second Class"/>
    <s v="EH-14005"/>
    <s v="Erica Hernandez"/>
    <x v="2"/>
    <s v="United States"/>
    <s v="Lansing"/>
    <x v="12"/>
    <n v="48911"/>
    <x v="2"/>
    <s v="FUR-BO-10001972"/>
    <x v="0"/>
    <x v="0"/>
    <x v="362"/>
    <x v="1805"/>
    <n v="2"/>
    <n v="0"/>
    <x v="1933"/>
  </r>
  <r>
    <n v="2124"/>
    <s v="CA-2014-167381"/>
    <x v="3"/>
    <x v="585"/>
    <d v="2014-09-25T00:00:00"/>
    <s v="Second Class"/>
    <s v="EH-14005"/>
    <s v="Erica Hernandez"/>
    <x v="2"/>
    <s v="United States"/>
    <s v="Lansing"/>
    <x v="12"/>
    <n v="48911"/>
    <x v="2"/>
    <s v="OFF-LA-10000134"/>
    <x v="1"/>
    <x v="2"/>
    <x v="85"/>
    <x v="1806"/>
    <n v="9"/>
    <n v="0"/>
    <x v="1934"/>
  </r>
  <r>
    <n v="2125"/>
    <s v="CA-2014-144862"/>
    <x v="3"/>
    <x v="96"/>
    <d v="2014-12-06T00:00:00"/>
    <s v="Standard Class"/>
    <s v="EH-14005"/>
    <s v="Erica Hernandez"/>
    <x v="2"/>
    <s v="United States"/>
    <s v="Philadelphia"/>
    <x v="9"/>
    <n v="19143"/>
    <x v="3"/>
    <s v="OFF-EN-10003040"/>
    <x v="1"/>
    <x v="12"/>
    <x v="1224"/>
    <x v="1807"/>
    <n v="5"/>
    <n v="0.2"/>
    <x v="1935"/>
  </r>
  <r>
    <n v="2126"/>
    <s v="CA-2014-144862"/>
    <x v="3"/>
    <x v="96"/>
    <d v="2014-12-06T00:00:00"/>
    <s v="Standard Class"/>
    <s v="EH-14005"/>
    <s v="Erica Hernandez"/>
    <x v="2"/>
    <s v="United States"/>
    <s v="Philadelphia"/>
    <x v="9"/>
    <n v="19143"/>
    <x v="3"/>
    <s v="TEC-PH-10000923"/>
    <x v="2"/>
    <x v="7"/>
    <x v="1225"/>
    <x v="1581"/>
    <n v="7"/>
    <n v="0.4"/>
    <x v="1936"/>
  </r>
  <r>
    <n v="2127"/>
    <s v="CA-2011-126032"/>
    <x v="2"/>
    <x v="670"/>
    <d v="2011-06-28T00:00:00"/>
    <s v="Standard Class"/>
    <s v="BS-11665"/>
    <s v="Brian Stugart"/>
    <x v="0"/>
    <s v="United States"/>
    <s v="Philadelphia"/>
    <x v="9"/>
    <n v="19143"/>
    <x v="3"/>
    <s v="TEC-AC-10000158"/>
    <x v="2"/>
    <x v="11"/>
    <x v="353"/>
    <x v="1808"/>
    <n v="3"/>
    <n v="0.2"/>
    <x v="1937"/>
  </r>
  <r>
    <n v="2128"/>
    <s v="CA-2012-134859"/>
    <x v="1"/>
    <x v="242"/>
    <d v="2012-10-09T00:00:00"/>
    <s v="Standard Class"/>
    <s v="JK-16120"/>
    <s v="Julie Kriz"/>
    <x v="2"/>
    <s v="United States"/>
    <s v="Philadelphia"/>
    <x v="9"/>
    <n v="19134"/>
    <x v="3"/>
    <s v="FUR-FU-10003623"/>
    <x v="0"/>
    <x v="5"/>
    <x v="1226"/>
    <x v="1809"/>
    <n v="3"/>
    <n v="0.2"/>
    <x v="1938"/>
  </r>
  <r>
    <n v="2129"/>
    <s v="CA-2012-134859"/>
    <x v="1"/>
    <x v="242"/>
    <d v="2012-10-09T00:00:00"/>
    <s v="Standard Class"/>
    <s v="JK-16120"/>
    <s v="Julie Kriz"/>
    <x v="2"/>
    <s v="United States"/>
    <s v="Philadelphia"/>
    <x v="9"/>
    <n v="19134"/>
    <x v="3"/>
    <s v="OFF-PA-10001293"/>
    <x v="1"/>
    <x v="10"/>
    <x v="987"/>
    <x v="561"/>
    <n v="4"/>
    <n v="0.2"/>
    <x v="570"/>
  </r>
  <r>
    <n v="2130"/>
    <s v="US-2011-114188"/>
    <x v="2"/>
    <x v="671"/>
    <d v="2011-05-22T00:00:00"/>
    <s v="Second Class"/>
    <s v="RF-19345"/>
    <s v="Randy Ferguson"/>
    <x v="1"/>
    <s v="United States"/>
    <s v="Dover"/>
    <x v="38"/>
    <n v="3820"/>
    <x v="3"/>
    <s v="OFF-AP-10000124"/>
    <x v="1"/>
    <x v="9"/>
    <x v="1227"/>
    <x v="1810"/>
    <n v="4"/>
    <n v="0"/>
    <x v="1939"/>
  </r>
  <r>
    <n v="2131"/>
    <s v="US-2011-114188"/>
    <x v="2"/>
    <x v="671"/>
    <d v="2011-05-22T00:00:00"/>
    <s v="Second Class"/>
    <s v="RF-19345"/>
    <s v="Randy Ferguson"/>
    <x v="1"/>
    <s v="United States"/>
    <s v="Dover"/>
    <x v="38"/>
    <n v="3820"/>
    <x v="3"/>
    <s v="OFF-AR-10004511"/>
    <x v="1"/>
    <x v="6"/>
    <x v="1228"/>
    <x v="1811"/>
    <n v="9"/>
    <n v="0"/>
    <x v="1940"/>
  </r>
  <r>
    <n v="2132"/>
    <s v="US-2011-114188"/>
    <x v="2"/>
    <x v="671"/>
    <d v="2011-05-22T00:00:00"/>
    <s v="Second Class"/>
    <s v="RF-19345"/>
    <s v="Randy Ferguson"/>
    <x v="1"/>
    <s v="United States"/>
    <s v="Dover"/>
    <x v="38"/>
    <n v="3820"/>
    <x v="3"/>
    <s v="FUR-FU-10000076"/>
    <x v="0"/>
    <x v="5"/>
    <x v="875"/>
    <x v="395"/>
    <n v="7"/>
    <n v="0"/>
    <x v="1941"/>
  </r>
  <r>
    <n v="2133"/>
    <s v="CA-2012-156524"/>
    <x v="1"/>
    <x v="312"/>
    <d v="2012-11-26T00:00:00"/>
    <s v="Standard Class"/>
    <s v="DL-12865"/>
    <s v="Dan Lawera"/>
    <x v="0"/>
    <s v="United States"/>
    <s v="New York City"/>
    <x v="15"/>
    <n v="10011"/>
    <x v="3"/>
    <s v="OFF-PA-10003883"/>
    <x v="1"/>
    <x v="10"/>
    <x v="1229"/>
    <x v="1812"/>
    <n v="3"/>
    <n v="0"/>
    <x v="1942"/>
  </r>
  <r>
    <n v="2134"/>
    <s v="CA-2012-122210"/>
    <x v="1"/>
    <x v="672"/>
    <d v="2012-12-04T00:00:00"/>
    <s v="Standard Class"/>
    <s v="WB-21850"/>
    <s v="William Brown"/>
    <x v="0"/>
    <s v="United States"/>
    <s v="Philadelphia"/>
    <x v="9"/>
    <n v="19134"/>
    <x v="3"/>
    <s v="OFF-BI-10003656"/>
    <x v="1"/>
    <x v="8"/>
    <x v="13"/>
    <x v="1813"/>
    <n v="3"/>
    <n v="0.7"/>
    <x v="1943"/>
  </r>
  <r>
    <n v="2135"/>
    <s v="CA-2012-122210"/>
    <x v="1"/>
    <x v="672"/>
    <d v="2012-12-04T00:00:00"/>
    <s v="Standard Class"/>
    <s v="WB-21850"/>
    <s v="William Brown"/>
    <x v="0"/>
    <s v="United States"/>
    <s v="Philadelphia"/>
    <x v="9"/>
    <n v="19134"/>
    <x v="3"/>
    <s v="OFF-FA-10000053"/>
    <x v="1"/>
    <x v="13"/>
    <x v="953"/>
    <x v="1814"/>
    <n v="7"/>
    <n v="0.2"/>
    <x v="1944"/>
  </r>
  <r>
    <n v="2136"/>
    <s v="CA-2012-122210"/>
    <x v="1"/>
    <x v="672"/>
    <d v="2012-12-04T00:00:00"/>
    <s v="Standard Class"/>
    <s v="WB-21850"/>
    <s v="William Brown"/>
    <x v="0"/>
    <s v="United States"/>
    <s v="Philadelphia"/>
    <x v="9"/>
    <n v="19134"/>
    <x v="3"/>
    <s v="TEC-PH-10002807"/>
    <x v="2"/>
    <x v="7"/>
    <x v="1230"/>
    <x v="1815"/>
    <n v="4"/>
    <n v="0.4"/>
    <x v="1945"/>
  </r>
  <r>
    <n v="2137"/>
    <s v="CA-2012-156377"/>
    <x v="1"/>
    <x v="620"/>
    <d v="2013-01-05T00:00:00"/>
    <s v="Standard Class"/>
    <s v="TB-21625"/>
    <s v="Trudy Brown"/>
    <x v="0"/>
    <s v="United States"/>
    <s v="Grand Prairie"/>
    <x v="5"/>
    <n v="75051"/>
    <x v="2"/>
    <s v="FUR-FU-10002364"/>
    <x v="0"/>
    <x v="5"/>
    <x v="1231"/>
    <x v="1816"/>
    <n v="5"/>
    <n v="0.6"/>
    <x v="1946"/>
  </r>
  <r>
    <n v="2138"/>
    <s v="CA-2012-156377"/>
    <x v="1"/>
    <x v="620"/>
    <d v="2013-01-05T00:00:00"/>
    <s v="Standard Class"/>
    <s v="TB-21625"/>
    <s v="Trudy Brown"/>
    <x v="0"/>
    <s v="United States"/>
    <s v="Grand Prairie"/>
    <x v="5"/>
    <n v="75051"/>
    <x v="2"/>
    <s v="OFF-BI-10002954"/>
    <x v="1"/>
    <x v="8"/>
    <x v="1179"/>
    <x v="1817"/>
    <n v="4"/>
    <n v="0.8"/>
    <x v="1947"/>
  </r>
  <r>
    <n v="2139"/>
    <s v="US-2014-157896"/>
    <x v="3"/>
    <x v="673"/>
    <d v="2014-11-17T00:00:00"/>
    <s v="Same Day"/>
    <s v="CB-12415"/>
    <s v="Christy Brittain"/>
    <x v="0"/>
    <s v="United States"/>
    <s v="New York City"/>
    <x v="15"/>
    <n v="10009"/>
    <x v="3"/>
    <s v="OFF-PA-10004092"/>
    <x v="1"/>
    <x v="10"/>
    <x v="588"/>
    <x v="678"/>
    <n v="3"/>
    <n v="0"/>
    <x v="691"/>
  </r>
  <r>
    <n v="2140"/>
    <s v="CA-2011-159520"/>
    <x v="2"/>
    <x v="571"/>
    <d v="2011-06-11T00:00:00"/>
    <s v="Standard Class"/>
    <s v="GT-14635"/>
    <s v="Grant Thornton"/>
    <x v="1"/>
    <s v="United States"/>
    <s v="Long Beach"/>
    <x v="15"/>
    <n v="11561"/>
    <x v="3"/>
    <s v="OFF-BI-10003982"/>
    <x v="1"/>
    <x v="8"/>
    <x v="346"/>
    <x v="1818"/>
    <n v="9"/>
    <n v="0.2"/>
    <x v="1948"/>
  </r>
  <r>
    <n v="2141"/>
    <s v="CA-2011-159520"/>
    <x v="2"/>
    <x v="571"/>
    <d v="2011-06-11T00:00:00"/>
    <s v="Standard Class"/>
    <s v="GT-14635"/>
    <s v="Grant Thornton"/>
    <x v="1"/>
    <s v="United States"/>
    <s v="Long Beach"/>
    <x v="15"/>
    <n v="11561"/>
    <x v="3"/>
    <s v="OFF-SU-10001664"/>
    <x v="1"/>
    <x v="14"/>
    <x v="1232"/>
    <x v="1819"/>
    <n v="2"/>
    <n v="0"/>
    <x v="1949"/>
  </r>
  <r>
    <n v="2142"/>
    <s v="CA-2011-159520"/>
    <x v="2"/>
    <x v="571"/>
    <d v="2011-06-11T00:00:00"/>
    <s v="Standard Class"/>
    <s v="GT-14635"/>
    <s v="Grant Thornton"/>
    <x v="1"/>
    <s v="United States"/>
    <s v="Long Beach"/>
    <x v="15"/>
    <n v="11561"/>
    <x v="3"/>
    <s v="FUR-TA-10003238"/>
    <x v="0"/>
    <x v="3"/>
    <x v="1233"/>
    <x v="1820"/>
    <n v="3"/>
    <n v="0.4"/>
    <x v="1950"/>
  </r>
  <r>
    <n v="2143"/>
    <s v="CA-2013-155481"/>
    <x v="0"/>
    <x v="142"/>
    <d v="2013-09-06T00:00:00"/>
    <s v="Standard Class"/>
    <s v="DK-13225"/>
    <s v="Dean Katz"/>
    <x v="1"/>
    <s v="United States"/>
    <s v="Philadelphia"/>
    <x v="9"/>
    <n v="19140"/>
    <x v="3"/>
    <s v="OFF-PA-10004675"/>
    <x v="1"/>
    <x v="10"/>
    <x v="69"/>
    <x v="429"/>
    <n v="6"/>
    <n v="0.2"/>
    <x v="1951"/>
  </r>
  <r>
    <n v="2144"/>
    <s v="CA-2013-155481"/>
    <x v="0"/>
    <x v="142"/>
    <d v="2013-09-06T00:00:00"/>
    <s v="Standard Class"/>
    <s v="DK-13225"/>
    <s v="Dean Katz"/>
    <x v="1"/>
    <s v="United States"/>
    <s v="Philadelphia"/>
    <x v="9"/>
    <n v="19140"/>
    <x v="3"/>
    <s v="TEC-PH-10002293"/>
    <x v="2"/>
    <x v="7"/>
    <x v="126"/>
    <x v="1821"/>
    <n v="2"/>
    <n v="0.4"/>
    <x v="1952"/>
  </r>
  <r>
    <n v="2145"/>
    <s v="CA-2013-155481"/>
    <x v="0"/>
    <x v="142"/>
    <d v="2013-09-06T00:00:00"/>
    <s v="Standard Class"/>
    <s v="DK-13225"/>
    <s v="Dean Katz"/>
    <x v="1"/>
    <s v="United States"/>
    <s v="Philadelphia"/>
    <x v="9"/>
    <n v="19140"/>
    <x v="3"/>
    <s v="OFF-FA-10002780"/>
    <x v="1"/>
    <x v="13"/>
    <x v="33"/>
    <x v="1822"/>
    <n v="7"/>
    <n v="0.2"/>
    <x v="1953"/>
  </r>
  <r>
    <n v="2146"/>
    <s v="US-2013-152051"/>
    <x v="0"/>
    <x v="674"/>
    <d v="2013-06-30T00:00:00"/>
    <s v="Standard Class"/>
    <s v="TS-21160"/>
    <s v="Theresa Swint"/>
    <x v="1"/>
    <s v="United States"/>
    <s v="York"/>
    <x v="9"/>
    <n v="17403"/>
    <x v="3"/>
    <s v="FUR-CH-10002965"/>
    <x v="0"/>
    <x v="1"/>
    <x v="226"/>
    <x v="1823"/>
    <n v="3"/>
    <n v="0.3"/>
    <x v="1954"/>
  </r>
  <r>
    <n v="2147"/>
    <s v="US-2013-152051"/>
    <x v="0"/>
    <x v="674"/>
    <d v="2013-06-30T00:00:00"/>
    <s v="Standard Class"/>
    <s v="TS-21160"/>
    <s v="Theresa Swint"/>
    <x v="1"/>
    <s v="United States"/>
    <s v="York"/>
    <x v="9"/>
    <n v="17403"/>
    <x v="3"/>
    <s v="OFF-BI-10004781"/>
    <x v="1"/>
    <x v="8"/>
    <x v="132"/>
    <x v="1824"/>
    <n v="4"/>
    <n v="0.7"/>
    <x v="1955"/>
  </r>
  <r>
    <n v="2148"/>
    <s v="US-2013-152051"/>
    <x v="0"/>
    <x v="674"/>
    <d v="2013-06-30T00:00:00"/>
    <s v="Standard Class"/>
    <s v="TS-21160"/>
    <s v="Theresa Swint"/>
    <x v="1"/>
    <s v="United States"/>
    <s v="York"/>
    <x v="9"/>
    <n v="17403"/>
    <x v="3"/>
    <s v="OFF-ST-10001713"/>
    <x v="1"/>
    <x v="4"/>
    <x v="45"/>
    <x v="1825"/>
    <n v="6"/>
    <n v="0.2"/>
    <x v="1956"/>
  </r>
  <r>
    <n v="2149"/>
    <s v="CA-2011-141607"/>
    <x v="2"/>
    <x v="432"/>
    <d v="2011-12-17T00:00:00"/>
    <s v="Standard Class"/>
    <s v="WB-21850"/>
    <s v="William Brown"/>
    <x v="0"/>
    <s v="United States"/>
    <s v="Concord"/>
    <x v="1"/>
    <n v="94521"/>
    <x v="1"/>
    <s v="FUR-FU-10003975"/>
    <x v="0"/>
    <x v="5"/>
    <x v="775"/>
    <x v="1826"/>
    <n v="1"/>
    <n v="0"/>
    <x v="1957"/>
  </r>
  <r>
    <n v="2150"/>
    <s v="CA-2014-102771"/>
    <x v="3"/>
    <x v="185"/>
    <d v="2014-04-06T00:00:00"/>
    <s v="Standard Class"/>
    <s v="DO-13435"/>
    <s v="Denny Ordway"/>
    <x v="0"/>
    <s v="United States"/>
    <s v="New York City"/>
    <x v="15"/>
    <n v="10035"/>
    <x v="3"/>
    <s v="TEC-PH-10001536"/>
    <x v="2"/>
    <x v="7"/>
    <x v="1234"/>
    <x v="1827"/>
    <n v="5"/>
    <n v="0"/>
    <x v="1958"/>
  </r>
  <r>
    <n v="2151"/>
    <s v="US-2014-139969"/>
    <x v="3"/>
    <x v="123"/>
    <d v="2014-11-27T00:00:00"/>
    <s v="Standard Class"/>
    <s v="AF-10870"/>
    <s v="Art Ferguson"/>
    <x v="0"/>
    <s v="United States"/>
    <s v="College Station"/>
    <x v="5"/>
    <n v="77840"/>
    <x v="2"/>
    <s v="FUR-CH-10001973"/>
    <x v="0"/>
    <x v="1"/>
    <x v="896"/>
    <x v="1828"/>
    <n v="3"/>
    <n v="0.3"/>
    <x v="1959"/>
  </r>
  <r>
    <n v="2152"/>
    <s v="CA-2011-167360"/>
    <x v="2"/>
    <x v="156"/>
    <d v="2011-11-29T00:00:00"/>
    <s v="Second Class"/>
    <s v="RB-19435"/>
    <s v="Richard Bierner"/>
    <x v="0"/>
    <s v="United States"/>
    <s v="Saint Louis"/>
    <x v="25"/>
    <n v="63116"/>
    <x v="2"/>
    <s v="TEC-AC-10001772"/>
    <x v="2"/>
    <x v="11"/>
    <x v="400"/>
    <x v="1829"/>
    <n v="7"/>
    <n v="0"/>
    <x v="1960"/>
  </r>
  <r>
    <n v="2153"/>
    <s v="CA-2012-123505"/>
    <x v="1"/>
    <x v="6"/>
    <d v="2012-11-26T00:00:00"/>
    <s v="Standard Class"/>
    <s v="AR-10540"/>
    <s v="Andy Reiter"/>
    <x v="0"/>
    <s v="United States"/>
    <s v="Quincy"/>
    <x v="31"/>
    <n v="2169"/>
    <x v="3"/>
    <s v="OFF-PA-10002586"/>
    <x v="1"/>
    <x v="10"/>
    <x v="1007"/>
    <x v="1830"/>
    <n v="3"/>
    <n v="0"/>
    <x v="1961"/>
  </r>
  <r>
    <n v="2154"/>
    <s v="CA-2013-117282"/>
    <x v="0"/>
    <x v="216"/>
    <d v="2013-07-19T00:00:00"/>
    <s v="Standard Class"/>
    <s v="DR-12880"/>
    <s v="Dan Reichenbach"/>
    <x v="1"/>
    <s v="United States"/>
    <s v="New York City"/>
    <x v="15"/>
    <n v="10009"/>
    <x v="3"/>
    <s v="OFF-BI-10004094"/>
    <x v="1"/>
    <x v="8"/>
    <x v="603"/>
    <x v="1831"/>
    <n v="2"/>
    <n v="0.2"/>
    <x v="1962"/>
  </r>
  <r>
    <n v="2155"/>
    <s v="US-2013-120460"/>
    <x v="0"/>
    <x v="567"/>
    <d v="2013-05-06T00:00:00"/>
    <s v="Standard Class"/>
    <s v="BF-11170"/>
    <s v="Ben Ferrer"/>
    <x v="2"/>
    <s v="United States"/>
    <s v="Dallas"/>
    <x v="5"/>
    <n v="75081"/>
    <x v="2"/>
    <s v="FUR-FU-10004973"/>
    <x v="0"/>
    <x v="5"/>
    <x v="1134"/>
    <x v="1832"/>
    <n v="3"/>
    <n v="0.6"/>
    <x v="1963"/>
  </r>
  <r>
    <n v="2156"/>
    <s v="CA-2013-111115"/>
    <x v="0"/>
    <x v="197"/>
    <d v="2013-07-28T00:00:00"/>
    <s v="Second Class"/>
    <s v="LB-16735"/>
    <s v="Larry Blacks"/>
    <x v="0"/>
    <s v="United States"/>
    <s v="Los Angeles"/>
    <x v="1"/>
    <n v="90032"/>
    <x v="1"/>
    <s v="OFF-FA-10000624"/>
    <x v="1"/>
    <x v="13"/>
    <x v="291"/>
    <x v="1385"/>
    <n v="6"/>
    <n v="0"/>
    <x v="1964"/>
  </r>
  <r>
    <n v="2157"/>
    <s v="CA-2011-124646"/>
    <x v="2"/>
    <x v="169"/>
    <d v="2011-06-24T00:00:00"/>
    <s v="First Class"/>
    <s v="DV-13465"/>
    <s v="Dianna Vittorini"/>
    <x v="0"/>
    <s v="United States"/>
    <s v="Minneapolis"/>
    <x v="11"/>
    <n v="55407"/>
    <x v="2"/>
    <s v="OFF-ST-10001097"/>
    <x v="1"/>
    <x v="4"/>
    <x v="740"/>
    <x v="881"/>
    <n v="3"/>
    <n v="0"/>
    <x v="232"/>
  </r>
  <r>
    <n v="2158"/>
    <s v="CA-2011-124646"/>
    <x v="2"/>
    <x v="169"/>
    <d v="2011-06-24T00:00:00"/>
    <s v="First Class"/>
    <s v="DV-13465"/>
    <s v="Dianna Vittorini"/>
    <x v="0"/>
    <s v="United States"/>
    <s v="Minneapolis"/>
    <x v="11"/>
    <n v="55407"/>
    <x v="2"/>
    <s v="OFF-ST-10001469"/>
    <x v="1"/>
    <x v="4"/>
    <x v="394"/>
    <x v="427"/>
    <n v="3"/>
    <n v="0"/>
    <x v="437"/>
  </r>
  <r>
    <n v="2159"/>
    <s v="CA-2014-148166"/>
    <x v="3"/>
    <x v="208"/>
    <d v="2014-10-27T00:00:00"/>
    <s v="Standard Class"/>
    <s v="NK-18490"/>
    <s v="Neil Knudson"/>
    <x v="2"/>
    <s v="United States"/>
    <s v="Deltona"/>
    <x v="2"/>
    <n v="32725"/>
    <x v="0"/>
    <s v="OFF-AR-10004956"/>
    <x v="1"/>
    <x v="6"/>
    <x v="1235"/>
    <x v="329"/>
    <n v="4"/>
    <n v="0.2"/>
    <x v="1965"/>
  </r>
  <r>
    <n v="2160"/>
    <s v="CA-2013-159737"/>
    <x v="0"/>
    <x v="323"/>
    <d v="2013-09-10T00:00:00"/>
    <s v="Standard Class"/>
    <s v="CS-11950"/>
    <s v="Carlos Soltero"/>
    <x v="0"/>
    <s v="United States"/>
    <s v="Chicago"/>
    <x v="10"/>
    <n v="60610"/>
    <x v="2"/>
    <s v="OFF-BI-10004236"/>
    <x v="1"/>
    <x v="8"/>
    <x v="891"/>
    <x v="1833"/>
    <n v="3"/>
    <n v="0.8"/>
    <x v="1966"/>
  </r>
  <r>
    <n v="2161"/>
    <s v="CA-2013-141019"/>
    <x v="0"/>
    <x v="675"/>
    <d v="2013-05-15T00:00:00"/>
    <s v="Same Day"/>
    <s v="LH-17155"/>
    <s v="Logan Haushalter"/>
    <x v="0"/>
    <s v="United States"/>
    <s v="Cincinnati"/>
    <x v="24"/>
    <n v="45231"/>
    <x v="3"/>
    <s v="FUR-FU-10002937"/>
    <x v="0"/>
    <x v="5"/>
    <x v="1051"/>
    <x v="1834"/>
    <n v="1"/>
    <n v="0.2"/>
    <x v="1967"/>
  </r>
  <r>
    <n v="2162"/>
    <s v="CA-2013-101938"/>
    <x v="0"/>
    <x v="676"/>
    <d v="2013-01-12T00:00:00"/>
    <s v="Standard Class"/>
    <s v="DW-13480"/>
    <s v="Dianna Wilson"/>
    <x v="2"/>
    <s v="United States"/>
    <s v="Oakland"/>
    <x v="1"/>
    <n v="94601"/>
    <x v="1"/>
    <s v="OFF-AR-10003696"/>
    <x v="1"/>
    <x v="6"/>
    <x v="1236"/>
    <x v="1835"/>
    <n v="1"/>
    <n v="0"/>
    <x v="1968"/>
  </r>
  <r>
    <n v="2163"/>
    <s v="CA-2014-166296"/>
    <x v="3"/>
    <x v="677"/>
    <d v="2014-03-20T00:00:00"/>
    <s v="Standard Class"/>
    <s v="KF-16285"/>
    <s v="Karen Ferguson"/>
    <x v="2"/>
    <s v="United States"/>
    <s v="Manteca"/>
    <x v="1"/>
    <n v="95336"/>
    <x v="1"/>
    <s v="OFF-PA-10004359"/>
    <x v="1"/>
    <x v="10"/>
    <x v="1059"/>
    <x v="1836"/>
    <n v="3"/>
    <n v="0"/>
    <x v="1969"/>
  </r>
  <r>
    <n v="2164"/>
    <s v="CA-2013-154018"/>
    <x v="0"/>
    <x v="63"/>
    <d v="2013-10-20T00:00:00"/>
    <s v="Standard Class"/>
    <s v="HA-14920"/>
    <s v="Helen Andreada"/>
    <x v="0"/>
    <s v="United States"/>
    <s v="Laredo"/>
    <x v="5"/>
    <n v="78041"/>
    <x v="2"/>
    <s v="TEC-AC-10002402"/>
    <x v="2"/>
    <x v="11"/>
    <x v="651"/>
    <x v="1837"/>
    <n v="3"/>
    <n v="0.2"/>
    <x v="1970"/>
  </r>
  <r>
    <n v="2165"/>
    <s v="CA-2013-154018"/>
    <x v="0"/>
    <x v="63"/>
    <d v="2013-10-20T00:00:00"/>
    <s v="Standard Class"/>
    <s v="HA-14920"/>
    <s v="Helen Andreada"/>
    <x v="0"/>
    <s v="United States"/>
    <s v="Laredo"/>
    <x v="5"/>
    <n v="78041"/>
    <x v="2"/>
    <s v="OFF-PA-10000551"/>
    <x v="1"/>
    <x v="10"/>
    <x v="1237"/>
    <x v="1838"/>
    <n v="2"/>
    <n v="0.2"/>
    <x v="1971"/>
  </r>
  <r>
    <n v="2166"/>
    <s v="CA-2013-154018"/>
    <x v="0"/>
    <x v="63"/>
    <d v="2013-10-20T00:00:00"/>
    <s v="Standard Class"/>
    <s v="HA-14920"/>
    <s v="Helen Andreada"/>
    <x v="0"/>
    <s v="United States"/>
    <s v="Laredo"/>
    <x v="5"/>
    <n v="78041"/>
    <x v="2"/>
    <s v="FUR-FU-10003394"/>
    <x v="0"/>
    <x v="5"/>
    <x v="578"/>
    <x v="1839"/>
    <n v="5"/>
    <n v="0.6"/>
    <x v="1972"/>
  </r>
  <r>
    <n v="2167"/>
    <s v="CA-2013-154018"/>
    <x v="0"/>
    <x v="63"/>
    <d v="2013-10-20T00:00:00"/>
    <s v="Standard Class"/>
    <s v="HA-14920"/>
    <s v="Helen Andreada"/>
    <x v="0"/>
    <s v="United States"/>
    <s v="Laredo"/>
    <x v="5"/>
    <n v="78041"/>
    <x v="2"/>
    <s v="OFF-AR-10002067"/>
    <x v="1"/>
    <x v="6"/>
    <x v="1145"/>
    <x v="1840"/>
    <n v="1"/>
    <n v="0.2"/>
    <x v="1973"/>
  </r>
  <r>
    <n v="2168"/>
    <s v="CA-2013-154018"/>
    <x v="0"/>
    <x v="63"/>
    <d v="2013-10-20T00:00:00"/>
    <s v="Standard Class"/>
    <s v="HA-14920"/>
    <s v="Helen Andreada"/>
    <x v="0"/>
    <s v="United States"/>
    <s v="Laredo"/>
    <x v="5"/>
    <n v="78041"/>
    <x v="2"/>
    <s v="OFF-BI-10004140"/>
    <x v="1"/>
    <x v="8"/>
    <x v="304"/>
    <x v="1841"/>
    <n v="7"/>
    <n v="0.8"/>
    <x v="1974"/>
  </r>
  <r>
    <n v="2169"/>
    <s v="CA-2014-117870"/>
    <x v="3"/>
    <x v="678"/>
    <d v="2014-01-31T00:00:00"/>
    <s v="Second Class"/>
    <s v="JH-15820"/>
    <s v="John Huston"/>
    <x v="0"/>
    <s v="United States"/>
    <s v="Kent"/>
    <x v="24"/>
    <n v="44240"/>
    <x v="3"/>
    <s v="OFF-AR-10004078"/>
    <x v="1"/>
    <x v="6"/>
    <x v="507"/>
    <x v="261"/>
    <n v="3"/>
    <n v="0.2"/>
    <x v="1975"/>
  </r>
  <r>
    <n v="2170"/>
    <s v="CA-2014-117870"/>
    <x v="3"/>
    <x v="678"/>
    <d v="2014-01-31T00:00:00"/>
    <s v="Second Class"/>
    <s v="JH-15820"/>
    <s v="John Huston"/>
    <x v="0"/>
    <s v="United States"/>
    <s v="Kent"/>
    <x v="24"/>
    <n v="44240"/>
    <x v="3"/>
    <s v="TEC-AC-10000927"/>
    <x v="2"/>
    <x v="11"/>
    <x v="694"/>
    <x v="981"/>
    <n v="3"/>
    <n v="0.2"/>
    <x v="1976"/>
  </r>
  <r>
    <n v="2171"/>
    <s v="CA-2014-117870"/>
    <x v="3"/>
    <x v="678"/>
    <d v="2014-01-31T00:00:00"/>
    <s v="Second Class"/>
    <s v="JH-15820"/>
    <s v="John Huston"/>
    <x v="0"/>
    <s v="United States"/>
    <s v="Kent"/>
    <x v="24"/>
    <n v="44240"/>
    <x v="3"/>
    <s v="TEC-PH-10003931"/>
    <x v="2"/>
    <x v="7"/>
    <x v="159"/>
    <x v="715"/>
    <n v="3"/>
    <n v="0.4"/>
    <x v="733"/>
  </r>
  <r>
    <n v="2172"/>
    <s v="US-2014-137491"/>
    <x v="3"/>
    <x v="123"/>
    <d v="2014-11-26T00:00:00"/>
    <s v="Standard Class"/>
    <s v="LC-16930"/>
    <s v="Linda Cazamias"/>
    <x v="1"/>
    <s v="United States"/>
    <s v="San Angelo"/>
    <x v="5"/>
    <n v="76903"/>
    <x v="2"/>
    <s v="FUR-CH-10004675"/>
    <x v="0"/>
    <x v="1"/>
    <x v="629"/>
    <x v="1842"/>
    <n v="2"/>
    <n v="0.3"/>
    <x v="1977"/>
  </r>
  <r>
    <n v="2173"/>
    <s v="CA-2011-152296"/>
    <x v="2"/>
    <x v="601"/>
    <d v="2011-08-03T00:00:00"/>
    <s v="First Class"/>
    <s v="IL-15100"/>
    <s v="Ivan Liston"/>
    <x v="0"/>
    <s v="United States"/>
    <s v="San Francisco"/>
    <x v="1"/>
    <n v="94122"/>
    <x v="1"/>
    <s v="OFF-BI-10004506"/>
    <x v="1"/>
    <x v="8"/>
    <x v="1238"/>
    <x v="1843"/>
    <n v="3"/>
    <n v="0.2"/>
    <x v="1978"/>
  </r>
  <r>
    <n v="2174"/>
    <s v="CA-2013-112025"/>
    <x v="0"/>
    <x v="679"/>
    <d v="2013-08-05T00:00:00"/>
    <s v="Standard Class"/>
    <s v="LS-16975"/>
    <s v="Lindsay Shagiari"/>
    <x v="2"/>
    <s v="United States"/>
    <s v="Houston"/>
    <x v="5"/>
    <n v="77070"/>
    <x v="2"/>
    <s v="OFF-BI-10002353"/>
    <x v="1"/>
    <x v="8"/>
    <x v="1068"/>
    <x v="1844"/>
    <n v="3"/>
    <n v="0.8"/>
    <x v="1979"/>
  </r>
  <r>
    <n v="2175"/>
    <s v="CA-2012-132507"/>
    <x v="1"/>
    <x v="117"/>
    <d v="2012-08-03T00:00:00"/>
    <s v="Second Class"/>
    <s v="CC-12610"/>
    <s v="Corey Catlett"/>
    <x v="1"/>
    <s v="United States"/>
    <s v="Houston"/>
    <x v="5"/>
    <n v="77041"/>
    <x v="2"/>
    <s v="OFF-ST-10000943"/>
    <x v="1"/>
    <x v="4"/>
    <x v="1195"/>
    <x v="1845"/>
    <n v="4"/>
    <n v="0.2"/>
    <x v="1980"/>
  </r>
  <r>
    <n v="2176"/>
    <s v="CA-2013-125738"/>
    <x v="0"/>
    <x v="680"/>
    <d v="2013-10-22T00:00:00"/>
    <s v="Standard Class"/>
    <s v="PB-18805"/>
    <s v="Patrick Bzostek"/>
    <x v="2"/>
    <s v="United States"/>
    <s v="Salt Lake City"/>
    <x v="7"/>
    <n v="84106"/>
    <x v="1"/>
    <s v="OFF-PA-10000740"/>
    <x v="1"/>
    <x v="10"/>
    <x v="1239"/>
    <x v="1846"/>
    <n v="2"/>
    <n v="0"/>
    <x v="1981"/>
  </r>
  <r>
    <n v="2177"/>
    <s v="CA-2013-125738"/>
    <x v="0"/>
    <x v="680"/>
    <d v="2013-10-22T00:00:00"/>
    <s v="Standard Class"/>
    <s v="PB-18805"/>
    <s v="Patrick Bzostek"/>
    <x v="2"/>
    <s v="United States"/>
    <s v="Salt Lake City"/>
    <x v="7"/>
    <n v="84106"/>
    <x v="1"/>
    <s v="OFF-PA-10003001"/>
    <x v="1"/>
    <x v="10"/>
    <x v="1064"/>
    <x v="1847"/>
    <n v="9"/>
    <n v="0"/>
    <x v="1982"/>
  </r>
  <r>
    <n v="2178"/>
    <s v="CA-2013-125738"/>
    <x v="0"/>
    <x v="680"/>
    <d v="2013-10-22T00:00:00"/>
    <s v="Standard Class"/>
    <s v="PB-18805"/>
    <s v="Patrick Bzostek"/>
    <x v="2"/>
    <s v="United States"/>
    <s v="Salt Lake City"/>
    <x v="7"/>
    <n v="84106"/>
    <x v="1"/>
    <s v="OFF-BI-10001628"/>
    <x v="1"/>
    <x v="8"/>
    <x v="1103"/>
    <x v="1848"/>
    <n v="5"/>
    <n v="0.2"/>
    <x v="1983"/>
  </r>
  <r>
    <n v="2179"/>
    <s v="CA-2013-125738"/>
    <x v="0"/>
    <x v="680"/>
    <d v="2013-10-22T00:00:00"/>
    <s v="Standard Class"/>
    <s v="PB-18805"/>
    <s v="Patrick Bzostek"/>
    <x v="2"/>
    <s v="United States"/>
    <s v="Salt Lake City"/>
    <x v="7"/>
    <n v="84106"/>
    <x v="1"/>
    <s v="OFF-PA-10001509"/>
    <x v="1"/>
    <x v="10"/>
    <x v="417"/>
    <x v="1849"/>
    <n v="8"/>
    <n v="0"/>
    <x v="1984"/>
  </r>
  <r>
    <n v="2180"/>
    <s v="CA-2013-128818"/>
    <x v="0"/>
    <x v="681"/>
    <d v="2013-05-12T00:00:00"/>
    <s v="Standard Class"/>
    <s v="CJ-12010"/>
    <s v="Caroline Jumper"/>
    <x v="0"/>
    <s v="United States"/>
    <s v="New York City"/>
    <x v="15"/>
    <n v="10009"/>
    <x v="3"/>
    <s v="OFF-BI-10000309"/>
    <x v="1"/>
    <x v="8"/>
    <x v="334"/>
    <x v="1850"/>
    <n v="7"/>
    <n v="0.2"/>
    <x v="1985"/>
  </r>
  <r>
    <n v="2181"/>
    <s v="CA-2013-128818"/>
    <x v="0"/>
    <x v="681"/>
    <d v="2013-05-12T00:00:00"/>
    <s v="Standard Class"/>
    <s v="CJ-12010"/>
    <s v="Caroline Jumper"/>
    <x v="0"/>
    <s v="United States"/>
    <s v="New York City"/>
    <x v="15"/>
    <n v="10009"/>
    <x v="3"/>
    <s v="OFF-LA-10003923"/>
    <x v="1"/>
    <x v="2"/>
    <x v="424"/>
    <x v="1851"/>
    <n v="3"/>
    <n v="0"/>
    <x v="1986"/>
  </r>
  <r>
    <n v="2182"/>
    <s v="CA-2013-128818"/>
    <x v="0"/>
    <x v="681"/>
    <d v="2013-05-12T00:00:00"/>
    <s v="Standard Class"/>
    <s v="CJ-12010"/>
    <s v="Caroline Jumper"/>
    <x v="0"/>
    <s v="United States"/>
    <s v="New York City"/>
    <x v="15"/>
    <n v="10009"/>
    <x v="3"/>
    <s v="FUR-CH-10002084"/>
    <x v="0"/>
    <x v="1"/>
    <x v="1240"/>
    <x v="1852"/>
    <n v="4"/>
    <n v="0.1"/>
    <x v="1987"/>
  </r>
  <r>
    <n v="2183"/>
    <s v="CA-2013-128818"/>
    <x v="0"/>
    <x v="681"/>
    <d v="2013-05-12T00:00:00"/>
    <s v="Standard Class"/>
    <s v="CJ-12010"/>
    <s v="Caroline Jumper"/>
    <x v="0"/>
    <s v="United States"/>
    <s v="New York City"/>
    <x v="15"/>
    <n v="10009"/>
    <x v="3"/>
    <s v="TEC-MA-10000488"/>
    <x v="2"/>
    <x v="15"/>
    <x v="1129"/>
    <x v="1853"/>
    <n v="5"/>
    <n v="0"/>
    <x v="1988"/>
  </r>
  <r>
    <n v="2184"/>
    <s v="CA-2013-128818"/>
    <x v="0"/>
    <x v="681"/>
    <d v="2013-05-12T00:00:00"/>
    <s v="Standard Class"/>
    <s v="CJ-12010"/>
    <s v="Caroline Jumper"/>
    <x v="0"/>
    <s v="United States"/>
    <s v="New York City"/>
    <x v="15"/>
    <n v="10009"/>
    <x v="3"/>
    <s v="TEC-AC-10001767"/>
    <x v="2"/>
    <x v="11"/>
    <x v="97"/>
    <x v="1723"/>
    <n v="5"/>
    <n v="0"/>
    <x v="1827"/>
  </r>
  <r>
    <n v="2185"/>
    <s v="CA-2013-128818"/>
    <x v="0"/>
    <x v="681"/>
    <d v="2013-05-12T00:00:00"/>
    <s v="Standard Class"/>
    <s v="CJ-12010"/>
    <s v="Caroline Jumper"/>
    <x v="0"/>
    <s v="United States"/>
    <s v="New York City"/>
    <x v="15"/>
    <n v="10009"/>
    <x v="3"/>
    <s v="FUR-FU-10001940"/>
    <x v="0"/>
    <x v="5"/>
    <x v="33"/>
    <x v="1854"/>
    <n v="8"/>
    <n v="0"/>
    <x v="1989"/>
  </r>
  <r>
    <n v="2186"/>
    <s v="CA-2014-124576"/>
    <x v="3"/>
    <x v="378"/>
    <d v="2014-08-05T00:00:00"/>
    <s v="Second Class"/>
    <s v="HK-14890"/>
    <s v="Heather Kirkland"/>
    <x v="1"/>
    <s v="United States"/>
    <s v="Salinas"/>
    <x v="1"/>
    <n v="93905"/>
    <x v="1"/>
    <s v="OFF-BI-10002735"/>
    <x v="1"/>
    <x v="8"/>
    <x v="141"/>
    <x v="1855"/>
    <n v="2"/>
    <n v="0.2"/>
    <x v="1990"/>
  </r>
  <r>
    <n v="2187"/>
    <s v="CA-2013-101378"/>
    <x v="0"/>
    <x v="216"/>
    <d v="2013-07-15T00:00:00"/>
    <s v="Same Day"/>
    <s v="RH-19600"/>
    <s v="Rob Haberlin"/>
    <x v="0"/>
    <s v="United States"/>
    <s v="Huntsville"/>
    <x v="19"/>
    <n v="35810"/>
    <x v="0"/>
    <s v="TEC-AC-10002345"/>
    <x v="2"/>
    <x v="11"/>
    <x v="173"/>
    <x v="180"/>
    <n v="2"/>
    <n v="0"/>
    <x v="182"/>
  </r>
  <r>
    <n v="2188"/>
    <s v="CA-2014-143063"/>
    <x v="3"/>
    <x v="682"/>
    <d v="2014-08-16T00:00:00"/>
    <s v="Standard Class"/>
    <s v="IL-15100"/>
    <s v="Ivan Liston"/>
    <x v="0"/>
    <s v="United States"/>
    <s v="Columbus"/>
    <x v="14"/>
    <n v="47201"/>
    <x v="2"/>
    <s v="OFF-EN-10003134"/>
    <x v="1"/>
    <x v="12"/>
    <x v="33"/>
    <x v="1856"/>
    <n v="6"/>
    <n v="0"/>
    <x v="1991"/>
  </r>
  <r>
    <n v="2189"/>
    <s v="CA-2014-143063"/>
    <x v="3"/>
    <x v="682"/>
    <d v="2014-08-16T00:00:00"/>
    <s v="Standard Class"/>
    <s v="IL-15100"/>
    <s v="Ivan Liston"/>
    <x v="0"/>
    <s v="United States"/>
    <s v="Columbus"/>
    <x v="14"/>
    <n v="47201"/>
    <x v="2"/>
    <s v="FUR-FU-10003708"/>
    <x v="0"/>
    <x v="5"/>
    <x v="71"/>
    <x v="1857"/>
    <n v="2"/>
    <n v="0"/>
    <x v="1992"/>
  </r>
  <r>
    <n v="2190"/>
    <s v="CA-2014-143063"/>
    <x v="3"/>
    <x v="682"/>
    <d v="2014-08-16T00:00:00"/>
    <s v="Standard Class"/>
    <s v="IL-15100"/>
    <s v="Ivan Liston"/>
    <x v="0"/>
    <s v="United States"/>
    <s v="Columbus"/>
    <x v="14"/>
    <n v="47201"/>
    <x v="2"/>
    <s v="TEC-PH-10003645"/>
    <x v="2"/>
    <x v="7"/>
    <x v="294"/>
    <x v="1858"/>
    <n v="9"/>
    <n v="0"/>
    <x v="1993"/>
  </r>
  <r>
    <n v="2191"/>
    <s v="CA-2013-118913"/>
    <x v="0"/>
    <x v="674"/>
    <d v="2013-06-30T00:00:00"/>
    <s v="Standard Class"/>
    <s v="AS-10240"/>
    <s v="Alan Shonely"/>
    <x v="0"/>
    <s v="United States"/>
    <s v="Los Angeles"/>
    <x v="1"/>
    <n v="90049"/>
    <x v="1"/>
    <s v="OFF-AP-10000692"/>
    <x v="1"/>
    <x v="9"/>
    <x v="1241"/>
    <x v="1859"/>
    <n v="3"/>
    <n v="0"/>
    <x v="1994"/>
  </r>
  <r>
    <n v="2192"/>
    <s v="CA-2013-128412"/>
    <x v="0"/>
    <x v="107"/>
    <d v="2013-12-18T00:00:00"/>
    <s v="Standard Class"/>
    <s v="AP-10915"/>
    <s v="Arthur Prichep"/>
    <x v="0"/>
    <s v="United States"/>
    <s v="Seattle"/>
    <x v="4"/>
    <n v="98105"/>
    <x v="1"/>
    <s v="OFF-BI-10001718"/>
    <x v="1"/>
    <x v="8"/>
    <x v="1216"/>
    <x v="1860"/>
    <n v="3"/>
    <n v="0.2"/>
    <x v="1995"/>
  </r>
  <r>
    <n v="2193"/>
    <s v="CA-2013-128412"/>
    <x v="0"/>
    <x v="107"/>
    <d v="2013-12-18T00:00:00"/>
    <s v="Standard Class"/>
    <s v="AP-10915"/>
    <s v="Arthur Prichep"/>
    <x v="0"/>
    <s v="United States"/>
    <s v="Seattle"/>
    <x v="4"/>
    <n v="98105"/>
    <x v="1"/>
    <s v="OFF-AP-10002082"/>
    <x v="1"/>
    <x v="9"/>
    <x v="1092"/>
    <x v="1861"/>
    <n v="3"/>
    <n v="0"/>
    <x v="1996"/>
  </r>
  <r>
    <n v="2194"/>
    <s v="CA-2013-128412"/>
    <x v="0"/>
    <x v="107"/>
    <d v="2013-12-18T00:00:00"/>
    <s v="Standard Class"/>
    <s v="AP-10915"/>
    <s v="Arthur Prichep"/>
    <x v="0"/>
    <s v="United States"/>
    <s v="Seattle"/>
    <x v="4"/>
    <n v="98105"/>
    <x v="1"/>
    <s v="OFF-PA-10001125"/>
    <x v="1"/>
    <x v="10"/>
    <x v="1012"/>
    <x v="1862"/>
    <n v="4"/>
    <n v="0"/>
    <x v="1997"/>
  </r>
  <r>
    <n v="2195"/>
    <s v="CA-2013-128412"/>
    <x v="0"/>
    <x v="107"/>
    <d v="2013-12-18T00:00:00"/>
    <s v="Standard Class"/>
    <s v="AP-10915"/>
    <s v="Arthur Prichep"/>
    <x v="0"/>
    <s v="United States"/>
    <s v="Seattle"/>
    <x v="4"/>
    <n v="98105"/>
    <x v="1"/>
    <s v="OFF-AP-10000252"/>
    <x v="1"/>
    <x v="9"/>
    <x v="1242"/>
    <x v="1863"/>
    <n v="3"/>
    <n v="0"/>
    <x v="1998"/>
  </r>
  <r>
    <n v="2196"/>
    <s v="CA-2013-128412"/>
    <x v="0"/>
    <x v="107"/>
    <d v="2013-12-18T00:00:00"/>
    <s v="Standard Class"/>
    <s v="AP-10915"/>
    <s v="Arthur Prichep"/>
    <x v="0"/>
    <s v="United States"/>
    <s v="Seattle"/>
    <x v="4"/>
    <n v="98105"/>
    <x v="1"/>
    <s v="TEC-AC-10003038"/>
    <x v="2"/>
    <x v="11"/>
    <x v="1024"/>
    <x v="915"/>
    <n v="5"/>
    <n v="0"/>
    <x v="1999"/>
  </r>
  <r>
    <n v="2197"/>
    <s v="CA-2013-136483"/>
    <x v="0"/>
    <x v="49"/>
    <d v="2013-12-07T00:00:00"/>
    <s v="Standard Class"/>
    <s v="AG-10390"/>
    <s v="Allen Goldenen"/>
    <x v="0"/>
    <s v="United States"/>
    <s v="Knoxville"/>
    <x v="18"/>
    <n v="37918"/>
    <x v="0"/>
    <s v="OFF-AR-10000940"/>
    <x v="1"/>
    <x v="6"/>
    <x v="134"/>
    <x v="1864"/>
    <n v="2"/>
    <n v="0.2"/>
    <x v="2000"/>
  </r>
  <r>
    <n v="2198"/>
    <s v="CA-2011-163013"/>
    <x v="2"/>
    <x v="683"/>
    <d v="2011-12-04T00:00:00"/>
    <s v="Standard Class"/>
    <s v="BF-11080"/>
    <s v="Bart Folk"/>
    <x v="0"/>
    <s v="United States"/>
    <s v="Montgomery"/>
    <x v="19"/>
    <n v="36116"/>
    <x v="0"/>
    <s v="OFF-AR-10001954"/>
    <x v="1"/>
    <x v="6"/>
    <x v="558"/>
    <x v="1865"/>
    <n v="3"/>
    <n v="0"/>
    <x v="2001"/>
  </r>
  <r>
    <n v="2199"/>
    <s v="CA-2012-135363"/>
    <x v="1"/>
    <x v="262"/>
    <d v="2012-04-02T00:00:00"/>
    <s v="Standard Class"/>
    <s v="CK-12205"/>
    <s v="Chloris Kastensmidt"/>
    <x v="0"/>
    <s v="United States"/>
    <s v="Philadelphia"/>
    <x v="9"/>
    <n v="19120"/>
    <x v="3"/>
    <s v="OFF-PA-10003177"/>
    <x v="1"/>
    <x v="10"/>
    <x v="89"/>
    <x v="12"/>
    <n v="3"/>
    <n v="0.2"/>
    <x v="12"/>
  </r>
  <r>
    <n v="2200"/>
    <s v="CA-2012-135363"/>
    <x v="1"/>
    <x v="262"/>
    <d v="2012-04-02T00:00:00"/>
    <s v="Standard Class"/>
    <s v="CK-12205"/>
    <s v="Chloris Kastensmidt"/>
    <x v="0"/>
    <s v="United States"/>
    <s v="Philadelphia"/>
    <x v="9"/>
    <n v="19120"/>
    <x v="3"/>
    <s v="OFF-PA-10000533"/>
    <x v="1"/>
    <x v="10"/>
    <x v="1196"/>
    <x v="1866"/>
    <n v="1"/>
    <n v="0.2"/>
    <x v="2002"/>
  </r>
  <r>
    <n v="2201"/>
    <s v="US-2011-165659"/>
    <x v="2"/>
    <x v="106"/>
    <d v="2011-06-06T00:00:00"/>
    <s v="Standard Class"/>
    <s v="LT-17110"/>
    <s v="Liz Thompson"/>
    <x v="0"/>
    <s v="United States"/>
    <s v="Little Rock"/>
    <x v="36"/>
    <n v="72209"/>
    <x v="0"/>
    <s v="FUR-FU-10001935"/>
    <x v="0"/>
    <x v="5"/>
    <x v="341"/>
    <x v="500"/>
    <n v="6"/>
    <n v="0"/>
    <x v="867"/>
  </r>
  <r>
    <n v="2202"/>
    <s v="US-2011-165659"/>
    <x v="2"/>
    <x v="106"/>
    <d v="2011-06-06T00:00:00"/>
    <s v="Standard Class"/>
    <s v="LT-17110"/>
    <s v="Liz Thompson"/>
    <x v="0"/>
    <s v="United States"/>
    <s v="Little Rock"/>
    <x v="36"/>
    <n v="72209"/>
    <x v="0"/>
    <s v="TEC-PH-10002563"/>
    <x v="2"/>
    <x v="7"/>
    <x v="201"/>
    <x v="1867"/>
    <n v="7"/>
    <n v="0"/>
    <x v="2003"/>
  </r>
  <r>
    <n v="2203"/>
    <s v="CA-2012-138002"/>
    <x v="1"/>
    <x v="684"/>
    <d v="2012-09-12T00:00:00"/>
    <s v="Standard Class"/>
    <s v="BT-11305"/>
    <s v="Beth Thompson"/>
    <x v="2"/>
    <s v="United States"/>
    <s v="Seattle"/>
    <x v="4"/>
    <n v="98103"/>
    <x v="1"/>
    <s v="OFF-BI-10002160"/>
    <x v="1"/>
    <x v="8"/>
    <x v="312"/>
    <x v="861"/>
    <n v="2"/>
    <n v="0.2"/>
    <x v="2004"/>
  </r>
  <r>
    <n v="2204"/>
    <s v="CA-2012-138002"/>
    <x v="1"/>
    <x v="684"/>
    <d v="2012-09-12T00:00:00"/>
    <s v="Standard Class"/>
    <s v="BT-11305"/>
    <s v="Beth Thompson"/>
    <x v="2"/>
    <s v="United States"/>
    <s v="Seattle"/>
    <x v="4"/>
    <n v="98103"/>
    <x v="1"/>
    <s v="FUR-FU-10004748"/>
    <x v="0"/>
    <x v="5"/>
    <x v="1243"/>
    <x v="1868"/>
    <n v="3"/>
    <n v="0"/>
    <x v="2005"/>
  </r>
  <r>
    <n v="2205"/>
    <s v="CA-2012-128860"/>
    <x v="1"/>
    <x v="685"/>
    <d v="2012-07-05T00:00:00"/>
    <s v="Standard Class"/>
    <s v="SC-20725"/>
    <s v="Steven Cartwright"/>
    <x v="0"/>
    <s v="United States"/>
    <s v="Lancaster"/>
    <x v="9"/>
    <n v="17602"/>
    <x v="3"/>
    <s v="FUR-FU-10001473"/>
    <x v="0"/>
    <x v="5"/>
    <x v="1244"/>
    <x v="1869"/>
    <n v="1"/>
    <n v="0.2"/>
    <x v="2006"/>
  </r>
  <r>
    <n v="2206"/>
    <s v="CA-2013-164350"/>
    <x v="0"/>
    <x v="545"/>
    <d v="2013-09-13T00:00:00"/>
    <s v="Second Class"/>
    <s v="CG-12040"/>
    <s v="Catherine Glotzbach"/>
    <x v="2"/>
    <s v="United States"/>
    <s v="Bristol"/>
    <x v="18"/>
    <n v="37620"/>
    <x v="0"/>
    <s v="OFF-AR-10000538"/>
    <x v="1"/>
    <x v="6"/>
    <x v="1245"/>
    <x v="1870"/>
    <n v="3"/>
    <n v="0.2"/>
    <x v="2007"/>
  </r>
  <r>
    <n v="2207"/>
    <s v="US-2011-103905"/>
    <x v="2"/>
    <x v="686"/>
    <d v="2011-07-20T00:00:00"/>
    <s v="Standard Class"/>
    <s v="AW-10930"/>
    <s v="Arthur Wiediger"/>
    <x v="2"/>
    <s v="United States"/>
    <s v="Aurora"/>
    <x v="10"/>
    <n v="60505"/>
    <x v="2"/>
    <s v="OFF-BI-10001098"/>
    <x v="1"/>
    <x v="8"/>
    <x v="405"/>
    <x v="1871"/>
    <n v="7"/>
    <n v="0.8"/>
    <x v="2008"/>
  </r>
  <r>
    <n v="2208"/>
    <s v="US-2011-103905"/>
    <x v="2"/>
    <x v="686"/>
    <d v="2011-07-20T00:00:00"/>
    <s v="Standard Class"/>
    <s v="AW-10930"/>
    <s v="Arthur Wiediger"/>
    <x v="2"/>
    <s v="United States"/>
    <s v="Aurora"/>
    <x v="10"/>
    <n v="60505"/>
    <x v="2"/>
    <s v="TEC-PH-10001552"/>
    <x v="2"/>
    <x v="7"/>
    <x v="178"/>
    <x v="1872"/>
    <n v="4"/>
    <n v="0.2"/>
    <x v="2009"/>
  </r>
  <r>
    <n v="2209"/>
    <s v="CA-2012-129854"/>
    <x v="1"/>
    <x v="421"/>
    <d v="2012-08-26T00:00:00"/>
    <s v="Standard Class"/>
    <s v="RB-19705"/>
    <s v="Roger Barcio"/>
    <x v="2"/>
    <s v="United States"/>
    <s v="New York City"/>
    <x v="15"/>
    <n v="10009"/>
    <x v="3"/>
    <s v="OFF-AR-10000390"/>
    <x v="1"/>
    <x v="6"/>
    <x v="105"/>
    <x v="1873"/>
    <n v="4"/>
    <n v="0"/>
    <x v="2010"/>
  </r>
  <r>
    <n v="2210"/>
    <s v="CA-2011-125556"/>
    <x v="2"/>
    <x v="687"/>
    <d v="2011-11-16T00:00:00"/>
    <s v="Second Class"/>
    <s v="ML-17410"/>
    <s v="Maris LaWare"/>
    <x v="0"/>
    <s v="United States"/>
    <s v="Fairfield"/>
    <x v="29"/>
    <n v="6824"/>
    <x v="3"/>
    <s v="TEC-PH-10001079"/>
    <x v="2"/>
    <x v="7"/>
    <x v="1246"/>
    <x v="1874"/>
    <n v="7"/>
    <n v="0"/>
    <x v="2011"/>
  </r>
  <r>
    <n v="2211"/>
    <s v="CA-2011-125556"/>
    <x v="2"/>
    <x v="687"/>
    <d v="2011-11-16T00:00:00"/>
    <s v="Second Class"/>
    <s v="ML-17410"/>
    <s v="Maris LaWare"/>
    <x v="0"/>
    <s v="United States"/>
    <s v="Fairfield"/>
    <x v="29"/>
    <n v="6824"/>
    <x v="3"/>
    <s v="OFF-BI-10003460"/>
    <x v="1"/>
    <x v="8"/>
    <x v="234"/>
    <x v="1875"/>
    <n v="10"/>
    <n v="0"/>
    <x v="2012"/>
  </r>
  <r>
    <n v="2212"/>
    <s v="CA-2013-162313"/>
    <x v="0"/>
    <x v="581"/>
    <d v="2013-12-01T00:00:00"/>
    <s v="First Class"/>
    <s v="VB-21745"/>
    <s v="Victoria Brennan"/>
    <x v="1"/>
    <s v="United States"/>
    <s v="Lincoln Park"/>
    <x v="12"/>
    <n v="48146"/>
    <x v="2"/>
    <s v="OFF-AP-10003842"/>
    <x v="1"/>
    <x v="9"/>
    <x v="1247"/>
    <x v="1876"/>
    <n v="6"/>
    <n v="0.1"/>
    <x v="2013"/>
  </r>
  <r>
    <n v="2213"/>
    <s v="CA-2014-107874"/>
    <x v="3"/>
    <x v="610"/>
    <d v="2014-11-26T00:00:00"/>
    <s v="Standard Class"/>
    <s v="SW-20275"/>
    <s v="Scott Williamson"/>
    <x v="0"/>
    <s v="United States"/>
    <s v="New York City"/>
    <x v="15"/>
    <n v="10035"/>
    <x v="3"/>
    <s v="FUR-FU-10003535"/>
    <x v="0"/>
    <x v="5"/>
    <x v="888"/>
    <x v="1877"/>
    <n v="1"/>
    <n v="0"/>
    <x v="2014"/>
  </r>
  <r>
    <n v="2214"/>
    <s v="CA-2014-129378"/>
    <x v="3"/>
    <x v="172"/>
    <d v="2014-10-03T00:00:00"/>
    <s v="First Class"/>
    <s v="NS-18505"/>
    <s v="Neola Schneider"/>
    <x v="0"/>
    <s v="United States"/>
    <s v="San Jose"/>
    <x v="1"/>
    <n v="95123"/>
    <x v="1"/>
    <s v="OFF-BI-10002012"/>
    <x v="1"/>
    <x v="8"/>
    <x v="742"/>
    <x v="1878"/>
    <n v="1"/>
    <n v="0.2"/>
    <x v="2015"/>
  </r>
  <r>
    <n v="2215"/>
    <s v="CA-2014-129378"/>
    <x v="3"/>
    <x v="172"/>
    <d v="2014-10-03T00:00:00"/>
    <s v="First Class"/>
    <s v="NS-18505"/>
    <s v="Neola Schneider"/>
    <x v="0"/>
    <s v="United States"/>
    <s v="San Jose"/>
    <x v="1"/>
    <n v="95123"/>
    <x v="1"/>
    <s v="OFF-BI-10001922"/>
    <x v="1"/>
    <x v="8"/>
    <x v="302"/>
    <x v="1879"/>
    <n v="13"/>
    <n v="0.2"/>
    <x v="2016"/>
  </r>
  <r>
    <n v="2216"/>
    <s v="CA-2014-129378"/>
    <x v="3"/>
    <x v="172"/>
    <d v="2014-10-03T00:00:00"/>
    <s v="First Class"/>
    <s v="NS-18505"/>
    <s v="Neola Schneider"/>
    <x v="0"/>
    <s v="United States"/>
    <s v="San Jose"/>
    <x v="1"/>
    <n v="95123"/>
    <x v="1"/>
    <s v="OFF-AP-10000576"/>
    <x v="1"/>
    <x v="9"/>
    <x v="842"/>
    <x v="1805"/>
    <n v="2"/>
    <n v="0"/>
    <x v="2017"/>
  </r>
  <r>
    <n v="2217"/>
    <s v="CA-2014-129378"/>
    <x v="3"/>
    <x v="172"/>
    <d v="2014-10-03T00:00:00"/>
    <s v="First Class"/>
    <s v="NS-18505"/>
    <s v="Neola Schneider"/>
    <x v="0"/>
    <s v="United States"/>
    <s v="San Jose"/>
    <x v="1"/>
    <n v="95123"/>
    <x v="1"/>
    <s v="FUR-CH-10000553"/>
    <x v="0"/>
    <x v="1"/>
    <x v="1248"/>
    <x v="1880"/>
    <n v="4"/>
    <n v="0.2"/>
    <x v="2018"/>
  </r>
  <r>
    <n v="2218"/>
    <s v="CA-2011-151953"/>
    <x v="2"/>
    <x v="59"/>
    <d v="2011-09-25T00:00:00"/>
    <s v="Standard Class"/>
    <s v="DB-13555"/>
    <s v="Dorothy Badders"/>
    <x v="1"/>
    <s v="United States"/>
    <s v="Jacksonville"/>
    <x v="2"/>
    <n v="32216"/>
    <x v="0"/>
    <s v="OFF-AR-10003469"/>
    <x v="1"/>
    <x v="6"/>
    <x v="1249"/>
    <x v="1881"/>
    <n v="2"/>
    <n v="0.2"/>
    <x v="2019"/>
  </r>
  <r>
    <n v="2219"/>
    <s v="CA-2014-130841"/>
    <x v="3"/>
    <x v="688"/>
    <d v="2014-08-02T00:00:00"/>
    <s v="Standard Class"/>
    <s v="MH-17620"/>
    <s v="Matt Hagelstein"/>
    <x v="1"/>
    <s v="United States"/>
    <s v="San Francisco"/>
    <x v="1"/>
    <n v="94110"/>
    <x v="1"/>
    <s v="OFF-BI-10000145"/>
    <x v="1"/>
    <x v="8"/>
    <x v="735"/>
    <x v="1882"/>
    <n v="4"/>
    <n v="0.2"/>
    <x v="2020"/>
  </r>
  <r>
    <n v="2220"/>
    <s v="CA-2014-130841"/>
    <x v="3"/>
    <x v="688"/>
    <d v="2014-08-02T00:00:00"/>
    <s v="Standard Class"/>
    <s v="MH-17620"/>
    <s v="Matt Hagelstein"/>
    <x v="1"/>
    <s v="United States"/>
    <s v="San Francisco"/>
    <x v="1"/>
    <n v="94110"/>
    <x v="1"/>
    <s v="OFF-ST-10001580"/>
    <x v="1"/>
    <x v="4"/>
    <x v="351"/>
    <x v="1883"/>
    <n v="1"/>
    <n v="0"/>
    <x v="2021"/>
  </r>
  <r>
    <n v="2221"/>
    <s v="CA-2014-130841"/>
    <x v="3"/>
    <x v="688"/>
    <d v="2014-08-02T00:00:00"/>
    <s v="Standard Class"/>
    <s v="MH-17620"/>
    <s v="Matt Hagelstein"/>
    <x v="1"/>
    <s v="United States"/>
    <s v="San Francisco"/>
    <x v="1"/>
    <n v="94110"/>
    <x v="1"/>
    <s v="TEC-PH-10001817"/>
    <x v="2"/>
    <x v="7"/>
    <x v="1097"/>
    <x v="1884"/>
    <n v="4"/>
    <n v="0.2"/>
    <x v="2022"/>
  </r>
  <r>
    <n v="2222"/>
    <s v="CA-2012-131884"/>
    <x v="1"/>
    <x v="401"/>
    <d v="2012-12-06T00:00:00"/>
    <s v="Same Day"/>
    <s v="DK-13375"/>
    <s v="Dennis Kane"/>
    <x v="0"/>
    <s v="United States"/>
    <s v="Marion"/>
    <x v="24"/>
    <n v="43302"/>
    <x v="3"/>
    <s v="TEC-PH-10001578"/>
    <x v="2"/>
    <x v="7"/>
    <x v="1221"/>
    <x v="1885"/>
    <n v="2"/>
    <n v="0.4"/>
    <x v="2023"/>
  </r>
  <r>
    <n v="2223"/>
    <s v="CA-2012-131884"/>
    <x v="1"/>
    <x v="401"/>
    <d v="2012-12-06T00:00:00"/>
    <s v="Same Day"/>
    <s v="DK-13375"/>
    <s v="Dennis Kane"/>
    <x v="0"/>
    <s v="United States"/>
    <s v="Marion"/>
    <x v="24"/>
    <n v="43302"/>
    <x v="3"/>
    <s v="OFF-AR-10004078"/>
    <x v="1"/>
    <x v="6"/>
    <x v="507"/>
    <x v="1886"/>
    <n v="8"/>
    <n v="0.2"/>
    <x v="2024"/>
  </r>
  <r>
    <n v="2224"/>
    <s v="CA-2012-131884"/>
    <x v="1"/>
    <x v="401"/>
    <d v="2012-12-06T00:00:00"/>
    <s v="Same Day"/>
    <s v="DK-13375"/>
    <s v="Dennis Kane"/>
    <x v="0"/>
    <s v="United States"/>
    <s v="Marion"/>
    <x v="24"/>
    <n v="43302"/>
    <x v="3"/>
    <s v="FUR-CH-10004860"/>
    <x v="0"/>
    <x v="1"/>
    <x v="210"/>
    <x v="1887"/>
    <n v="1"/>
    <n v="0.3"/>
    <x v="2025"/>
  </r>
  <r>
    <n v="2225"/>
    <s v="CA-2014-121909"/>
    <x v="3"/>
    <x v="689"/>
    <d v="2014-08-06T00:00:00"/>
    <s v="Standard Class"/>
    <s v="EA-14035"/>
    <s v="Erin Ashbrook"/>
    <x v="1"/>
    <s v="United States"/>
    <s v="Philadelphia"/>
    <x v="9"/>
    <n v="19134"/>
    <x v="3"/>
    <s v="OFF-PA-10003790"/>
    <x v="1"/>
    <x v="10"/>
    <x v="1250"/>
    <x v="1572"/>
    <n v="3"/>
    <n v="0.2"/>
    <x v="1661"/>
  </r>
  <r>
    <n v="2226"/>
    <s v="CA-2013-106383"/>
    <x v="0"/>
    <x v="690"/>
    <d v="2013-03-22T00:00:00"/>
    <s v="Second Class"/>
    <s v="BT-11440"/>
    <s v="Bobby Trafton"/>
    <x v="0"/>
    <s v="United States"/>
    <s v="Littleton"/>
    <x v="22"/>
    <n v="80122"/>
    <x v="1"/>
    <s v="FUR-BO-10002202"/>
    <x v="0"/>
    <x v="0"/>
    <x v="1251"/>
    <x v="1888"/>
    <n v="1"/>
    <n v="0.7"/>
    <x v="2026"/>
  </r>
  <r>
    <n v="2227"/>
    <s v="CA-2014-130771"/>
    <x v="3"/>
    <x v="570"/>
    <d v="2014-08-04T00:00:00"/>
    <s v="Standard Class"/>
    <s v="LA-16780"/>
    <s v="Laura Armstrong"/>
    <x v="1"/>
    <s v="United States"/>
    <s v="Austin"/>
    <x v="5"/>
    <n v="78745"/>
    <x v="2"/>
    <s v="OFF-FA-10003059"/>
    <x v="1"/>
    <x v="13"/>
    <x v="794"/>
    <x v="1699"/>
    <n v="2"/>
    <n v="0.2"/>
    <x v="1801"/>
  </r>
  <r>
    <n v="2228"/>
    <s v="CA-2014-130771"/>
    <x v="3"/>
    <x v="570"/>
    <d v="2014-08-04T00:00:00"/>
    <s v="Standard Class"/>
    <s v="LA-16780"/>
    <s v="Laura Armstrong"/>
    <x v="1"/>
    <s v="United States"/>
    <s v="Austin"/>
    <x v="5"/>
    <n v="78745"/>
    <x v="2"/>
    <s v="TEC-PH-10002496"/>
    <x v="2"/>
    <x v="7"/>
    <x v="490"/>
    <x v="1889"/>
    <n v="1"/>
    <n v="0.2"/>
    <x v="2027"/>
  </r>
  <r>
    <n v="2229"/>
    <s v="CA-2013-139157"/>
    <x v="0"/>
    <x v="393"/>
    <d v="2013-10-06T00:00:00"/>
    <s v="Standard Class"/>
    <s v="GM-14680"/>
    <s v="Greg Matthias"/>
    <x v="0"/>
    <s v="United States"/>
    <s v="New York City"/>
    <x v="15"/>
    <n v="10024"/>
    <x v="3"/>
    <s v="FUR-TA-10003238"/>
    <x v="0"/>
    <x v="3"/>
    <x v="1233"/>
    <x v="1890"/>
    <n v="1"/>
    <n v="0.4"/>
    <x v="2028"/>
  </r>
  <r>
    <n v="2230"/>
    <s v="CA-2011-128055"/>
    <x v="2"/>
    <x v="691"/>
    <d v="2011-04-05T00:00:00"/>
    <s v="Standard Class"/>
    <s v="AA-10315"/>
    <s v="Alex Avila"/>
    <x v="0"/>
    <s v="United States"/>
    <s v="San Francisco"/>
    <x v="1"/>
    <n v="94122"/>
    <x v="1"/>
    <s v="OFF-BI-10004390"/>
    <x v="1"/>
    <x v="8"/>
    <x v="1155"/>
    <x v="1891"/>
    <n v="2"/>
    <n v="0.2"/>
    <x v="2029"/>
  </r>
  <r>
    <n v="2231"/>
    <s v="CA-2011-128055"/>
    <x v="2"/>
    <x v="691"/>
    <d v="2011-04-05T00:00:00"/>
    <s v="Standard Class"/>
    <s v="AA-10315"/>
    <s v="Alex Avila"/>
    <x v="0"/>
    <s v="United States"/>
    <s v="San Francisco"/>
    <x v="1"/>
    <n v="94122"/>
    <x v="1"/>
    <s v="OFF-AP-10002765"/>
    <x v="1"/>
    <x v="9"/>
    <x v="1252"/>
    <x v="1892"/>
    <n v="2"/>
    <n v="0"/>
    <x v="2030"/>
  </r>
  <r>
    <n v="2232"/>
    <s v="CA-2014-157091"/>
    <x v="3"/>
    <x v="335"/>
    <d v="2014-07-02T00:00:00"/>
    <s v="Standard Class"/>
    <s v="DB-13405"/>
    <s v="Denny Blanton"/>
    <x v="0"/>
    <s v="United States"/>
    <s v="La Porte"/>
    <x v="14"/>
    <n v="46350"/>
    <x v="2"/>
    <s v="FUR-FU-10000293"/>
    <x v="0"/>
    <x v="5"/>
    <x v="783"/>
    <x v="1893"/>
    <n v="5"/>
    <n v="0"/>
    <x v="2031"/>
  </r>
  <r>
    <n v="2233"/>
    <s v="CA-2014-132122"/>
    <x v="3"/>
    <x v="362"/>
    <d v="2014-07-15T00:00:00"/>
    <s v="Standard Class"/>
    <s v="JH-15820"/>
    <s v="John Huston"/>
    <x v="0"/>
    <s v="United States"/>
    <s v="Chicago"/>
    <x v="10"/>
    <n v="60610"/>
    <x v="2"/>
    <s v="OFF-ST-10003692"/>
    <x v="1"/>
    <x v="4"/>
    <x v="1253"/>
    <x v="1894"/>
    <n v="5"/>
    <n v="0.2"/>
    <x v="2032"/>
  </r>
  <r>
    <n v="2234"/>
    <s v="CA-2012-123232"/>
    <x v="1"/>
    <x v="639"/>
    <d v="2012-12-16T00:00:00"/>
    <s v="Second Class"/>
    <s v="DJ-13630"/>
    <s v="Doug Jacobs"/>
    <x v="0"/>
    <s v="United States"/>
    <s v="Portland"/>
    <x v="21"/>
    <n v="97206"/>
    <x v="1"/>
    <s v="TEC-PH-10001051"/>
    <x v="2"/>
    <x v="7"/>
    <x v="1254"/>
    <x v="1895"/>
    <n v="4"/>
    <n v="0.2"/>
    <x v="2033"/>
  </r>
  <r>
    <n v="2235"/>
    <s v="CA-2014-104066"/>
    <x v="3"/>
    <x v="256"/>
    <d v="2014-12-11T00:00:00"/>
    <s v="Standard Class"/>
    <s v="QJ-19255"/>
    <s v="Quincy Jones"/>
    <x v="1"/>
    <s v="United States"/>
    <s v="Burlington"/>
    <x v="42"/>
    <s v="05408"/>
    <x v="3"/>
    <s v="TEC-AC-10001013"/>
    <x v="2"/>
    <x v="11"/>
    <x v="813"/>
    <x v="1896"/>
    <n v="7"/>
    <n v="0"/>
    <x v="2034"/>
  </r>
  <r>
    <n v="2236"/>
    <s v="CA-2012-145849"/>
    <x v="1"/>
    <x v="426"/>
    <d v="2012-09-17T00:00:00"/>
    <s v="Second Class"/>
    <s v="CT-11995"/>
    <s v="Carol Triggs"/>
    <x v="0"/>
    <s v="United States"/>
    <s v="Indianapolis"/>
    <x v="14"/>
    <n v="46203"/>
    <x v="2"/>
    <s v="OFF-ST-10000025"/>
    <x v="1"/>
    <x v="4"/>
    <x v="615"/>
    <x v="1897"/>
    <n v="2"/>
    <n v="0"/>
    <x v="2035"/>
  </r>
  <r>
    <n v="2237"/>
    <s v="CA-2012-145849"/>
    <x v="1"/>
    <x v="426"/>
    <d v="2012-09-17T00:00:00"/>
    <s v="Second Class"/>
    <s v="CT-11995"/>
    <s v="Carol Triggs"/>
    <x v="0"/>
    <s v="United States"/>
    <s v="Indianapolis"/>
    <x v="14"/>
    <n v="46203"/>
    <x v="2"/>
    <s v="OFF-AR-10000817"/>
    <x v="1"/>
    <x v="6"/>
    <x v="1255"/>
    <x v="1898"/>
    <n v="8"/>
    <n v="0"/>
    <x v="2036"/>
  </r>
  <r>
    <n v="2238"/>
    <s v="CA-2013-122322"/>
    <x v="0"/>
    <x v="692"/>
    <d v="2013-07-22T00:00:00"/>
    <s v="Standard Class"/>
    <s v="RH-19510"/>
    <s v="Rick Huthwaite"/>
    <x v="2"/>
    <s v="United States"/>
    <s v="Provo"/>
    <x v="7"/>
    <n v="84604"/>
    <x v="1"/>
    <s v="OFF-SU-10000952"/>
    <x v="1"/>
    <x v="14"/>
    <x v="1256"/>
    <x v="1851"/>
    <n v="5"/>
    <n v="0"/>
    <x v="2037"/>
  </r>
  <r>
    <n v="2239"/>
    <s v="CA-2014-166849"/>
    <x v="3"/>
    <x v="693"/>
    <d v="2014-04-27T00:00:00"/>
    <s v="Standard Class"/>
    <s v="SJ-20125"/>
    <s v="Sanjit Jacobs"/>
    <x v="2"/>
    <s v="United States"/>
    <s v="Chicago"/>
    <x v="10"/>
    <n v="60610"/>
    <x v="2"/>
    <s v="FUR-FU-10004597"/>
    <x v="0"/>
    <x v="5"/>
    <x v="1257"/>
    <x v="1851"/>
    <n v="2"/>
    <n v="0.6"/>
    <x v="2038"/>
  </r>
  <r>
    <n v="2240"/>
    <s v="CA-2013-146633"/>
    <x v="0"/>
    <x v="625"/>
    <d v="2013-11-18T00:00:00"/>
    <s v="Second Class"/>
    <s v="TG-21310"/>
    <s v="Toby Gnade"/>
    <x v="0"/>
    <s v="United States"/>
    <s v="Los Angeles"/>
    <x v="1"/>
    <n v="90049"/>
    <x v="1"/>
    <s v="OFF-BI-10003527"/>
    <x v="1"/>
    <x v="8"/>
    <x v="446"/>
    <x v="1899"/>
    <n v="1"/>
    <n v="0.2"/>
    <x v="2039"/>
  </r>
  <r>
    <n v="2241"/>
    <s v="CA-2013-146633"/>
    <x v="0"/>
    <x v="625"/>
    <d v="2013-11-18T00:00:00"/>
    <s v="Second Class"/>
    <s v="TG-21310"/>
    <s v="Toby Gnade"/>
    <x v="0"/>
    <s v="United States"/>
    <s v="Los Angeles"/>
    <x v="1"/>
    <n v="90049"/>
    <x v="1"/>
    <s v="OFF-BI-10002982"/>
    <x v="1"/>
    <x v="8"/>
    <x v="1258"/>
    <x v="1900"/>
    <n v="7"/>
    <n v="0.2"/>
    <x v="2040"/>
  </r>
  <r>
    <n v="2242"/>
    <s v="US-2013-126893"/>
    <x v="0"/>
    <x v="491"/>
    <d v="2013-12-02T00:00:00"/>
    <s v="Standard Class"/>
    <s v="CT-11995"/>
    <s v="Carol Triggs"/>
    <x v="0"/>
    <s v="United States"/>
    <s v="Philadelphia"/>
    <x v="9"/>
    <n v="19134"/>
    <x v="3"/>
    <s v="TEC-PH-10004165"/>
    <x v="2"/>
    <x v="7"/>
    <x v="886"/>
    <x v="1901"/>
    <n v="3"/>
    <n v="0.4"/>
    <x v="2041"/>
  </r>
  <r>
    <n v="2243"/>
    <s v="CA-2014-103380"/>
    <x v="3"/>
    <x v="610"/>
    <d v="2014-11-26T00:00:00"/>
    <s v="Standard Class"/>
    <s v="BF-11005"/>
    <s v="Barry Franz"/>
    <x v="2"/>
    <s v="United States"/>
    <s v="Pasadena"/>
    <x v="1"/>
    <n v="91104"/>
    <x v="1"/>
    <s v="OFF-ST-10003442"/>
    <x v="1"/>
    <x v="4"/>
    <x v="86"/>
    <x v="403"/>
    <n v="2"/>
    <n v="0"/>
    <x v="2042"/>
  </r>
  <r>
    <n v="2244"/>
    <s v="CA-2014-103380"/>
    <x v="3"/>
    <x v="610"/>
    <d v="2014-11-26T00:00:00"/>
    <s v="Standard Class"/>
    <s v="BF-11005"/>
    <s v="Barry Franz"/>
    <x v="2"/>
    <s v="United States"/>
    <s v="Pasadena"/>
    <x v="1"/>
    <n v="91104"/>
    <x v="1"/>
    <s v="OFF-AR-10003856"/>
    <x v="1"/>
    <x v="6"/>
    <x v="444"/>
    <x v="348"/>
    <n v="2"/>
    <n v="0"/>
    <x v="356"/>
  </r>
  <r>
    <n v="2245"/>
    <s v="CA-2014-103380"/>
    <x v="3"/>
    <x v="610"/>
    <d v="2014-11-26T00:00:00"/>
    <s v="Standard Class"/>
    <s v="BF-11005"/>
    <s v="Barry Franz"/>
    <x v="2"/>
    <s v="United States"/>
    <s v="Pasadena"/>
    <x v="1"/>
    <n v="91104"/>
    <x v="1"/>
    <s v="OFF-FA-10004248"/>
    <x v="1"/>
    <x v="13"/>
    <x v="480"/>
    <x v="1902"/>
    <n v="2"/>
    <n v="0"/>
    <x v="2043"/>
  </r>
  <r>
    <n v="2246"/>
    <s v="CA-2014-103380"/>
    <x v="3"/>
    <x v="610"/>
    <d v="2014-11-26T00:00:00"/>
    <s v="Standard Class"/>
    <s v="BF-11005"/>
    <s v="Barry Franz"/>
    <x v="2"/>
    <s v="United States"/>
    <s v="Pasadena"/>
    <x v="1"/>
    <n v="91104"/>
    <x v="1"/>
    <s v="OFF-AP-10001492"/>
    <x v="1"/>
    <x v="9"/>
    <x v="22"/>
    <x v="1903"/>
    <n v="1"/>
    <n v="0"/>
    <x v="2044"/>
  </r>
  <r>
    <n v="2247"/>
    <s v="CA-2014-103380"/>
    <x v="3"/>
    <x v="610"/>
    <d v="2014-11-26T00:00:00"/>
    <s v="Standard Class"/>
    <s v="BF-11005"/>
    <s v="Barry Franz"/>
    <x v="2"/>
    <s v="United States"/>
    <s v="Pasadena"/>
    <x v="1"/>
    <n v="91104"/>
    <x v="1"/>
    <s v="TEC-PH-10004165"/>
    <x v="2"/>
    <x v="7"/>
    <x v="886"/>
    <x v="1668"/>
    <n v="3"/>
    <n v="0.2"/>
    <x v="1766"/>
  </r>
  <r>
    <n v="2248"/>
    <s v="CA-2012-116092"/>
    <x v="1"/>
    <x v="586"/>
    <d v="2012-02-18T00:00:00"/>
    <s v="Second Class"/>
    <s v="JM-16195"/>
    <s v="Justin MacKendrick"/>
    <x v="0"/>
    <s v="United States"/>
    <s v="Los Angeles"/>
    <x v="1"/>
    <n v="90004"/>
    <x v="1"/>
    <s v="OFF-PA-10004285"/>
    <x v="1"/>
    <x v="10"/>
    <x v="1259"/>
    <x v="522"/>
    <n v="2"/>
    <n v="0"/>
    <x v="534"/>
  </r>
  <r>
    <n v="2249"/>
    <s v="CA-2012-116092"/>
    <x v="1"/>
    <x v="586"/>
    <d v="2012-02-18T00:00:00"/>
    <s v="Second Class"/>
    <s v="JM-16195"/>
    <s v="Justin MacKendrick"/>
    <x v="0"/>
    <s v="United States"/>
    <s v="Los Angeles"/>
    <x v="1"/>
    <n v="90004"/>
    <x v="1"/>
    <s v="OFF-BI-10001628"/>
    <x v="1"/>
    <x v="8"/>
    <x v="1103"/>
    <x v="1848"/>
    <n v="5"/>
    <n v="0.2"/>
    <x v="1983"/>
  </r>
  <r>
    <n v="2250"/>
    <s v="CA-2012-116092"/>
    <x v="1"/>
    <x v="586"/>
    <d v="2012-02-18T00:00:00"/>
    <s v="Second Class"/>
    <s v="JM-16195"/>
    <s v="Justin MacKendrick"/>
    <x v="0"/>
    <s v="United States"/>
    <s v="Los Angeles"/>
    <x v="1"/>
    <n v="90004"/>
    <x v="1"/>
    <s v="OFF-BI-10000546"/>
    <x v="1"/>
    <x v="8"/>
    <x v="609"/>
    <x v="132"/>
    <n v="5"/>
    <n v="0.2"/>
    <x v="2045"/>
  </r>
  <r>
    <n v="2251"/>
    <s v="CA-2012-116092"/>
    <x v="1"/>
    <x v="586"/>
    <d v="2012-02-18T00:00:00"/>
    <s v="Second Class"/>
    <s v="JM-16195"/>
    <s v="Justin MacKendrick"/>
    <x v="0"/>
    <s v="United States"/>
    <s v="Los Angeles"/>
    <x v="1"/>
    <n v="90004"/>
    <x v="1"/>
    <s v="OFF-AP-10001391"/>
    <x v="1"/>
    <x v="9"/>
    <x v="1260"/>
    <x v="1904"/>
    <n v="6"/>
    <n v="0"/>
    <x v="2046"/>
  </r>
  <r>
    <n v="2252"/>
    <s v="CA-2012-116092"/>
    <x v="1"/>
    <x v="586"/>
    <d v="2012-02-18T00:00:00"/>
    <s v="Second Class"/>
    <s v="JM-16195"/>
    <s v="Justin MacKendrick"/>
    <x v="0"/>
    <s v="United States"/>
    <s v="Los Angeles"/>
    <x v="1"/>
    <n v="90004"/>
    <x v="1"/>
    <s v="OFF-PA-10000477"/>
    <x v="1"/>
    <x v="10"/>
    <x v="1261"/>
    <x v="541"/>
    <n v="3"/>
    <n v="0"/>
    <x v="551"/>
  </r>
  <r>
    <n v="2253"/>
    <s v="CA-2013-117849"/>
    <x v="0"/>
    <x v="173"/>
    <d v="2013-04-18T00:00:00"/>
    <s v="Second Class"/>
    <s v="JK-16120"/>
    <s v="Julie Kriz"/>
    <x v="2"/>
    <s v="United States"/>
    <s v="San Diego"/>
    <x v="1"/>
    <n v="92105"/>
    <x v="1"/>
    <s v="OFF-PA-10004327"/>
    <x v="1"/>
    <x v="10"/>
    <x v="136"/>
    <x v="140"/>
    <n v="3"/>
    <n v="0"/>
    <x v="142"/>
  </r>
  <r>
    <n v="2254"/>
    <s v="CA-2012-169201"/>
    <x v="1"/>
    <x v="694"/>
    <d v="2012-10-01T00:00:00"/>
    <s v="First Class"/>
    <s v="HG-14965"/>
    <s v="Henry Goldwyn"/>
    <x v="1"/>
    <s v="United States"/>
    <s v="San Francisco"/>
    <x v="1"/>
    <n v="94110"/>
    <x v="1"/>
    <s v="OFF-AP-10000696"/>
    <x v="1"/>
    <x v="9"/>
    <x v="332"/>
    <x v="1905"/>
    <n v="3"/>
    <n v="0"/>
    <x v="2047"/>
  </r>
  <r>
    <n v="2255"/>
    <s v="CA-2012-169201"/>
    <x v="1"/>
    <x v="694"/>
    <d v="2012-10-01T00:00:00"/>
    <s v="First Class"/>
    <s v="HG-14965"/>
    <s v="Henry Goldwyn"/>
    <x v="1"/>
    <s v="United States"/>
    <s v="San Francisco"/>
    <x v="1"/>
    <n v="94110"/>
    <x v="1"/>
    <s v="OFF-AP-10002082"/>
    <x v="1"/>
    <x v="9"/>
    <x v="1092"/>
    <x v="1906"/>
    <n v="2"/>
    <n v="0"/>
    <x v="2048"/>
  </r>
  <r>
    <n v="2256"/>
    <s v="CA-2013-164091"/>
    <x v="0"/>
    <x v="42"/>
    <d v="2013-09-23T00:00:00"/>
    <s v="Standard Class"/>
    <s v="LA-16780"/>
    <s v="Laura Armstrong"/>
    <x v="1"/>
    <s v="United States"/>
    <s v="Bangor"/>
    <x v="43"/>
    <n v="4401"/>
    <x v="3"/>
    <s v="TEC-PH-10001944"/>
    <x v="2"/>
    <x v="7"/>
    <x v="1262"/>
    <x v="1907"/>
    <n v="3"/>
    <n v="0"/>
    <x v="2049"/>
  </r>
  <r>
    <n v="2257"/>
    <s v="CA-2013-164091"/>
    <x v="0"/>
    <x v="42"/>
    <d v="2013-09-23T00:00:00"/>
    <s v="Standard Class"/>
    <s v="LA-16780"/>
    <s v="Laura Armstrong"/>
    <x v="1"/>
    <s v="United States"/>
    <s v="Bangor"/>
    <x v="43"/>
    <n v="4401"/>
    <x v="3"/>
    <s v="FUR-FU-10004952"/>
    <x v="0"/>
    <x v="5"/>
    <x v="845"/>
    <x v="1049"/>
    <n v="2"/>
    <n v="0"/>
    <x v="1090"/>
  </r>
  <r>
    <n v="2258"/>
    <s v="CA-2014-105214"/>
    <x v="3"/>
    <x v="114"/>
    <d v="2014-06-20T00:00:00"/>
    <s v="First Class"/>
    <s v="TS-21610"/>
    <s v="Troy Staebel"/>
    <x v="0"/>
    <s v="United States"/>
    <s v="San Francisco"/>
    <x v="1"/>
    <n v="94122"/>
    <x v="1"/>
    <s v="FUR-CH-10000015"/>
    <x v="0"/>
    <x v="1"/>
    <x v="373"/>
    <x v="1908"/>
    <n v="7"/>
    <n v="0.2"/>
    <x v="2050"/>
  </r>
  <r>
    <n v="2259"/>
    <s v="CA-2014-105214"/>
    <x v="3"/>
    <x v="114"/>
    <d v="2014-06-20T00:00:00"/>
    <s v="First Class"/>
    <s v="TS-21610"/>
    <s v="Troy Staebel"/>
    <x v="0"/>
    <s v="United States"/>
    <s v="San Francisco"/>
    <x v="1"/>
    <n v="94122"/>
    <x v="1"/>
    <s v="OFF-PA-10001776"/>
    <x v="1"/>
    <x v="10"/>
    <x v="1263"/>
    <x v="1909"/>
    <n v="2"/>
    <n v="0"/>
    <x v="2051"/>
  </r>
  <r>
    <n v="2260"/>
    <s v="CA-2012-117611"/>
    <x v="1"/>
    <x v="627"/>
    <d v="2012-11-10T00:00:00"/>
    <s v="Second Class"/>
    <s v="MZ-17335"/>
    <s v="Maria Zettner"/>
    <x v="2"/>
    <s v="United States"/>
    <s v="San Diego"/>
    <x v="1"/>
    <n v="92024"/>
    <x v="1"/>
    <s v="OFF-FA-10002280"/>
    <x v="1"/>
    <x v="13"/>
    <x v="653"/>
    <x v="1910"/>
    <n v="1"/>
    <n v="0"/>
    <x v="2052"/>
  </r>
  <r>
    <n v="2261"/>
    <s v="CA-2012-117611"/>
    <x v="1"/>
    <x v="627"/>
    <d v="2012-11-10T00:00:00"/>
    <s v="Second Class"/>
    <s v="MZ-17335"/>
    <s v="Maria Zettner"/>
    <x v="2"/>
    <s v="United States"/>
    <s v="San Diego"/>
    <x v="1"/>
    <n v="92024"/>
    <x v="1"/>
    <s v="TEC-AC-10002049"/>
    <x v="2"/>
    <x v="11"/>
    <x v="688"/>
    <x v="810"/>
    <n v="3"/>
    <n v="0"/>
    <x v="836"/>
  </r>
  <r>
    <n v="2262"/>
    <s v="US-2012-137960"/>
    <x v="1"/>
    <x v="217"/>
    <d v="2012-12-18T00:00:00"/>
    <s v="Same Day"/>
    <s v="MW-18220"/>
    <s v="Mitch Webber"/>
    <x v="0"/>
    <s v="United States"/>
    <s v="New York City"/>
    <x v="15"/>
    <n v="10035"/>
    <x v="3"/>
    <s v="TEC-AC-10002253"/>
    <x v="2"/>
    <x v="11"/>
    <x v="572"/>
    <x v="656"/>
    <n v="1"/>
    <n v="0"/>
    <x v="668"/>
  </r>
  <r>
    <n v="2263"/>
    <s v="CA-2014-122994"/>
    <x v="3"/>
    <x v="695"/>
    <d v="2014-02-10T00:00:00"/>
    <s v="First Class"/>
    <s v="MV-17485"/>
    <s v="Mark Van Huff"/>
    <x v="0"/>
    <s v="United States"/>
    <s v="Arlington"/>
    <x v="17"/>
    <n v="22204"/>
    <x v="0"/>
    <s v="FUR-BO-10004015"/>
    <x v="0"/>
    <x v="0"/>
    <x v="569"/>
    <x v="1911"/>
    <n v="3"/>
    <n v="0"/>
    <x v="2053"/>
  </r>
  <r>
    <n v="2264"/>
    <s v="CA-2013-131065"/>
    <x v="0"/>
    <x v="696"/>
    <d v="2013-11-17T00:00:00"/>
    <s v="Second Class"/>
    <s v="AA-10375"/>
    <s v="Allen Armold"/>
    <x v="0"/>
    <s v="United States"/>
    <s v="Atlanta"/>
    <x v="32"/>
    <n v="30318"/>
    <x v="0"/>
    <s v="TEC-AC-10004145"/>
    <x v="2"/>
    <x v="11"/>
    <x v="1264"/>
    <x v="1912"/>
    <n v="2"/>
    <n v="0"/>
    <x v="2054"/>
  </r>
  <r>
    <n v="2265"/>
    <s v="CA-2013-131065"/>
    <x v="0"/>
    <x v="696"/>
    <d v="2013-11-17T00:00:00"/>
    <s v="Second Class"/>
    <s v="AA-10375"/>
    <s v="Allen Armold"/>
    <x v="0"/>
    <s v="United States"/>
    <s v="Atlanta"/>
    <x v="32"/>
    <n v="30318"/>
    <x v="0"/>
    <s v="OFF-PA-10002479"/>
    <x v="1"/>
    <x v="10"/>
    <x v="217"/>
    <x v="267"/>
    <n v="1"/>
    <n v="0"/>
    <x v="1930"/>
  </r>
  <r>
    <n v="2266"/>
    <s v="CA-2013-131065"/>
    <x v="0"/>
    <x v="696"/>
    <d v="2013-11-17T00:00:00"/>
    <s v="Second Class"/>
    <s v="AA-10375"/>
    <s v="Allen Armold"/>
    <x v="0"/>
    <s v="United States"/>
    <s v="Atlanta"/>
    <x v="32"/>
    <n v="30318"/>
    <x v="0"/>
    <s v="OFF-BI-10004970"/>
    <x v="1"/>
    <x v="8"/>
    <x v="908"/>
    <x v="341"/>
    <n v="2"/>
    <n v="0"/>
    <x v="1857"/>
  </r>
  <r>
    <n v="2267"/>
    <s v="CA-2014-149146"/>
    <x v="3"/>
    <x v="386"/>
    <d v="2014-10-13T00:00:00"/>
    <s v="Same Day"/>
    <s v="SM-20320"/>
    <s v="Sean Miller"/>
    <x v="2"/>
    <s v="United States"/>
    <s v="Monroe"/>
    <x v="3"/>
    <n v="28110"/>
    <x v="0"/>
    <s v="OFF-PA-10003919"/>
    <x v="1"/>
    <x v="10"/>
    <x v="1265"/>
    <x v="892"/>
    <n v="2"/>
    <n v="0.2"/>
    <x v="2055"/>
  </r>
  <r>
    <n v="2268"/>
    <s v="CA-2014-137470"/>
    <x v="3"/>
    <x v="697"/>
    <d v="2014-09-18T00:00:00"/>
    <s v="Same Day"/>
    <s v="TP-21415"/>
    <s v="Tom Prescott"/>
    <x v="0"/>
    <s v="United States"/>
    <s v="Seattle"/>
    <x v="4"/>
    <n v="98115"/>
    <x v="1"/>
    <s v="OFF-PA-10002001"/>
    <x v="1"/>
    <x v="10"/>
    <x v="1266"/>
    <x v="91"/>
    <n v="2"/>
    <n v="0"/>
    <x v="2056"/>
  </r>
  <r>
    <n v="2269"/>
    <s v="CA-2014-105480"/>
    <x v="3"/>
    <x v="698"/>
    <d v="2014-12-27T00:00:00"/>
    <s v="Standard Class"/>
    <s v="DK-13225"/>
    <s v="Dean Katz"/>
    <x v="1"/>
    <s v="United States"/>
    <s v="Rochester"/>
    <x v="15"/>
    <n v="14609"/>
    <x v="3"/>
    <s v="OFF-PA-10002787"/>
    <x v="1"/>
    <x v="10"/>
    <x v="1267"/>
    <x v="90"/>
    <n v="1"/>
    <n v="0"/>
    <x v="90"/>
  </r>
  <r>
    <n v="2270"/>
    <s v="CA-2014-105480"/>
    <x v="3"/>
    <x v="698"/>
    <d v="2014-12-27T00:00:00"/>
    <s v="Standard Class"/>
    <s v="DK-13225"/>
    <s v="Dean Katz"/>
    <x v="1"/>
    <s v="United States"/>
    <s v="Rochester"/>
    <x v="15"/>
    <n v="14609"/>
    <x v="3"/>
    <s v="OFF-BI-10003291"/>
    <x v="1"/>
    <x v="8"/>
    <x v="44"/>
    <x v="1913"/>
    <n v="1"/>
    <n v="0.2"/>
    <x v="2057"/>
  </r>
  <r>
    <n v="2271"/>
    <s v="CA-2014-164917"/>
    <x v="3"/>
    <x v="574"/>
    <d v="2014-12-08T00:00:00"/>
    <s v="Standard Class"/>
    <s v="MK-17905"/>
    <s v="Michael Kennedy"/>
    <x v="1"/>
    <s v="United States"/>
    <s v="Miami"/>
    <x v="2"/>
    <n v="33180"/>
    <x v="0"/>
    <s v="OFF-AR-10004344"/>
    <x v="1"/>
    <x v="6"/>
    <x v="365"/>
    <x v="1914"/>
    <n v="5"/>
    <n v="0.2"/>
    <x v="2058"/>
  </r>
  <r>
    <n v="2272"/>
    <s v="CA-2012-102036"/>
    <x v="1"/>
    <x v="481"/>
    <d v="2012-09-27T00:00:00"/>
    <s v="Standard Class"/>
    <s v="CS-12130"/>
    <s v="Chad Sievert"/>
    <x v="0"/>
    <s v="United States"/>
    <s v="Seattle"/>
    <x v="4"/>
    <n v="98105"/>
    <x v="1"/>
    <s v="OFF-ST-10003123"/>
    <x v="1"/>
    <x v="4"/>
    <x v="1268"/>
    <x v="1915"/>
    <n v="6"/>
    <n v="0"/>
    <x v="2059"/>
  </r>
  <r>
    <n v="2273"/>
    <s v="CA-2012-142944"/>
    <x v="1"/>
    <x v="699"/>
    <d v="2012-03-11T00:00:00"/>
    <s v="Standard Class"/>
    <s v="JL-15850"/>
    <s v="John Lucas"/>
    <x v="0"/>
    <s v="United States"/>
    <s v="San Francisco"/>
    <x v="1"/>
    <n v="94122"/>
    <x v="1"/>
    <s v="FUR-FU-10000308"/>
    <x v="0"/>
    <x v="5"/>
    <x v="1269"/>
    <x v="1916"/>
    <n v="7"/>
    <n v="0"/>
    <x v="2060"/>
  </r>
  <r>
    <n v="2274"/>
    <s v="CA-2012-142944"/>
    <x v="1"/>
    <x v="699"/>
    <d v="2012-03-11T00:00:00"/>
    <s v="Standard Class"/>
    <s v="JL-15850"/>
    <s v="John Lucas"/>
    <x v="0"/>
    <s v="United States"/>
    <s v="San Francisco"/>
    <x v="1"/>
    <n v="94122"/>
    <x v="1"/>
    <s v="TEC-CO-10003763"/>
    <x v="2"/>
    <x v="16"/>
    <x v="1270"/>
    <x v="1917"/>
    <n v="2"/>
    <n v="0.2"/>
    <x v="2061"/>
  </r>
  <r>
    <n v="2275"/>
    <s v="CA-2011-157882"/>
    <x v="2"/>
    <x v="462"/>
    <d v="2011-10-08T00:00:00"/>
    <s v="Second Class"/>
    <s v="AR-10405"/>
    <s v="Allen Rosenblatt"/>
    <x v="1"/>
    <s v="United States"/>
    <s v="Los Angeles"/>
    <x v="1"/>
    <n v="90036"/>
    <x v="1"/>
    <s v="FUR-TA-10001866"/>
    <x v="0"/>
    <x v="3"/>
    <x v="1271"/>
    <x v="1918"/>
    <n v="1"/>
    <n v="0.2"/>
    <x v="2062"/>
  </r>
  <r>
    <n v="2276"/>
    <s v="CA-2011-157882"/>
    <x v="2"/>
    <x v="462"/>
    <d v="2011-10-08T00:00:00"/>
    <s v="Second Class"/>
    <s v="AR-10405"/>
    <s v="Allen Rosenblatt"/>
    <x v="1"/>
    <s v="United States"/>
    <s v="Los Angeles"/>
    <x v="1"/>
    <n v="90036"/>
    <x v="1"/>
    <s v="FUR-CH-10002774"/>
    <x v="0"/>
    <x v="1"/>
    <x v="23"/>
    <x v="1919"/>
    <n v="3"/>
    <n v="0.2"/>
    <x v="2063"/>
  </r>
  <r>
    <n v="2277"/>
    <s v="CA-2011-104283"/>
    <x v="2"/>
    <x v="700"/>
    <d v="2011-07-01T00:00:00"/>
    <s v="Standard Class"/>
    <s v="LM-17065"/>
    <s v="Liz MacKendrick"/>
    <x v="0"/>
    <s v="United States"/>
    <s v="Southaven"/>
    <x v="35"/>
    <n v="38671"/>
    <x v="0"/>
    <s v="OFF-ST-10004337"/>
    <x v="1"/>
    <x v="4"/>
    <x v="839"/>
    <x v="1920"/>
    <n v="5"/>
    <n v="0"/>
    <x v="232"/>
  </r>
  <r>
    <n v="2278"/>
    <s v="CA-2011-104283"/>
    <x v="2"/>
    <x v="700"/>
    <d v="2011-07-01T00:00:00"/>
    <s v="Standard Class"/>
    <s v="LM-17065"/>
    <s v="Liz MacKendrick"/>
    <x v="0"/>
    <s v="United States"/>
    <s v="Southaven"/>
    <x v="35"/>
    <n v="38671"/>
    <x v="0"/>
    <s v="FUR-TA-10001039"/>
    <x v="0"/>
    <x v="3"/>
    <x v="824"/>
    <x v="1921"/>
    <n v="1"/>
    <n v="0"/>
    <x v="2064"/>
  </r>
  <r>
    <n v="2279"/>
    <s v="CA-2011-104283"/>
    <x v="2"/>
    <x v="700"/>
    <d v="2011-07-01T00:00:00"/>
    <s v="Standard Class"/>
    <s v="LM-17065"/>
    <s v="Liz MacKendrick"/>
    <x v="0"/>
    <s v="United States"/>
    <s v="Southaven"/>
    <x v="35"/>
    <n v="38671"/>
    <x v="0"/>
    <s v="TEC-AC-10000109"/>
    <x v="2"/>
    <x v="11"/>
    <x v="200"/>
    <x v="1922"/>
    <n v="4"/>
    <n v="0"/>
    <x v="2065"/>
  </r>
  <r>
    <n v="2280"/>
    <s v="CA-2014-142622"/>
    <x v="3"/>
    <x v="505"/>
    <d v="2014-11-03T00:00:00"/>
    <s v="First Class"/>
    <s v="JK-15625"/>
    <s v="Jim Karlsson"/>
    <x v="0"/>
    <s v="United States"/>
    <s v="Seattle"/>
    <x v="4"/>
    <n v="98115"/>
    <x v="1"/>
    <s v="FUR-CH-10003833"/>
    <x v="0"/>
    <x v="1"/>
    <x v="1200"/>
    <x v="1923"/>
    <n v="2"/>
    <n v="0.2"/>
    <x v="2066"/>
  </r>
  <r>
    <n v="2281"/>
    <s v="CA-2014-142622"/>
    <x v="3"/>
    <x v="505"/>
    <d v="2014-11-03T00:00:00"/>
    <s v="First Class"/>
    <s v="JK-15625"/>
    <s v="Jim Karlsson"/>
    <x v="0"/>
    <s v="United States"/>
    <s v="Seattle"/>
    <x v="4"/>
    <n v="98115"/>
    <x v="1"/>
    <s v="FUR-CH-10004289"/>
    <x v="0"/>
    <x v="1"/>
    <x v="975"/>
    <x v="1924"/>
    <n v="8"/>
    <n v="0.2"/>
    <x v="2067"/>
  </r>
  <r>
    <n v="2282"/>
    <s v="CA-2014-142622"/>
    <x v="3"/>
    <x v="505"/>
    <d v="2014-11-03T00:00:00"/>
    <s v="First Class"/>
    <s v="JK-15625"/>
    <s v="Jim Karlsson"/>
    <x v="0"/>
    <s v="United States"/>
    <s v="Seattle"/>
    <x v="4"/>
    <n v="98115"/>
    <x v="1"/>
    <s v="FUR-BO-10004467"/>
    <x v="0"/>
    <x v="0"/>
    <x v="883"/>
    <x v="1664"/>
    <n v="2"/>
    <n v="0"/>
    <x v="2068"/>
  </r>
  <r>
    <n v="2283"/>
    <s v="CA-2013-132143"/>
    <x v="0"/>
    <x v="323"/>
    <d v="2013-09-06T00:00:00"/>
    <s v="First Class"/>
    <s v="FM-14215"/>
    <s v="Filia McAdams"/>
    <x v="1"/>
    <s v="United States"/>
    <s v="Middletown"/>
    <x v="29"/>
    <n v="6457"/>
    <x v="3"/>
    <s v="OFF-PA-10002713"/>
    <x v="1"/>
    <x v="10"/>
    <x v="317"/>
    <x v="1925"/>
    <n v="7"/>
    <n v="0"/>
    <x v="2069"/>
  </r>
  <r>
    <n v="2284"/>
    <s v="CA-2012-153108"/>
    <x v="1"/>
    <x v="616"/>
    <d v="2012-03-09T00:00:00"/>
    <s v="Standard Class"/>
    <s v="SF-20200"/>
    <s v="Sarah Foster"/>
    <x v="0"/>
    <s v="United States"/>
    <s v="New Castle"/>
    <x v="14"/>
    <n v="47362"/>
    <x v="2"/>
    <s v="TEC-PH-10001552"/>
    <x v="2"/>
    <x v="7"/>
    <x v="178"/>
    <x v="100"/>
    <n v="2"/>
    <n v="0"/>
    <x v="2070"/>
  </r>
  <r>
    <n v="2285"/>
    <s v="CA-2012-153108"/>
    <x v="1"/>
    <x v="616"/>
    <d v="2012-03-09T00:00:00"/>
    <s v="Standard Class"/>
    <s v="SF-20200"/>
    <s v="Sarah Foster"/>
    <x v="0"/>
    <s v="United States"/>
    <s v="New Castle"/>
    <x v="14"/>
    <n v="47362"/>
    <x v="2"/>
    <s v="OFF-AP-10002222"/>
    <x v="1"/>
    <x v="9"/>
    <x v="33"/>
    <x v="1926"/>
    <n v="7"/>
    <n v="0"/>
    <x v="2071"/>
  </r>
  <r>
    <n v="2286"/>
    <s v="CA-2013-112676"/>
    <x v="0"/>
    <x v="465"/>
    <d v="2013-05-09T00:00:00"/>
    <s v="First Class"/>
    <s v="PJ-18835"/>
    <s v="Patrick Jones"/>
    <x v="1"/>
    <s v="United States"/>
    <s v="Murfreesboro"/>
    <x v="18"/>
    <n v="37130"/>
    <x v="0"/>
    <s v="OFF-PA-10003971"/>
    <x v="1"/>
    <x v="10"/>
    <x v="1272"/>
    <x v="646"/>
    <n v="3"/>
    <n v="0.2"/>
    <x v="1186"/>
  </r>
  <r>
    <n v="2287"/>
    <s v="CA-2014-165687"/>
    <x v="3"/>
    <x v="701"/>
    <d v="2014-11-24T00:00:00"/>
    <s v="Standard Class"/>
    <s v="CS-12355"/>
    <s v="Christine Sundaresam"/>
    <x v="0"/>
    <s v="United States"/>
    <s v="Salem"/>
    <x v="17"/>
    <n v="24153"/>
    <x v="0"/>
    <s v="OFF-AP-10004036"/>
    <x v="1"/>
    <x v="9"/>
    <x v="1273"/>
    <x v="1927"/>
    <n v="2"/>
    <n v="0"/>
    <x v="2072"/>
  </r>
  <r>
    <n v="2288"/>
    <s v="US-2014-112928"/>
    <x v="3"/>
    <x v="702"/>
    <d v="2014-06-06T00:00:00"/>
    <s v="Second Class"/>
    <s v="BB-10990"/>
    <s v="Barry Blumstein"/>
    <x v="1"/>
    <s v="United States"/>
    <s v="Toledo"/>
    <x v="24"/>
    <n v="43615"/>
    <x v="3"/>
    <s v="OFF-AP-10002287"/>
    <x v="1"/>
    <x v="9"/>
    <x v="1274"/>
    <x v="1928"/>
    <n v="5"/>
    <n v="0.2"/>
    <x v="2073"/>
  </r>
  <r>
    <n v="2289"/>
    <s v="CA-2014-143343"/>
    <x v="3"/>
    <x v="193"/>
    <d v="2014-06-14T00:00:00"/>
    <s v="First Class"/>
    <s v="BW-11200"/>
    <s v="Ben Wallace"/>
    <x v="0"/>
    <s v="United States"/>
    <s v="Los Angeles"/>
    <x v="1"/>
    <n v="90032"/>
    <x v="1"/>
    <s v="OFF-AR-10002375"/>
    <x v="1"/>
    <x v="6"/>
    <x v="823"/>
    <x v="1235"/>
    <n v="5"/>
    <n v="0"/>
    <x v="2074"/>
  </r>
  <r>
    <n v="2290"/>
    <s v="CA-2014-115154"/>
    <x v="3"/>
    <x v="703"/>
    <d v="2014-01-12T00:00:00"/>
    <s v="First Class"/>
    <s v="RS-19420"/>
    <s v="Ricardo Sperren"/>
    <x v="1"/>
    <s v="United States"/>
    <s v="Seattle"/>
    <x v="4"/>
    <n v="98115"/>
    <x v="1"/>
    <s v="FUR-TA-10001950"/>
    <x v="0"/>
    <x v="3"/>
    <x v="1275"/>
    <x v="1929"/>
    <n v="2"/>
    <n v="0"/>
    <x v="2075"/>
  </r>
  <r>
    <n v="2291"/>
    <s v="CA-2012-149342"/>
    <x v="1"/>
    <x v="704"/>
    <d v="2012-04-25T00:00:00"/>
    <s v="Standard Class"/>
    <s v="TS-21160"/>
    <s v="Theresa Swint"/>
    <x v="1"/>
    <s v="United States"/>
    <s v="Columbus"/>
    <x v="32"/>
    <n v="31907"/>
    <x v="0"/>
    <s v="TEC-PH-10001557"/>
    <x v="2"/>
    <x v="7"/>
    <x v="658"/>
    <x v="1170"/>
    <n v="3"/>
    <n v="0"/>
    <x v="1214"/>
  </r>
  <r>
    <n v="2292"/>
    <s v="CA-2012-149342"/>
    <x v="1"/>
    <x v="704"/>
    <d v="2012-04-25T00:00:00"/>
    <s v="Standard Class"/>
    <s v="TS-21160"/>
    <s v="Theresa Swint"/>
    <x v="1"/>
    <s v="United States"/>
    <s v="Columbus"/>
    <x v="32"/>
    <n v="31907"/>
    <x v="0"/>
    <s v="FUR-FU-10002937"/>
    <x v="0"/>
    <x v="5"/>
    <x v="1051"/>
    <x v="1930"/>
    <n v="6"/>
    <n v="0"/>
    <x v="2076"/>
  </r>
  <r>
    <n v="2293"/>
    <s v="CA-2012-149342"/>
    <x v="1"/>
    <x v="704"/>
    <d v="2012-04-25T00:00:00"/>
    <s v="Standard Class"/>
    <s v="TS-21160"/>
    <s v="Theresa Swint"/>
    <x v="1"/>
    <s v="United States"/>
    <s v="Columbus"/>
    <x v="32"/>
    <n v="31907"/>
    <x v="0"/>
    <s v="OFF-PA-10001166"/>
    <x v="1"/>
    <x v="10"/>
    <x v="769"/>
    <x v="91"/>
    <n v="2"/>
    <n v="0"/>
    <x v="91"/>
  </r>
  <r>
    <n v="2294"/>
    <s v="CA-2012-130995"/>
    <x v="1"/>
    <x v="549"/>
    <d v="2012-11-06T00:00:00"/>
    <s v="Standard Class"/>
    <s v="QJ-19255"/>
    <s v="Quincy Jones"/>
    <x v="1"/>
    <s v="United States"/>
    <s v="New York City"/>
    <x v="15"/>
    <n v="10009"/>
    <x v="3"/>
    <s v="TEC-PH-10000347"/>
    <x v="2"/>
    <x v="7"/>
    <x v="495"/>
    <x v="1931"/>
    <n v="1"/>
    <n v="0"/>
    <x v="2077"/>
  </r>
  <r>
    <n v="2295"/>
    <s v="CA-2014-127929"/>
    <x v="3"/>
    <x v="331"/>
    <d v="2014-12-28T00:00:00"/>
    <s v="Standard Class"/>
    <s v="FM-14215"/>
    <s v="Filia McAdams"/>
    <x v="1"/>
    <s v="United States"/>
    <s v="Middletown"/>
    <x v="29"/>
    <n v="6457"/>
    <x v="3"/>
    <s v="FUR-FU-10003708"/>
    <x v="0"/>
    <x v="5"/>
    <x v="71"/>
    <x v="1932"/>
    <n v="3"/>
    <n v="0"/>
    <x v="2078"/>
  </r>
  <r>
    <n v="2296"/>
    <s v="CA-2012-113145"/>
    <x v="1"/>
    <x v="549"/>
    <d v="2012-11-05T00:00:00"/>
    <s v="Standard Class"/>
    <s v="VD-21670"/>
    <s v="Valerie Dominguez"/>
    <x v="0"/>
    <s v="United States"/>
    <s v="New York City"/>
    <x v="15"/>
    <n v="10011"/>
    <x v="3"/>
    <s v="OFF-PA-10002659"/>
    <x v="1"/>
    <x v="10"/>
    <x v="922"/>
    <x v="1933"/>
    <n v="4"/>
    <n v="0"/>
    <x v="2079"/>
  </r>
  <r>
    <n v="2297"/>
    <s v="CA-2012-113145"/>
    <x v="1"/>
    <x v="549"/>
    <d v="2012-11-05T00:00:00"/>
    <s v="Standard Class"/>
    <s v="VD-21670"/>
    <s v="Valerie Dominguez"/>
    <x v="0"/>
    <s v="United States"/>
    <s v="New York City"/>
    <x v="15"/>
    <n v="10011"/>
    <x v="3"/>
    <s v="FUR-FU-10000965"/>
    <x v="0"/>
    <x v="5"/>
    <x v="682"/>
    <x v="1934"/>
    <n v="5"/>
    <n v="0"/>
    <x v="2080"/>
  </r>
  <r>
    <n v="2298"/>
    <s v="CA-2012-113145"/>
    <x v="1"/>
    <x v="549"/>
    <d v="2012-11-05T00:00:00"/>
    <s v="Standard Class"/>
    <s v="VD-21670"/>
    <s v="Valerie Dominguez"/>
    <x v="0"/>
    <s v="United States"/>
    <s v="New York City"/>
    <x v="15"/>
    <n v="10011"/>
    <x v="3"/>
    <s v="TEC-PH-10001527"/>
    <x v="2"/>
    <x v="7"/>
    <x v="1276"/>
    <x v="1935"/>
    <n v="1"/>
    <n v="0"/>
    <x v="2081"/>
  </r>
  <r>
    <n v="2299"/>
    <s v="CA-2012-113145"/>
    <x v="1"/>
    <x v="549"/>
    <d v="2012-11-05T00:00:00"/>
    <s v="Standard Class"/>
    <s v="VD-21670"/>
    <s v="Valerie Dominguez"/>
    <x v="0"/>
    <s v="United States"/>
    <s v="New York City"/>
    <x v="15"/>
    <n v="10011"/>
    <x v="3"/>
    <s v="TEC-AC-10001838"/>
    <x v="2"/>
    <x v="11"/>
    <x v="645"/>
    <x v="757"/>
    <n v="7"/>
    <n v="0"/>
    <x v="780"/>
  </r>
  <r>
    <n v="2300"/>
    <s v="CA-2012-113145"/>
    <x v="1"/>
    <x v="549"/>
    <d v="2012-11-05T00:00:00"/>
    <s v="Standard Class"/>
    <s v="VD-21670"/>
    <s v="Valerie Dominguez"/>
    <x v="0"/>
    <s v="United States"/>
    <s v="New York City"/>
    <x v="15"/>
    <n v="10011"/>
    <x v="3"/>
    <s v="TEC-PH-10002597"/>
    <x v="2"/>
    <x v="7"/>
    <x v="474"/>
    <x v="178"/>
    <n v="4"/>
    <n v="0"/>
    <x v="2082"/>
  </r>
  <r>
    <n v="2301"/>
    <s v="CA-2011-162362"/>
    <x v="2"/>
    <x v="687"/>
    <d v="2011-11-18T00:00:00"/>
    <s v="Standard Class"/>
    <s v="JL-15505"/>
    <s v="Jeremy Lonsdale"/>
    <x v="0"/>
    <s v="United States"/>
    <s v="Midland"/>
    <x v="12"/>
    <n v="48640"/>
    <x v="2"/>
    <s v="OFF-BI-10000756"/>
    <x v="1"/>
    <x v="8"/>
    <x v="15"/>
    <x v="1936"/>
    <n v="3"/>
    <n v="0"/>
    <x v="2083"/>
  </r>
  <r>
    <n v="2302"/>
    <s v="CA-2011-162362"/>
    <x v="2"/>
    <x v="687"/>
    <d v="2011-11-18T00:00:00"/>
    <s v="Standard Class"/>
    <s v="JL-15505"/>
    <s v="Jeremy Lonsdale"/>
    <x v="0"/>
    <s v="United States"/>
    <s v="Midland"/>
    <x v="12"/>
    <n v="48640"/>
    <x v="2"/>
    <s v="OFF-BI-10000546"/>
    <x v="1"/>
    <x v="8"/>
    <x v="609"/>
    <x v="132"/>
    <n v="4"/>
    <n v="0"/>
    <x v="2084"/>
  </r>
  <r>
    <n v="2303"/>
    <s v="CA-2013-106558"/>
    <x v="0"/>
    <x v="327"/>
    <d v="2013-01-21T00:00:00"/>
    <s v="Standard Class"/>
    <s v="DL-13495"/>
    <s v="Dionis Lloyd"/>
    <x v="1"/>
    <s v="United States"/>
    <s v="Columbus"/>
    <x v="32"/>
    <n v="31907"/>
    <x v="0"/>
    <s v="TEC-AC-10001142"/>
    <x v="2"/>
    <x v="11"/>
    <x v="546"/>
    <x v="617"/>
    <n v="4"/>
    <n v="0"/>
    <x v="628"/>
  </r>
  <r>
    <n v="2304"/>
    <s v="CA-2014-157931"/>
    <x v="3"/>
    <x v="697"/>
    <d v="2014-09-23T00:00:00"/>
    <s v="Second Class"/>
    <s v="MO-17800"/>
    <s v="Meg O'Connel"/>
    <x v="2"/>
    <s v="United States"/>
    <s v="Roswell"/>
    <x v="32"/>
    <n v="30076"/>
    <x v="0"/>
    <s v="FUR-CH-10000785"/>
    <x v="0"/>
    <x v="1"/>
    <x v="320"/>
    <x v="1937"/>
    <n v="4"/>
    <n v="0"/>
    <x v="2085"/>
  </r>
  <r>
    <n v="2305"/>
    <s v="CA-2014-157931"/>
    <x v="3"/>
    <x v="697"/>
    <d v="2014-09-23T00:00:00"/>
    <s v="Second Class"/>
    <s v="MO-17800"/>
    <s v="Meg O'Connel"/>
    <x v="2"/>
    <s v="United States"/>
    <s v="Roswell"/>
    <x v="32"/>
    <n v="30076"/>
    <x v="0"/>
    <s v="OFF-PA-10000474"/>
    <x v="1"/>
    <x v="10"/>
    <x v="33"/>
    <x v="1938"/>
    <n v="3"/>
    <n v="0"/>
    <x v="2086"/>
  </r>
  <r>
    <n v="2306"/>
    <s v="CA-2013-115574"/>
    <x v="0"/>
    <x v="443"/>
    <d v="2013-12-25T00:00:00"/>
    <s v="First Class"/>
    <s v="BP-11185"/>
    <s v="Ben Peterman"/>
    <x v="1"/>
    <s v="United States"/>
    <s v="Chicago"/>
    <x v="10"/>
    <n v="60623"/>
    <x v="2"/>
    <s v="FUR-BO-10003441"/>
    <x v="0"/>
    <x v="0"/>
    <x v="705"/>
    <x v="1088"/>
    <n v="2"/>
    <n v="0.3"/>
    <x v="2087"/>
  </r>
  <r>
    <n v="2307"/>
    <s v="CA-2012-160794"/>
    <x v="1"/>
    <x v="705"/>
    <d v="2012-08-08T00:00:00"/>
    <s v="First Class"/>
    <s v="MS-17980"/>
    <s v="Michael Stewart"/>
    <x v="1"/>
    <s v="United States"/>
    <s v="Houston"/>
    <x v="5"/>
    <n v="77041"/>
    <x v="2"/>
    <s v="OFF-PA-10004156"/>
    <x v="1"/>
    <x v="10"/>
    <x v="743"/>
    <x v="1939"/>
    <n v="3"/>
    <n v="0.2"/>
    <x v="2088"/>
  </r>
  <r>
    <n v="2308"/>
    <s v="CA-2014-116225"/>
    <x v="3"/>
    <x v="60"/>
    <d v="2014-11-10T00:00:00"/>
    <s v="Standard Class"/>
    <s v="SV-20935"/>
    <s v="Susan Vittorini"/>
    <x v="0"/>
    <s v="United States"/>
    <s v="New York City"/>
    <x v="15"/>
    <n v="10009"/>
    <x v="3"/>
    <s v="TEC-AC-10001432"/>
    <x v="2"/>
    <x v="11"/>
    <x v="471"/>
    <x v="1940"/>
    <n v="5"/>
    <n v="0"/>
    <x v="2089"/>
  </r>
  <r>
    <n v="2309"/>
    <s v="US-2014-120418"/>
    <x v="3"/>
    <x v="532"/>
    <d v="2014-06-13T00:00:00"/>
    <s v="First Class"/>
    <s v="BC-11125"/>
    <s v="Becky Castell"/>
    <x v="2"/>
    <s v="United States"/>
    <s v="Peoria"/>
    <x v="16"/>
    <n v="85345"/>
    <x v="1"/>
    <s v="FUR-CH-10001394"/>
    <x v="0"/>
    <x v="1"/>
    <x v="648"/>
    <x v="1941"/>
    <n v="1"/>
    <n v="0.2"/>
    <x v="2090"/>
  </r>
  <r>
    <n v="2310"/>
    <s v="US-2014-120418"/>
    <x v="3"/>
    <x v="532"/>
    <d v="2014-06-13T00:00:00"/>
    <s v="First Class"/>
    <s v="BC-11125"/>
    <s v="Becky Castell"/>
    <x v="2"/>
    <s v="United States"/>
    <s v="Peoria"/>
    <x v="16"/>
    <n v="85345"/>
    <x v="1"/>
    <s v="OFF-ST-10002370"/>
    <x v="1"/>
    <x v="4"/>
    <x v="80"/>
    <x v="1942"/>
    <n v="4"/>
    <n v="0.2"/>
    <x v="2091"/>
  </r>
  <r>
    <n v="2311"/>
    <s v="US-2014-120418"/>
    <x v="3"/>
    <x v="532"/>
    <d v="2014-06-13T00:00:00"/>
    <s v="First Class"/>
    <s v="BC-11125"/>
    <s v="Becky Castell"/>
    <x v="2"/>
    <s v="United States"/>
    <s v="Peoria"/>
    <x v="16"/>
    <n v="85345"/>
    <x v="1"/>
    <s v="OFF-AR-10002956"/>
    <x v="1"/>
    <x v="6"/>
    <x v="660"/>
    <x v="1943"/>
    <n v="5"/>
    <n v="0.2"/>
    <x v="2092"/>
  </r>
  <r>
    <n v="2312"/>
    <s v="US-2014-120418"/>
    <x v="3"/>
    <x v="532"/>
    <d v="2014-06-13T00:00:00"/>
    <s v="First Class"/>
    <s v="BC-11125"/>
    <s v="Becky Castell"/>
    <x v="2"/>
    <s v="United States"/>
    <s v="Peoria"/>
    <x v="16"/>
    <n v="85345"/>
    <x v="1"/>
    <s v="OFF-AR-10001955"/>
    <x v="1"/>
    <x v="6"/>
    <x v="1021"/>
    <x v="1840"/>
    <n v="1"/>
    <n v="0.2"/>
    <x v="2093"/>
  </r>
  <r>
    <n v="2313"/>
    <s v="US-2014-120418"/>
    <x v="3"/>
    <x v="532"/>
    <d v="2014-06-13T00:00:00"/>
    <s v="First Class"/>
    <s v="BC-11125"/>
    <s v="Becky Castell"/>
    <x v="2"/>
    <s v="United States"/>
    <s v="Peoria"/>
    <x v="16"/>
    <n v="85345"/>
    <x v="1"/>
    <s v="OFF-ST-10001809"/>
    <x v="1"/>
    <x v="4"/>
    <x v="430"/>
    <x v="1944"/>
    <n v="3"/>
    <n v="0.2"/>
    <x v="2094"/>
  </r>
  <r>
    <n v="2314"/>
    <s v="CA-2014-122035"/>
    <x v="3"/>
    <x v="228"/>
    <d v="2014-07-26T00:00:00"/>
    <s v="Standard Class"/>
    <s v="EM-13825"/>
    <s v="Elizabeth Moffitt"/>
    <x v="1"/>
    <s v="United States"/>
    <s v="Sioux Falls"/>
    <x v="44"/>
    <n v="57103"/>
    <x v="2"/>
    <s v="OFF-LA-10004093"/>
    <x v="1"/>
    <x v="2"/>
    <x v="670"/>
    <x v="2"/>
    <n v="2"/>
    <n v="0"/>
    <x v="2"/>
  </r>
  <r>
    <n v="2315"/>
    <s v="CA-2014-122035"/>
    <x v="3"/>
    <x v="228"/>
    <d v="2014-07-26T00:00:00"/>
    <s v="Standard Class"/>
    <s v="EM-13825"/>
    <s v="Elizabeth Moffitt"/>
    <x v="1"/>
    <s v="United States"/>
    <s v="Sioux Falls"/>
    <x v="44"/>
    <n v="57103"/>
    <x v="2"/>
    <s v="OFF-AP-10002118"/>
    <x v="1"/>
    <x v="9"/>
    <x v="77"/>
    <x v="1945"/>
    <n v="2"/>
    <n v="0"/>
    <x v="2095"/>
  </r>
  <r>
    <n v="2316"/>
    <s v="CA-2014-122035"/>
    <x v="3"/>
    <x v="228"/>
    <d v="2014-07-26T00:00:00"/>
    <s v="Standard Class"/>
    <s v="EM-13825"/>
    <s v="Elizabeth Moffitt"/>
    <x v="1"/>
    <s v="United States"/>
    <s v="Sioux Falls"/>
    <x v="44"/>
    <n v="57103"/>
    <x v="2"/>
    <s v="OFF-BI-10000404"/>
    <x v="1"/>
    <x v="8"/>
    <x v="476"/>
    <x v="1946"/>
    <n v="5"/>
    <n v="0"/>
    <x v="2096"/>
  </r>
  <r>
    <n v="2317"/>
    <s v="CA-2014-122035"/>
    <x v="3"/>
    <x v="228"/>
    <d v="2014-07-26T00:00:00"/>
    <s v="Standard Class"/>
    <s v="EM-13825"/>
    <s v="Elizabeth Moffitt"/>
    <x v="1"/>
    <s v="United States"/>
    <s v="Sioux Falls"/>
    <x v="44"/>
    <n v="57103"/>
    <x v="2"/>
    <s v="FUR-CH-10003833"/>
    <x v="0"/>
    <x v="1"/>
    <x v="1200"/>
    <x v="1101"/>
    <n v="3"/>
    <n v="0"/>
    <x v="2097"/>
  </r>
  <r>
    <n v="2318"/>
    <s v="CA-2014-122035"/>
    <x v="3"/>
    <x v="228"/>
    <d v="2014-07-26T00:00:00"/>
    <s v="Standard Class"/>
    <s v="EM-13825"/>
    <s v="Elizabeth Moffitt"/>
    <x v="1"/>
    <s v="United States"/>
    <s v="Sioux Falls"/>
    <x v="44"/>
    <n v="57103"/>
    <x v="2"/>
    <s v="OFF-BI-10002072"/>
    <x v="1"/>
    <x v="8"/>
    <x v="830"/>
    <x v="1947"/>
    <n v="7"/>
    <n v="0"/>
    <x v="2098"/>
  </r>
  <r>
    <n v="2319"/>
    <s v="CA-2014-122035"/>
    <x v="3"/>
    <x v="228"/>
    <d v="2014-07-26T00:00:00"/>
    <s v="Standard Class"/>
    <s v="EM-13825"/>
    <s v="Elizabeth Moffitt"/>
    <x v="1"/>
    <s v="United States"/>
    <s v="Sioux Falls"/>
    <x v="44"/>
    <n v="57103"/>
    <x v="2"/>
    <s v="TEC-AC-10003095"/>
    <x v="2"/>
    <x v="11"/>
    <x v="1277"/>
    <x v="1948"/>
    <n v="3"/>
    <n v="0"/>
    <x v="2099"/>
  </r>
  <r>
    <n v="2320"/>
    <s v="CA-2012-117828"/>
    <x v="1"/>
    <x v="706"/>
    <d v="2012-12-26T00:00:00"/>
    <s v="First Class"/>
    <s v="BD-11500"/>
    <s v="Bradley Drucker"/>
    <x v="0"/>
    <s v="United States"/>
    <s v="Richmond"/>
    <x v="17"/>
    <n v="23223"/>
    <x v="0"/>
    <s v="OFF-AP-10001563"/>
    <x v="1"/>
    <x v="9"/>
    <x v="530"/>
    <x v="1949"/>
    <n v="4"/>
    <n v="0"/>
    <x v="2100"/>
  </r>
  <r>
    <n v="2321"/>
    <s v="CA-2014-165491"/>
    <x v="3"/>
    <x v="177"/>
    <d v="2014-03-25T00:00:00"/>
    <s v="Standard Class"/>
    <s v="HW-14935"/>
    <s v="Helen Wasserman"/>
    <x v="1"/>
    <s v="United States"/>
    <s v="Seattle"/>
    <x v="4"/>
    <n v="98115"/>
    <x v="1"/>
    <s v="TEC-AC-10000358"/>
    <x v="2"/>
    <x v="11"/>
    <x v="1278"/>
    <x v="1950"/>
    <n v="7"/>
    <n v="0"/>
    <x v="2101"/>
  </r>
  <r>
    <n v="2322"/>
    <s v="CA-2012-109470"/>
    <x v="1"/>
    <x v="620"/>
    <d v="2013-01-03T00:00:00"/>
    <s v="Second Class"/>
    <s v="KC-16255"/>
    <s v="Karen Carlisle"/>
    <x v="1"/>
    <s v="United States"/>
    <s v="Henderson"/>
    <x v="0"/>
    <n v="42420"/>
    <x v="0"/>
    <s v="OFF-BI-10004492"/>
    <x v="1"/>
    <x v="8"/>
    <x v="347"/>
    <x v="1951"/>
    <n v="3"/>
    <n v="0"/>
    <x v="2102"/>
  </r>
  <r>
    <n v="2323"/>
    <s v="CA-2012-109470"/>
    <x v="1"/>
    <x v="620"/>
    <d v="2013-01-03T00:00:00"/>
    <s v="Second Class"/>
    <s v="KC-16255"/>
    <s v="Karen Carlisle"/>
    <x v="1"/>
    <s v="United States"/>
    <s v="Henderson"/>
    <x v="0"/>
    <n v="42420"/>
    <x v="0"/>
    <s v="OFF-BI-10001072"/>
    <x v="1"/>
    <x v="8"/>
    <x v="277"/>
    <x v="1952"/>
    <n v="4"/>
    <n v="0"/>
    <x v="2103"/>
  </r>
  <r>
    <n v="2324"/>
    <s v="CA-2012-109470"/>
    <x v="1"/>
    <x v="620"/>
    <d v="2013-01-03T00:00:00"/>
    <s v="Second Class"/>
    <s v="KC-16255"/>
    <s v="Karen Carlisle"/>
    <x v="1"/>
    <s v="United States"/>
    <s v="Henderson"/>
    <x v="0"/>
    <n v="42420"/>
    <x v="0"/>
    <s v="OFF-BI-10003707"/>
    <x v="1"/>
    <x v="8"/>
    <x v="776"/>
    <x v="1953"/>
    <n v="5"/>
    <n v="0"/>
    <x v="2104"/>
  </r>
  <r>
    <n v="2325"/>
    <s v="CA-2012-109470"/>
    <x v="1"/>
    <x v="620"/>
    <d v="2013-01-03T00:00:00"/>
    <s v="Second Class"/>
    <s v="KC-16255"/>
    <s v="Karen Carlisle"/>
    <x v="1"/>
    <s v="United States"/>
    <s v="Henderson"/>
    <x v="0"/>
    <n v="42420"/>
    <x v="0"/>
    <s v="OFF-BI-10000977"/>
    <x v="1"/>
    <x v="8"/>
    <x v="982"/>
    <x v="1954"/>
    <n v="12"/>
    <n v="0"/>
    <x v="2105"/>
  </r>
  <r>
    <n v="2326"/>
    <s v="CA-2012-105102"/>
    <x v="1"/>
    <x v="426"/>
    <d v="2012-09-19T00:00:00"/>
    <s v="Second Class"/>
    <s v="BM-11575"/>
    <s v="Brendan Murry"/>
    <x v="1"/>
    <s v="United States"/>
    <s v="New York City"/>
    <x v="15"/>
    <n v="10035"/>
    <x v="3"/>
    <s v="OFF-BI-10002082"/>
    <x v="1"/>
    <x v="8"/>
    <x v="1173"/>
    <x v="1955"/>
    <n v="3"/>
    <n v="0.2"/>
    <x v="2106"/>
  </r>
  <r>
    <n v="2327"/>
    <s v="CA-2012-105102"/>
    <x v="1"/>
    <x v="426"/>
    <d v="2012-09-19T00:00:00"/>
    <s v="Second Class"/>
    <s v="BM-11575"/>
    <s v="Brendan Murry"/>
    <x v="1"/>
    <s v="United States"/>
    <s v="New York City"/>
    <x v="15"/>
    <n v="10035"/>
    <x v="3"/>
    <s v="FUR-BO-10004709"/>
    <x v="0"/>
    <x v="0"/>
    <x v="263"/>
    <x v="1956"/>
    <n v="1"/>
    <n v="0.2"/>
    <x v="2107"/>
  </r>
  <r>
    <n v="2328"/>
    <s v="CA-2012-105102"/>
    <x v="1"/>
    <x v="426"/>
    <d v="2012-09-19T00:00:00"/>
    <s v="Second Class"/>
    <s v="BM-11575"/>
    <s v="Brendan Murry"/>
    <x v="1"/>
    <s v="United States"/>
    <s v="New York City"/>
    <x v="15"/>
    <n v="10035"/>
    <x v="3"/>
    <s v="OFF-PA-10002365"/>
    <x v="1"/>
    <x v="10"/>
    <x v="12"/>
    <x v="91"/>
    <n v="2"/>
    <n v="0"/>
    <x v="91"/>
  </r>
  <r>
    <n v="2329"/>
    <s v="CA-2014-138422"/>
    <x v="3"/>
    <x v="397"/>
    <d v="2014-09-27T00:00:00"/>
    <s v="First Class"/>
    <s v="KN-16705"/>
    <s v="Kristina Nunn"/>
    <x v="2"/>
    <s v="United States"/>
    <s v="Fort Collins"/>
    <x v="22"/>
    <n v="80525"/>
    <x v="1"/>
    <s v="OFF-EN-10004147"/>
    <x v="1"/>
    <x v="12"/>
    <x v="1279"/>
    <x v="646"/>
    <n v="3"/>
    <n v="0.2"/>
    <x v="1186"/>
  </r>
  <r>
    <n v="2330"/>
    <s v="US-2012-147739"/>
    <x v="1"/>
    <x v="707"/>
    <d v="2012-12-29T00:00:00"/>
    <s v="Standard Class"/>
    <s v="JD-16150"/>
    <s v="Justin Deggeller"/>
    <x v="1"/>
    <s v="United States"/>
    <s v="Philadelphia"/>
    <x v="9"/>
    <n v="19140"/>
    <x v="3"/>
    <s v="FUR-FU-10001468"/>
    <x v="0"/>
    <x v="5"/>
    <x v="1280"/>
    <x v="1957"/>
    <n v="4"/>
    <n v="0.2"/>
    <x v="2108"/>
  </r>
  <r>
    <n v="2331"/>
    <s v="CA-2013-155187"/>
    <x v="0"/>
    <x v="446"/>
    <d v="2013-09-27T00:00:00"/>
    <s v="Second Class"/>
    <s v="LA-16780"/>
    <s v="Laura Armstrong"/>
    <x v="1"/>
    <s v="United States"/>
    <s v="Los Angeles"/>
    <x v="1"/>
    <n v="90004"/>
    <x v="1"/>
    <s v="OFF-ST-10000642"/>
    <x v="1"/>
    <x v="4"/>
    <x v="192"/>
    <x v="108"/>
    <n v="2"/>
    <n v="0"/>
    <x v="1464"/>
  </r>
  <r>
    <n v="2332"/>
    <s v="CA-2013-155187"/>
    <x v="0"/>
    <x v="446"/>
    <d v="2013-09-27T00:00:00"/>
    <s v="Second Class"/>
    <s v="LA-16780"/>
    <s v="Laura Armstrong"/>
    <x v="1"/>
    <s v="United States"/>
    <s v="Los Angeles"/>
    <x v="1"/>
    <n v="90004"/>
    <x v="1"/>
    <s v="OFF-PA-10000380"/>
    <x v="1"/>
    <x v="10"/>
    <x v="1281"/>
    <x v="1958"/>
    <n v="5"/>
    <n v="0"/>
    <x v="2109"/>
  </r>
  <r>
    <n v="2333"/>
    <s v="CA-2014-169285"/>
    <x v="3"/>
    <x v="708"/>
    <d v="2014-03-26T00:00:00"/>
    <s v="Standard Class"/>
    <s v="RW-19690"/>
    <s v="Robert Waldorf"/>
    <x v="0"/>
    <s v="United States"/>
    <s v="Lafayette"/>
    <x v="14"/>
    <n v="47905"/>
    <x v="2"/>
    <s v="OFF-PA-10004071"/>
    <x v="1"/>
    <x v="10"/>
    <x v="412"/>
    <x v="1959"/>
    <n v="5"/>
    <n v="0"/>
    <x v="2110"/>
  </r>
  <r>
    <n v="2334"/>
    <s v="CA-2014-169285"/>
    <x v="3"/>
    <x v="708"/>
    <d v="2014-03-26T00:00:00"/>
    <s v="Standard Class"/>
    <s v="RW-19690"/>
    <s v="Robert Waldorf"/>
    <x v="0"/>
    <s v="United States"/>
    <s v="Lafayette"/>
    <x v="14"/>
    <n v="47905"/>
    <x v="2"/>
    <s v="OFF-PA-10004971"/>
    <x v="1"/>
    <x v="10"/>
    <x v="604"/>
    <x v="399"/>
    <n v="1"/>
    <n v="0"/>
    <x v="408"/>
  </r>
  <r>
    <n v="2335"/>
    <s v="CA-2011-140886"/>
    <x v="2"/>
    <x v="587"/>
    <d v="2011-10-04T00:00:00"/>
    <s v="Standard Class"/>
    <s v="KW-16570"/>
    <s v="Kelly Williams"/>
    <x v="0"/>
    <s v="United States"/>
    <s v="Clarksville"/>
    <x v="18"/>
    <n v="37042"/>
    <x v="0"/>
    <s v="OFF-AP-10000696"/>
    <x v="1"/>
    <x v="9"/>
    <x v="332"/>
    <x v="1960"/>
    <n v="6"/>
    <n v="0.2"/>
    <x v="2111"/>
  </r>
  <r>
    <n v="2336"/>
    <s v="CA-2014-152695"/>
    <x v="3"/>
    <x v="389"/>
    <d v="2014-12-11T00:00:00"/>
    <s v="Same Day"/>
    <s v="CC-12220"/>
    <s v="Chris Cortes"/>
    <x v="0"/>
    <s v="United States"/>
    <s v="Fairfield"/>
    <x v="29"/>
    <n v="6824"/>
    <x v="3"/>
    <s v="OFF-EN-10004030"/>
    <x v="1"/>
    <x v="12"/>
    <x v="135"/>
    <x v="139"/>
    <n v="3"/>
    <n v="0"/>
    <x v="141"/>
  </r>
  <r>
    <n v="2337"/>
    <s v="CA-2014-152695"/>
    <x v="3"/>
    <x v="389"/>
    <d v="2014-12-11T00:00:00"/>
    <s v="Same Day"/>
    <s v="CC-12220"/>
    <s v="Chris Cortes"/>
    <x v="0"/>
    <s v="United States"/>
    <s v="Fairfield"/>
    <x v="29"/>
    <n v="6824"/>
    <x v="3"/>
    <s v="OFF-AP-10000026"/>
    <x v="1"/>
    <x v="9"/>
    <x v="1282"/>
    <x v="1961"/>
    <n v="7"/>
    <n v="0"/>
    <x v="2112"/>
  </r>
  <r>
    <n v="2338"/>
    <s v="CA-2011-110639"/>
    <x v="2"/>
    <x v="709"/>
    <d v="2011-08-23T00:00:00"/>
    <s v="Same Day"/>
    <s v="RH-19495"/>
    <s v="Rick Hansen"/>
    <x v="0"/>
    <s v="United States"/>
    <s v="New York City"/>
    <x v="15"/>
    <n v="10009"/>
    <x v="3"/>
    <s v="OFF-PA-10003936"/>
    <x v="1"/>
    <x v="10"/>
    <x v="1283"/>
    <x v="243"/>
    <n v="4"/>
    <n v="0"/>
    <x v="245"/>
  </r>
  <r>
    <n v="2339"/>
    <s v="CA-2011-110639"/>
    <x v="2"/>
    <x v="709"/>
    <d v="2011-08-23T00:00:00"/>
    <s v="Same Day"/>
    <s v="RH-19495"/>
    <s v="Rick Hansen"/>
    <x v="0"/>
    <s v="United States"/>
    <s v="New York City"/>
    <x v="15"/>
    <n v="10009"/>
    <x v="3"/>
    <s v="OFF-PA-10004530"/>
    <x v="1"/>
    <x v="10"/>
    <x v="491"/>
    <x v="1962"/>
    <n v="4"/>
    <n v="0"/>
    <x v="2113"/>
  </r>
  <r>
    <n v="2340"/>
    <s v="CA-2011-121727"/>
    <x v="2"/>
    <x v="710"/>
    <d v="2011-08-24T00:00:00"/>
    <s v="Standard Class"/>
    <s v="JK-15625"/>
    <s v="Jim Karlsson"/>
    <x v="0"/>
    <s v="United States"/>
    <s v="Columbus"/>
    <x v="24"/>
    <n v="43229"/>
    <x v="3"/>
    <s v="OFF-AR-10004930"/>
    <x v="1"/>
    <x v="6"/>
    <x v="87"/>
    <x v="1963"/>
    <n v="2"/>
    <n v="0.2"/>
    <x v="2114"/>
  </r>
  <r>
    <n v="2341"/>
    <s v="CA-2013-137736"/>
    <x v="0"/>
    <x v="338"/>
    <d v="2013-11-16T00:00:00"/>
    <s v="Standard Class"/>
    <s v="DC-13285"/>
    <s v="Debra Catini"/>
    <x v="0"/>
    <s v="United States"/>
    <s v="Warner Robins"/>
    <x v="32"/>
    <n v="31088"/>
    <x v="0"/>
    <s v="OFF-AR-10004999"/>
    <x v="1"/>
    <x v="6"/>
    <x v="864"/>
    <x v="1085"/>
    <n v="7"/>
    <n v="0"/>
    <x v="1126"/>
  </r>
  <r>
    <n v="2342"/>
    <s v="US-2011-143231"/>
    <x v="2"/>
    <x v="520"/>
    <d v="2012-01-03T00:00:00"/>
    <s v="First Class"/>
    <s v="GM-14455"/>
    <s v="Gary Mitchum"/>
    <x v="2"/>
    <s v="United States"/>
    <s v="Franklin"/>
    <x v="31"/>
    <n v="2038"/>
    <x v="3"/>
    <s v="FUR-FU-10002501"/>
    <x v="0"/>
    <x v="5"/>
    <x v="1284"/>
    <x v="1964"/>
    <n v="5"/>
    <n v="0"/>
    <x v="2115"/>
  </r>
  <r>
    <n v="2343"/>
    <s v="US-2011-143231"/>
    <x v="2"/>
    <x v="520"/>
    <d v="2012-01-03T00:00:00"/>
    <s v="First Class"/>
    <s v="GM-14455"/>
    <s v="Gary Mitchum"/>
    <x v="2"/>
    <s v="United States"/>
    <s v="Franklin"/>
    <x v="31"/>
    <n v="2038"/>
    <x v="3"/>
    <s v="TEC-AC-10000358"/>
    <x v="2"/>
    <x v="11"/>
    <x v="1278"/>
    <x v="1965"/>
    <n v="3"/>
    <n v="0"/>
    <x v="2116"/>
  </r>
  <r>
    <n v="2344"/>
    <s v="US-2011-155894"/>
    <x v="2"/>
    <x v="711"/>
    <d v="2011-07-30T00:00:00"/>
    <s v="Second Class"/>
    <s v="CL-11890"/>
    <s v="Carl Ludwig"/>
    <x v="0"/>
    <s v="United States"/>
    <s v="Chicago"/>
    <x v="10"/>
    <n v="60623"/>
    <x v="2"/>
    <s v="OFF-ST-10004804"/>
    <x v="1"/>
    <x v="4"/>
    <x v="230"/>
    <x v="1966"/>
    <n v="3"/>
    <n v="0.2"/>
    <x v="2117"/>
  </r>
  <r>
    <n v="2345"/>
    <s v="CA-2013-119025"/>
    <x v="0"/>
    <x v="712"/>
    <d v="2013-02-28T00:00:00"/>
    <s v="Standard Class"/>
    <s v="PV-18985"/>
    <s v="Paul Van Hugh"/>
    <x v="2"/>
    <s v="United States"/>
    <s v="Milwaukee"/>
    <x v="6"/>
    <n v="53209"/>
    <x v="2"/>
    <s v="OFF-AP-10001205"/>
    <x v="1"/>
    <x v="9"/>
    <x v="1285"/>
    <x v="1967"/>
    <n v="9"/>
    <n v="0"/>
    <x v="2118"/>
  </r>
  <r>
    <n v="2346"/>
    <s v="CA-2013-159373"/>
    <x v="0"/>
    <x v="69"/>
    <d v="2013-03-19T00:00:00"/>
    <s v="Standard Class"/>
    <s v="LT-17110"/>
    <s v="Liz Thompson"/>
    <x v="0"/>
    <s v="United States"/>
    <s v="San Antonio"/>
    <x v="5"/>
    <n v="78207"/>
    <x v="2"/>
    <s v="OFF-PA-10000659"/>
    <x v="1"/>
    <x v="10"/>
    <x v="1286"/>
    <x v="1856"/>
    <n v="5"/>
    <n v="0.2"/>
    <x v="2119"/>
  </r>
  <r>
    <n v="2347"/>
    <s v="CA-2013-159373"/>
    <x v="0"/>
    <x v="69"/>
    <d v="2013-03-19T00:00:00"/>
    <s v="Standard Class"/>
    <s v="LT-17110"/>
    <s v="Liz Thompson"/>
    <x v="0"/>
    <s v="United States"/>
    <s v="San Antonio"/>
    <x v="5"/>
    <n v="78207"/>
    <x v="2"/>
    <s v="OFF-BI-10004141"/>
    <x v="1"/>
    <x v="8"/>
    <x v="1287"/>
    <x v="1968"/>
    <n v="2"/>
    <n v="0.8"/>
    <x v="2120"/>
  </r>
  <r>
    <n v="2348"/>
    <s v="CA-2013-159373"/>
    <x v="0"/>
    <x v="69"/>
    <d v="2013-03-19T00:00:00"/>
    <s v="Standard Class"/>
    <s v="LT-17110"/>
    <s v="Liz Thompson"/>
    <x v="0"/>
    <s v="United States"/>
    <s v="San Antonio"/>
    <x v="5"/>
    <n v="78207"/>
    <x v="2"/>
    <s v="FUR-TA-10004619"/>
    <x v="0"/>
    <x v="3"/>
    <x v="882"/>
    <x v="1969"/>
    <n v="5"/>
    <n v="0.3"/>
    <x v="232"/>
  </r>
  <r>
    <n v="2349"/>
    <s v="CA-2014-109701"/>
    <x v="3"/>
    <x v="574"/>
    <d v="2014-12-04T00:00:00"/>
    <s v="Same Day"/>
    <s v="AM-10360"/>
    <s v="Alice McCarthy"/>
    <x v="1"/>
    <s v="United States"/>
    <s v="Los Angeles"/>
    <x v="1"/>
    <n v="90032"/>
    <x v="1"/>
    <s v="OFF-BI-10004187"/>
    <x v="1"/>
    <x v="8"/>
    <x v="33"/>
    <x v="1970"/>
    <n v="6"/>
    <n v="0.2"/>
    <x v="2121"/>
  </r>
  <r>
    <n v="2350"/>
    <s v="CA-2014-109701"/>
    <x v="3"/>
    <x v="574"/>
    <d v="2014-12-04T00:00:00"/>
    <s v="Same Day"/>
    <s v="AM-10360"/>
    <s v="Alice McCarthy"/>
    <x v="1"/>
    <s v="United States"/>
    <s v="Los Angeles"/>
    <x v="1"/>
    <n v="90032"/>
    <x v="1"/>
    <s v="OFF-BI-10000632"/>
    <x v="1"/>
    <x v="8"/>
    <x v="1288"/>
    <x v="1971"/>
    <n v="2"/>
    <n v="0.2"/>
    <x v="2122"/>
  </r>
  <r>
    <n v="2351"/>
    <s v="CA-2014-109701"/>
    <x v="3"/>
    <x v="574"/>
    <d v="2014-12-04T00:00:00"/>
    <s v="Same Day"/>
    <s v="AM-10360"/>
    <s v="Alice McCarthy"/>
    <x v="1"/>
    <s v="United States"/>
    <s v="Los Angeles"/>
    <x v="1"/>
    <n v="90032"/>
    <x v="1"/>
    <s v="OFF-PA-10003724"/>
    <x v="1"/>
    <x v="10"/>
    <x v="357"/>
    <x v="139"/>
    <n v="2"/>
    <n v="0"/>
    <x v="2123"/>
  </r>
  <r>
    <n v="2352"/>
    <s v="CA-2014-109701"/>
    <x v="3"/>
    <x v="574"/>
    <d v="2014-12-04T00:00:00"/>
    <s v="Same Day"/>
    <s v="AM-10360"/>
    <s v="Alice McCarthy"/>
    <x v="1"/>
    <s v="United States"/>
    <s v="Los Angeles"/>
    <x v="1"/>
    <n v="90032"/>
    <x v="1"/>
    <s v="OFF-AP-10002765"/>
    <x v="1"/>
    <x v="9"/>
    <x v="1252"/>
    <x v="1972"/>
    <n v="3"/>
    <n v="0"/>
    <x v="2124"/>
  </r>
  <r>
    <n v="2353"/>
    <s v="CA-2014-109701"/>
    <x v="3"/>
    <x v="574"/>
    <d v="2014-12-04T00:00:00"/>
    <s v="Same Day"/>
    <s v="AM-10360"/>
    <s v="Alice McCarthy"/>
    <x v="1"/>
    <s v="United States"/>
    <s v="Los Angeles"/>
    <x v="1"/>
    <n v="90032"/>
    <x v="1"/>
    <s v="OFF-AR-10001868"/>
    <x v="1"/>
    <x v="6"/>
    <x v="59"/>
    <x v="1973"/>
    <n v="6"/>
    <n v="0"/>
    <x v="2125"/>
  </r>
  <r>
    <n v="2354"/>
    <s v="CA-2012-111514"/>
    <x v="1"/>
    <x v="284"/>
    <d v="2012-09-02T00:00:00"/>
    <s v="First Class"/>
    <s v="SC-20260"/>
    <s v="Scott Cohen"/>
    <x v="1"/>
    <s v="United States"/>
    <s v="San Francisco"/>
    <x v="1"/>
    <n v="94122"/>
    <x v="1"/>
    <s v="FUR-BO-10002545"/>
    <x v="0"/>
    <x v="0"/>
    <x v="37"/>
    <x v="1974"/>
    <n v="7"/>
    <n v="0.15"/>
    <x v="2126"/>
  </r>
  <r>
    <n v="2355"/>
    <s v="CA-2012-111514"/>
    <x v="1"/>
    <x v="284"/>
    <d v="2012-09-02T00:00:00"/>
    <s v="First Class"/>
    <s v="SC-20260"/>
    <s v="Scott Cohen"/>
    <x v="1"/>
    <s v="United States"/>
    <s v="San Francisco"/>
    <x v="1"/>
    <n v="94122"/>
    <x v="1"/>
    <s v="OFF-BI-10002735"/>
    <x v="1"/>
    <x v="8"/>
    <x v="141"/>
    <x v="1975"/>
    <n v="5"/>
    <n v="0.2"/>
    <x v="2127"/>
  </r>
  <r>
    <n v="2356"/>
    <s v="CA-2012-111514"/>
    <x v="1"/>
    <x v="284"/>
    <d v="2012-09-02T00:00:00"/>
    <s v="First Class"/>
    <s v="SC-20260"/>
    <s v="Scott Cohen"/>
    <x v="1"/>
    <s v="United States"/>
    <s v="San Francisco"/>
    <x v="1"/>
    <n v="94122"/>
    <x v="1"/>
    <s v="TEC-AC-10004864"/>
    <x v="2"/>
    <x v="11"/>
    <x v="1289"/>
    <x v="1976"/>
    <n v="1"/>
    <n v="0"/>
    <x v="2128"/>
  </r>
  <r>
    <n v="2357"/>
    <s v="CA-2012-111514"/>
    <x v="1"/>
    <x v="284"/>
    <d v="2012-09-02T00:00:00"/>
    <s v="First Class"/>
    <s v="SC-20260"/>
    <s v="Scott Cohen"/>
    <x v="1"/>
    <s v="United States"/>
    <s v="San Francisco"/>
    <x v="1"/>
    <n v="94122"/>
    <x v="1"/>
    <s v="TEC-MA-10000597"/>
    <x v="2"/>
    <x v="15"/>
    <x v="1290"/>
    <x v="1977"/>
    <n v="3"/>
    <n v="0.2"/>
    <x v="2129"/>
  </r>
  <r>
    <n v="2358"/>
    <s v="US-2011-148838"/>
    <x v="2"/>
    <x v="461"/>
    <d v="2011-03-21T00:00:00"/>
    <s v="Standard Class"/>
    <s v="CP-12340"/>
    <s v="Christine Phan"/>
    <x v="1"/>
    <s v="United States"/>
    <s v="New York City"/>
    <x v="15"/>
    <n v="10024"/>
    <x v="3"/>
    <s v="FUR-TA-10003473"/>
    <x v="0"/>
    <x v="3"/>
    <x v="214"/>
    <x v="1978"/>
    <n v="7"/>
    <n v="0.4"/>
    <x v="2130"/>
  </r>
  <r>
    <n v="2359"/>
    <s v="US-2011-148838"/>
    <x v="2"/>
    <x v="461"/>
    <d v="2011-03-21T00:00:00"/>
    <s v="Standard Class"/>
    <s v="CP-12340"/>
    <s v="Christine Phan"/>
    <x v="1"/>
    <s v="United States"/>
    <s v="New York City"/>
    <x v="15"/>
    <n v="10024"/>
    <x v="3"/>
    <s v="FUR-TA-10001950"/>
    <x v="0"/>
    <x v="3"/>
    <x v="1275"/>
    <x v="1979"/>
    <n v="4"/>
    <n v="0.4"/>
    <x v="2131"/>
  </r>
  <r>
    <n v="2360"/>
    <s v="US-2011-148838"/>
    <x v="2"/>
    <x v="461"/>
    <d v="2011-03-21T00:00:00"/>
    <s v="Standard Class"/>
    <s v="CP-12340"/>
    <s v="Christine Phan"/>
    <x v="1"/>
    <s v="United States"/>
    <s v="New York City"/>
    <x v="15"/>
    <n v="10024"/>
    <x v="3"/>
    <s v="FUR-TA-10004175"/>
    <x v="0"/>
    <x v="3"/>
    <x v="1146"/>
    <x v="1980"/>
    <n v="3"/>
    <n v="0.4"/>
    <x v="2132"/>
  </r>
  <r>
    <n v="2361"/>
    <s v="US-2011-148838"/>
    <x v="2"/>
    <x v="461"/>
    <d v="2011-03-21T00:00:00"/>
    <s v="Standard Class"/>
    <s v="CP-12340"/>
    <s v="Christine Phan"/>
    <x v="1"/>
    <s v="United States"/>
    <s v="New York City"/>
    <x v="15"/>
    <n v="10024"/>
    <x v="3"/>
    <s v="OFF-PA-10002960"/>
    <x v="1"/>
    <x v="10"/>
    <x v="1291"/>
    <x v="1981"/>
    <n v="7"/>
    <n v="0"/>
    <x v="2133"/>
  </r>
  <r>
    <n v="2362"/>
    <s v="US-2011-148838"/>
    <x v="2"/>
    <x v="461"/>
    <d v="2011-03-21T00:00:00"/>
    <s v="Standard Class"/>
    <s v="CP-12340"/>
    <s v="Christine Phan"/>
    <x v="1"/>
    <s v="United States"/>
    <s v="New York City"/>
    <x v="15"/>
    <n v="10024"/>
    <x v="3"/>
    <s v="OFF-PA-10000919"/>
    <x v="1"/>
    <x v="10"/>
    <x v="1292"/>
    <x v="1982"/>
    <n v="4"/>
    <n v="0"/>
    <x v="2134"/>
  </r>
  <r>
    <n v="2363"/>
    <s v="CA-2014-136497"/>
    <x v="3"/>
    <x v="513"/>
    <d v="2014-04-21T00:00:00"/>
    <s v="Standard Class"/>
    <s v="RF-19840"/>
    <s v="Roy Französisch"/>
    <x v="0"/>
    <s v="United States"/>
    <s v="Columbus"/>
    <x v="24"/>
    <n v="43229"/>
    <x v="3"/>
    <s v="OFF-BI-10001553"/>
    <x v="1"/>
    <x v="8"/>
    <x v="1293"/>
    <x v="1983"/>
    <n v="5"/>
    <n v="0.7"/>
    <x v="2135"/>
  </r>
  <r>
    <n v="2364"/>
    <s v="US-2013-108637"/>
    <x v="0"/>
    <x v="69"/>
    <d v="2013-03-19T00:00:00"/>
    <s v="Standard Class"/>
    <s v="AB-10060"/>
    <s v="Adam Bellavance"/>
    <x v="2"/>
    <s v="United States"/>
    <s v="Waynesboro"/>
    <x v="17"/>
    <n v="22980"/>
    <x v="0"/>
    <s v="FUR-FU-10004864"/>
    <x v="0"/>
    <x v="5"/>
    <x v="436"/>
    <x v="1984"/>
    <n v="2"/>
    <n v="0"/>
    <x v="2136"/>
  </r>
  <r>
    <n v="2365"/>
    <s v="US-2013-108637"/>
    <x v="0"/>
    <x v="69"/>
    <d v="2013-03-19T00:00:00"/>
    <s v="Standard Class"/>
    <s v="AB-10060"/>
    <s v="Adam Bellavance"/>
    <x v="2"/>
    <s v="United States"/>
    <s v="Waynesboro"/>
    <x v="17"/>
    <n v="22980"/>
    <x v="0"/>
    <s v="OFF-AP-10004540"/>
    <x v="1"/>
    <x v="9"/>
    <x v="1294"/>
    <x v="1985"/>
    <n v="2"/>
    <n v="0"/>
    <x v="2137"/>
  </r>
  <r>
    <n v="2366"/>
    <s v="US-2013-108637"/>
    <x v="0"/>
    <x v="69"/>
    <d v="2013-03-19T00:00:00"/>
    <s v="Standard Class"/>
    <s v="AB-10060"/>
    <s v="Adam Bellavance"/>
    <x v="2"/>
    <s v="United States"/>
    <s v="Waynesboro"/>
    <x v="17"/>
    <n v="22980"/>
    <x v="0"/>
    <s v="OFF-BI-10004965"/>
    <x v="1"/>
    <x v="8"/>
    <x v="1005"/>
    <x v="1986"/>
    <n v="4"/>
    <n v="0"/>
    <x v="2138"/>
  </r>
  <r>
    <n v="2367"/>
    <s v="CA-2011-102295"/>
    <x v="2"/>
    <x v="156"/>
    <d v="2011-11-26T00:00:00"/>
    <s v="Second Class"/>
    <s v="EH-13990"/>
    <s v="Erica Hackney"/>
    <x v="0"/>
    <s v="United States"/>
    <s v="Sacramento"/>
    <x v="1"/>
    <n v="95823"/>
    <x v="1"/>
    <s v="FUR-CH-10001714"/>
    <x v="0"/>
    <x v="1"/>
    <x v="1295"/>
    <x v="1987"/>
    <n v="1"/>
    <n v="0.2"/>
    <x v="2139"/>
  </r>
  <r>
    <n v="2368"/>
    <s v="CA-2014-123659"/>
    <x v="3"/>
    <x v="516"/>
    <d v="2014-02-14T00:00:00"/>
    <s v="First Class"/>
    <s v="MN-17935"/>
    <s v="Michael Nguyen"/>
    <x v="0"/>
    <s v="United States"/>
    <s v="Clinton"/>
    <x v="39"/>
    <n v="20735"/>
    <x v="3"/>
    <s v="OFF-PA-10002464"/>
    <x v="1"/>
    <x v="10"/>
    <x v="993"/>
    <x v="1071"/>
    <n v="4"/>
    <n v="0"/>
    <x v="1112"/>
  </r>
  <r>
    <n v="2369"/>
    <s v="US-2013-129469"/>
    <x v="0"/>
    <x v="713"/>
    <d v="2013-09-28T00:00:00"/>
    <s v="Standard Class"/>
    <s v="KL-16555"/>
    <s v="Kelly Lampkin"/>
    <x v="1"/>
    <s v="United States"/>
    <s v="Fairfield"/>
    <x v="24"/>
    <n v="45014"/>
    <x v="3"/>
    <s v="FUR-FU-10002298"/>
    <x v="0"/>
    <x v="5"/>
    <x v="1296"/>
    <x v="1988"/>
    <n v="6"/>
    <n v="0.2"/>
    <x v="2140"/>
  </r>
  <r>
    <n v="2370"/>
    <s v="US-2013-129469"/>
    <x v="0"/>
    <x v="713"/>
    <d v="2013-09-28T00:00:00"/>
    <s v="Standard Class"/>
    <s v="KL-16555"/>
    <s v="Kelly Lampkin"/>
    <x v="1"/>
    <s v="United States"/>
    <s v="Fairfield"/>
    <x v="24"/>
    <n v="45014"/>
    <x v="3"/>
    <s v="OFF-AR-10000315"/>
    <x v="1"/>
    <x v="6"/>
    <x v="1297"/>
    <x v="1989"/>
    <n v="2"/>
    <n v="0.2"/>
    <x v="2141"/>
  </r>
  <r>
    <n v="2371"/>
    <s v="CA-2014-155152"/>
    <x v="3"/>
    <x v="437"/>
    <d v="2014-07-10T00:00:00"/>
    <s v="Second Class"/>
    <s v="MP-17965"/>
    <s v="Michael Paige"/>
    <x v="1"/>
    <s v="United States"/>
    <s v="Warwick"/>
    <x v="34"/>
    <n v="2886"/>
    <x v="3"/>
    <s v="TEC-AC-10004353"/>
    <x v="2"/>
    <x v="11"/>
    <x v="717"/>
    <x v="1990"/>
    <n v="4"/>
    <n v="0"/>
    <x v="2142"/>
  </r>
  <r>
    <n v="2372"/>
    <s v="CA-2013-159940"/>
    <x v="0"/>
    <x v="274"/>
    <d v="2013-07-12T00:00:00"/>
    <s v="Second Class"/>
    <s v="BF-11020"/>
    <s v="Barry Französisch"/>
    <x v="1"/>
    <s v="United States"/>
    <s v="Aurora"/>
    <x v="10"/>
    <n v="60505"/>
    <x v="2"/>
    <s v="FUR-FU-10004973"/>
    <x v="0"/>
    <x v="5"/>
    <x v="1134"/>
    <x v="1991"/>
    <n v="8"/>
    <n v="0.6"/>
    <x v="2143"/>
  </r>
  <r>
    <n v="2373"/>
    <s v="CA-2013-159940"/>
    <x v="0"/>
    <x v="274"/>
    <d v="2013-07-12T00:00:00"/>
    <s v="Second Class"/>
    <s v="BF-11020"/>
    <s v="Barry Französisch"/>
    <x v="1"/>
    <s v="United States"/>
    <s v="Aurora"/>
    <x v="10"/>
    <n v="60505"/>
    <x v="2"/>
    <s v="OFF-FA-10000936"/>
    <x v="1"/>
    <x v="13"/>
    <x v="1298"/>
    <x v="1992"/>
    <n v="1"/>
    <n v="0.2"/>
    <x v="2144"/>
  </r>
  <r>
    <n v="2374"/>
    <s v="CA-2013-159940"/>
    <x v="0"/>
    <x v="274"/>
    <d v="2013-07-12T00:00:00"/>
    <s v="Second Class"/>
    <s v="BF-11020"/>
    <s v="Barry Französisch"/>
    <x v="1"/>
    <s v="United States"/>
    <s v="Aurora"/>
    <x v="10"/>
    <n v="60505"/>
    <x v="2"/>
    <s v="OFF-PA-10001609"/>
    <x v="1"/>
    <x v="10"/>
    <x v="1107"/>
    <x v="1993"/>
    <n v="9"/>
    <n v="0.2"/>
    <x v="2145"/>
  </r>
  <r>
    <n v="2375"/>
    <s v="CA-2013-159940"/>
    <x v="0"/>
    <x v="274"/>
    <d v="2013-07-12T00:00:00"/>
    <s v="Second Class"/>
    <s v="BF-11020"/>
    <s v="Barry Französisch"/>
    <x v="1"/>
    <s v="United States"/>
    <s v="Aurora"/>
    <x v="10"/>
    <n v="60505"/>
    <x v="2"/>
    <s v="FUR-CH-10000785"/>
    <x v="0"/>
    <x v="1"/>
    <x v="320"/>
    <x v="1994"/>
    <n v="2"/>
    <n v="0.3"/>
    <x v="2146"/>
  </r>
  <r>
    <n v="2376"/>
    <s v="CA-2014-119669"/>
    <x v="3"/>
    <x v="714"/>
    <d v="2014-01-31T00:00:00"/>
    <s v="Standard Class"/>
    <s v="TP-21130"/>
    <s v="Theone Pippenger"/>
    <x v="0"/>
    <s v="United States"/>
    <s v="Smyrna"/>
    <x v="32"/>
    <n v="30080"/>
    <x v="0"/>
    <s v="OFF-FA-10000053"/>
    <x v="1"/>
    <x v="13"/>
    <x v="953"/>
    <x v="1995"/>
    <n v="3"/>
    <n v="0"/>
    <x v="2147"/>
  </r>
  <r>
    <n v="2377"/>
    <s v="US-2011-164616"/>
    <x v="2"/>
    <x v="710"/>
    <d v="2011-08-21T00:00:00"/>
    <s v="Second Class"/>
    <s v="MS-17770"/>
    <s v="Maxwell Schwartz"/>
    <x v="0"/>
    <s v="United States"/>
    <s v="Columbus"/>
    <x v="24"/>
    <n v="43229"/>
    <x v="3"/>
    <s v="OFF-BI-10001718"/>
    <x v="1"/>
    <x v="8"/>
    <x v="1216"/>
    <x v="1996"/>
    <n v="4"/>
    <n v="0.7"/>
    <x v="2148"/>
  </r>
  <r>
    <n v="2378"/>
    <s v="US-2011-164616"/>
    <x v="2"/>
    <x v="710"/>
    <d v="2011-08-21T00:00:00"/>
    <s v="Second Class"/>
    <s v="MS-17770"/>
    <s v="Maxwell Schwartz"/>
    <x v="0"/>
    <s v="United States"/>
    <s v="Columbus"/>
    <x v="24"/>
    <n v="43229"/>
    <x v="3"/>
    <s v="OFF-SU-10004768"/>
    <x v="1"/>
    <x v="14"/>
    <x v="1299"/>
    <x v="1997"/>
    <n v="2"/>
    <n v="0.2"/>
    <x v="2149"/>
  </r>
  <r>
    <n v="2379"/>
    <s v="CA-2012-148628"/>
    <x v="1"/>
    <x v="401"/>
    <d v="2012-12-11T00:00:00"/>
    <s v="Standard Class"/>
    <s v="KM-16375"/>
    <s v="Katherine Murray"/>
    <x v="2"/>
    <s v="United States"/>
    <s v="Thousand Oaks"/>
    <x v="1"/>
    <n v="91360"/>
    <x v="1"/>
    <s v="OFF-PA-10003883"/>
    <x v="1"/>
    <x v="10"/>
    <x v="1229"/>
    <x v="1998"/>
    <n v="5"/>
    <n v="0"/>
    <x v="2150"/>
  </r>
  <r>
    <n v="2380"/>
    <s v="CA-2013-118052"/>
    <x v="0"/>
    <x v="715"/>
    <d v="2013-05-11T00:00:00"/>
    <s v="Standard Class"/>
    <s v="BE-11455"/>
    <s v="Brad Eason"/>
    <x v="2"/>
    <s v="United States"/>
    <s v="Lorain"/>
    <x v="24"/>
    <n v="44052"/>
    <x v="3"/>
    <s v="OFF-FA-10004248"/>
    <x v="1"/>
    <x v="13"/>
    <x v="480"/>
    <x v="1999"/>
    <n v="2"/>
    <n v="0.2"/>
    <x v="2151"/>
  </r>
  <r>
    <n v="2381"/>
    <s v="CA-2013-118052"/>
    <x v="0"/>
    <x v="715"/>
    <d v="2013-05-11T00:00:00"/>
    <s v="Standard Class"/>
    <s v="BE-11455"/>
    <s v="Brad Eason"/>
    <x v="2"/>
    <s v="United States"/>
    <s v="Lorain"/>
    <x v="24"/>
    <n v="44052"/>
    <x v="3"/>
    <s v="OFF-PA-10002581"/>
    <x v="1"/>
    <x v="10"/>
    <x v="1300"/>
    <x v="2000"/>
    <n v="2"/>
    <n v="0.2"/>
    <x v="2152"/>
  </r>
  <r>
    <n v="2382"/>
    <s v="CA-2013-118052"/>
    <x v="0"/>
    <x v="715"/>
    <d v="2013-05-11T00:00:00"/>
    <s v="Standard Class"/>
    <s v="BE-11455"/>
    <s v="Brad Eason"/>
    <x v="2"/>
    <s v="United States"/>
    <s v="Lorain"/>
    <x v="24"/>
    <n v="44052"/>
    <x v="3"/>
    <s v="FUR-FU-10004848"/>
    <x v="0"/>
    <x v="5"/>
    <x v="1301"/>
    <x v="2001"/>
    <n v="7"/>
    <n v="0.2"/>
    <x v="2153"/>
  </r>
  <r>
    <n v="2383"/>
    <s v="US-2014-117534"/>
    <x v="3"/>
    <x v="613"/>
    <d v="2014-03-27T00:00:00"/>
    <s v="First Class"/>
    <s v="CV-12295"/>
    <s v="Christina VanderZanden"/>
    <x v="0"/>
    <s v="United States"/>
    <s v="Fresno"/>
    <x v="1"/>
    <n v="93727"/>
    <x v="1"/>
    <s v="OFF-AP-10002403"/>
    <x v="1"/>
    <x v="9"/>
    <x v="1302"/>
    <x v="2002"/>
    <n v="4"/>
    <n v="0"/>
    <x v="2154"/>
  </r>
  <r>
    <n v="2384"/>
    <s v="US-2014-117534"/>
    <x v="3"/>
    <x v="613"/>
    <d v="2014-03-27T00:00:00"/>
    <s v="First Class"/>
    <s v="CV-12295"/>
    <s v="Christina VanderZanden"/>
    <x v="0"/>
    <s v="United States"/>
    <s v="Fresno"/>
    <x v="1"/>
    <n v="93727"/>
    <x v="1"/>
    <s v="OFF-AR-10003087"/>
    <x v="1"/>
    <x v="6"/>
    <x v="33"/>
    <x v="2003"/>
    <n v="9"/>
    <n v="0"/>
    <x v="2155"/>
  </r>
  <r>
    <n v="2385"/>
    <s v="US-2014-117534"/>
    <x v="3"/>
    <x v="613"/>
    <d v="2014-03-27T00:00:00"/>
    <s v="First Class"/>
    <s v="CV-12295"/>
    <s v="Christina VanderZanden"/>
    <x v="0"/>
    <s v="United States"/>
    <s v="Fresno"/>
    <x v="1"/>
    <n v="93727"/>
    <x v="1"/>
    <s v="OFF-BI-10002026"/>
    <x v="1"/>
    <x v="8"/>
    <x v="903"/>
    <x v="2004"/>
    <n v="4"/>
    <n v="0.2"/>
    <x v="2156"/>
  </r>
  <r>
    <n v="2386"/>
    <s v="US-2014-117534"/>
    <x v="3"/>
    <x v="613"/>
    <d v="2014-03-27T00:00:00"/>
    <s v="First Class"/>
    <s v="CV-12295"/>
    <s v="Christina VanderZanden"/>
    <x v="0"/>
    <s v="United States"/>
    <s v="Fresno"/>
    <x v="1"/>
    <n v="93727"/>
    <x v="1"/>
    <s v="TEC-PH-10000141"/>
    <x v="2"/>
    <x v="7"/>
    <x v="1303"/>
    <x v="2005"/>
    <n v="4"/>
    <n v="0.2"/>
    <x v="2157"/>
  </r>
  <r>
    <n v="2387"/>
    <s v="US-2014-117534"/>
    <x v="3"/>
    <x v="613"/>
    <d v="2014-03-27T00:00:00"/>
    <s v="First Class"/>
    <s v="CV-12295"/>
    <s v="Christina VanderZanden"/>
    <x v="0"/>
    <s v="United States"/>
    <s v="Fresno"/>
    <x v="1"/>
    <n v="93727"/>
    <x v="1"/>
    <s v="TEC-CO-10000971"/>
    <x v="2"/>
    <x v="16"/>
    <x v="1304"/>
    <x v="2006"/>
    <n v="2"/>
    <n v="0.2"/>
    <x v="2158"/>
  </r>
  <r>
    <n v="2388"/>
    <s v="CA-2012-145065"/>
    <x v="1"/>
    <x v="295"/>
    <d v="2012-12-15T00:00:00"/>
    <s v="First Class"/>
    <s v="DK-13375"/>
    <s v="Dennis Kane"/>
    <x v="0"/>
    <s v="United States"/>
    <s v="San Diego"/>
    <x v="1"/>
    <n v="92105"/>
    <x v="1"/>
    <s v="OFF-FA-10001229"/>
    <x v="1"/>
    <x v="13"/>
    <x v="33"/>
    <x v="2007"/>
    <n v="2"/>
    <n v="0"/>
    <x v="2159"/>
  </r>
  <r>
    <n v="2389"/>
    <s v="CA-2012-145065"/>
    <x v="1"/>
    <x v="295"/>
    <d v="2012-12-15T00:00:00"/>
    <s v="First Class"/>
    <s v="DK-13375"/>
    <s v="Dennis Kane"/>
    <x v="0"/>
    <s v="United States"/>
    <s v="San Diego"/>
    <x v="1"/>
    <n v="92105"/>
    <x v="1"/>
    <s v="OFF-BI-10002437"/>
    <x v="1"/>
    <x v="8"/>
    <x v="1305"/>
    <x v="671"/>
    <n v="2"/>
    <n v="0.2"/>
    <x v="683"/>
  </r>
  <r>
    <n v="2390"/>
    <s v="US-2012-127040"/>
    <x v="1"/>
    <x v="401"/>
    <d v="2012-12-10T00:00:00"/>
    <s v="Standard Class"/>
    <s v="SG-20605"/>
    <s v="Speros Goranitis"/>
    <x v="0"/>
    <s v="United States"/>
    <s v="New York City"/>
    <x v="15"/>
    <n v="10009"/>
    <x v="3"/>
    <s v="OFF-PA-10004255"/>
    <x v="1"/>
    <x v="10"/>
    <x v="1306"/>
    <x v="90"/>
    <n v="1"/>
    <n v="0"/>
    <x v="90"/>
  </r>
  <r>
    <n v="2391"/>
    <s v="US-2012-127040"/>
    <x v="1"/>
    <x v="401"/>
    <d v="2012-12-10T00:00:00"/>
    <s v="Standard Class"/>
    <s v="SG-20605"/>
    <s v="Speros Goranitis"/>
    <x v="0"/>
    <s v="United States"/>
    <s v="New York City"/>
    <x v="15"/>
    <n v="10009"/>
    <x v="3"/>
    <s v="OFF-PA-10001184"/>
    <x v="1"/>
    <x v="10"/>
    <x v="1307"/>
    <x v="1085"/>
    <n v="7"/>
    <n v="0"/>
    <x v="2160"/>
  </r>
  <r>
    <n v="2392"/>
    <s v="US-2012-127040"/>
    <x v="1"/>
    <x v="401"/>
    <d v="2012-12-10T00:00:00"/>
    <s v="Standard Class"/>
    <s v="SG-20605"/>
    <s v="Speros Goranitis"/>
    <x v="0"/>
    <s v="United States"/>
    <s v="New York City"/>
    <x v="15"/>
    <n v="10009"/>
    <x v="3"/>
    <s v="TEC-AC-10002637"/>
    <x v="2"/>
    <x v="11"/>
    <x v="1308"/>
    <x v="2008"/>
    <n v="9"/>
    <n v="0"/>
    <x v="2161"/>
  </r>
  <r>
    <n v="2393"/>
    <s v="US-2012-127040"/>
    <x v="1"/>
    <x v="401"/>
    <d v="2012-12-10T00:00:00"/>
    <s v="Standard Class"/>
    <s v="SG-20605"/>
    <s v="Speros Goranitis"/>
    <x v="0"/>
    <s v="United States"/>
    <s v="New York City"/>
    <x v="15"/>
    <n v="10009"/>
    <x v="3"/>
    <s v="FUR-FU-10002878"/>
    <x v="0"/>
    <x v="5"/>
    <x v="1125"/>
    <x v="2009"/>
    <n v="4"/>
    <n v="0"/>
    <x v="2162"/>
  </r>
  <r>
    <n v="2394"/>
    <s v="CA-2013-128111"/>
    <x v="0"/>
    <x v="716"/>
    <d v="2013-03-24T00:00:00"/>
    <s v="Standard Class"/>
    <s v="CS-12355"/>
    <s v="Christine Sundaresam"/>
    <x v="0"/>
    <s v="United States"/>
    <s v="Malden"/>
    <x v="31"/>
    <n v="2148"/>
    <x v="3"/>
    <s v="OFF-AR-10000588"/>
    <x v="1"/>
    <x v="6"/>
    <x v="393"/>
    <x v="2010"/>
    <n v="2"/>
    <n v="0"/>
    <x v="2163"/>
  </r>
  <r>
    <n v="2395"/>
    <s v="CA-2012-137897"/>
    <x v="1"/>
    <x v="717"/>
    <d v="2012-11-19T00:00:00"/>
    <s v="Standard Class"/>
    <s v="PJ-18835"/>
    <s v="Patrick Jones"/>
    <x v="1"/>
    <s v="United States"/>
    <s v="New York City"/>
    <x v="15"/>
    <n v="10035"/>
    <x v="3"/>
    <s v="TEC-AC-10002217"/>
    <x v="2"/>
    <x v="11"/>
    <x v="1178"/>
    <x v="2011"/>
    <n v="2"/>
    <n v="0"/>
    <x v="2164"/>
  </r>
  <r>
    <n v="2396"/>
    <s v="CA-2012-137897"/>
    <x v="1"/>
    <x v="717"/>
    <d v="2012-11-19T00:00:00"/>
    <s v="Standard Class"/>
    <s v="PJ-18835"/>
    <s v="Patrick Jones"/>
    <x v="1"/>
    <s v="United States"/>
    <s v="New York City"/>
    <x v="15"/>
    <n v="10035"/>
    <x v="3"/>
    <s v="TEC-AC-10001267"/>
    <x v="2"/>
    <x v="11"/>
    <x v="533"/>
    <x v="2012"/>
    <n v="2"/>
    <n v="0"/>
    <x v="2165"/>
  </r>
  <r>
    <n v="2397"/>
    <s v="CA-2012-137897"/>
    <x v="1"/>
    <x v="717"/>
    <d v="2012-11-19T00:00:00"/>
    <s v="Standard Class"/>
    <s v="PJ-18835"/>
    <s v="Patrick Jones"/>
    <x v="1"/>
    <s v="United States"/>
    <s v="New York City"/>
    <x v="15"/>
    <n v="10035"/>
    <x v="3"/>
    <s v="OFF-PA-10004041"/>
    <x v="1"/>
    <x v="10"/>
    <x v="940"/>
    <x v="2013"/>
    <n v="5"/>
    <n v="0"/>
    <x v="2166"/>
  </r>
  <r>
    <n v="2398"/>
    <s v="CA-2014-169264"/>
    <x v="3"/>
    <x v="718"/>
    <d v="2014-08-17T00:00:00"/>
    <s v="Second Class"/>
    <s v="NP-18700"/>
    <s v="Nora Preis"/>
    <x v="0"/>
    <s v="United States"/>
    <s v="San Francisco"/>
    <x v="1"/>
    <n v="94109"/>
    <x v="1"/>
    <s v="OFF-LA-10001613"/>
    <x v="1"/>
    <x v="2"/>
    <x v="736"/>
    <x v="1784"/>
    <n v="2"/>
    <n v="0"/>
    <x v="2167"/>
  </r>
  <r>
    <n v="2399"/>
    <s v="CA-2014-169264"/>
    <x v="3"/>
    <x v="718"/>
    <d v="2014-08-17T00:00:00"/>
    <s v="Second Class"/>
    <s v="NP-18700"/>
    <s v="Nora Preis"/>
    <x v="0"/>
    <s v="United States"/>
    <s v="San Francisco"/>
    <x v="1"/>
    <n v="94109"/>
    <x v="1"/>
    <s v="OFF-AR-10000246"/>
    <x v="1"/>
    <x v="6"/>
    <x v="21"/>
    <x v="1459"/>
    <n v="6"/>
    <n v="0"/>
    <x v="2168"/>
  </r>
  <r>
    <n v="2400"/>
    <s v="CA-2014-147361"/>
    <x v="3"/>
    <x v="428"/>
    <d v="2014-09-16T00:00:00"/>
    <s v="Standard Class"/>
    <s v="SB-20290"/>
    <s v="Sean Braxton"/>
    <x v="1"/>
    <s v="United States"/>
    <s v="Florence"/>
    <x v="20"/>
    <n v="29501"/>
    <x v="0"/>
    <s v="OFF-ST-10001809"/>
    <x v="1"/>
    <x v="4"/>
    <x v="430"/>
    <x v="2014"/>
    <n v="7"/>
    <n v="0"/>
    <x v="2169"/>
  </r>
  <r>
    <n v="2401"/>
    <s v="CA-2014-147361"/>
    <x v="3"/>
    <x v="428"/>
    <d v="2014-09-16T00:00:00"/>
    <s v="Standard Class"/>
    <s v="SB-20290"/>
    <s v="Sean Braxton"/>
    <x v="1"/>
    <s v="United States"/>
    <s v="Florence"/>
    <x v="20"/>
    <n v="29501"/>
    <x v="0"/>
    <s v="OFF-ST-10002214"/>
    <x v="1"/>
    <x v="4"/>
    <x v="994"/>
    <x v="2015"/>
    <n v="5"/>
    <n v="0"/>
    <x v="2170"/>
  </r>
  <r>
    <n v="2402"/>
    <s v="CA-2014-145877"/>
    <x v="3"/>
    <x v="719"/>
    <d v="2014-04-05T00:00:00"/>
    <s v="Second Class"/>
    <s v="AS-10090"/>
    <s v="Adam Shillingsburg"/>
    <x v="0"/>
    <s v="United States"/>
    <s v="Springfield"/>
    <x v="25"/>
    <n v="65807"/>
    <x v="2"/>
    <s v="OFF-ST-10000649"/>
    <x v="1"/>
    <x v="4"/>
    <x v="937"/>
    <x v="2016"/>
    <n v="6"/>
    <n v="0"/>
    <x v="2171"/>
  </r>
  <r>
    <n v="2403"/>
    <s v="CA-2014-145877"/>
    <x v="3"/>
    <x v="719"/>
    <d v="2014-04-05T00:00:00"/>
    <s v="Second Class"/>
    <s v="AS-10090"/>
    <s v="Adam Shillingsburg"/>
    <x v="0"/>
    <s v="United States"/>
    <s v="Springfield"/>
    <x v="25"/>
    <n v="65807"/>
    <x v="2"/>
    <s v="OFF-EN-10001990"/>
    <x v="1"/>
    <x v="12"/>
    <x v="33"/>
    <x v="158"/>
    <n v="5"/>
    <n v="0"/>
    <x v="160"/>
  </r>
  <r>
    <n v="2404"/>
    <s v="US-2013-110170"/>
    <x v="0"/>
    <x v="720"/>
    <d v="2013-10-04T00:00:00"/>
    <s v="Standard Class"/>
    <s v="HM-14860"/>
    <s v="Harry Marie"/>
    <x v="1"/>
    <s v="United States"/>
    <s v="Huntsville"/>
    <x v="5"/>
    <n v="77340"/>
    <x v="2"/>
    <s v="FUR-BO-10000780"/>
    <x v="0"/>
    <x v="0"/>
    <x v="1309"/>
    <x v="2017"/>
    <n v="7"/>
    <n v="0.32"/>
    <x v="2172"/>
  </r>
  <r>
    <n v="2405"/>
    <s v="CA-2014-108574"/>
    <x v="3"/>
    <x v="566"/>
    <d v="2014-10-12T00:00:00"/>
    <s v="Standard Class"/>
    <s v="MG-18145"/>
    <s v="Mike Gockenbach"/>
    <x v="0"/>
    <s v="United States"/>
    <s v="Los Angeles"/>
    <x v="1"/>
    <n v="90045"/>
    <x v="1"/>
    <s v="TEC-AC-10002049"/>
    <x v="2"/>
    <x v="11"/>
    <x v="688"/>
    <x v="2018"/>
    <n v="9"/>
    <n v="0"/>
    <x v="2173"/>
  </r>
  <r>
    <n v="2406"/>
    <s v="CA-2014-108574"/>
    <x v="3"/>
    <x v="566"/>
    <d v="2014-10-12T00:00:00"/>
    <s v="Standard Class"/>
    <s v="MG-18145"/>
    <s v="Mike Gockenbach"/>
    <x v="0"/>
    <s v="United States"/>
    <s v="Los Angeles"/>
    <x v="1"/>
    <n v="90045"/>
    <x v="1"/>
    <s v="TEC-PH-10003555"/>
    <x v="2"/>
    <x v="7"/>
    <x v="457"/>
    <x v="2019"/>
    <n v="7"/>
    <n v="0.2"/>
    <x v="2174"/>
  </r>
  <r>
    <n v="2407"/>
    <s v="CA-2014-108574"/>
    <x v="3"/>
    <x v="566"/>
    <d v="2014-10-12T00:00:00"/>
    <s v="Standard Class"/>
    <s v="MG-18145"/>
    <s v="Mike Gockenbach"/>
    <x v="0"/>
    <s v="United States"/>
    <s v="Los Angeles"/>
    <x v="1"/>
    <n v="90045"/>
    <x v="1"/>
    <s v="TEC-PH-10000702"/>
    <x v="2"/>
    <x v="7"/>
    <x v="309"/>
    <x v="2020"/>
    <n v="10"/>
    <n v="0.2"/>
    <x v="2175"/>
  </r>
  <r>
    <n v="2408"/>
    <s v="CA-2014-144589"/>
    <x v="3"/>
    <x v="176"/>
    <d v="2014-01-26T00:00:00"/>
    <s v="Standard Class"/>
    <s v="TM-21010"/>
    <s v="Tamara Manning"/>
    <x v="0"/>
    <s v="United States"/>
    <s v="San Francisco"/>
    <x v="1"/>
    <n v="94122"/>
    <x v="1"/>
    <s v="OFF-AR-10003631"/>
    <x v="1"/>
    <x v="6"/>
    <x v="33"/>
    <x v="2021"/>
    <n v="5"/>
    <n v="0"/>
    <x v="2176"/>
  </r>
  <r>
    <n v="2409"/>
    <s v="CA-2014-144589"/>
    <x v="3"/>
    <x v="176"/>
    <d v="2014-01-26T00:00:00"/>
    <s v="Standard Class"/>
    <s v="TM-21010"/>
    <s v="Tamara Manning"/>
    <x v="0"/>
    <s v="United States"/>
    <s v="San Francisco"/>
    <x v="1"/>
    <n v="94122"/>
    <x v="1"/>
    <s v="TEC-PH-10003072"/>
    <x v="2"/>
    <x v="7"/>
    <x v="1310"/>
    <x v="2022"/>
    <n v="3"/>
    <n v="0.2"/>
    <x v="2177"/>
  </r>
  <r>
    <n v="2410"/>
    <s v="CA-2014-155985"/>
    <x v="3"/>
    <x v="721"/>
    <d v="2014-03-26T00:00:00"/>
    <s v="First Class"/>
    <s v="BE-11335"/>
    <s v="Bill Eplett"/>
    <x v="2"/>
    <s v="United States"/>
    <s v="San Francisco"/>
    <x v="1"/>
    <n v="94122"/>
    <x v="1"/>
    <s v="FUR-FU-10000758"/>
    <x v="0"/>
    <x v="5"/>
    <x v="1073"/>
    <x v="2023"/>
    <n v="8"/>
    <n v="0"/>
    <x v="2178"/>
  </r>
  <r>
    <n v="2411"/>
    <s v="CA-2011-162684"/>
    <x v="2"/>
    <x v="601"/>
    <d v="2011-08-06T00:00:00"/>
    <s v="Standard Class"/>
    <s v="AS-10630"/>
    <s v="Ann Steele"/>
    <x v="2"/>
    <s v="United States"/>
    <s v="Philadelphia"/>
    <x v="9"/>
    <n v="19120"/>
    <x v="3"/>
    <s v="OFF-FA-10000992"/>
    <x v="1"/>
    <x v="13"/>
    <x v="1033"/>
    <x v="1103"/>
    <n v="2"/>
    <n v="0.2"/>
    <x v="2179"/>
  </r>
  <r>
    <n v="2412"/>
    <s v="CA-2012-142041"/>
    <x v="1"/>
    <x v="722"/>
    <d v="2012-06-09T00:00:00"/>
    <s v="Second Class"/>
    <s v="EM-13810"/>
    <s v="Eleni McCrary"/>
    <x v="1"/>
    <s v="United States"/>
    <s v="Los Angeles"/>
    <x v="1"/>
    <n v="90036"/>
    <x v="1"/>
    <s v="OFF-BI-10004187"/>
    <x v="1"/>
    <x v="8"/>
    <x v="33"/>
    <x v="2024"/>
    <n v="5"/>
    <n v="0.2"/>
    <x v="2180"/>
  </r>
  <r>
    <n v="2413"/>
    <s v="CA-2011-151295"/>
    <x v="2"/>
    <x v="607"/>
    <d v="2011-11-16T00:00:00"/>
    <s v="Standard Class"/>
    <s v="JA-15970"/>
    <s v="Joseph Airdo"/>
    <x v="0"/>
    <s v="United States"/>
    <s v="Los Angeles"/>
    <x v="1"/>
    <n v="90045"/>
    <x v="1"/>
    <s v="OFF-PA-10001947"/>
    <x v="1"/>
    <x v="10"/>
    <x v="354"/>
    <x v="493"/>
    <n v="2"/>
    <n v="0"/>
    <x v="2181"/>
  </r>
  <r>
    <n v="2414"/>
    <s v="CA-2011-151295"/>
    <x v="2"/>
    <x v="607"/>
    <d v="2011-11-16T00:00:00"/>
    <s v="Standard Class"/>
    <s v="JA-15970"/>
    <s v="Joseph Airdo"/>
    <x v="0"/>
    <s v="United States"/>
    <s v="Los Angeles"/>
    <x v="1"/>
    <n v="90045"/>
    <x v="1"/>
    <s v="FUR-TA-10002356"/>
    <x v="0"/>
    <x v="3"/>
    <x v="728"/>
    <x v="2025"/>
    <n v="3"/>
    <n v="0.2"/>
    <x v="2182"/>
  </r>
  <r>
    <n v="2415"/>
    <s v="CA-2013-156300"/>
    <x v="0"/>
    <x v="723"/>
    <d v="2014-01-03T00:00:00"/>
    <s v="Standard Class"/>
    <s v="TB-21595"/>
    <s v="Troy Blackwell"/>
    <x v="0"/>
    <s v="United States"/>
    <s v="Milwaukee"/>
    <x v="6"/>
    <n v="53209"/>
    <x v="2"/>
    <s v="FUR-CH-10001714"/>
    <x v="0"/>
    <x v="1"/>
    <x v="1295"/>
    <x v="2026"/>
    <n v="5"/>
    <n v="0"/>
    <x v="2183"/>
  </r>
  <r>
    <n v="2416"/>
    <s v="CA-2012-146087"/>
    <x v="1"/>
    <x v="380"/>
    <d v="2012-07-11T00:00:00"/>
    <s v="Standard Class"/>
    <s v="PP-18955"/>
    <s v="Paul Prost"/>
    <x v="2"/>
    <s v="United States"/>
    <s v="Holyoke"/>
    <x v="31"/>
    <n v="1040"/>
    <x v="3"/>
    <s v="FUR-BO-10002824"/>
    <x v="0"/>
    <x v="0"/>
    <x v="410"/>
    <x v="85"/>
    <n v="2"/>
    <n v="0"/>
    <x v="2184"/>
  </r>
  <r>
    <n v="2417"/>
    <s v="CA-2014-168655"/>
    <x v="3"/>
    <x v="386"/>
    <d v="2014-10-19T00:00:00"/>
    <s v="Standard Class"/>
    <s v="ML-18040"/>
    <s v="Michelle Lonsdale"/>
    <x v="1"/>
    <s v="United States"/>
    <s v="Albuquerque"/>
    <x v="27"/>
    <n v="87105"/>
    <x v="1"/>
    <s v="TEC-AC-10002842"/>
    <x v="2"/>
    <x v="11"/>
    <x v="1176"/>
    <x v="2027"/>
    <n v="5"/>
    <n v="0"/>
    <x v="2185"/>
  </r>
  <r>
    <n v="2418"/>
    <s v="CA-2014-168655"/>
    <x v="3"/>
    <x v="386"/>
    <d v="2014-10-19T00:00:00"/>
    <s v="Standard Class"/>
    <s v="ML-18040"/>
    <s v="Michelle Lonsdale"/>
    <x v="1"/>
    <s v="United States"/>
    <s v="Albuquerque"/>
    <x v="27"/>
    <n v="87105"/>
    <x v="1"/>
    <s v="OFF-BI-10002082"/>
    <x v="1"/>
    <x v="8"/>
    <x v="1173"/>
    <x v="1955"/>
    <n v="3"/>
    <n v="0.2"/>
    <x v="2106"/>
  </r>
  <r>
    <n v="2419"/>
    <s v="CA-2013-107202"/>
    <x v="0"/>
    <x v="206"/>
    <d v="2013-05-29T00:00:00"/>
    <s v="Standard Class"/>
    <s v="LC-16930"/>
    <s v="Linda Cazamias"/>
    <x v="1"/>
    <s v="United States"/>
    <s v="Sparks"/>
    <x v="33"/>
    <n v="89431"/>
    <x v="1"/>
    <s v="TEC-MA-10000112"/>
    <x v="2"/>
    <x v="15"/>
    <x v="1311"/>
    <x v="2028"/>
    <n v="10"/>
    <n v="0.2"/>
    <x v="2186"/>
  </r>
  <r>
    <n v="2420"/>
    <s v="CA-2014-159597"/>
    <x v="3"/>
    <x v="45"/>
    <d v="2014-11-15T00:00:00"/>
    <s v="Standard Class"/>
    <s v="MC-17590"/>
    <s v="Matt Collister"/>
    <x v="1"/>
    <s v="United States"/>
    <s v="Coachella"/>
    <x v="1"/>
    <n v="92236"/>
    <x v="1"/>
    <s v="OFF-ST-10002289"/>
    <x v="1"/>
    <x v="4"/>
    <x v="951"/>
    <x v="2029"/>
    <n v="2"/>
    <n v="0"/>
    <x v="2187"/>
  </r>
  <r>
    <n v="2421"/>
    <s v="CA-2014-159597"/>
    <x v="3"/>
    <x v="45"/>
    <d v="2014-11-15T00:00:00"/>
    <s v="Standard Class"/>
    <s v="MC-17590"/>
    <s v="Matt Collister"/>
    <x v="1"/>
    <s v="United States"/>
    <s v="Coachella"/>
    <x v="1"/>
    <n v="92236"/>
    <x v="1"/>
    <s v="TEC-AC-10004171"/>
    <x v="2"/>
    <x v="11"/>
    <x v="1312"/>
    <x v="313"/>
    <n v="1"/>
    <n v="0"/>
    <x v="1360"/>
  </r>
  <r>
    <n v="2422"/>
    <s v="CA-2013-155551"/>
    <x v="0"/>
    <x v="724"/>
    <d v="2013-04-24T00:00:00"/>
    <s v="Standard Class"/>
    <s v="CR-12580"/>
    <s v="Clay Rozendal"/>
    <x v="2"/>
    <s v="United States"/>
    <s v="Elmhurst"/>
    <x v="10"/>
    <n v="60126"/>
    <x v="2"/>
    <s v="OFF-ST-10003656"/>
    <x v="1"/>
    <x v="4"/>
    <x v="82"/>
    <x v="84"/>
    <n v="3"/>
    <n v="0.2"/>
    <x v="84"/>
  </r>
  <r>
    <n v="2423"/>
    <s v="CA-2013-155551"/>
    <x v="0"/>
    <x v="724"/>
    <d v="2013-04-24T00:00:00"/>
    <s v="Standard Class"/>
    <s v="CR-12580"/>
    <s v="Clay Rozendal"/>
    <x v="2"/>
    <s v="United States"/>
    <s v="Elmhurst"/>
    <x v="10"/>
    <n v="60126"/>
    <x v="2"/>
    <s v="OFF-PA-10001560"/>
    <x v="1"/>
    <x v="10"/>
    <x v="664"/>
    <x v="778"/>
    <n v="2"/>
    <n v="0.2"/>
    <x v="801"/>
  </r>
  <r>
    <n v="2424"/>
    <s v="US-2014-147669"/>
    <x v="3"/>
    <x v="53"/>
    <d v="2014-12-31T00:00:00"/>
    <s v="Standard Class"/>
    <s v="SV-20935"/>
    <s v="Susan Vittorini"/>
    <x v="0"/>
    <s v="United States"/>
    <s v="Fairfield"/>
    <x v="24"/>
    <n v="45014"/>
    <x v="3"/>
    <s v="TEC-AC-10002473"/>
    <x v="2"/>
    <x v="11"/>
    <x v="713"/>
    <x v="2030"/>
    <n v="7"/>
    <n v="0.2"/>
    <x v="2188"/>
  </r>
  <r>
    <n v="2425"/>
    <s v="US-2014-147669"/>
    <x v="3"/>
    <x v="53"/>
    <d v="2014-12-31T00:00:00"/>
    <s v="Standard Class"/>
    <s v="SV-20935"/>
    <s v="Susan Vittorini"/>
    <x v="0"/>
    <s v="United States"/>
    <s v="Fairfield"/>
    <x v="24"/>
    <n v="45014"/>
    <x v="3"/>
    <s v="OFF-BI-10000632"/>
    <x v="1"/>
    <x v="8"/>
    <x v="1288"/>
    <x v="2031"/>
    <n v="1"/>
    <n v="0.7"/>
    <x v="2189"/>
  </r>
  <r>
    <n v="2426"/>
    <s v="US-2014-147669"/>
    <x v="3"/>
    <x v="53"/>
    <d v="2014-12-31T00:00:00"/>
    <s v="Standard Class"/>
    <s v="SV-20935"/>
    <s v="Susan Vittorini"/>
    <x v="0"/>
    <s v="United States"/>
    <s v="Fairfield"/>
    <x v="24"/>
    <n v="45014"/>
    <x v="3"/>
    <s v="FUR-TA-10002645"/>
    <x v="0"/>
    <x v="3"/>
    <x v="1313"/>
    <x v="2032"/>
    <n v="2"/>
    <n v="0.4"/>
    <x v="2190"/>
  </r>
  <r>
    <n v="2427"/>
    <s v="US-2014-147669"/>
    <x v="3"/>
    <x v="53"/>
    <d v="2014-12-31T00:00:00"/>
    <s v="Standard Class"/>
    <s v="SV-20935"/>
    <s v="Susan Vittorini"/>
    <x v="0"/>
    <s v="United States"/>
    <s v="Fairfield"/>
    <x v="24"/>
    <n v="45014"/>
    <x v="3"/>
    <s v="OFF-FA-10002975"/>
    <x v="1"/>
    <x v="13"/>
    <x v="33"/>
    <x v="2033"/>
    <n v="13"/>
    <n v="0.2"/>
    <x v="2191"/>
  </r>
  <r>
    <n v="2428"/>
    <s v="CA-2013-169922"/>
    <x v="0"/>
    <x v="725"/>
    <d v="2013-06-18T00:00:00"/>
    <s v="Standard Class"/>
    <s v="MZ-17515"/>
    <s v="Mary Zewe"/>
    <x v="1"/>
    <s v="United States"/>
    <s v="Arlington"/>
    <x v="5"/>
    <n v="76017"/>
    <x v="2"/>
    <s v="OFF-BI-10003784"/>
    <x v="1"/>
    <x v="8"/>
    <x v="1314"/>
    <x v="2034"/>
    <n v="4"/>
    <n v="0.8"/>
    <x v="2192"/>
  </r>
  <r>
    <n v="2429"/>
    <s v="CA-2013-169922"/>
    <x v="0"/>
    <x v="725"/>
    <d v="2013-06-18T00:00:00"/>
    <s v="Standard Class"/>
    <s v="MZ-17515"/>
    <s v="Mary Zewe"/>
    <x v="1"/>
    <s v="United States"/>
    <s v="Arlington"/>
    <x v="5"/>
    <n v="76017"/>
    <x v="2"/>
    <s v="OFF-BI-10001617"/>
    <x v="1"/>
    <x v="8"/>
    <x v="1315"/>
    <x v="2035"/>
    <n v="4"/>
    <n v="0.8"/>
    <x v="2193"/>
  </r>
  <r>
    <n v="2430"/>
    <s v="CA-2013-169922"/>
    <x v="0"/>
    <x v="725"/>
    <d v="2013-06-18T00:00:00"/>
    <s v="Standard Class"/>
    <s v="MZ-17515"/>
    <s v="Mary Zewe"/>
    <x v="1"/>
    <s v="United States"/>
    <s v="Arlington"/>
    <x v="5"/>
    <n v="76017"/>
    <x v="2"/>
    <s v="FUR-FU-10004415"/>
    <x v="0"/>
    <x v="5"/>
    <x v="1054"/>
    <x v="2036"/>
    <n v="7"/>
    <n v="0.6"/>
    <x v="2194"/>
  </r>
  <r>
    <n v="2431"/>
    <s v="CA-2014-100748"/>
    <x v="3"/>
    <x v="726"/>
    <d v="2014-05-21T00:00:00"/>
    <s v="Standard Class"/>
    <s v="RB-19795"/>
    <s v="Ross Baird"/>
    <x v="2"/>
    <s v="United States"/>
    <s v="San Francisco"/>
    <x v="1"/>
    <n v="94110"/>
    <x v="1"/>
    <s v="OFF-LA-10000240"/>
    <x v="1"/>
    <x v="2"/>
    <x v="2"/>
    <x v="2037"/>
    <n v="8"/>
    <n v="0"/>
    <x v="2195"/>
  </r>
  <r>
    <n v="2432"/>
    <s v="CA-2014-129805"/>
    <x v="3"/>
    <x v="116"/>
    <d v="2015-01-03T00:00:00"/>
    <s v="Standard Class"/>
    <s v="HM-14860"/>
    <s v="Harry Marie"/>
    <x v="1"/>
    <s v="United States"/>
    <s v="Seattle"/>
    <x v="4"/>
    <n v="98103"/>
    <x v="1"/>
    <s v="FUR-FU-10001935"/>
    <x v="0"/>
    <x v="5"/>
    <x v="341"/>
    <x v="2038"/>
    <n v="2"/>
    <n v="0"/>
    <x v="2196"/>
  </r>
  <r>
    <n v="2433"/>
    <s v="CA-2011-148586"/>
    <x v="2"/>
    <x v="727"/>
    <d v="2011-04-01T00:00:00"/>
    <s v="Standard Class"/>
    <s v="AZ-10750"/>
    <s v="Annie Zypern"/>
    <x v="0"/>
    <s v="United States"/>
    <s v="New York City"/>
    <x v="15"/>
    <n v="10009"/>
    <x v="3"/>
    <s v="FUR-CH-10002439"/>
    <x v="0"/>
    <x v="1"/>
    <x v="1316"/>
    <x v="2039"/>
    <n v="7"/>
    <n v="0.1"/>
    <x v="2197"/>
  </r>
  <r>
    <n v="2434"/>
    <s v="US-2014-112613"/>
    <x v="3"/>
    <x v="39"/>
    <d v="2014-06-02T00:00:00"/>
    <s v="Standard Class"/>
    <s v="JH-15910"/>
    <s v="Jonathan Howell"/>
    <x v="0"/>
    <s v="United States"/>
    <s v="Houston"/>
    <x v="5"/>
    <n v="77070"/>
    <x v="2"/>
    <s v="TEC-PH-10001536"/>
    <x v="2"/>
    <x v="7"/>
    <x v="1234"/>
    <x v="2040"/>
    <n v="4"/>
    <n v="0.2"/>
    <x v="2198"/>
  </r>
  <r>
    <n v="2435"/>
    <s v="CA-2012-154746"/>
    <x v="1"/>
    <x v="717"/>
    <d v="2012-11-17T00:00:00"/>
    <s v="First Class"/>
    <s v="PJ-18835"/>
    <s v="Patrick Jones"/>
    <x v="1"/>
    <s v="United States"/>
    <s v="Springfield"/>
    <x v="17"/>
    <n v="22153"/>
    <x v="0"/>
    <s v="OFF-EN-10001532"/>
    <x v="1"/>
    <x v="12"/>
    <x v="613"/>
    <x v="2041"/>
    <n v="2"/>
    <n v="0"/>
    <x v="2199"/>
  </r>
  <r>
    <n v="2436"/>
    <s v="CA-2012-154746"/>
    <x v="1"/>
    <x v="717"/>
    <d v="2012-11-17T00:00:00"/>
    <s v="First Class"/>
    <s v="PJ-18835"/>
    <s v="Patrick Jones"/>
    <x v="1"/>
    <s v="United States"/>
    <s v="Springfield"/>
    <x v="17"/>
    <n v="22153"/>
    <x v="0"/>
    <s v="OFF-AP-10003057"/>
    <x v="1"/>
    <x v="9"/>
    <x v="1317"/>
    <x v="2042"/>
    <n v="3"/>
    <n v="0"/>
    <x v="2200"/>
  </r>
  <r>
    <n v="2437"/>
    <s v="CA-2014-140053"/>
    <x v="3"/>
    <x v="445"/>
    <d v="2014-07-11T00:00:00"/>
    <s v="Standard Class"/>
    <s v="CA-12265"/>
    <s v="Christina Anderson"/>
    <x v="0"/>
    <s v="United States"/>
    <s v="Farmington"/>
    <x v="27"/>
    <n v="87401"/>
    <x v="1"/>
    <s v="FUR-FU-10003708"/>
    <x v="0"/>
    <x v="5"/>
    <x v="71"/>
    <x v="2043"/>
    <n v="9"/>
    <n v="0"/>
    <x v="2201"/>
  </r>
  <r>
    <n v="2438"/>
    <s v="CA-2011-164210"/>
    <x v="2"/>
    <x v="728"/>
    <d v="2011-11-20T00:00:00"/>
    <s v="Second Class"/>
    <s v="PW-19240"/>
    <s v="Pierre Wener"/>
    <x v="0"/>
    <s v="United States"/>
    <s v="Louisville"/>
    <x v="22"/>
    <n v="80027"/>
    <x v="1"/>
    <s v="FUR-TA-10000849"/>
    <x v="0"/>
    <x v="3"/>
    <x v="1318"/>
    <x v="2044"/>
    <n v="2"/>
    <n v="0.5"/>
    <x v="2202"/>
  </r>
  <r>
    <n v="2439"/>
    <s v="CA-2011-164210"/>
    <x v="2"/>
    <x v="728"/>
    <d v="2011-11-20T00:00:00"/>
    <s v="Second Class"/>
    <s v="PW-19240"/>
    <s v="Pierre Wener"/>
    <x v="0"/>
    <s v="United States"/>
    <s v="Louisville"/>
    <x v="22"/>
    <n v="80027"/>
    <x v="1"/>
    <s v="OFF-PA-10002259"/>
    <x v="1"/>
    <x v="10"/>
    <x v="848"/>
    <x v="2045"/>
    <n v="4"/>
    <n v="0.2"/>
    <x v="2203"/>
  </r>
  <r>
    <n v="2440"/>
    <s v="CA-2014-139948"/>
    <x v="3"/>
    <x v="729"/>
    <d v="2014-07-23T00:00:00"/>
    <s v="Standard Class"/>
    <s v="SW-20455"/>
    <s v="Shaun Weien"/>
    <x v="0"/>
    <s v="United States"/>
    <s v="Tampa"/>
    <x v="2"/>
    <n v="33614"/>
    <x v="0"/>
    <s v="FUR-FU-10002597"/>
    <x v="0"/>
    <x v="5"/>
    <x v="621"/>
    <x v="2046"/>
    <n v="2"/>
    <n v="0.2"/>
    <x v="2204"/>
  </r>
  <r>
    <n v="2441"/>
    <s v="CA-2013-146934"/>
    <x v="0"/>
    <x v="730"/>
    <d v="2013-05-28T00:00:00"/>
    <s v="Standard Class"/>
    <s v="AF-10870"/>
    <s v="Art Ferguson"/>
    <x v="0"/>
    <s v="United States"/>
    <s v="Passaic"/>
    <x v="30"/>
    <n v="7055"/>
    <x v="3"/>
    <s v="TEC-PH-10004614"/>
    <x v="2"/>
    <x v="7"/>
    <x v="299"/>
    <x v="2047"/>
    <n v="5"/>
    <n v="0"/>
    <x v="2205"/>
  </r>
  <r>
    <n v="2442"/>
    <s v="CA-2013-146934"/>
    <x v="0"/>
    <x v="730"/>
    <d v="2013-05-28T00:00:00"/>
    <s v="Standard Class"/>
    <s v="AF-10870"/>
    <s v="Art Ferguson"/>
    <x v="0"/>
    <s v="United States"/>
    <s v="Passaic"/>
    <x v="30"/>
    <n v="7055"/>
    <x v="3"/>
    <s v="FUR-TA-10003748"/>
    <x v="0"/>
    <x v="3"/>
    <x v="208"/>
    <x v="2048"/>
    <n v="2"/>
    <n v="0.3"/>
    <x v="2206"/>
  </r>
  <r>
    <n v="2443"/>
    <s v="CA-2013-146934"/>
    <x v="0"/>
    <x v="730"/>
    <d v="2013-05-28T00:00:00"/>
    <s v="Standard Class"/>
    <s v="AF-10870"/>
    <s v="Art Ferguson"/>
    <x v="0"/>
    <s v="United States"/>
    <s v="Passaic"/>
    <x v="30"/>
    <n v="7055"/>
    <x v="3"/>
    <s v="OFF-AP-10003217"/>
    <x v="1"/>
    <x v="9"/>
    <x v="189"/>
    <x v="2049"/>
    <n v="4"/>
    <n v="0"/>
    <x v="2207"/>
  </r>
  <r>
    <n v="2444"/>
    <s v="CA-2013-146934"/>
    <x v="0"/>
    <x v="730"/>
    <d v="2013-05-28T00:00:00"/>
    <s v="Standard Class"/>
    <s v="AF-10870"/>
    <s v="Art Ferguson"/>
    <x v="0"/>
    <s v="United States"/>
    <s v="Passaic"/>
    <x v="30"/>
    <n v="7055"/>
    <x v="3"/>
    <s v="TEC-AC-10002399"/>
    <x v="2"/>
    <x v="11"/>
    <x v="448"/>
    <x v="2050"/>
    <n v="5"/>
    <n v="0"/>
    <x v="2208"/>
  </r>
  <r>
    <n v="2445"/>
    <s v="CA-2013-146934"/>
    <x v="0"/>
    <x v="730"/>
    <d v="2013-05-28T00:00:00"/>
    <s v="Standard Class"/>
    <s v="AF-10870"/>
    <s v="Art Ferguson"/>
    <x v="0"/>
    <s v="United States"/>
    <s v="Passaic"/>
    <x v="30"/>
    <n v="7055"/>
    <x v="3"/>
    <s v="OFF-EN-10002973"/>
    <x v="1"/>
    <x v="12"/>
    <x v="1319"/>
    <x v="2051"/>
    <n v="6"/>
    <n v="0"/>
    <x v="2209"/>
  </r>
  <r>
    <n v="2446"/>
    <s v="CA-2013-146934"/>
    <x v="0"/>
    <x v="730"/>
    <d v="2013-05-28T00:00:00"/>
    <s v="Standard Class"/>
    <s v="AF-10870"/>
    <s v="Art Ferguson"/>
    <x v="0"/>
    <s v="United States"/>
    <s v="Passaic"/>
    <x v="30"/>
    <n v="7055"/>
    <x v="3"/>
    <s v="TEC-PH-10001336"/>
    <x v="2"/>
    <x v="7"/>
    <x v="941"/>
    <x v="2052"/>
    <n v="2"/>
    <n v="0"/>
    <x v="2210"/>
  </r>
  <r>
    <n v="2447"/>
    <s v="CA-2012-100573"/>
    <x v="1"/>
    <x v="12"/>
    <d v="2012-10-01T00:00:00"/>
    <s v="Standard Class"/>
    <s v="AM-10705"/>
    <s v="Anne McFarland"/>
    <x v="0"/>
    <s v="United States"/>
    <s v="Los Angeles"/>
    <x v="1"/>
    <n v="90004"/>
    <x v="1"/>
    <s v="OFF-EN-10000461"/>
    <x v="1"/>
    <x v="12"/>
    <x v="746"/>
    <x v="2053"/>
    <n v="2"/>
    <n v="0"/>
    <x v="2211"/>
  </r>
  <r>
    <n v="2448"/>
    <s v="CA-2013-119165"/>
    <x v="0"/>
    <x v="731"/>
    <d v="2013-11-07T00:00:00"/>
    <s v="Standard Class"/>
    <s v="BD-11320"/>
    <s v="Bill Donatelli"/>
    <x v="0"/>
    <s v="United States"/>
    <s v="Philadelphia"/>
    <x v="9"/>
    <n v="19143"/>
    <x v="3"/>
    <s v="FUR-CH-10000988"/>
    <x v="0"/>
    <x v="1"/>
    <x v="1132"/>
    <x v="2054"/>
    <n v="5"/>
    <n v="0.3"/>
    <x v="2212"/>
  </r>
  <r>
    <n v="2449"/>
    <s v="CA-2012-128027"/>
    <x v="1"/>
    <x v="471"/>
    <d v="2012-09-17T00:00:00"/>
    <s v="Second Class"/>
    <s v="CM-12385"/>
    <s v="Christopher Martinez"/>
    <x v="0"/>
    <s v="United States"/>
    <s v="North Charleston"/>
    <x v="20"/>
    <n v="29406"/>
    <x v="0"/>
    <s v="OFF-ST-10001809"/>
    <x v="1"/>
    <x v="4"/>
    <x v="430"/>
    <x v="2055"/>
    <n v="3"/>
    <n v="0"/>
    <x v="2213"/>
  </r>
  <r>
    <n v="2450"/>
    <s v="CA-2013-140207"/>
    <x v="0"/>
    <x v="732"/>
    <d v="2013-11-11T00:00:00"/>
    <s v="Standard Class"/>
    <s v="CS-12400"/>
    <s v="Christopher Schild"/>
    <x v="2"/>
    <s v="United States"/>
    <s v="San Jose"/>
    <x v="1"/>
    <n v="95123"/>
    <x v="1"/>
    <s v="OFF-BI-10003963"/>
    <x v="1"/>
    <x v="8"/>
    <x v="1320"/>
    <x v="2056"/>
    <n v="5"/>
    <n v="0.2"/>
    <x v="2214"/>
  </r>
  <r>
    <n v="2451"/>
    <s v="CA-2014-140949"/>
    <x v="3"/>
    <x v="294"/>
    <d v="2014-03-23T00:00:00"/>
    <s v="Second Class"/>
    <s v="DB-13405"/>
    <s v="Denny Blanton"/>
    <x v="0"/>
    <s v="United States"/>
    <s v="New York City"/>
    <x v="15"/>
    <n v="10011"/>
    <x v="3"/>
    <s v="OFF-LA-10000081"/>
    <x v="1"/>
    <x v="2"/>
    <x v="1321"/>
    <x v="2057"/>
    <n v="5"/>
    <n v="0"/>
    <x v="2215"/>
  </r>
  <r>
    <n v="2452"/>
    <s v="CA-2014-140949"/>
    <x v="3"/>
    <x v="294"/>
    <d v="2014-03-23T00:00:00"/>
    <s v="Second Class"/>
    <s v="DB-13405"/>
    <s v="Denny Blanton"/>
    <x v="0"/>
    <s v="United States"/>
    <s v="New York City"/>
    <x v="15"/>
    <n v="10011"/>
    <x v="3"/>
    <s v="TEC-PH-10000149"/>
    <x v="2"/>
    <x v="7"/>
    <x v="419"/>
    <x v="2058"/>
    <n v="6"/>
    <n v="0"/>
    <x v="2216"/>
  </r>
  <r>
    <n v="2453"/>
    <s v="CA-2014-140949"/>
    <x v="3"/>
    <x v="294"/>
    <d v="2014-03-23T00:00:00"/>
    <s v="Second Class"/>
    <s v="DB-13405"/>
    <s v="Denny Blanton"/>
    <x v="0"/>
    <s v="United States"/>
    <s v="New York City"/>
    <x v="15"/>
    <n v="10011"/>
    <x v="3"/>
    <s v="OFF-BI-10000605"/>
    <x v="1"/>
    <x v="8"/>
    <x v="531"/>
    <x v="1083"/>
    <n v="3"/>
    <n v="0.2"/>
    <x v="2217"/>
  </r>
  <r>
    <n v="2454"/>
    <s v="CA-2014-140949"/>
    <x v="3"/>
    <x v="294"/>
    <d v="2014-03-23T00:00:00"/>
    <s v="Second Class"/>
    <s v="DB-13405"/>
    <s v="Denny Blanton"/>
    <x v="0"/>
    <s v="United States"/>
    <s v="New York City"/>
    <x v="15"/>
    <n v="10011"/>
    <x v="3"/>
    <s v="TEC-AC-10002399"/>
    <x v="2"/>
    <x v="11"/>
    <x v="448"/>
    <x v="2059"/>
    <n v="3"/>
    <n v="0"/>
    <x v="2218"/>
  </r>
  <r>
    <n v="2455"/>
    <s v="CA-2014-140949"/>
    <x v="3"/>
    <x v="294"/>
    <d v="2014-03-23T00:00:00"/>
    <s v="Second Class"/>
    <s v="DB-13405"/>
    <s v="Denny Blanton"/>
    <x v="0"/>
    <s v="United States"/>
    <s v="New York City"/>
    <x v="15"/>
    <n v="10011"/>
    <x v="3"/>
    <s v="TEC-AC-10003038"/>
    <x v="2"/>
    <x v="11"/>
    <x v="1024"/>
    <x v="1849"/>
    <n v="8"/>
    <n v="0"/>
    <x v="2219"/>
  </r>
  <r>
    <n v="2456"/>
    <s v="CA-2014-140949"/>
    <x v="3"/>
    <x v="294"/>
    <d v="2014-03-23T00:00:00"/>
    <s v="Second Class"/>
    <s v="DB-13405"/>
    <s v="Denny Blanton"/>
    <x v="0"/>
    <s v="United States"/>
    <s v="New York City"/>
    <x v="15"/>
    <n v="10011"/>
    <x v="3"/>
    <s v="OFF-ST-10000344"/>
    <x v="1"/>
    <x v="4"/>
    <x v="1013"/>
    <x v="2060"/>
    <n v="8"/>
    <n v="0"/>
    <x v="2220"/>
  </r>
  <r>
    <n v="2457"/>
    <s v="CA-2014-140949"/>
    <x v="3"/>
    <x v="294"/>
    <d v="2014-03-23T00:00:00"/>
    <s v="Second Class"/>
    <s v="DB-13405"/>
    <s v="Denny Blanton"/>
    <x v="0"/>
    <s v="United States"/>
    <s v="New York City"/>
    <x v="15"/>
    <n v="10011"/>
    <x v="3"/>
    <s v="OFF-LA-10004093"/>
    <x v="1"/>
    <x v="2"/>
    <x v="670"/>
    <x v="2061"/>
    <n v="1"/>
    <n v="0"/>
    <x v="2221"/>
  </r>
  <r>
    <n v="2458"/>
    <s v="CA-2014-140949"/>
    <x v="3"/>
    <x v="294"/>
    <d v="2014-03-23T00:00:00"/>
    <s v="Second Class"/>
    <s v="DB-13405"/>
    <s v="Denny Blanton"/>
    <x v="0"/>
    <s v="United States"/>
    <s v="New York City"/>
    <x v="15"/>
    <n v="10011"/>
    <x v="3"/>
    <s v="OFF-AR-10001683"/>
    <x v="1"/>
    <x v="6"/>
    <x v="32"/>
    <x v="2062"/>
    <n v="6"/>
    <n v="0"/>
    <x v="2222"/>
  </r>
  <r>
    <n v="2459"/>
    <s v="CA-2014-140949"/>
    <x v="3"/>
    <x v="294"/>
    <d v="2014-03-23T00:00:00"/>
    <s v="Second Class"/>
    <s v="DB-13405"/>
    <s v="Denny Blanton"/>
    <x v="0"/>
    <s v="United States"/>
    <s v="New York City"/>
    <x v="15"/>
    <n v="10011"/>
    <x v="3"/>
    <s v="OFF-ST-10003455"/>
    <x v="1"/>
    <x v="4"/>
    <x v="169"/>
    <x v="2063"/>
    <n v="3"/>
    <n v="0"/>
    <x v="2223"/>
  </r>
  <r>
    <n v="2460"/>
    <s v="CA-2014-138548"/>
    <x v="3"/>
    <x v="733"/>
    <d v="2014-08-22T00:00:00"/>
    <s v="Standard Class"/>
    <s v="JG-15160"/>
    <s v="James Galang"/>
    <x v="0"/>
    <s v="United States"/>
    <s v="Plainfield"/>
    <x v="30"/>
    <n v="7060"/>
    <x v="3"/>
    <s v="OFF-AP-10002578"/>
    <x v="1"/>
    <x v="9"/>
    <x v="409"/>
    <x v="2064"/>
    <n v="2"/>
    <n v="0"/>
    <x v="2224"/>
  </r>
  <r>
    <n v="2461"/>
    <s v="CA-2012-142419"/>
    <x v="1"/>
    <x v="655"/>
    <d v="2012-07-13T00:00:00"/>
    <s v="Second Class"/>
    <s v="SC-20380"/>
    <s v="Shahid Collister"/>
    <x v="0"/>
    <s v="United States"/>
    <s v="Seattle"/>
    <x v="4"/>
    <n v="98115"/>
    <x v="1"/>
    <s v="OFF-PA-10001763"/>
    <x v="1"/>
    <x v="10"/>
    <x v="829"/>
    <x v="2065"/>
    <n v="3"/>
    <n v="0"/>
    <x v="2225"/>
  </r>
  <r>
    <n v="2462"/>
    <s v="CA-2012-142419"/>
    <x v="1"/>
    <x v="655"/>
    <d v="2012-07-13T00:00:00"/>
    <s v="Second Class"/>
    <s v="SC-20380"/>
    <s v="Shahid Collister"/>
    <x v="0"/>
    <s v="United States"/>
    <s v="Seattle"/>
    <x v="4"/>
    <n v="98115"/>
    <x v="1"/>
    <s v="OFF-BI-10001597"/>
    <x v="1"/>
    <x v="8"/>
    <x v="790"/>
    <x v="2066"/>
    <n v="3"/>
    <n v="0.2"/>
    <x v="2226"/>
  </r>
  <r>
    <n v="2463"/>
    <s v="CA-2014-148691"/>
    <x v="3"/>
    <x v="734"/>
    <d v="2014-12-10T00:00:00"/>
    <s v="Standard Class"/>
    <s v="CS-12460"/>
    <s v="Chuck Sachs"/>
    <x v="0"/>
    <s v="United States"/>
    <s v="New York City"/>
    <x v="15"/>
    <n v="10009"/>
    <x v="3"/>
    <s v="OFF-BI-10001524"/>
    <x v="1"/>
    <x v="8"/>
    <x v="298"/>
    <x v="2067"/>
    <n v="5"/>
    <n v="0.2"/>
    <x v="2227"/>
  </r>
  <r>
    <n v="2464"/>
    <s v="CA-2014-148691"/>
    <x v="3"/>
    <x v="734"/>
    <d v="2014-12-10T00:00:00"/>
    <s v="Standard Class"/>
    <s v="CS-12460"/>
    <s v="Chuck Sachs"/>
    <x v="0"/>
    <s v="United States"/>
    <s v="New York City"/>
    <x v="15"/>
    <n v="10009"/>
    <x v="3"/>
    <s v="OFF-BI-10001553"/>
    <x v="1"/>
    <x v="8"/>
    <x v="1293"/>
    <x v="899"/>
    <n v="2"/>
    <n v="0.2"/>
    <x v="2228"/>
  </r>
  <r>
    <n v="2465"/>
    <s v="CA-2014-148691"/>
    <x v="3"/>
    <x v="734"/>
    <d v="2014-12-10T00:00:00"/>
    <s v="Standard Class"/>
    <s v="CS-12460"/>
    <s v="Chuck Sachs"/>
    <x v="0"/>
    <s v="United States"/>
    <s v="New York City"/>
    <x v="15"/>
    <n v="10009"/>
    <x v="3"/>
    <s v="TEC-PH-10000576"/>
    <x v="2"/>
    <x v="7"/>
    <x v="807"/>
    <x v="2068"/>
    <n v="1"/>
    <n v="0"/>
    <x v="2229"/>
  </r>
  <r>
    <n v="2466"/>
    <s v="CA-2014-148691"/>
    <x v="3"/>
    <x v="734"/>
    <d v="2014-12-10T00:00:00"/>
    <s v="Standard Class"/>
    <s v="CS-12460"/>
    <s v="Chuck Sachs"/>
    <x v="0"/>
    <s v="United States"/>
    <s v="New York City"/>
    <x v="15"/>
    <n v="10009"/>
    <x v="3"/>
    <s v="OFF-LA-10001317"/>
    <x v="1"/>
    <x v="2"/>
    <x v="391"/>
    <x v="982"/>
    <n v="1"/>
    <n v="0"/>
    <x v="1020"/>
  </r>
  <r>
    <n v="2467"/>
    <s v="CA-2014-128755"/>
    <x v="3"/>
    <x v="464"/>
    <d v="2014-05-09T00:00:00"/>
    <s v="Standard Class"/>
    <s v="MK-18160"/>
    <s v="Mike Kennedy"/>
    <x v="0"/>
    <s v="United States"/>
    <s v="Newport News"/>
    <x v="17"/>
    <n v="23602"/>
    <x v="0"/>
    <s v="OFF-PA-10000726"/>
    <x v="1"/>
    <x v="10"/>
    <x v="1322"/>
    <x v="2069"/>
    <n v="1"/>
    <n v="0"/>
    <x v="2230"/>
  </r>
  <r>
    <n v="2468"/>
    <s v="CA-2014-128755"/>
    <x v="3"/>
    <x v="464"/>
    <d v="2014-05-09T00:00:00"/>
    <s v="Standard Class"/>
    <s v="MK-18160"/>
    <s v="Mike Kennedy"/>
    <x v="0"/>
    <s v="United States"/>
    <s v="Newport News"/>
    <x v="17"/>
    <n v="23602"/>
    <x v="0"/>
    <s v="OFF-ST-10003306"/>
    <x v="1"/>
    <x v="4"/>
    <x v="380"/>
    <x v="2070"/>
    <n v="4"/>
    <n v="0"/>
    <x v="2231"/>
  </r>
  <r>
    <n v="2469"/>
    <s v="CA-2014-128755"/>
    <x v="3"/>
    <x v="464"/>
    <d v="2014-05-09T00:00:00"/>
    <s v="Standard Class"/>
    <s v="MK-18160"/>
    <s v="Mike Kennedy"/>
    <x v="0"/>
    <s v="United States"/>
    <s v="Newport News"/>
    <x v="17"/>
    <n v="23602"/>
    <x v="0"/>
    <s v="OFF-PA-10004983"/>
    <x v="1"/>
    <x v="10"/>
    <x v="1323"/>
    <x v="56"/>
    <n v="5"/>
    <n v="0"/>
    <x v="56"/>
  </r>
  <r>
    <n v="2470"/>
    <s v="CA-2014-128755"/>
    <x v="3"/>
    <x v="464"/>
    <d v="2014-05-09T00:00:00"/>
    <s v="Standard Class"/>
    <s v="MK-18160"/>
    <s v="Mike Kennedy"/>
    <x v="0"/>
    <s v="United States"/>
    <s v="Newport News"/>
    <x v="17"/>
    <n v="23602"/>
    <x v="0"/>
    <s v="OFF-ST-10001291"/>
    <x v="1"/>
    <x v="4"/>
    <x v="1017"/>
    <x v="2071"/>
    <n v="1"/>
    <n v="0"/>
    <x v="2232"/>
  </r>
  <r>
    <n v="2471"/>
    <s v="US-2013-135923"/>
    <x v="0"/>
    <x v="115"/>
    <d v="2013-01-28T00:00:00"/>
    <s v="Standard Class"/>
    <s v="CM-11935"/>
    <s v="Carlos Meador"/>
    <x v="0"/>
    <s v="United States"/>
    <s v="Fayetteville"/>
    <x v="3"/>
    <n v="28314"/>
    <x v="0"/>
    <s v="FUR-FU-10002107"/>
    <x v="0"/>
    <x v="5"/>
    <x v="1324"/>
    <x v="2072"/>
    <n v="8"/>
    <n v="0.2"/>
    <x v="2233"/>
  </r>
  <r>
    <n v="2472"/>
    <s v="US-2013-135923"/>
    <x v="0"/>
    <x v="115"/>
    <d v="2013-01-28T00:00:00"/>
    <s v="Standard Class"/>
    <s v="CM-11935"/>
    <s v="Carlos Meador"/>
    <x v="0"/>
    <s v="United States"/>
    <s v="Fayetteville"/>
    <x v="3"/>
    <n v="28314"/>
    <x v="0"/>
    <s v="FUR-BO-10002213"/>
    <x v="0"/>
    <x v="0"/>
    <x v="1325"/>
    <x v="2073"/>
    <n v="4"/>
    <n v="0.2"/>
    <x v="2234"/>
  </r>
  <r>
    <n v="2473"/>
    <s v="US-2013-135923"/>
    <x v="0"/>
    <x v="115"/>
    <d v="2013-01-28T00:00:00"/>
    <s v="Standard Class"/>
    <s v="CM-11935"/>
    <s v="Carlos Meador"/>
    <x v="0"/>
    <s v="United States"/>
    <s v="Fayetteville"/>
    <x v="3"/>
    <n v="28314"/>
    <x v="0"/>
    <s v="OFF-AP-10000692"/>
    <x v="1"/>
    <x v="9"/>
    <x v="1241"/>
    <x v="2074"/>
    <n v="4"/>
    <n v="0.2"/>
    <x v="2235"/>
  </r>
  <r>
    <n v="2474"/>
    <s v="CA-2013-114972"/>
    <x v="0"/>
    <x v="54"/>
    <d v="2013-11-07T00:00:00"/>
    <s v="First Class"/>
    <s v="PF-19225"/>
    <s v="Phillip Flathmann"/>
    <x v="0"/>
    <s v="United States"/>
    <s v="Los Angeles"/>
    <x v="1"/>
    <n v="90032"/>
    <x v="1"/>
    <s v="FUR-CH-10001190"/>
    <x v="0"/>
    <x v="1"/>
    <x v="1326"/>
    <x v="2075"/>
    <n v="2"/>
    <n v="0.2"/>
    <x v="2236"/>
  </r>
  <r>
    <n v="2475"/>
    <s v="CA-2013-114972"/>
    <x v="0"/>
    <x v="54"/>
    <d v="2013-11-07T00:00:00"/>
    <s v="First Class"/>
    <s v="PF-19225"/>
    <s v="Phillip Flathmann"/>
    <x v="0"/>
    <s v="United States"/>
    <s v="Los Angeles"/>
    <x v="1"/>
    <n v="90032"/>
    <x v="1"/>
    <s v="TEC-AC-10000682"/>
    <x v="2"/>
    <x v="11"/>
    <x v="1327"/>
    <x v="2076"/>
    <n v="5"/>
    <n v="0"/>
    <x v="2237"/>
  </r>
  <r>
    <n v="2476"/>
    <s v="CA-2013-114972"/>
    <x v="0"/>
    <x v="54"/>
    <d v="2013-11-07T00:00:00"/>
    <s v="First Class"/>
    <s v="PF-19225"/>
    <s v="Phillip Flathmann"/>
    <x v="0"/>
    <s v="United States"/>
    <s v="Los Angeles"/>
    <x v="1"/>
    <n v="90032"/>
    <x v="1"/>
    <s v="OFF-LA-10004545"/>
    <x v="1"/>
    <x v="2"/>
    <x v="1328"/>
    <x v="2077"/>
    <n v="7"/>
    <n v="0"/>
    <x v="2238"/>
  </r>
  <r>
    <n v="2477"/>
    <s v="CA-2013-114972"/>
    <x v="0"/>
    <x v="54"/>
    <d v="2013-11-07T00:00:00"/>
    <s v="First Class"/>
    <s v="PF-19225"/>
    <s v="Phillip Flathmann"/>
    <x v="0"/>
    <s v="United States"/>
    <s v="Los Angeles"/>
    <x v="1"/>
    <n v="90032"/>
    <x v="1"/>
    <s v="OFF-AP-10003057"/>
    <x v="1"/>
    <x v="9"/>
    <x v="1317"/>
    <x v="2078"/>
    <n v="4"/>
    <n v="0"/>
    <x v="2239"/>
  </r>
  <r>
    <n v="2478"/>
    <s v="CA-2014-102750"/>
    <x v="3"/>
    <x v="507"/>
    <d v="2014-09-09T00:00:00"/>
    <s v="Second Class"/>
    <s v="GM-14695"/>
    <s v="Greg Maxwell"/>
    <x v="1"/>
    <s v="United States"/>
    <s v="Los Angeles"/>
    <x v="1"/>
    <n v="90036"/>
    <x v="1"/>
    <s v="FUR-TA-10000198"/>
    <x v="0"/>
    <x v="3"/>
    <x v="589"/>
    <x v="2079"/>
    <n v="3"/>
    <n v="0.2"/>
    <x v="2240"/>
  </r>
  <r>
    <n v="2479"/>
    <s v="CA-2011-145212"/>
    <x v="2"/>
    <x v="103"/>
    <d v="2011-09-19T00:00:00"/>
    <s v="Standard Class"/>
    <s v="DC-12850"/>
    <s v="Dan Campbell"/>
    <x v="0"/>
    <s v="United States"/>
    <s v="New York City"/>
    <x v="15"/>
    <n v="10011"/>
    <x v="3"/>
    <s v="OFF-AR-10002833"/>
    <x v="1"/>
    <x v="6"/>
    <x v="6"/>
    <x v="1410"/>
    <n v="3"/>
    <n v="0"/>
    <x v="2241"/>
  </r>
  <r>
    <n v="2480"/>
    <s v="CA-2014-141992"/>
    <x v="3"/>
    <x v="249"/>
    <d v="2014-06-26T00:00:00"/>
    <s v="Standard Class"/>
    <s v="FO-14305"/>
    <s v="Frank Olsen"/>
    <x v="0"/>
    <s v="United States"/>
    <s v="Dallas"/>
    <x v="5"/>
    <n v="75220"/>
    <x v="2"/>
    <s v="OFF-SU-10002557"/>
    <x v="1"/>
    <x v="14"/>
    <x v="1329"/>
    <x v="2080"/>
    <n v="1"/>
    <n v="0.2"/>
    <x v="2242"/>
  </r>
  <r>
    <n v="2481"/>
    <s v="CA-2014-141992"/>
    <x v="3"/>
    <x v="249"/>
    <d v="2014-06-26T00:00:00"/>
    <s v="Standard Class"/>
    <s v="FO-14305"/>
    <s v="Frank Olsen"/>
    <x v="0"/>
    <s v="United States"/>
    <s v="Dallas"/>
    <x v="5"/>
    <n v="75220"/>
    <x v="2"/>
    <s v="OFF-ST-10003656"/>
    <x v="1"/>
    <x v="4"/>
    <x v="82"/>
    <x v="2081"/>
    <n v="2"/>
    <n v="0.2"/>
    <x v="2243"/>
  </r>
  <r>
    <n v="2482"/>
    <s v="CA-2014-147956"/>
    <x v="3"/>
    <x v="165"/>
    <d v="2015-01-01T00:00:00"/>
    <s v="Standard Class"/>
    <s v="AH-10210"/>
    <s v="Alan Hwang"/>
    <x v="0"/>
    <s v="United States"/>
    <s v="Seattle"/>
    <x v="4"/>
    <n v="98105"/>
    <x v="1"/>
    <s v="OFF-ST-10001097"/>
    <x v="1"/>
    <x v="4"/>
    <x v="740"/>
    <x v="2082"/>
    <n v="6"/>
    <n v="0"/>
    <x v="232"/>
  </r>
  <r>
    <n v="2483"/>
    <s v="CA-2014-126067"/>
    <x v="3"/>
    <x v="735"/>
    <d v="2014-09-04T00:00:00"/>
    <s v="Standard Class"/>
    <s v="KN-16705"/>
    <s v="Kristina Nunn"/>
    <x v="2"/>
    <s v="United States"/>
    <s v="Seattle"/>
    <x v="4"/>
    <n v="98105"/>
    <x v="1"/>
    <s v="TEC-PH-10000912"/>
    <x v="2"/>
    <x v="7"/>
    <x v="1330"/>
    <x v="2083"/>
    <n v="4"/>
    <n v="0.2"/>
    <x v="2244"/>
  </r>
  <r>
    <n v="2484"/>
    <s v="CA-2014-126067"/>
    <x v="3"/>
    <x v="735"/>
    <d v="2014-09-04T00:00:00"/>
    <s v="Standard Class"/>
    <s v="KN-16705"/>
    <s v="Kristina Nunn"/>
    <x v="2"/>
    <s v="United States"/>
    <s v="Seattle"/>
    <x v="4"/>
    <n v="98105"/>
    <x v="1"/>
    <s v="FUR-TA-10000617"/>
    <x v="0"/>
    <x v="3"/>
    <x v="338"/>
    <x v="2084"/>
    <n v="5"/>
    <n v="0"/>
    <x v="2245"/>
  </r>
  <r>
    <n v="2485"/>
    <s v="CA-2014-126067"/>
    <x v="3"/>
    <x v="735"/>
    <d v="2014-09-04T00:00:00"/>
    <s v="Standard Class"/>
    <s v="KN-16705"/>
    <s v="Kristina Nunn"/>
    <x v="2"/>
    <s v="United States"/>
    <s v="Seattle"/>
    <x v="4"/>
    <n v="98105"/>
    <x v="1"/>
    <s v="OFF-BI-10001658"/>
    <x v="1"/>
    <x v="8"/>
    <x v="439"/>
    <x v="2085"/>
    <n v="5"/>
    <n v="0.2"/>
    <x v="2246"/>
  </r>
  <r>
    <n v="2486"/>
    <s v="CA-2014-126067"/>
    <x v="3"/>
    <x v="735"/>
    <d v="2014-09-04T00:00:00"/>
    <s v="Standard Class"/>
    <s v="KN-16705"/>
    <s v="Kristina Nunn"/>
    <x v="2"/>
    <s v="United States"/>
    <s v="Seattle"/>
    <x v="4"/>
    <n v="98105"/>
    <x v="1"/>
    <s v="OFF-AR-10003856"/>
    <x v="1"/>
    <x v="6"/>
    <x v="444"/>
    <x v="348"/>
    <n v="2"/>
    <n v="0"/>
    <x v="356"/>
  </r>
  <r>
    <n v="2487"/>
    <s v="CA-2012-104514"/>
    <x v="1"/>
    <x v="98"/>
    <d v="2012-01-04T00:00:00"/>
    <s v="Second Class"/>
    <s v="CB-12535"/>
    <s v="Claudia Bergmann"/>
    <x v="1"/>
    <s v="United States"/>
    <s v="Newark"/>
    <x v="13"/>
    <n v="19711"/>
    <x v="3"/>
    <s v="OFF-ST-10001837"/>
    <x v="1"/>
    <x v="4"/>
    <x v="1331"/>
    <x v="2086"/>
    <n v="2"/>
    <n v="0"/>
    <x v="2247"/>
  </r>
  <r>
    <n v="2488"/>
    <s v="CA-2012-104514"/>
    <x v="1"/>
    <x v="98"/>
    <d v="2012-01-04T00:00:00"/>
    <s v="Second Class"/>
    <s v="CB-12535"/>
    <s v="Claudia Bergmann"/>
    <x v="1"/>
    <s v="United States"/>
    <s v="Newark"/>
    <x v="13"/>
    <n v="19711"/>
    <x v="3"/>
    <s v="OFF-AR-10001473"/>
    <x v="1"/>
    <x v="6"/>
    <x v="1332"/>
    <x v="296"/>
    <n v="3"/>
    <n v="0"/>
    <x v="2248"/>
  </r>
  <r>
    <n v="2489"/>
    <s v="CA-2012-104514"/>
    <x v="1"/>
    <x v="98"/>
    <d v="2012-01-04T00:00:00"/>
    <s v="Second Class"/>
    <s v="CB-12535"/>
    <s v="Claudia Bergmann"/>
    <x v="1"/>
    <s v="United States"/>
    <s v="Newark"/>
    <x v="13"/>
    <n v="19711"/>
    <x v="3"/>
    <s v="OFF-PA-10004285"/>
    <x v="1"/>
    <x v="10"/>
    <x v="1259"/>
    <x v="130"/>
    <n v="3"/>
    <n v="0"/>
    <x v="132"/>
  </r>
  <r>
    <n v="2490"/>
    <s v="CA-2012-141040"/>
    <x v="1"/>
    <x v="330"/>
    <d v="2012-10-13T00:00:00"/>
    <s v="Second Class"/>
    <s v="TB-21250"/>
    <s v="Tim Brockman"/>
    <x v="0"/>
    <s v="United States"/>
    <s v="New York City"/>
    <x v="15"/>
    <n v="10024"/>
    <x v="3"/>
    <s v="TEC-PH-10001835"/>
    <x v="2"/>
    <x v="7"/>
    <x v="1333"/>
    <x v="2087"/>
    <n v="4"/>
    <n v="0"/>
    <x v="2249"/>
  </r>
  <r>
    <n v="2491"/>
    <s v="CA-2012-141040"/>
    <x v="1"/>
    <x v="330"/>
    <d v="2012-10-13T00:00:00"/>
    <s v="Second Class"/>
    <s v="TB-21250"/>
    <s v="Tim Brockman"/>
    <x v="0"/>
    <s v="United States"/>
    <s v="New York City"/>
    <x v="15"/>
    <n v="10024"/>
    <x v="3"/>
    <s v="OFF-PA-10002245"/>
    <x v="1"/>
    <x v="10"/>
    <x v="1334"/>
    <x v="100"/>
    <n v="4"/>
    <n v="0"/>
    <x v="2250"/>
  </r>
  <r>
    <n v="2492"/>
    <s v="CA-2011-113579"/>
    <x v="2"/>
    <x v="736"/>
    <d v="2011-12-15T00:00:00"/>
    <s v="Second Class"/>
    <s v="KD-16345"/>
    <s v="Katherine Ducich"/>
    <x v="0"/>
    <s v="United States"/>
    <s v="Los Angeles"/>
    <x v="1"/>
    <n v="90049"/>
    <x v="1"/>
    <s v="OFF-PA-10001457"/>
    <x v="1"/>
    <x v="10"/>
    <x v="1091"/>
    <x v="2088"/>
    <n v="6"/>
    <n v="0"/>
    <x v="2251"/>
  </r>
  <r>
    <n v="2493"/>
    <s v="CA-2011-144624"/>
    <x v="2"/>
    <x v="84"/>
    <d v="2011-11-23T00:00:00"/>
    <s v="Standard Class"/>
    <s v="JM-15865"/>
    <s v="John Murray"/>
    <x v="0"/>
    <s v="United States"/>
    <s v="Jamestown"/>
    <x v="15"/>
    <n v="14701"/>
    <x v="3"/>
    <s v="TEC-PH-10002885"/>
    <x v="2"/>
    <x v="7"/>
    <x v="1127"/>
    <x v="2089"/>
    <n v="7"/>
    <n v="0"/>
    <x v="2252"/>
  </r>
  <r>
    <n v="2494"/>
    <s v="CA-2013-146206"/>
    <x v="0"/>
    <x v="545"/>
    <d v="2013-09-15T00:00:00"/>
    <s v="Second Class"/>
    <s v="KT-16480"/>
    <s v="Kean Thornton"/>
    <x v="0"/>
    <s v="United States"/>
    <s v="Houston"/>
    <x v="5"/>
    <n v="77095"/>
    <x v="2"/>
    <s v="FUR-TA-10004086"/>
    <x v="0"/>
    <x v="3"/>
    <x v="824"/>
    <x v="2090"/>
    <n v="5"/>
    <n v="0.3"/>
    <x v="2253"/>
  </r>
  <r>
    <n v="2495"/>
    <s v="CA-2013-146206"/>
    <x v="0"/>
    <x v="545"/>
    <d v="2013-09-15T00:00:00"/>
    <s v="Second Class"/>
    <s v="KT-16480"/>
    <s v="Kean Thornton"/>
    <x v="0"/>
    <s v="United States"/>
    <s v="Houston"/>
    <x v="5"/>
    <n v="77095"/>
    <x v="2"/>
    <s v="TEC-PH-10000895"/>
    <x v="2"/>
    <x v="7"/>
    <x v="1128"/>
    <x v="2091"/>
    <n v="5"/>
    <n v="0.2"/>
    <x v="2254"/>
  </r>
  <r>
    <n v="2496"/>
    <s v="CA-2011-136644"/>
    <x v="2"/>
    <x v="737"/>
    <d v="2011-06-22T00:00:00"/>
    <s v="Standard Class"/>
    <s v="SC-20575"/>
    <s v="Sonia Cooley"/>
    <x v="0"/>
    <s v="United States"/>
    <s v="Mishawaka"/>
    <x v="14"/>
    <n v="46544"/>
    <x v="2"/>
    <s v="FUR-CH-10000225"/>
    <x v="0"/>
    <x v="1"/>
    <x v="401"/>
    <x v="345"/>
    <n v="8"/>
    <n v="0"/>
    <x v="2255"/>
  </r>
  <r>
    <n v="2497"/>
    <s v="CA-2012-122371"/>
    <x v="1"/>
    <x v="120"/>
    <d v="2012-10-01T00:00:00"/>
    <s v="Standard Class"/>
    <s v="BS-11800"/>
    <s v="Bryan Spruell"/>
    <x v="2"/>
    <s v="United States"/>
    <s v="San Diego"/>
    <x v="1"/>
    <n v="92037"/>
    <x v="1"/>
    <s v="OFF-ST-10002370"/>
    <x v="1"/>
    <x v="4"/>
    <x v="80"/>
    <x v="2092"/>
    <n v="3"/>
    <n v="0"/>
    <x v="2256"/>
  </r>
  <r>
    <n v="2498"/>
    <s v="CA-2012-122371"/>
    <x v="1"/>
    <x v="120"/>
    <d v="2012-10-01T00:00:00"/>
    <s v="Standard Class"/>
    <s v="BS-11800"/>
    <s v="Bryan Spruell"/>
    <x v="2"/>
    <s v="United States"/>
    <s v="San Diego"/>
    <x v="1"/>
    <n v="92037"/>
    <x v="1"/>
    <s v="OFF-EN-10000056"/>
    <x v="1"/>
    <x v="12"/>
    <x v="627"/>
    <x v="2093"/>
    <n v="2"/>
    <n v="0"/>
    <x v="2257"/>
  </r>
  <r>
    <n v="2499"/>
    <s v="CA-2013-126935"/>
    <x v="0"/>
    <x v="288"/>
    <d v="2013-05-25T00:00:00"/>
    <s v="Standard Class"/>
    <s v="BT-11395"/>
    <s v="Bill Tyler"/>
    <x v="1"/>
    <s v="United States"/>
    <s v="San Francisco"/>
    <x v="1"/>
    <n v="94109"/>
    <x v="1"/>
    <s v="OFF-BI-10004817"/>
    <x v="1"/>
    <x v="8"/>
    <x v="1199"/>
    <x v="2094"/>
    <n v="1"/>
    <n v="0.2"/>
    <x v="2258"/>
  </r>
  <r>
    <n v="2500"/>
    <s v="US-2014-133781"/>
    <x v="3"/>
    <x v="738"/>
    <d v="2014-06-24T00:00:00"/>
    <s v="First Class"/>
    <s v="DC-12850"/>
    <s v="Dan Campbell"/>
    <x v="0"/>
    <s v="United States"/>
    <s v="Miami"/>
    <x v="2"/>
    <n v="33178"/>
    <x v="0"/>
    <s v="OFF-EN-10004483"/>
    <x v="1"/>
    <x v="12"/>
    <x v="1335"/>
    <x v="2095"/>
    <n v="3"/>
    <n v="0.2"/>
    <x v="2259"/>
  </r>
  <r>
    <n v="2501"/>
    <s v="CA-2014-131618"/>
    <x v="3"/>
    <x v="46"/>
    <d v="2014-06-21T00:00:00"/>
    <s v="First Class"/>
    <s v="LS-17200"/>
    <s v="Luke Schmidt"/>
    <x v="1"/>
    <s v="United States"/>
    <s v="Skokie"/>
    <x v="10"/>
    <n v="60076"/>
    <x v="2"/>
    <s v="OFF-PA-10001892"/>
    <x v="1"/>
    <x v="10"/>
    <x v="815"/>
    <x v="2096"/>
    <n v="2"/>
    <n v="0.2"/>
    <x v="2260"/>
  </r>
  <r>
    <n v="2502"/>
    <s v="CA-2014-131618"/>
    <x v="3"/>
    <x v="46"/>
    <d v="2014-06-21T00:00:00"/>
    <s v="First Class"/>
    <s v="LS-17200"/>
    <s v="Luke Schmidt"/>
    <x v="1"/>
    <s v="United States"/>
    <s v="Skokie"/>
    <x v="10"/>
    <n v="60076"/>
    <x v="2"/>
    <s v="OFF-BI-10000546"/>
    <x v="1"/>
    <x v="8"/>
    <x v="609"/>
    <x v="2097"/>
    <n v="4"/>
    <n v="0.8"/>
    <x v="2261"/>
  </r>
  <r>
    <n v="2503"/>
    <s v="CA-2014-131618"/>
    <x v="3"/>
    <x v="46"/>
    <d v="2014-06-21T00:00:00"/>
    <s v="First Class"/>
    <s v="LS-17200"/>
    <s v="Luke Schmidt"/>
    <x v="1"/>
    <s v="United States"/>
    <s v="Skokie"/>
    <x v="10"/>
    <n v="60076"/>
    <x v="2"/>
    <s v="OFF-BI-10001294"/>
    <x v="1"/>
    <x v="8"/>
    <x v="667"/>
    <x v="2098"/>
    <n v="4"/>
    <n v="0.8"/>
    <x v="2262"/>
  </r>
  <r>
    <n v="2504"/>
    <s v="CA-2013-149482"/>
    <x v="0"/>
    <x v="696"/>
    <d v="2013-11-20T00:00:00"/>
    <s v="Standard Class"/>
    <s v="RR-19315"/>
    <s v="Ralph Ritter"/>
    <x v="0"/>
    <s v="United States"/>
    <s v="San Francisco"/>
    <x v="1"/>
    <n v="94110"/>
    <x v="1"/>
    <s v="OFF-LA-10000248"/>
    <x v="1"/>
    <x v="2"/>
    <x v="1212"/>
    <x v="1576"/>
    <n v="2"/>
    <n v="0"/>
    <x v="1666"/>
  </r>
  <r>
    <n v="2505"/>
    <s v="CA-2011-143917"/>
    <x v="2"/>
    <x v="739"/>
    <d v="2011-07-27T00:00:00"/>
    <s v="Second Class"/>
    <s v="KL-16645"/>
    <s v="Ken Lonsdale"/>
    <x v="0"/>
    <s v="United States"/>
    <s v="San Francisco"/>
    <x v="1"/>
    <n v="94122"/>
    <x v="1"/>
    <s v="OFF-ST-10001228"/>
    <x v="1"/>
    <x v="4"/>
    <x v="228"/>
    <x v="2099"/>
    <n v="4"/>
    <n v="0"/>
    <x v="2263"/>
  </r>
  <r>
    <n v="2506"/>
    <s v="CA-2011-143917"/>
    <x v="2"/>
    <x v="739"/>
    <d v="2011-07-27T00:00:00"/>
    <s v="Second Class"/>
    <s v="KL-16645"/>
    <s v="Ken Lonsdale"/>
    <x v="0"/>
    <s v="United States"/>
    <s v="San Francisco"/>
    <x v="1"/>
    <n v="94122"/>
    <x v="1"/>
    <s v="OFF-SU-10000151"/>
    <x v="1"/>
    <x v="14"/>
    <x v="1336"/>
    <x v="2100"/>
    <n v="5"/>
    <n v="0"/>
    <x v="2264"/>
  </r>
  <r>
    <n v="2507"/>
    <s v="CA-2011-143917"/>
    <x v="2"/>
    <x v="739"/>
    <d v="2011-07-27T00:00:00"/>
    <s v="Second Class"/>
    <s v="KL-16645"/>
    <s v="Ken Lonsdale"/>
    <x v="0"/>
    <s v="United States"/>
    <s v="San Francisco"/>
    <x v="1"/>
    <n v="94122"/>
    <x v="1"/>
    <s v="FUR-FU-10004351"/>
    <x v="0"/>
    <x v="5"/>
    <x v="33"/>
    <x v="2101"/>
    <n v="8"/>
    <n v="0"/>
    <x v="2265"/>
  </r>
  <r>
    <n v="2508"/>
    <s v="CA-2012-120397"/>
    <x v="1"/>
    <x v="740"/>
    <d v="2012-07-02T00:00:00"/>
    <s v="Same Day"/>
    <s v="RB-19435"/>
    <s v="Richard Bierner"/>
    <x v="0"/>
    <s v="United States"/>
    <s v="Houston"/>
    <x v="5"/>
    <n v="77070"/>
    <x v="2"/>
    <s v="OFF-AP-10001293"/>
    <x v="1"/>
    <x v="9"/>
    <x v="1337"/>
    <x v="2102"/>
    <n v="4"/>
    <n v="0.8"/>
    <x v="2266"/>
  </r>
  <r>
    <n v="2509"/>
    <s v="CA-2014-163902"/>
    <x v="3"/>
    <x v="580"/>
    <d v="2014-03-09T00:00:00"/>
    <s v="Standard Class"/>
    <s v="MY-17380"/>
    <s v="Maribeth Yedwab"/>
    <x v="1"/>
    <s v="United States"/>
    <s v="Los Angeles"/>
    <x v="1"/>
    <n v="90045"/>
    <x v="1"/>
    <s v="TEC-PH-10000675"/>
    <x v="2"/>
    <x v="7"/>
    <x v="1338"/>
    <x v="2103"/>
    <n v="3"/>
    <n v="0.2"/>
    <x v="2267"/>
  </r>
  <r>
    <n v="2510"/>
    <s v="CA-2014-163902"/>
    <x v="3"/>
    <x v="580"/>
    <d v="2014-03-09T00:00:00"/>
    <s v="Standard Class"/>
    <s v="MY-17380"/>
    <s v="Maribeth Yedwab"/>
    <x v="1"/>
    <s v="United States"/>
    <s v="Los Angeles"/>
    <x v="1"/>
    <n v="90045"/>
    <x v="1"/>
    <s v="TEC-AC-10000580"/>
    <x v="2"/>
    <x v="11"/>
    <x v="897"/>
    <x v="2104"/>
    <n v="6"/>
    <n v="0"/>
    <x v="2268"/>
  </r>
  <r>
    <n v="2511"/>
    <s v="CA-2013-136812"/>
    <x v="0"/>
    <x v="741"/>
    <d v="2013-11-24T00:00:00"/>
    <s v="Standard Class"/>
    <s v="AW-10930"/>
    <s v="Arthur Wiediger"/>
    <x v="2"/>
    <s v="United States"/>
    <s v="Oklahoma City"/>
    <x v="26"/>
    <n v="73120"/>
    <x v="2"/>
    <s v="OFF-ST-10003470"/>
    <x v="1"/>
    <x v="4"/>
    <x v="1339"/>
    <x v="2105"/>
    <n v="4"/>
    <n v="0"/>
    <x v="2269"/>
  </r>
  <r>
    <n v="2512"/>
    <s v="CA-2012-102722"/>
    <x v="1"/>
    <x v="24"/>
    <d v="2012-04-19T00:00:00"/>
    <s v="First Class"/>
    <s v="KW-16570"/>
    <s v="Kelly Williams"/>
    <x v="0"/>
    <s v="United States"/>
    <s v="Monroe"/>
    <x v="28"/>
    <n v="71203"/>
    <x v="0"/>
    <s v="TEC-AC-10003116"/>
    <x v="2"/>
    <x v="11"/>
    <x v="920"/>
    <x v="2106"/>
    <n v="6"/>
    <n v="0"/>
    <x v="2270"/>
  </r>
  <r>
    <n v="2513"/>
    <s v="CA-2014-155089"/>
    <x v="3"/>
    <x v="574"/>
    <d v="2014-12-07T00:00:00"/>
    <s v="Standard Class"/>
    <s v="DB-12910"/>
    <s v="Daniel Byrd"/>
    <x v="2"/>
    <s v="United States"/>
    <s v="Tampa"/>
    <x v="2"/>
    <n v="33614"/>
    <x v="0"/>
    <s v="OFF-BI-10002429"/>
    <x v="1"/>
    <x v="8"/>
    <x v="467"/>
    <x v="2107"/>
    <n v="5"/>
    <n v="0.7"/>
    <x v="2271"/>
  </r>
  <r>
    <n v="2514"/>
    <s v="CA-2013-124506"/>
    <x v="0"/>
    <x v="583"/>
    <d v="2013-11-18T00:00:00"/>
    <s v="Standard Class"/>
    <s v="BB-11545"/>
    <s v="Brenda Bowman"/>
    <x v="1"/>
    <s v="United States"/>
    <s v="Chicago"/>
    <x v="10"/>
    <n v="60623"/>
    <x v="2"/>
    <s v="TEC-AC-10003280"/>
    <x v="2"/>
    <x v="11"/>
    <x v="1028"/>
    <x v="1679"/>
    <n v="4"/>
    <n v="0.2"/>
    <x v="2272"/>
  </r>
  <r>
    <n v="2515"/>
    <s v="CA-2013-124506"/>
    <x v="0"/>
    <x v="583"/>
    <d v="2013-11-18T00:00:00"/>
    <s v="Standard Class"/>
    <s v="BB-11545"/>
    <s v="Brenda Bowman"/>
    <x v="1"/>
    <s v="United States"/>
    <s v="Chicago"/>
    <x v="10"/>
    <n v="60623"/>
    <x v="2"/>
    <s v="FUR-CH-10004540"/>
    <x v="0"/>
    <x v="1"/>
    <x v="862"/>
    <x v="1404"/>
    <n v="2"/>
    <n v="0.3"/>
    <x v="1474"/>
  </r>
  <r>
    <n v="2516"/>
    <s v="CA-2011-106572"/>
    <x v="2"/>
    <x v="742"/>
    <d v="2011-09-10T00:00:00"/>
    <s v="Standard Class"/>
    <s v="NP-18700"/>
    <s v="Nora Preis"/>
    <x v="0"/>
    <s v="United States"/>
    <s v="Bowling Green"/>
    <x v="24"/>
    <n v="43402"/>
    <x v="3"/>
    <s v="OFF-ST-10000585"/>
    <x v="1"/>
    <x v="4"/>
    <x v="541"/>
    <x v="2108"/>
    <n v="2"/>
    <n v="0.2"/>
    <x v="2273"/>
  </r>
  <r>
    <n v="2517"/>
    <s v="CA-2011-128888"/>
    <x v="2"/>
    <x v="647"/>
    <d v="2011-11-22T00:00:00"/>
    <s v="Standard Class"/>
    <s v="PB-19105"/>
    <s v="Peter Bühler"/>
    <x v="0"/>
    <s v="United States"/>
    <s v="Houston"/>
    <x v="5"/>
    <n v="77095"/>
    <x v="2"/>
    <s v="OFF-EN-10003001"/>
    <x v="1"/>
    <x v="12"/>
    <x v="955"/>
    <x v="2109"/>
    <n v="9"/>
    <n v="0.2"/>
    <x v="2274"/>
  </r>
  <r>
    <n v="2518"/>
    <s v="CA-2014-123134"/>
    <x v="3"/>
    <x v="743"/>
    <d v="2014-05-08T00:00:00"/>
    <s v="Standard Class"/>
    <s v="DW-13585"/>
    <s v="Dorothy Wardle"/>
    <x v="1"/>
    <s v="United States"/>
    <s v="Westfield"/>
    <x v="30"/>
    <n v="7090"/>
    <x v="3"/>
    <s v="FUR-FU-10003975"/>
    <x v="0"/>
    <x v="5"/>
    <x v="775"/>
    <x v="2110"/>
    <n v="3"/>
    <n v="0"/>
    <x v="2275"/>
  </r>
  <r>
    <n v="2519"/>
    <s v="CA-2013-124352"/>
    <x v="0"/>
    <x v="680"/>
    <d v="2013-10-22T00:00:00"/>
    <s v="Standard Class"/>
    <s v="CD-12790"/>
    <s v="Cynthia Delaney"/>
    <x v="2"/>
    <s v="United States"/>
    <s v="Oklahoma City"/>
    <x v="26"/>
    <n v="73120"/>
    <x v="2"/>
    <s v="OFF-LA-10004559"/>
    <x v="1"/>
    <x v="2"/>
    <x v="1340"/>
    <x v="171"/>
    <n v="7"/>
    <n v="0"/>
    <x v="765"/>
  </r>
  <r>
    <n v="2520"/>
    <s v="CA-2013-124352"/>
    <x v="0"/>
    <x v="680"/>
    <d v="2013-10-22T00:00:00"/>
    <s v="Standard Class"/>
    <s v="CD-12790"/>
    <s v="Cynthia Delaney"/>
    <x v="2"/>
    <s v="United States"/>
    <s v="Oklahoma City"/>
    <x v="26"/>
    <n v="73120"/>
    <x v="2"/>
    <s v="OFF-LA-10003223"/>
    <x v="1"/>
    <x v="2"/>
    <x v="602"/>
    <x v="2111"/>
    <n v="6"/>
    <n v="0"/>
    <x v="2276"/>
  </r>
  <r>
    <n v="2521"/>
    <s v="CA-2013-124352"/>
    <x v="0"/>
    <x v="680"/>
    <d v="2013-10-22T00:00:00"/>
    <s v="Standard Class"/>
    <s v="CD-12790"/>
    <s v="Cynthia Delaney"/>
    <x v="2"/>
    <s v="United States"/>
    <s v="Oklahoma City"/>
    <x v="26"/>
    <n v="73120"/>
    <x v="2"/>
    <s v="OFF-AP-10002651"/>
    <x v="1"/>
    <x v="9"/>
    <x v="1341"/>
    <x v="2112"/>
    <n v="3"/>
    <n v="0"/>
    <x v="2277"/>
  </r>
  <r>
    <n v="2522"/>
    <s v="CA-2013-124352"/>
    <x v="0"/>
    <x v="680"/>
    <d v="2013-10-22T00:00:00"/>
    <s v="Standard Class"/>
    <s v="CD-12790"/>
    <s v="Cynthia Delaney"/>
    <x v="2"/>
    <s v="United States"/>
    <s v="Oklahoma City"/>
    <x v="26"/>
    <n v="73120"/>
    <x v="2"/>
    <s v="OFF-PA-10003177"/>
    <x v="1"/>
    <x v="10"/>
    <x v="89"/>
    <x v="91"/>
    <n v="2"/>
    <n v="0"/>
    <x v="91"/>
  </r>
  <r>
    <n v="2523"/>
    <s v="CA-2013-124352"/>
    <x v="0"/>
    <x v="680"/>
    <d v="2013-10-22T00:00:00"/>
    <s v="Standard Class"/>
    <s v="CD-12790"/>
    <s v="Cynthia Delaney"/>
    <x v="2"/>
    <s v="United States"/>
    <s v="Oklahoma City"/>
    <x v="26"/>
    <n v="73120"/>
    <x v="2"/>
    <s v="TEC-PH-10003442"/>
    <x v="2"/>
    <x v="7"/>
    <x v="879"/>
    <x v="2113"/>
    <n v="1"/>
    <n v="0"/>
    <x v="1593"/>
  </r>
  <r>
    <n v="2524"/>
    <s v="CA-2013-124352"/>
    <x v="0"/>
    <x v="680"/>
    <d v="2013-10-22T00:00:00"/>
    <s v="Standard Class"/>
    <s v="CD-12790"/>
    <s v="Cynthia Delaney"/>
    <x v="2"/>
    <s v="United States"/>
    <s v="Oklahoma City"/>
    <x v="26"/>
    <n v="73120"/>
    <x v="2"/>
    <s v="OFF-BI-10000977"/>
    <x v="1"/>
    <x v="8"/>
    <x v="982"/>
    <x v="2114"/>
    <n v="4"/>
    <n v="0"/>
    <x v="2278"/>
  </r>
  <r>
    <n v="2525"/>
    <s v="CA-2012-124541"/>
    <x v="1"/>
    <x v="744"/>
    <d v="2012-04-10T00:00:00"/>
    <s v="Standard Class"/>
    <s v="TT-21220"/>
    <s v="Thomas Thornton"/>
    <x v="0"/>
    <s v="United States"/>
    <s v="Houston"/>
    <x v="5"/>
    <n v="77041"/>
    <x v="2"/>
    <s v="OFF-AR-10004078"/>
    <x v="1"/>
    <x v="6"/>
    <x v="507"/>
    <x v="2115"/>
    <n v="9"/>
    <n v="0.2"/>
    <x v="2279"/>
  </r>
  <r>
    <n v="2526"/>
    <s v="CA-2012-124541"/>
    <x v="1"/>
    <x v="744"/>
    <d v="2012-04-10T00:00:00"/>
    <s v="Standard Class"/>
    <s v="TT-21220"/>
    <s v="Thomas Thornton"/>
    <x v="0"/>
    <s v="United States"/>
    <s v="Houston"/>
    <x v="5"/>
    <n v="77041"/>
    <x v="2"/>
    <s v="TEC-AC-10002550"/>
    <x v="2"/>
    <x v="11"/>
    <x v="1342"/>
    <x v="2116"/>
    <n v="2"/>
    <n v="0.2"/>
    <x v="1201"/>
  </r>
  <r>
    <n v="2527"/>
    <s v="CA-2012-124541"/>
    <x v="1"/>
    <x v="744"/>
    <d v="2012-04-10T00:00:00"/>
    <s v="Standard Class"/>
    <s v="TT-21220"/>
    <s v="Thomas Thornton"/>
    <x v="0"/>
    <s v="United States"/>
    <s v="Houston"/>
    <x v="5"/>
    <n v="77041"/>
    <x v="2"/>
    <s v="OFF-BI-10004965"/>
    <x v="1"/>
    <x v="8"/>
    <x v="1005"/>
    <x v="2117"/>
    <n v="3"/>
    <n v="0.8"/>
    <x v="2280"/>
  </r>
  <r>
    <n v="2528"/>
    <s v="CA-2012-124541"/>
    <x v="1"/>
    <x v="744"/>
    <d v="2012-04-10T00:00:00"/>
    <s v="Standard Class"/>
    <s v="TT-21220"/>
    <s v="Thomas Thornton"/>
    <x v="0"/>
    <s v="United States"/>
    <s v="Houston"/>
    <x v="5"/>
    <n v="77041"/>
    <x v="2"/>
    <s v="OFF-BI-10004209"/>
    <x v="1"/>
    <x v="8"/>
    <x v="1206"/>
    <x v="2118"/>
    <n v="6"/>
    <n v="0.8"/>
    <x v="2281"/>
  </r>
  <r>
    <n v="2529"/>
    <s v="CA-2012-124541"/>
    <x v="1"/>
    <x v="744"/>
    <d v="2012-04-10T00:00:00"/>
    <s v="Standard Class"/>
    <s v="TT-21220"/>
    <s v="Thomas Thornton"/>
    <x v="0"/>
    <s v="United States"/>
    <s v="Houston"/>
    <x v="5"/>
    <n v="77041"/>
    <x v="2"/>
    <s v="OFF-PA-10001526"/>
    <x v="1"/>
    <x v="10"/>
    <x v="1030"/>
    <x v="892"/>
    <n v="2"/>
    <n v="0.2"/>
    <x v="2282"/>
  </r>
  <r>
    <n v="2530"/>
    <s v="CA-2011-108707"/>
    <x v="2"/>
    <x v="745"/>
    <d v="2011-10-29T00:00:00"/>
    <s v="Standard Class"/>
    <s v="DB-12910"/>
    <s v="Daniel Byrd"/>
    <x v="2"/>
    <s v="United States"/>
    <s v="Fort Lauderdale"/>
    <x v="2"/>
    <n v="33311"/>
    <x v="0"/>
    <s v="OFF-PA-10000788"/>
    <x v="1"/>
    <x v="10"/>
    <x v="731"/>
    <x v="563"/>
    <n v="2"/>
    <n v="0.2"/>
    <x v="572"/>
  </r>
  <r>
    <n v="2531"/>
    <s v="CA-2011-111500"/>
    <x v="2"/>
    <x v="654"/>
    <d v="2011-08-21T00:00:00"/>
    <s v="Standard Class"/>
    <s v="DJ-13510"/>
    <s v="Don Jones"/>
    <x v="1"/>
    <s v="United States"/>
    <s v="Little Rock"/>
    <x v="36"/>
    <n v="72209"/>
    <x v="0"/>
    <s v="OFF-PA-10000595"/>
    <x v="1"/>
    <x v="10"/>
    <x v="1117"/>
    <x v="1159"/>
    <n v="5"/>
    <n v="0"/>
    <x v="1203"/>
  </r>
  <r>
    <n v="2532"/>
    <s v="CA-2011-111500"/>
    <x v="2"/>
    <x v="654"/>
    <d v="2011-08-21T00:00:00"/>
    <s v="Standard Class"/>
    <s v="DJ-13510"/>
    <s v="Don Jones"/>
    <x v="1"/>
    <s v="United States"/>
    <s v="Little Rock"/>
    <x v="36"/>
    <n v="72209"/>
    <x v="0"/>
    <s v="OFF-BI-10000829"/>
    <x v="1"/>
    <x v="8"/>
    <x v="304"/>
    <x v="2119"/>
    <n v="4"/>
    <n v="0"/>
    <x v="2283"/>
  </r>
  <r>
    <n v="2533"/>
    <s v="CA-2011-111500"/>
    <x v="2"/>
    <x v="654"/>
    <d v="2011-08-21T00:00:00"/>
    <s v="Standard Class"/>
    <s v="DJ-13510"/>
    <s v="Don Jones"/>
    <x v="1"/>
    <s v="United States"/>
    <s v="Little Rock"/>
    <x v="36"/>
    <n v="72209"/>
    <x v="0"/>
    <s v="OFF-FA-10002676"/>
    <x v="1"/>
    <x v="13"/>
    <x v="1069"/>
    <x v="2120"/>
    <n v="7"/>
    <n v="0"/>
    <x v="2284"/>
  </r>
  <r>
    <n v="2534"/>
    <s v="CA-2011-111500"/>
    <x v="2"/>
    <x v="654"/>
    <d v="2011-08-21T00:00:00"/>
    <s v="Standard Class"/>
    <s v="DJ-13510"/>
    <s v="Don Jones"/>
    <x v="1"/>
    <s v="United States"/>
    <s v="Little Rock"/>
    <x v="36"/>
    <n v="72209"/>
    <x v="0"/>
    <s v="TEC-AC-10000844"/>
    <x v="2"/>
    <x v="11"/>
    <x v="106"/>
    <x v="2121"/>
    <n v="4"/>
    <n v="0"/>
    <x v="2285"/>
  </r>
  <r>
    <n v="2535"/>
    <s v="US-2014-117723"/>
    <x v="3"/>
    <x v="733"/>
    <d v="2014-08-19T00:00:00"/>
    <s v="Second Class"/>
    <s v="DL-13495"/>
    <s v="Dionis Lloyd"/>
    <x v="1"/>
    <s v="United States"/>
    <s v="Philadelphia"/>
    <x v="9"/>
    <n v="19120"/>
    <x v="3"/>
    <s v="OFF-ST-10004459"/>
    <x v="1"/>
    <x v="4"/>
    <x v="454"/>
    <x v="2122"/>
    <n v="6"/>
    <n v="0.2"/>
    <x v="2286"/>
  </r>
  <r>
    <n v="2536"/>
    <s v="CA-2012-143238"/>
    <x v="1"/>
    <x v="684"/>
    <d v="2012-09-08T00:00:00"/>
    <s v="First Class"/>
    <s v="LO-17170"/>
    <s v="Lori Olson"/>
    <x v="1"/>
    <s v="United States"/>
    <s v="La Quinta"/>
    <x v="1"/>
    <n v="92253"/>
    <x v="1"/>
    <s v="TEC-AC-10003499"/>
    <x v="2"/>
    <x v="11"/>
    <x v="103"/>
    <x v="2123"/>
    <n v="4"/>
    <n v="0"/>
    <x v="2287"/>
  </r>
  <r>
    <n v="2537"/>
    <s v="CA-2012-168746"/>
    <x v="1"/>
    <x v="746"/>
    <d v="2012-01-29T00:00:00"/>
    <s v="Second Class"/>
    <s v="SV-20365"/>
    <s v="Seth Vernon"/>
    <x v="0"/>
    <s v="United States"/>
    <s v="Cleveland"/>
    <x v="24"/>
    <n v="44105"/>
    <x v="3"/>
    <s v="FUR-CH-10000513"/>
    <x v="0"/>
    <x v="1"/>
    <x v="70"/>
    <x v="2124"/>
    <n v="2"/>
    <n v="0.3"/>
    <x v="2288"/>
  </r>
  <r>
    <n v="2538"/>
    <s v="CA-2012-168746"/>
    <x v="1"/>
    <x v="746"/>
    <d v="2012-01-29T00:00:00"/>
    <s v="Second Class"/>
    <s v="SV-20365"/>
    <s v="Seth Vernon"/>
    <x v="0"/>
    <s v="United States"/>
    <s v="Cleveland"/>
    <x v="24"/>
    <n v="44105"/>
    <x v="3"/>
    <s v="TEC-PH-10000895"/>
    <x v="2"/>
    <x v="7"/>
    <x v="1128"/>
    <x v="2125"/>
    <n v="4"/>
    <n v="0.4"/>
    <x v="2289"/>
  </r>
  <r>
    <n v="2539"/>
    <s v="CA-2012-168746"/>
    <x v="1"/>
    <x v="746"/>
    <d v="2012-01-29T00:00:00"/>
    <s v="Second Class"/>
    <s v="SV-20365"/>
    <s v="Seth Vernon"/>
    <x v="0"/>
    <s v="United States"/>
    <s v="Cleveland"/>
    <x v="24"/>
    <n v="44105"/>
    <x v="3"/>
    <s v="TEC-PH-10002555"/>
    <x v="2"/>
    <x v="7"/>
    <x v="1343"/>
    <x v="2126"/>
    <n v="1"/>
    <n v="0.4"/>
    <x v="2290"/>
  </r>
  <r>
    <n v="2540"/>
    <s v="CA-2012-113404"/>
    <x v="1"/>
    <x v="747"/>
    <d v="2012-07-16T00:00:00"/>
    <s v="Same Day"/>
    <s v="EM-13810"/>
    <s v="Eleni McCrary"/>
    <x v="1"/>
    <s v="United States"/>
    <s v="San Francisco"/>
    <x v="1"/>
    <n v="94122"/>
    <x v="1"/>
    <s v="FUR-CH-10003312"/>
    <x v="0"/>
    <x v="1"/>
    <x v="296"/>
    <x v="2127"/>
    <n v="6"/>
    <n v="0.2"/>
    <x v="2291"/>
  </r>
  <r>
    <n v="2541"/>
    <s v="CA-2012-113404"/>
    <x v="1"/>
    <x v="747"/>
    <d v="2012-07-16T00:00:00"/>
    <s v="Same Day"/>
    <s v="EM-13810"/>
    <s v="Eleni McCrary"/>
    <x v="1"/>
    <s v="United States"/>
    <s v="San Francisco"/>
    <x v="1"/>
    <n v="94122"/>
    <x v="1"/>
    <s v="FUR-CH-10004086"/>
    <x v="0"/>
    <x v="1"/>
    <x v="281"/>
    <x v="2128"/>
    <n v="3"/>
    <n v="0.2"/>
    <x v="2292"/>
  </r>
  <r>
    <n v="2542"/>
    <s v="CA-2013-144792"/>
    <x v="0"/>
    <x v="567"/>
    <d v="2013-05-05T00:00:00"/>
    <s v="Standard Class"/>
    <s v="KD-16615"/>
    <s v="Ken Dana"/>
    <x v="1"/>
    <s v="United States"/>
    <s v="Scottsdale"/>
    <x v="16"/>
    <n v="85254"/>
    <x v="1"/>
    <s v="FUR-FU-10002759"/>
    <x v="0"/>
    <x v="5"/>
    <x v="555"/>
    <x v="2129"/>
    <n v="7"/>
    <n v="0.2"/>
    <x v="2293"/>
  </r>
  <r>
    <n v="2543"/>
    <s v="CA-2011-164385"/>
    <x v="2"/>
    <x v="467"/>
    <d v="2011-10-01T00:00:00"/>
    <s v="Second Class"/>
    <s v="NB-18580"/>
    <s v="Nicole Brennan"/>
    <x v="1"/>
    <s v="United States"/>
    <s v="Philadelphia"/>
    <x v="9"/>
    <n v="19134"/>
    <x v="3"/>
    <s v="OFF-AP-10002191"/>
    <x v="1"/>
    <x v="9"/>
    <x v="800"/>
    <x v="2130"/>
    <n v="3"/>
    <n v="0.2"/>
    <x v="2294"/>
  </r>
  <r>
    <n v="2544"/>
    <s v="US-2013-114174"/>
    <x v="0"/>
    <x v="162"/>
    <d v="2013-09-15T00:00:00"/>
    <s v="Standard Class"/>
    <s v="AP-10720"/>
    <s v="Anne Pryor"/>
    <x v="2"/>
    <s v="United States"/>
    <s v="Malden"/>
    <x v="31"/>
    <n v="2148"/>
    <x v="3"/>
    <s v="FUR-BO-10003450"/>
    <x v="0"/>
    <x v="0"/>
    <x v="1344"/>
    <x v="2131"/>
    <n v="3"/>
    <n v="0"/>
    <x v="2295"/>
  </r>
  <r>
    <n v="2545"/>
    <s v="US-2013-114174"/>
    <x v="0"/>
    <x v="162"/>
    <d v="2013-09-15T00:00:00"/>
    <s v="Standard Class"/>
    <s v="AP-10720"/>
    <s v="Anne Pryor"/>
    <x v="2"/>
    <s v="United States"/>
    <s v="Malden"/>
    <x v="31"/>
    <n v="2148"/>
    <x v="3"/>
    <s v="OFF-LA-10000248"/>
    <x v="1"/>
    <x v="2"/>
    <x v="1212"/>
    <x v="1816"/>
    <n v="4"/>
    <n v="0"/>
    <x v="2296"/>
  </r>
  <r>
    <n v="2546"/>
    <s v="CA-2014-108070"/>
    <x v="3"/>
    <x v="513"/>
    <d v="2014-04-21T00:00:00"/>
    <s v="Standard Class"/>
    <s v="JE-15745"/>
    <s v="Joel Eaton"/>
    <x v="0"/>
    <s v="United States"/>
    <s v="San Jose"/>
    <x v="1"/>
    <n v="95123"/>
    <x v="1"/>
    <s v="OFF-ST-10004804"/>
    <x v="1"/>
    <x v="4"/>
    <x v="230"/>
    <x v="2132"/>
    <n v="4"/>
    <n v="0"/>
    <x v="2297"/>
  </r>
  <r>
    <n v="2547"/>
    <s v="CA-2014-108070"/>
    <x v="3"/>
    <x v="513"/>
    <d v="2014-04-21T00:00:00"/>
    <s v="Standard Class"/>
    <s v="JE-15745"/>
    <s v="Joel Eaton"/>
    <x v="0"/>
    <s v="United States"/>
    <s v="San Jose"/>
    <x v="1"/>
    <n v="95123"/>
    <x v="1"/>
    <s v="FUR-BO-10001337"/>
    <x v="0"/>
    <x v="0"/>
    <x v="425"/>
    <x v="2133"/>
    <n v="1"/>
    <n v="0.15"/>
    <x v="2298"/>
  </r>
  <r>
    <n v="2548"/>
    <s v="US-2012-128090"/>
    <x v="1"/>
    <x v="748"/>
    <d v="2012-08-22T00:00:00"/>
    <s v="Standard Class"/>
    <s v="JM-15865"/>
    <s v="John Murray"/>
    <x v="0"/>
    <s v="United States"/>
    <s v="Phoenix"/>
    <x v="16"/>
    <n v="85023"/>
    <x v="1"/>
    <s v="OFF-AR-10002255"/>
    <x v="1"/>
    <x v="6"/>
    <x v="814"/>
    <x v="2134"/>
    <n v="1"/>
    <n v="0.2"/>
    <x v="2299"/>
  </r>
  <r>
    <n v="2549"/>
    <s v="US-2012-128090"/>
    <x v="1"/>
    <x v="748"/>
    <d v="2012-08-22T00:00:00"/>
    <s v="Standard Class"/>
    <s v="JM-15865"/>
    <s v="John Murray"/>
    <x v="0"/>
    <s v="United States"/>
    <s v="Phoenix"/>
    <x v="16"/>
    <n v="85023"/>
    <x v="1"/>
    <s v="TEC-PH-10002624"/>
    <x v="2"/>
    <x v="7"/>
    <x v="1126"/>
    <x v="2135"/>
    <n v="5"/>
    <n v="0.2"/>
    <x v="2300"/>
  </r>
  <r>
    <n v="2550"/>
    <s v="US-2012-128090"/>
    <x v="1"/>
    <x v="748"/>
    <d v="2012-08-22T00:00:00"/>
    <s v="Standard Class"/>
    <s v="JM-15865"/>
    <s v="John Murray"/>
    <x v="0"/>
    <s v="United States"/>
    <s v="Phoenix"/>
    <x v="16"/>
    <n v="85023"/>
    <x v="1"/>
    <s v="OFF-PA-10001878"/>
    <x v="1"/>
    <x v="10"/>
    <x v="1161"/>
    <x v="2136"/>
    <n v="8"/>
    <n v="0.2"/>
    <x v="2301"/>
  </r>
  <r>
    <n v="2551"/>
    <s v="US-2012-128090"/>
    <x v="1"/>
    <x v="748"/>
    <d v="2012-08-22T00:00:00"/>
    <s v="Standard Class"/>
    <s v="JM-15865"/>
    <s v="John Murray"/>
    <x v="0"/>
    <s v="United States"/>
    <s v="Phoenix"/>
    <x v="16"/>
    <n v="85023"/>
    <x v="1"/>
    <s v="OFF-LA-10000452"/>
    <x v="1"/>
    <x v="2"/>
    <x v="804"/>
    <x v="1325"/>
    <n v="2"/>
    <n v="0.2"/>
    <x v="1382"/>
  </r>
  <r>
    <n v="2552"/>
    <s v="CA-2014-101042"/>
    <x v="3"/>
    <x v="123"/>
    <d v="2014-11-24T00:00:00"/>
    <s v="Standard Class"/>
    <s v="AB-10105"/>
    <s v="Adrian Barton"/>
    <x v="0"/>
    <s v="United States"/>
    <s v="Henderson"/>
    <x v="0"/>
    <n v="42420"/>
    <x v="0"/>
    <s v="FUR-FU-10004665"/>
    <x v="0"/>
    <x v="5"/>
    <x v="1345"/>
    <x v="2137"/>
    <n v="6"/>
    <n v="0"/>
    <x v="2302"/>
  </r>
  <r>
    <n v="2553"/>
    <s v="CA-2014-101042"/>
    <x v="3"/>
    <x v="123"/>
    <d v="2014-11-24T00:00:00"/>
    <s v="Standard Class"/>
    <s v="AB-10105"/>
    <s v="Adrian Barton"/>
    <x v="0"/>
    <s v="United States"/>
    <s v="Henderson"/>
    <x v="0"/>
    <n v="42420"/>
    <x v="0"/>
    <s v="OFF-BI-10000088"/>
    <x v="1"/>
    <x v="8"/>
    <x v="1025"/>
    <x v="2138"/>
    <n v="2"/>
    <n v="0"/>
    <x v="2303"/>
  </r>
  <r>
    <n v="2554"/>
    <s v="CA-2013-155439"/>
    <x v="0"/>
    <x v="749"/>
    <d v="2013-09-19T00:00:00"/>
    <s v="Standard Class"/>
    <s v="PN-18775"/>
    <s v="Parhena Norris"/>
    <x v="2"/>
    <s v="United States"/>
    <s v="Columbia"/>
    <x v="20"/>
    <n v="29203"/>
    <x v="0"/>
    <s v="OFF-PA-10000029"/>
    <x v="1"/>
    <x v="10"/>
    <x v="803"/>
    <x v="243"/>
    <n v="4"/>
    <n v="0"/>
    <x v="245"/>
  </r>
  <r>
    <n v="2555"/>
    <s v="CA-2013-118626"/>
    <x v="0"/>
    <x v="243"/>
    <d v="2013-08-21T00:00:00"/>
    <s v="Standard Class"/>
    <s v="JC-15775"/>
    <s v="John Castell"/>
    <x v="0"/>
    <s v="United States"/>
    <s v="Tallahassee"/>
    <x v="2"/>
    <n v="32303"/>
    <x v="0"/>
    <s v="TEC-PH-10000369"/>
    <x v="2"/>
    <x v="7"/>
    <x v="1346"/>
    <x v="2139"/>
    <n v="7"/>
    <n v="0.2"/>
    <x v="2304"/>
  </r>
  <r>
    <n v="2556"/>
    <s v="CA-2012-111458"/>
    <x v="1"/>
    <x v="120"/>
    <d v="2012-09-30T00:00:00"/>
    <s v="Standard Class"/>
    <s v="PF-19165"/>
    <s v="Philip Fox"/>
    <x v="0"/>
    <s v="United States"/>
    <s v="New York City"/>
    <x v="15"/>
    <n v="10035"/>
    <x v="3"/>
    <s v="TEC-AC-10001590"/>
    <x v="2"/>
    <x v="11"/>
    <x v="1347"/>
    <x v="1424"/>
    <n v="2"/>
    <n v="0"/>
    <x v="2305"/>
  </r>
  <r>
    <n v="2557"/>
    <s v="US-2013-126844"/>
    <x v="0"/>
    <x v="750"/>
    <d v="2013-10-15T00:00:00"/>
    <s v="Standard Class"/>
    <s v="BW-11110"/>
    <s v="Bart Watters"/>
    <x v="1"/>
    <s v="United States"/>
    <s v="Houston"/>
    <x v="5"/>
    <n v="77070"/>
    <x v="2"/>
    <s v="FUR-FU-10004909"/>
    <x v="0"/>
    <x v="5"/>
    <x v="1348"/>
    <x v="2140"/>
    <n v="8"/>
    <n v="0.6"/>
    <x v="2306"/>
  </r>
  <r>
    <n v="2558"/>
    <s v="US-2012-112508"/>
    <x v="1"/>
    <x v="539"/>
    <d v="2012-03-30T00:00:00"/>
    <s v="Standard Class"/>
    <s v="BP-11185"/>
    <s v="Ben Peterman"/>
    <x v="1"/>
    <s v="United States"/>
    <s v="Coral Springs"/>
    <x v="2"/>
    <n v="33065"/>
    <x v="0"/>
    <s v="OFF-AP-10002287"/>
    <x v="1"/>
    <x v="9"/>
    <x v="1274"/>
    <x v="2141"/>
    <n v="2"/>
    <n v="0.2"/>
    <x v="2307"/>
  </r>
  <r>
    <n v="2559"/>
    <s v="CA-2012-147788"/>
    <x v="1"/>
    <x v="70"/>
    <d v="2012-06-04T00:00:00"/>
    <s v="Standard Class"/>
    <s v="TM-21010"/>
    <s v="Tamara Manning"/>
    <x v="0"/>
    <s v="United States"/>
    <s v="Orem"/>
    <x v="7"/>
    <n v="84057"/>
    <x v="1"/>
    <s v="FUR-BO-10004357"/>
    <x v="0"/>
    <x v="0"/>
    <x v="1349"/>
    <x v="2142"/>
    <n v="7"/>
    <n v="0"/>
    <x v="2308"/>
  </r>
  <r>
    <n v="2560"/>
    <s v="CA-2012-147788"/>
    <x v="1"/>
    <x v="70"/>
    <d v="2012-06-04T00:00:00"/>
    <s v="Standard Class"/>
    <s v="TM-21010"/>
    <s v="Tamara Manning"/>
    <x v="0"/>
    <s v="United States"/>
    <s v="Orem"/>
    <x v="7"/>
    <n v="84057"/>
    <x v="1"/>
    <s v="OFF-LA-10003766"/>
    <x v="1"/>
    <x v="2"/>
    <x v="360"/>
    <x v="2143"/>
    <n v="5"/>
    <n v="0"/>
    <x v="2309"/>
  </r>
  <r>
    <n v="2561"/>
    <s v="CA-2012-147788"/>
    <x v="1"/>
    <x v="70"/>
    <d v="2012-06-04T00:00:00"/>
    <s v="Standard Class"/>
    <s v="TM-21010"/>
    <s v="Tamara Manning"/>
    <x v="0"/>
    <s v="United States"/>
    <s v="Orem"/>
    <x v="7"/>
    <n v="84057"/>
    <x v="1"/>
    <s v="OFF-ST-10000046"/>
    <x v="1"/>
    <x v="4"/>
    <x v="757"/>
    <x v="2144"/>
    <n v="2"/>
    <n v="0"/>
    <x v="2310"/>
  </r>
  <r>
    <n v="2562"/>
    <s v="CA-2012-144288"/>
    <x v="1"/>
    <x v="707"/>
    <d v="2012-12-31T00:00:00"/>
    <s v="Standard Class"/>
    <s v="MB-17305"/>
    <s v="Maria Bertelson"/>
    <x v="0"/>
    <s v="United States"/>
    <s v="Nashville"/>
    <x v="18"/>
    <n v="37211"/>
    <x v="0"/>
    <s v="OFF-LA-10003190"/>
    <x v="1"/>
    <x v="2"/>
    <x v="1163"/>
    <x v="2145"/>
    <n v="4"/>
    <n v="0.2"/>
    <x v="2311"/>
  </r>
  <r>
    <n v="2563"/>
    <s v="CA-2012-144288"/>
    <x v="1"/>
    <x v="707"/>
    <d v="2012-12-31T00:00:00"/>
    <s v="Standard Class"/>
    <s v="MB-17305"/>
    <s v="Maria Bertelson"/>
    <x v="0"/>
    <s v="United States"/>
    <s v="Nashville"/>
    <x v="18"/>
    <n v="37211"/>
    <x v="0"/>
    <s v="OFF-PA-10002787"/>
    <x v="1"/>
    <x v="10"/>
    <x v="1267"/>
    <x v="563"/>
    <n v="2"/>
    <n v="0.2"/>
    <x v="572"/>
  </r>
  <r>
    <n v="2564"/>
    <s v="CA-2012-110632"/>
    <x v="1"/>
    <x v="751"/>
    <d v="2012-03-22T00:00:00"/>
    <s v="Second Class"/>
    <s v="HR-14830"/>
    <s v="Harold Ryan"/>
    <x v="1"/>
    <s v="United States"/>
    <s v="New York City"/>
    <x v="15"/>
    <n v="10009"/>
    <x v="3"/>
    <s v="TEC-AC-10000387"/>
    <x v="2"/>
    <x v="11"/>
    <x v="1350"/>
    <x v="2146"/>
    <n v="1"/>
    <n v="0"/>
    <x v="2312"/>
  </r>
  <r>
    <n v="2565"/>
    <s v="CA-2012-110632"/>
    <x v="1"/>
    <x v="751"/>
    <d v="2012-03-22T00:00:00"/>
    <s v="Second Class"/>
    <s v="HR-14830"/>
    <s v="Harold Ryan"/>
    <x v="1"/>
    <s v="United States"/>
    <s v="New York City"/>
    <x v="15"/>
    <n v="10009"/>
    <x v="3"/>
    <s v="OFF-ST-10001291"/>
    <x v="1"/>
    <x v="4"/>
    <x v="1017"/>
    <x v="2147"/>
    <n v="2"/>
    <n v="0"/>
    <x v="2313"/>
  </r>
  <r>
    <n v="2566"/>
    <s v="CA-2014-109589"/>
    <x v="3"/>
    <x v="202"/>
    <d v="2014-12-25T00:00:00"/>
    <s v="First Class"/>
    <s v="BD-11635"/>
    <s v="Brian Derr"/>
    <x v="0"/>
    <s v="United States"/>
    <s v="Bowling Green"/>
    <x v="0"/>
    <n v="42104"/>
    <x v="0"/>
    <s v="TEC-AC-10003116"/>
    <x v="2"/>
    <x v="11"/>
    <x v="920"/>
    <x v="2148"/>
    <n v="4"/>
    <n v="0"/>
    <x v="2314"/>
  </r>
  <r>
    <n v="2567"/>
    <s v="CA-2014-123967"/>
    <x v="3"/>
    <x v="752"/>
    <d v="2014-11-04T00:00:00"/>
    <s v="Second Class"/>
    <s v="SF-20200"/>
    <s v="Sarah Foster"/>
    <x v="0"/>
    <s v="United States"/>
    <s v="Bellingham"/>
    <x v="4"/>
    <n v="98226"/>
    <x v="1"/>
    <s v="OFF-BI-10001308"/>
    <x v="1"/>
    <x v="8"/>
    <x v="1351"/>
    <x v="2149"/>
    <n v="5"/>
    <n v="0.2"/>
    <x v="2315"/>
  </r>
  <r>
    <n v="2568"/>
    <s v="CA-2014-123967"/>
    <x v="3"/>
    <x v="752"/>
    <d v="2014-11-04T00:00:00"/>
    <s v="Second Class"/>
    <s v="SF-20200"/>
    <s v="Sarah Foster"/>
    <x v="0"/>
    <s v="United States"/>
    <s v="Bellingham"/>
    <x v="4"/>
    <n v="98226"/>
    <x v="1"/>
    <s v="FUR-TA-10003954"/>
    <x v="0"/>
    <x v="3"/>
    <x v="1208"/>
    <x v="2150"/>
    <n v="9"/>
    <n v="0"/>
    <x v="2316"/>
  </r>
  <r>
    <n v="2569"/>
    <s v="CA-2014-148929"/>
    <x v="3"/>
    <x v="210"/>
    <d v="2014-09-12T00:00:00"/>
    <s v="Standard Class"/>
    <s v="SP-20620"/>
    <s v="Stefania Perrino"/>
    <x v="1"/>
    <s v="United States"/>
    <s v="New York City"/>
    <x v="15"/>
    <n v="10011"/>
    <x v="3"/>
    <s v="OFF-ST-10003282"/>
    <x v="1"/>
    <x v="4"/>
    <x v="42"/>
    <x v="2151"/>
    <n v="8"/>
    <n v="0"/>
    <x v="2317"/>
  </r>
  <r>
    <n v="2570"/>
    <s v="CA-2014-134404"/>
    <x v="3"/>
    <x v="753"/>
    <d v="2014-12-28T00:00:00"/>
    <s v="Same Day"/>
    <s v="DR-12880"/>
    <s v="Dan Reichenbach"/>
    <x v="1"/>
    <s v="United States"/>
    <s v="Newark"/>
    <x v="24"/>
    <n v="43055"/>
    <x v="3"/>
    <s v="TEC-PH-10000576"/>
    <x v="2"/>
    <x v="7"/>
    <x v="807"/>
    <x v="2152"/>
    <n v="2"/>
    <n v="0.4"/>
    <x v="2318"/>
  </r>
  <r>
    <n v="2571"/>
    <s v="CA-2014-134404"/>
    <x v="3"/>
    <x v="753"/>
    <d v="2014-12-28T00:00:00"/>
    <s v="Same Day"/>
    <s v="DR-12880"/>
    <s v="Dan Reichenbach"/>
    <x v="1"/>
    <s v="United States"/>
    <s v="Newark"/>
    <x v="24"/>
    <n v="43055"/>
    <x v="3"/>
    <s v="OFF-AR-10004441"/>
    <x v="1"/>
    <x v="6"/>
    <x v="153"/>
    <x v="2153"/>
    <n v="4"/>
    <n v="0.2"/>
    <x v="2319"/>
  </r>
  <r>
    <n v="2572"/>
    <s v="CA-2014-109778"/>
    <x v="3"/>
    <x v="11"/>
    <d v="2014-07-22T00:00:00"/>
    <s v="Standard Class"/>
    <s v="VM-21685"/>
    <s v="Valerie Mitchum"/>
    <x v="2"/>
    <s v="United States"/>
    <s v="Woodstock"/>
    <x v="10"/>
    <n v="60098"/>
    <x v="2"/>
    <s v="OFF-AR-10003759"/>
    <x v="1"/>
    <x v="6"/>
    <x v="838"/>
    <x v="2154"/>
    <n v="2"/>
    <n v="0.2"/>
    <x v="2320"/>
  </r>
  <r>
    <n v="2573"/>
    <s v="CA-2013-155845"/>
    <x v="0"/>
    <x v="399"/>
    <d v="2013-08-16T00:00:00"/>
    <s v="Second Class"/>
    <s v="CM-12235"/>
    <s v="Chris McAfee"/>
    <x v="0"/>
    <s v="United States"/>
    <s v="Carrollton"/>
    <x v="5"/>
    <n v="75007"/>
    <x v="2"/>
    <s v="TEC-AC-10004145"/>
    <x v="2"/>
    <x v="11"/>
    <x v="1264"/>
    <x v="2155"/>
    <n v="7"/>
    <n v="0.2"/>
    <x v="2321"/>
  </r>
  <r>
    <n v="2574"/>
    <s v="CA-2014-145128"/>
    <x v="3"/>
    <x v="362"/>
    <d v="2014-07-15T00:00:00"/>
    <s v="Standard Class"/>
    <s v="SM-20320"/>
    <s v="Sean Miller"/>
    <x v="2"/>
    <s v="United States"/>
    <s v="Lafayette"/>
    <x v="14"/>
    <n v="47905"/>
    <x v="2"/>
    <s v="FUR-FU-10000293"/>
    <x v="0"/>
    <x v="5"/>
    <x v="783"/>
    <x v="1893"/>
    <n v="5"/>
    <n v="0"/>
    <x v="2031"/>
  </r>
  <r>
    <n v="2575"/>
    <s v="CA-2011-129091"/>
    <x v="2"/>
    <x v="754"/>
    <d v="2011-11-27T00:00:00"/>
    <s v="Standard Class"/>
    <s v="RA-19885"/>
    <s v="Ruben Ausman"/>
    <x v="1"/>
    <s v="United States"/>
    <s v="Columbus"/>
    <x v="32"/>
    <n v="31907"/>
    <x v="0"/>
    <s v="OFF-EN-10004955"/>
    <x v="1"/>
    <x v="12"/>
    <x v="881"/>
    <x v="2156"/>
    <n v="3"/>
    <n v="0"/>
    <x v="2322"/>
  </r>
  <r>
    <n v="2576"/>
    <s v="CA-2011-129091"/>
    <x v="2"/>
    <x v="754"/>
    <d v="2011-11-27T00:00:00"/>
    <s v="Standard Class"/>
    <s v="RA-19885"/>
    <s v="Ruben Ausman"/>
    <x v="1"/>
    <s v="United States"/>
    <s v="Columbus"/>
    <x v="32"/>
    <n v="31907"/>
    <x v="0"/>
    <s v="OFF-BI-10001071"/>
    <x v="1"/>
    <x v="8"/>
    <x v="663"/>
    <x v="2157"/>
    <n v="5"/>
    <n v="0"/>
    <x v="2323"/>
  </r>
  <r>
    <n v="2577"/>
    <s v="CA-2011-129091"/>
    <x v="2"/>
    <x v="754"/>
    <d v="2011-11-27T00:00:00"/>
    <s v="Standard Class"/>
    <s v="RA-19885"/>
    <s v="Ruben Ausman"/>
    <x v="1"/>
    <s v="United States"/>
    <s v="Columbus"/>
    <x v="32"/>
    <n v="31907"/>
    <x v="0"/>
    <s v="OFF-EN-10001990"/>
    <x v="1"/>
    <x v="12"/>
    <x v="33"/>
    <x v="716"/>
    <n v="2"/>
    <n v="0"/>
    <x v="734"/>
  </r>
  <r>
    <n v="2578"/>
    <s v="CA-2011-129091"/>
    <x v="2"/>
    <x v="754"/>
    <d v="2011-11-27T00:00:00"/>
    <s v="Standard Class"/>
    <s v="RA-19885"/>
    <s v="Ruben Ausman"/>
    <x v="1"/>
    <s v="United States"/>
    <s v="Columbus"/>
    <x v="32"/>
    <n v="31907"/>
    <x v="0"/>
    <s v="OFF-AP-10002734"/>
    <x v="1"/>
    <x v="9"/>
    <x v="1352"/>
    <x v="2158"/>
    <n v="3"/>
    <n v="0"/>
    <x v="2324"/>
  </r>
  <r>
    <n v="2579"/>
    <s v="US-2011-155502"/>
    <x v="2"/>
    <x v="755"/>
    <d v="2011-02-01T00:00:00"/>
    <s v="Standard Class"/>
    <s v="SD-20485"/>
    <s v="Shirley Daniels"/>
    <x v="2"/>
    <s v="United States"/>
    <s v="Alexandria"/>
    <x v="17"/>
    <n v="22304"/>
    <x v="0"/>
    <s v="FUR-FU-10004587"/>
    <x v="0"/>
    <x v="5"/>
    <x v="1353"/>
    <x v="2159"/>
    <n v="3"/>
    <n v="0"/>
    <x v="2325"/>
  </r>
  <r>
    <n v="2580"/>
    <s v="US-2011-155502"/>
    <x v="2"/>
    <x v="755"/>
    <d v="2011-02-01T00:00:00"/>
    <s v="Standard Class"/>
    <s v="SD-20485"/>
    <s v="Shirley Daniels"/>
    <x v="2"/>
    <s v="United States"/>
    <s v="Alexandria"/>
    <x v="17"/>
    <n v="22304"/>
    <x v="0"/>
    <s v="OFF-ST-10004337"/>
    <x v="1"/>
    <x v="4"/>
    <x v="839"/>
    <x v="2160"/>
    <n v="8"/>
    <n v="0"/>
    <x v="232"/>
  </r>
  <r>
    <n v="2581"/>
    <s v="US-2011-155502"/>
    <x v="2"/>
    <x v="755"/>
    <d v="2011-02-01T00:00:00"/>
    <s v="Standard Class"/>
    <s v="SD-20485"/>
    <s v="Shirley Daniels"/>
    <x v="2"/>
    <s v="United States"/>
    <s v="Alexandria"/>
    <x v="17"/>
    <n v="22304"/>
    <x v="0"/>
    <s v="OFF-PA-10003072"/>
    <x v="1"/>
    <x v="10"/>
    <x v="918"/>
    <x v="541"/>
    <n v="3"/>
    <n v="0"/>
    <x v="551"/>
  </r>
  <r>
    <n v="2582"/>
    <s v="US-2011-155502"/>
    <x v="2"/>
    <x v="755"/>
    <d v="2011-02-01T00:00:00"/>
    <s v="Standard Class"/>
    <s v="SD-20485"/>
    <s v="Shirley Daniels"/>
    <x v="2"/>
    <s v="United States"/>
    <s v="Alexandria"/>
    <x v="17"/>
    <n v="22304"/>
    <x v="0"/>
    <s v="OFF-PA-10000380"/>
    <x v="1"/>
    <x v="10"/>
    <x v="1281"/>
    <x v="1459"/>
    <n v="2"/>
    <n v="0"/>
    <x v="2326"/>
  </r>
  <r>
    <n v="2583"/>
    <s v="US-2011-155502"/>
    <x v="2"/>
    <x v="755"/>
    <d v="2011-02-01T00:00:00"/>
    <s v="Standard Class"/>
    <s v="SD-20485"/>
    <s v="Shirley Daniels"/>
    <x v="2"/>
    <s v="United States"/>
    <s v="Alexandria"/>
    <x v="17"/>
    <n v="22304"/>
    <x v="0"/>
    <s v="TEC-PH-10004833"/>
    <x v="2"/>
    <x v="7"/>
    <x v="1354"/>
    <x v="2161"/>
    <n v="13"/>
    <n v="0"/>
    <x v="232"/>
  </r>
  <r>
    <n v="2584"/>
    <s v="US-2011-155502"/>
    <x v="2"/>
    <x v="755"/>
    <d v="2011-02-01T00:00:00"/>
    <s v="Standard Class"/>
    <s v="SD-20485"/>
    <s v="Shirley Daniels"/>
    <x v="2"/>
    <s v="United States"/>
    <s v="Alexandria"/>
    <x v="17"/>
    <n v="22304"/>
    <x v="0"/>
    <s v="FUR-FU-10001847"/>
    <x v="0"/>
    <x v="5"/>
    <x v="1355"/>
    <x v="2162"/>
    <n v="3"/>
    <n v="0"/>
    <x v="2327"/>
  </r>
  <r>
    <n v="2585"/>
    <s v="US-2011-155502"/>
    <x v="2"/>
    <x v="755"/>
    <d v="2011-02-01T00:00:00"/>
    <s v="Standard Class"/>
    <s v="SD-20485"/>
    <s v="Shirley Daniels"/>
    <x v="2"/>
    <s v="United States"/>
    <s v="Alexandria"/>
    <x v="17"/>
    <n v="22304"/>
    <x v="0"/>
    <s v="TEC-PH-10002103"/>
    <x v="2"/>
    <x v="7"/>
    <x v="534"/>
    <x v="2163"/>
    <n v="2"/>
    <n v="0"/>
    <x v="2328"/>
  </r>
  <r>
    <n v="2586"/>
    <s v="CA-2012-121041"/>
    <x v="1"/>
    <x v="502"/>
    <d v="2012-11-10T00:00:00"/>
    <s v="Standard Class"/>
    <s v="CS-12250"/>
    <s v="Chris Selesnick"/>
    <x v="1"/>
    <s v="United States"/>
    <s v="Haltom City"/>
    <x v="5"/>
    <n v="76117"/>
    <x v="2"/>
    <s v="OFF-EN-10001137"/>
    <x v="1"/>
    <x v="12"/>
    <x v="315"/>
    <x v="2164"/>
    <n v="2"/>
    <n v="0.2"/>
    <x v="2329"/>
  </r>
  <r>
    <n v="2587"/>
    <s v="CA-2014-131695"/>
    <x v="3"/>
    <x v="160"/>
    <d v="2014-07-07T00:00:00"/>
    <s v="Standard Class"/>
    <s v="RA-19285"/>
    <s v="Ralph Arnett"/>
    <x v="0"/>
    <s v="United States"/>
    <s v="New York City"/>
    <x v="15"/>
    <n v="10024"/>
    <x v="3"/>
    <s v="OFF-ST-10001476"/>
    <x v="1"/>
    <x v="4"/>
    <x v="827"/>
    <x v="2165"/>
    <n v="7"/>
    <n v="0"/>
    <x v="2330"/>
  </r>
  <r>
    <n v="2588"/>
    <s v="CA-2014-131695"/>
    <x v="3"/>
    <x v="160"/>
    <d v="2014-07-07T00:00:00"/>
    <s v="Standard Class"/>
    <s v="RA-19285"/>
    <s v="Ralph Arnett"/>
    <x v="0"/>
    <s v="United States"/>
    <s v="New York City"/>
    <x v="15"/>
    <n v="10024"/>
    <x v="3"/>
    <s v="FUR-FU-10002045"/>
    <x v="0"/>
    <x v="5"/>
    <x v="1356"/>
    <x v="749"/>
    <n v="1"/>
    <n v="0"/>
    <x v="2331"/>
  </r>
  <r>
    <n v="2589"/>
    <s v="CA-2013-137729"/>
    <x v="0"/>
    <x v="465"/>
    <d v="2013-05-10T00:00:00"/>
    <s v="Standard Class"/>
    <s v="BF-11005"/>
    <s v="Barry Franz"/>
    <x v="2"/>
    <s v="United States"/>
    <s v="Los Angeles"/>
    <x v="1"/>
    <n v="90004"/>
    <x v="1"/>
    <s v="OFF-ST-10001505"/>
    <x v="1"/>
    <x v="4"/>
    <x v="1174"/>
    <x v="156"/>
    <n v="1"/>
    <n v="0"/>
    <x v="2332"/>
  </r>
  <r>
    <n v="2590"/>
    <s v="CA-2013-137729"/>
    <x v="0"/>
    <x v="465"/>
    <d v="2013-05-10T00:00:00"/>
    <s v="Standard Class"/>
    <s v="BF-11005"/>
    <s v="Barry Franz"/>
    <x v="2"/>
    <s v="United States"/>
    <s v="Los Angeles"/>
    <x v="1"/>
    <n v="90004"/>
    <x v="1"/>
    <s v="TEC-PH-10001433"/>
    <x v="2"/>
    <x v="7"/>
    <x v="237"/>
    <x v="2166"/>
    <n v="3"/>
    <n v="0.2"/>
    <x v="2333"/>
  </r>
  <r>
    <n v="2591"/>
    <s v="US-2013-115455"/>
    <x v="0"/>
    <x v="162"/>
    <d v="2013-09-15T00:00:00"/>
    <s v="Standard Class"/>
    <s v="SE-20110"/>
    <s v="Sanjit Engle"/>
    <x v="0"/>
    <s v="United States"/>
    <s v="Wheeling"/>
    <x v="10"/>
    <n v="60090"/>
    <x v="2"/>
    <s v="FUR-FU-10004671"/>
    <x v="0"/>
    <x v="5"/>
    <x v="1357"/>
    <x v="2167"/>
    <n v="2"/>
    <n v="0.6"/>
    <x v="2334"/>
  </r>
  <r>
    <n v="2592"/>
    <s v="US-2013-115455"/>
    <x v="0"/>
    <x v="162"/>
    <d v="2013-09-15T00:00:00"/>
    <s v="Standard Class"/>
    <s v="SE-20110"/>
    <s v="Sanjit Engle"/>
    <x v="0"/>
    <s v="United States"/>
    <s v="Wheeling"/>
    <x v="10"/>
    <n v="60090"/>
    <x v="2"/>
    <s v="FUR-TA-10003569"/>
    <x v="0"/>
    <x v="3"/>
    <x v="1358"/>
    <x v="2168"/>
    <n v="3"/>
    <n v="0.5"/>
    <x v="2335"/>
  </r>
  <r>
    <n v="2593"/>
    <s v="CA-2014-128300"/>
    <x v="3"/>
    <x v="221"/>
    <d v="2014-11-27T00:00:00"/>
    <s v="Second Class"/>
    <s v="RS-19765"/>
    <s v="Roland Schwarz"/>
    <x v="1"/>
    <s v="United States"/>
    <s v="Summerville"/>
    <x v="20"/>
    <n v="29483"/>
    <x v="0"/>
    <s v="TEC-PH-10002807"/>
    <x v="2"/>
    <x v="7"/>
    <x v="1230"/>
    <x v="2169"/>
    <n v="2"/>
    <n v="0"/>
    <x v="2336"/>
  </r>
  <r>
    <n v="2594"/>
    <s v="CA-2014-128300"/>
    <x v="3"/>
    <x v="221"/>
    <d v="2014-11-27T00:00:00"/>
    <s v="Second Class"/>
    <s v="RS-19765"/>
    <s v="Roland Schwarz"/>
    <x v="1"/>
    <s v="United States"/>
    <s v="Summerville"/>
    <x v="20"/>
    <n v="29483"/>
    <x v="0"/>
    <s v="OFF-BI-10001597"/>
    <x v="1"/>
    <x v="8"/>
    <x v="790"/>
    <x v="2170"/>
    <n v="8"/>
    <n v="0"/>
    <x v="2337"/>
  </r>
  <r>
    <n v="2595"/>
    <s v="CA-2014-149048"/>
    <x v="3"/>
    <x v="726"/>
    <d v="2014-05-18T00:00:00"/>
    <s v="Standard Class"/>
    <s v="BM-11650"/>
    <s v="Brian Moss"/>
    <x v="1"/>
    <s v="United States"/>
    <s v="Columbus"/>
    <x v="14"/>
    <n v="47201"/>
    <x v="2"/>
    <s v="OFF-EN-10003296"/>
    <x v="1"/>
    <x v="12"/>
    <x v="229"/>
    <x v="2171"/>
    <n v="2"/>
    <n v="0"/>
    <x v="2338"/>
  </r>
  <r>
    <n v="2596"/>
    <s v="CA-2014-149048"/>
    <x v="3"/>
    <x v="726"/>
    <d v="2014-05-18T00:00:00"/>
    <s v="Standard Class"/>
    <s v="BM-11650"/>
    <s v="Brian Moss"/>
    <x v="1"/>
    <s v="United States"/>
    <s v="Columbus"/>
    <x v="14"/>
    <n v="47201"/>
    <x v="2"/>
    <s v="OFF-BI-10004632"/>
    <x v="1"/>
    <x v="8"/>
    <x v="564"/>
    <x v="2172"/>
    <n v="3"/>
    <n v="0"/>
    <x v="2339"/>
  </r>
  <r>
    <n v="2597"/>
    <s v="CA-2014-149048"/>
    <x v="3"/>
    <x v="726"/>
    <d v="2014-05-18T00:00:00"/>
    <s v="Standard Class"/>
    <s v="BM-11650"/>
    <s v="Brian Moss"/>
    <x v="1"/>
    <s v="United States"/>
    <s v="Columbus"/>
    <x v="14"/>
    <n v="47201"/>
    <x v="2"/>
    <s v="TEC-PH-10002310"/>
    <x v="2"/>
    <x v="7"/>
    <x v="1359"/>
    <x v="2173"/>
    <n v="3"/>
    <n v="0"/>
    <x v="2340"/>
  </r>
  <r>
    <n v="2598"/>
    <s v="CA-2014-149048"/>
    <x v="3"/>
    <x v="726"/>
    <d v="2014-05-18T00:00:00"/>
    <s v="Standard Class"/>
    <s v="BM-11650"/>
    <s v="Brian Moss"/>
    <x v="1"/>
    <s v="United States"/>
    <s v="Columbus"/>
    <x v="14"/>
    <n v="47201"/>
    <x v="2"/>
    <s v="OFF-ST-10000078"/>
    <x v="1"/>
    <x v="4"/>
    <x v="1218"/>
    <x v="2174"/>
    <n v="2"/>
    <n v="0"/>
    <x v="2341"/>
  </r>
  <r>
    <n v="2599"/>
    <s v="CA-2014-149048"/>
    <x v="3"/>
    <x v="726"/>
    <d v="2014-05-18T00:00:00"/>
    <s v="Standard Class"/>
    <s v="BM-11650"/>
    <s v="Brian Moss"/>
    <x v="1"/>
    <s v="United States"/>
    <s v="Columbus"/>
    <x v="14"/>
    <n v="47201"/>
    <x v="2"/>
    <s v="OFF-PA-10001752"/>
    <x v="1"/>
    <x v="10"/>
    <x v="1360"/>
    <x v="1830"/>
    <n v="3"/>
    <n v="0"/>
    <x v="2342"/>
  </r>
  <r>
    <n v="2600"/>
    <s v="CA-2014-108553"/>
    <x v="3"/>
    <x v="756"/>
    <d v="2014-04-30T00:00:00"/>
    <s v="Standard Class"/>
    <s v="SK-19990"/>
    <s v="Sally Knutson"/>
    <x v="0"/>
    <s v="United States"/>
    <s v="New York City"/>
    <x v="15"/>
    <n v="10024"/>
    <x v="3"/>
    <s v="OFF-AP-10000026"/>
    <x v="1"/>
    <x v="9"/>
    <x v="1282"/>
    <x v="2175"/>
    <n v="2"/>
    <n v="0"/>
    <x v="2343"/>
  </r>
  <r>
    <n v="2601"/>
    <s v="CA-2014-108553"/>
    <x v="3"/>
    <x v="756"/>
    <d v="2014-04-30T00:00:00"/>
    <s v="Standard Class"/>
    <s v="SK-19990"/>
    <s v="Sally Knutson"/>
    <x v="0"/>
    <s v="United States"/>
    <s v="New York City"/>
    <x v="15"/>
    <n v="10024"/>
    <x v="3"/>
    <s v="OFF-SU-10002573"/>
    <x v="1"/>
    <x v="14"/>
    <x v="350"/>
    <x v="2176"/>
    <n v="7"/>
    <n v="0"/>
    <x v="2344"/>
  </r>
  <r>
    <n v="2602"/>
    <s v="CA-2013-165848"/>
    <x v="0"/>
    <x v="30"/>
    <d v="2013-06-05T00:00:00"/>
    <s v="Same Day"/>
    <s v="EN-13780"/>
    <s v="Edward Nazzal"/>
    <x v="0"/>
    <s v="United States"/>
    <s v="New York City"/>
    <x v="15"/>
    <n v="10035"/>
    <x v="3"/>
    <s v="OFF-PA-10000349"/>
    <x v="1"/>
    <x v="10"/>
    <x v="33"/>
    <x v="1830"/>
    <n v="3"/>
    <n v="0"/>
    <x v="1961"/>
  </r>
  <r>
    <n v="2603"/>
    <s v="CA-2013-165848"/>
    <x v="0"/>
    <x v="30"/>
    <d v="2013-06-05T00:00:00"/>
    <s v="Same Day"/>
    <s v="EN-13780"/>
    <s v="Edward Nazzal"/>
    <x v="0"/>
    <s v="United States"/>
    <s v="New York City"/>
    <x v="15"/>
    <n v="10035"/>
    <x v="3"/>
    <s v="TEC-MA-10003356"/>
    <x v="2"/>
    <x v="15"/>
    <x v="1361"/>
    <x v="2177"/>
    <n v="3"/>
    <n v="0"/>
    <x v="2345"/>
  </r>
  <r>
    <n v="2604"/>
    <s v="CA-2013-165848"/>
    <x v="0"/>
    <x v="30"/>
    <d v="2013-06-05T00:00:00"/>
    <s v="Same Day"/>
    <s v="EN-13780"/>
    <s v="Edward Nazzal"/>
    <x v="0"/>
    <s v="United States"/>
    <s v="New York City"/>
    <x v="15"/>
    <n v="10035"/>
    <x v="3"/>
    <s v="FUR-BO-10000362"/>
    <x v="0"/>
    <x v="0"/>
    <x v="1037"/>
    <x v="2178"/>
    <n v="1"/>
    <n v="0.2"/>
    <x v="2346"/>
  </r>
  <r>
    <n v="2605"/>
    <s v="CA-2013-165848"/>
    <x v="0"/>
    <x v="30"/>
    <d v="2013-06-05T00:00:00"/>
    <s v="Same Day"/>
    <s v="EN-13780"/>
    <s v="Edward Nazzal"/>
    <x v="0"/>
    <s v="United States"/>
    <s v="New York City"/>
    <x v="15"/>
    <n v="10035"/>
    <x v="3"/>
    <s v="FUR-FU-10003878"/>
    <x v="0"/>
    <x v="5"/>
    <x v="671"/>
    <x v="2179"/>
    <n v="4"/>
    <n v="0"/>
    <x v="2347"/>
  </r>
  <r>
    <n v="2606"/>
    <s v="CA-2011-112718"/>
    <x v="2"/>
    <x v="757"/>
    <d v="2011-12-21T00:00:00"/>
    <s v="Standard Class"/>
    <s v="KN-16450"/>
    <s v="Kean Nguyen"/>
    <x v="1"/>
    <s v="United States"/>
    <s v="Jacksonville"/>
    <x v="2"/>
    <n v="32216"/>
    <x v="0"/>
    <s v="OFF-BI-10000591"/>
    <x v="1"/>
    <x v="8"/>
    <x v="1045"/>
    <x v="2180"/>
    <n v="1"/>
    <n v="0.7"/>
    <x v="2348"/>
  </r>
  <r>
    <n v="2607"/>
    <s v="CA-2013-154053"/>
    <x v="0"/>
    <x v="758"/>
    <d v="2013-03-11T00:00:00"/>
    <s v="Standard Class"/>
    <s v="MG-17890"/>
    <s v="Michael Granlund"/>
    <x v="2"/>
    <s v="United States"/>
    <s v="San Diego"/>
    <x v="1"/>
    <n v="92024"/>
    <x v="1"/>
    <s v="OFF-AR-10003727"/>
    <x v="1"/>
    <x v="6"/>
    <x v="1362"/>
    <x v="2181"/>
    <n v="1"/>
    <n v="0"/>
    <x v="2349"/>
  </r>
  <r>
    <n v="2608"/>
    <s v="CA-2011-127446"/>
    <x v="2"/>
    <x v="641"/>
    <d v="2011-11-30T00:00:00"/>
    <s v="Standard Class"/>
    <s v="MC-17590"/>
    <s v="Matt Collister"/>
    <x v="1"/>
    <s v="United States"/>
    <s v="Arlington"/>
    <x v="5"/>
    <n v="76017"/>
    <x v="2"/>
    <s v="TEC-AC-10001635"/>
    <x v="2"/>
    <x v="11"/>
    <x v="1363"/>
    <x v="1072"/>
    <n v="3"/>
    <n v="0.2"/>
    <x v="232"/>
  </r>
  <r>
    <n v="2609"/>
    <s v="CA-2011-127446"/>
    <x v="2"/>
    <x v="641"/>
    <d v="2011-11-30T00:00:00"/>
    <s v="Standard Class"/>
    <s v="MC-17590"/>
    <s v="Matt Collister"/>
    <x v="1"/>
    <s v="United States"/>
    <s v="Arlington"/>
    <x v="5"/>
    <n v="76017"/>
    <x v="2"/>
    <s v="OFF-LA-10001317"/>
    <x v="1"/>
    <x v="2"/>
    <x v="391"/>
    <x v="2182"/>
    <n v="1"/>
    <n v="0.2"/>
    <x v="2350"/>
  </r>
  <r>
    <n v="2610"/>
    <s v="CA-2011-127446"/>
    <x v="2"/>
    <x v="641"/>
    <d v="2011-11-30T00:00:00"/>
    <s v="Standard Class"/>
    <s v="MC-17590"/>
    <s v="Matt Collister"/>
    <x v="1"/>
    <s v="United States"/>
    <s v="Arlington"/>
    <x v="5"/>
    <n v="76017"/>
    <x v="2"/>
    <s v="FUR-TA-10000577"/>
    <x v="0"/>
    <x v="3"/>
    <x v="3"/>
    <x v="2183"/>
    <n v="5"/>
    <n v="0.3"/>
    <x v="2351"/>
  </r>
  <r>
    <n v="2611"/>
    <s v="CA-2011-127446"/>
    <x v="2"/>
    <x v="641"/>
    <d v="2011-11-30T00:00:00"/>
    <s v="Standard Class"/>
    <s v="MC-17590"/>
    <s v="Matt Collister"/>
    <x v="1"/>
    <s v="United States"/>
    <s v="Arlington"/>
    <x v="5"/>
    <n v="76017"/>
    <x v="2"/>
    <s v="OFF-LA-10000248"/>
    <x v="1"/>
    <x v="2"/>
    <x v="1212"/>
    <x v="2184"/>
    <n v="2"/>
    <n v="0.2"/>
    <x v="2352"/>
  </r>
  <r>
    <n v="2612"/>
    <s v="CA-2011-127446"/>
    <x v="2"/>
    <x v="641"/>
    <d v="2011-11-30T00:00:00"/>
    <s v="Standard Class"/>
    <s v="MC-17590"/>
    <s v="Matt Collister"/>
    <x v="1"/>
    <s v="United States"/>
    <s v="Arlington"/>
    <x v="5"/>
    <n v="76017"/>
    <x v="2"/>
    <s v="OFF-PA-10000955"/>
    <x v="1"/>
    <x v="10"/>
    <x v="774"/>
    <x v="937"/>
    <n v="3"/>
    <n v="0.2"/>
    <x v="971"/>
  </r>
  <r>
    <n v="2613"/>
    <s v="CA-2011-127446"/>
    <x v="2"/>
    <x v="641"/>
    <d v="2011-11-30T00:00:00"/>
    <s v="Standard Class"/>
    <s v="MC-17590"/>
    <s v="Matt Collister"/>
    <x v="1"/>
    <s v="United States"/>
    <s v="Arlington"/>
    <x v="5"/>
    <n v="76017"/>
    <x v="2"/>
    <s v="FUR-FU-10000221"/>
    <x v="0"/>
    <x v="5"/>
    <x v="529"/>
    <x v="861"/>
    <n v="3"/>
    <n v="0.6"/>
    <x v="2353"/>
  </r>
  <r>
    <n v="2614"/>
    <s v="CA-2013-137204"/>
    <x v="0"/>
    <x v="236"/>
    <d v="2013-05-06T00:00:00"/>
    <s v="Standard Class"/>
    <s v="BO-11350"/>
    <s v="Bill Overfelt"/>
    <x v="1"/>
    <s v="United States"/>
    <s v="Los Angeles"/>
    <x v="1"/>
    <n v="90045"/>
    <x v="1"/>
    <s v="FUR-CH-10002304"/>
    <x v="0"/>
    <x v="1"/>
    <x v="782"/>
    <x v="2185"/>
    <n v="2"/>
    <n v="0.2"/>
    <x v="2354"/>
  </r>
  <r>
    <n v="2615"/>
    <s v="CA-2011-147298"/>
    <x v="2"/>
    <x v="759"/>
    <d v="2011-05-03T00:00:00"/>
    <s v="Standard Class"/>
    <s v="AG-10300"/>
    <s v="Aleksandra Gannaway"/>
    <x v="1"/>
    <s v="United States"/>
    <s v="Los Angeles"/>
    <x v="1"/>
    <n v="90049"/>
    <x v="1"/>
    <s v="FUR-CH-10004886"/>
    <x v="0"/>
    <x v="1"/>
    <x v="366"/>
    <x v="2186"/>
    <n v="3"/>
    <n v="0.2"/>
    <x v="2355"/>
  </r>
  <r>
    <n v="2616"/>
    <s v="CA-2011-147298"/>
    <x v="2"/>
    <x v="759"/>
    <d v="2011-05-03T00:00:00"/>
    <s v="Standard Class"/>
    <s v="AG-10300"/>
    <s v="Aleksandra Gannaway"/>
    <x v="1"/>
    <s v="United States"/>
    <s v="Los Angeles"/>
    <x v="1"/>
    <n v="90049"/>
    <x v="1"/>
    <s v="OFF-BI-10001525"/>
    <x v="1"/>
    <x v="8"/>
    <x v="31"/>
    <x v="2187"/>
    <n v="6"/>
    <n v="0.2"/>
    <x v="2356"/>
  </r>
  <r>
    <n v="2617"/>
    <s v="CA-2014-147942"/>
    <x v="3"/>
    <x v="719"/>
    <d v="2014-04-06T00:00:00"/>
    <s v="Standard Class"/>
    <s v="MS-17365"/>
    <s v="Maribeth Schnelling"/>
    <x v="0"/>
    <s v="United States"/>
    <s v="San Francisco"/>
    <x v="1"/>
    <n v="94110"/>
    <x v="1"/>
    <s v="OFF-LA-10003663"/>
    <x v="1"/>
    <x v="2"/>
    <x v="1364"/>
    <x v="399"/>
    <n v="2"/>
    <n v="0"/>
    <x v="2357"/>
  </r>
  <r>
    <n v="2618"/>
    <s v="CA-2014-147942"/>
    <x v="3"/>
    <x v="719"/>
    <d v="2014-04-06T00:00:00"/>
    <s v="Standard Class"/>
    <s v="MS-17365"/>
    <s v="Maribeth Schnelling"/>
    <x v="0"/>
    <s v="United States"/>
    <s v="San Francisco"/>
    <x v="1"/>
    <n v="94110"/>
    <x v="1"/>
    <s v="OFF-BI-10001294"/>
    <x v="1"/>
    <x v="8"/>
    <x v="667"/>
    <x v="2188"/>
    <n v="13"/>
    <n v="0.2"/>
    <x v="2358"/>
  </r>
  <r>
    <n v="2619"/>
    <s v="CA-2014-115931"/>
    <x v="3"/>
    <x v="66"/>
    <d v="2014-12-27T00:00:00"/>
    <s v="Standard Class"/>
    <s v="JM-15655"/>
    <s v="Jim Mitchum"/>
    <x v="1"/>
    <s v="United States"/>
    <s v="Carlsbad"/>
    <x v="27"/>
    <n v="88220"/>
    <x v="1"/>
    <s v="OFF-AR-10000369"/>
    <x v="1"/>
    <x v="6"/>
    <x v="377"/>
    <x v="2189"/>
    <n v="3"/>
    <n v="0"/>
    <x v="2359"/>
  </r>
  <r>
    <n v="2620"/>
    <s v="CA-2014-115931"/>
    <x v="3"/>
    <x v="66"/>
    <d v="2014-12-27T00:00:00"/>
    <s v="Standard Class"/>
    <s v="JM-15655"/>
    <s v="Jim Mitchum"/>
    <x v="1"/>
    <s v="United States"/>
    <s v="Carlsbad"/>
    <x v="27"/>
    <n v="88220"/>
    <x v="1"/>
    <s v="TEC-PH-10001300"/>
    <x v="2"/>
    <x v="7"/>
    <x v="1002"/>
    <x v="2190"/>
    <n v="4"/>
    <n v="0.2"/>
    <x v="2360"/>
  </r>
  <r>
    <n v="2621"/>
    <s v="CA-2014-115931"/>
    <x v="3"/>
    <x v="66"/>
    <d v="2014-12-27T00:00:00"/>
    <s v="Standard Class"/>
    <s v="JM-15655"/>
    <s v="Jim Mitchum"/>
    <x v="1"/>
    <s v="United States"/>
    <s v="Carlsbad"/>
    <x v="27"/>
    <n v="88220"/>
    <x v="1"/>
    <s v="OFF-ST-10000876"/>
    <x v="1"/>
    <x v="4"/>
    <x v="251"/>
    <x v="2191"/>
    <n v="3"/>
    <n v="0"/>
    <x v="2361"/>
  </r>
  <r>
    <n v="2622"/>
    <s v="CA-2014-115931"/>
    <x v="3"/>
    <x v="66"/>
    <d v="2014-12-27T00:00:00"/>
    <s v="Standard Class"/>
    <s v="JM-15655"/>
    <s v="Jim Mitchum"/>
    <x v="1"/>
    <s v="United States"/>
    <s v="Carlsbad"/>
    <x v="27"/>
    <n v="88220"/>
    <x v="1"/>
    <s v="OFF-LA-10001404"/>
    <x v="1"/>
    <x v="2"/>
    <x v="916"/>
    <x v="1782"/>
    <n v="5"/>
    <n v="0"/>
    <x v="1901"/>
  </r>
  <r>
    <n v="2623"/>
    <s v="CA-2011-164861"/>
    <x v="2"/>
    <x v="640"/>
    <d v="2011-12-06T00:00:00"/>
    <s v="Second Class"/>
    <s v="MC-17635"/>
    <s v="Matthew Clasen"/>
    <x v="1"/>
    <s v="United States"/>
    <s v="Saint Louis"/>
    <x v="25"/>
    <n v="63116"/>
    <x v="2"/>
    <s v="OFF-PA-10001972"/>
    <x v="1"/>
    <x v="10"/>
    <x v="1169"/>
    <x v="243"/>
    <n v="4"/>
    <n v="0"/>
    <x v="245"/>
  </r>
  <r>
    <n v="2624"/>
    <s v="CA-2014-127180"/>
    <x v="3"/>
    <x v="760"/>
    <d v="2014-10-25T00:00:00"/>
    <s v="First Class"/>
    <s v="TA-21385"/>
    <s v="Tom Ashbrook"/>
    <x v="2"/>
    <s v="United States"/>
    <s v="New York City"/>
    <x v="15"/>
    <n v="10024"/>
    <x v="3"/>
    <s v="TEC-CO-10004722"/>
    <x v="2"/>
    <x v="16"/>
    <x v="1365"/>
    <x v="2192"/>
    <n v="4"/>
    <n v="0.2"/>
    <x v="2362"/>
  </r>
  <r>
    <n v="2625"/>
    <s v="CA-2014-127180"/>
    <x v="3"/>
    <x v="760"/>
    <d v="2014-10-25T00:00:00"/>
    <s v="First Class"/>
    <s v="TA-21385"/>
    <s v="Tom Ashbrook"/>
    <x v="2"/>
    <s v="United States"/>
    <s v="New York City"/>
    <x v="15"/>
    <n v="10024"/>
    <x v="3"/>
    <s v="TEC-PH-10001494"/>
    <x v="2"/>
    <x v="7"/>
    <x v="708"/>
    <x v="2193"/>
    <n v="8"/>
    <n v="0"/>
    <x v="2363"/>
  </r>
  <r>
    <n v="2626"/>
    <s v="CA-2014-127180"/>
    <x v="3"/>
    <x v="760"/>
    <d v="2014-10-25T00:00:00"/>
    <s v="First Class"/>
    <s v="TA-21385"/>
    <s v="Tom Ashbrook"/>
    <x v="2"/>
    <s v="United States"/>
    <s v="New York City"/>
    <x v="15"/>
    <n v="10024"/>
    <x v="3"/>
    <s v="OFF-EN-10002500"/>
    <x v="1"/>
    <x v="12"/>
    <x v="118"/>
    <x v="1019"/>
    <n v="5"/>
    <n v="0"/>
    <x v="1058"/>
  </r>
  <r>
    <n v="2627"/>
    <s v="CA-2014-127180"/>
    <x v="3"/>
    <x v="760"/>
    <d v="2014-10-25T00:00:00"/>
    <s v="First Class"/>
    <s v="TA-21385"/>
    <s v="Tom Ashbrook"/>
    <x v="2"/>
    <s v="United States"/>
    <s v="New York City"/>
    <x v="15"/>
    <n v="10024"/>
    <x v="3"/>
    <s v="TEC-PH-10003800"/>
    <x v="2"/>
    <x v="7"/>
    <x v="504"/>
    <x v="2194"/>
    <n v="1"/>
    <n v="0"/>
    <x v="2364"/>
  </r>
  <r>
    <n v="2628"/>
    <s v="US-2014-165344"/>
    <x v="3"/>
    <x v="38"/>
    <d v="2014-11-16T00:00:00"/>
    <s v="First Class"/>
    <s v="SB-20290"/>
    <s v="Sean Braxton"/>
    <x v="1"/>
    <s v="United States"/>
    <s v="Springfield"/>
    <x v="24"/>
    <n v="45503"/>
    <x v="3"/>
    <s v="TEC-AC-10002399"/>
    <x v="2"/>
    <x v="11"/>
    <x v="448"/>
    <x v="2195"/>
    <n v="4"/>
    <n v="0.2"/>
    <x v="2365"/>
  </r>
  <r>
    <n v="2629"/>
    <s v="US-2014-165344"/>
    <x v="3"/>
    <x v="38"/>
    <d v="2014-11-16T00:00:00"/>
    <s v="First Class"/>
    <s v="SB-20290"/>
    <s v="Sean Braxton"/>
    <x v="1"/>
    <s v="United States"/>
    <s v="Springfield"/>
    <x v="24"/>
    <n v="45503"/>
    <x v="3"/>
    <s v="TEC-MA-10002210"/>
    <x v="2"/>
    <x v="15"/>
    <x v="1366"/>
    <x v="2196"/>
    <n v="7"/>
    <n v="0.7"/>
    <x v="2366"/>
  </r>
  <r>
    <n v="2630"/>
    <s v="US-2014-165344"/>
    <x v="3"/>
    <x v="38"/>
    <d v="2014-11-16T00:00:00"/>
    <s v="First Class"/>
    <s v="SB-20290"/>
    <s v="Sean Braxton"/>
    <x v="1"/>
    <s v="United States"/>
    <s v="Springfield"/>
    <x v="24"/>
    <n v="45503"/>
    <x v="3"/>
    <s v="OFF-BI-10003196"/>
    <x v="1"/>
    <x v="8"/>
    <x v="1367"/>
    <x v="2197"/>
    <n v="10"/>
    <n v="0.7"/>
    <x v="2367"/>
  </r>
  <r>
    <n v="2631"/>
    <s v="CA-2012-168186"/>
    <x v="1"/>
    <x v="229"/>
    <d v="2012-09-15T00:00:00"/>
    <s v="Standard Class"/>
    <s v="AB-10150"/>
    <s v="Aimee Bixby"/>
    <x v="0"/>
    <s v="United States"/>
    <s v="Tulsa"/>
    <x v="26"/>
    <n v="74133"/>
    <x v="2"/>
    <s v="OFF-PA-10000477"/>
    <x v="1"/>
    <x v="10"/>
    <x v="1205"/>
    <x v="1830"/>
    <n v="3"/>
    <n v="0"/>
    <x v="1961"/>
  </r>
  <r>
    <n v="2632"/>
    <s v="US-2014-110604"/>
    <x v="3"/>
    <x v="356"/>
    <d v="2014-05-21T00:00:00"/>
    <s v="Standard Class"/>
    <s v="JF-15295"/>
    <s v="Jason Fortune-"/>
    <x v="0"/>
    <s v="United States"/>
    <s v="Seattle"/>
    <x v="4"/>
    <n v="98103"/>
    <x v="1"/>
    <s v="FUR-FU-10000076"/>
    <x v="0"/>
    <x v="5"/>
    <x v="875"/>
    <x v="792"/>
    <n v="2"/>
    <n v="0"/>
    <x v="2368"/>
  </r>
  <r>
    <n v="2633"/>
    <s v="US-2014-110604"/>
    <x v="3"/>
    <x v="356"/>
    <d v="2014-05-21T00:00:00"/>
    <s v="Standard Class"/>
    <s v="JF-15295"/>
    <s v="Jason Fortune-"/>
    <x v="0"/>
    <s v="United States"/>
    <s v="Seattle"/>
    <x v="4"/>
    <n v="98103"/>
    <x v="1"/>
    <s v="FUR-CH-10002017"/>
    <x v="0"/>
    <x v="1"/>
    <x v="1368"/>
    <x v="2198"/>
    <n v="2"/>
    <n v="0.2"/>
    <x v="2369"/>
  </r>
  <r>
    <n v="2634"/>
    <s v="US-2014-110604"/>
    <x v="3"/>
    <x v="356"/>
    <d v="2014-05-21T00:00:00"/>
    <s v="Standard Class"/>
    <s v="JF-15295"/>
    <s v="Jason Fortune-"/>
    <x v="0"/>
    <s v="United States"/>
    <s v="Seattle"/>
    <x v="4"/>
    <n v="98103"/>
    <x v="1"/>
    <s v="FUR-CH-10004287"/>
    <x v="0"/>
    <x v="1"/>
    <x v="156"/>
    <x v="2199"/>
    <n v="1"/>
    <n v="0.2"/>
    <x v="2370"/>
  </r>
  <r>
    <n v="2635"/>
    <s v="CA-2012-116750"/>
    <x v="1"/>
    <x v="761"/>
    <d v="2012-07-10T00:00:00"/>
    <s v="Second Class"/>
    <s v="BF-10975"/>
    <s v="Barbara Fisher"/>
    <x v="1"/>
    <s v="United States"/>
    <s v="Fayetteville"/>
    <x v="3"/>
    <n v="28314"/>
    <x v="0"/>
    <s v="FUR-FU-10003829"/>
    <x v="0"/>
    <x v="5"/>
    <x v="1369"/>
    <x v="1268"/>
    <n v="2"/>
    <n v="0.2"/>
    <x v="2371"/>
  </r>
  <r>
    <n v="2636"/>
    <s v="CA-2012-116750"/>
    <x v="1"/>
    <x v="761"/>
    <d v="2012-07-10T00:00:00"/>
    <s v="Second Class"/>
    <s v="BF-10975"/>
    <s v="Barbara Fisher"/>
    <x v="1"/>
    <s v="United States"/>
    <s v="Fayetteville"/>
    <x v="3"/>
    <n v="28314"/>
    <x v="0"/>
    <s v="OFF-BI-10004728"/>
    <x v="1"/>
    <x v="8"/>
    <x v="539"/>
    <x v="2200"/>
    <n v="5"/>
    <n v="0.7"/>
    <x v="2372"/>
  </r>
  <r>
    <n v="2637"/>
    <s v="CA-2012-162369"/>
    <x v="1"/>
    <x v="762"/>
    <d v="2012-08-19T00:00:00"/>
    <s v="Standard Class"/>
    <s v="TT-21265"/>
    <s v="Tim Taslimi"/>
    <x v="1"/>
    <s v="United States"/>
    <s v="Los Angeles"/>
    <x v="1"/>
    <n v="90045"/>
    <x v="1"/>
    <s v="OFF-ST-10000046"/>
    <x v="1"/>
    <x v="4"/>
    <x v="757"/>
    <x v="2144"/>
    <n v="2"/>
    <n v="0"/>
    <x v="2310"/>
  </r>
  <r>
    <n v="2638"/>
    <s v="CA-2014-108441"/>
    <x v="3"/>
    <x v="492"/>
    <d v="2014-06-19T00:00:00"/>
    <s v="Standard Class"/>
    <s v="SB-20170"/>
    <s v="Sarah Bern"/>
    <x v="0"/>
    <s v="United States"/>
    <s v="New York City"/>
    <x v="15"/>
    <n v="10035"/>
    <x v="3"/>
    <s v="OFF-PA-10000697"/>
    <x v="1"/>
    <x v="10"/>
    <x v="1370"/>
    <x v="2201"/>
    <n v="4"/>
    <n v="0"/>
    <x v="2373"/>
  </r>
  <r>
    <n v="2639"/>
    <s v="CA-2014-108441"/>
    <x v="3"/>
    <x v="492"/>
    <d v="2014-06-19T00:00:00"/>
    <s v="Standard Class"/>
    <s v="SB-20170"/>
    <s v="Sarah Bern"/>
    <x v="0"/>
    <s v="United States"/>
    <s v="New York City"/>
    <x v="15"/>
    <n v="10035"/>
    <x v="3"/>
    <s v="OFF-BI-10000848"/>
    <x v="1"/>
    <x v="8"/>
    <x v="515"/>
    <x v="535"/>
    <n v="3"/>
    <n v="0.2"/>
    <x v="729"/>
  </r>
  <r>
    <n v="2640"/>
    <s v="CA-2014-108441"/>
    <x v="3"/>
    <x v="492"/>
    <d v="2014-06-19T00:00:00"/>
    <s v="Standard Class"/>
    <s v="SB-20170"/>
    <s v="Sarah Bern"/>
    <x v="0"/>
    <s v="United States"/>
    <s v="New York City"/>
    <x v="15"/>
    <n v="10035"/>
    <x v="3"/>
    <s v="OFF-AR-10004691"/>
    <x v="1"/>
    <x v="6"/>
    <x v="1371"/>
    <x v="2202"/>
    <n v="3"/>
    <n v="0"/>
    <x v="2374"/>
  </r>
  <r>
    <n v="2641"/>
    <s v="CA-2014-108441"/>
    <x v="3"/>
    <x v="492"/>
    <d v="2014-06-19T00:00:00"/>
    <s v="Standard Class"/>
    <s v="SB-20170"/>
    <s v="Sarah Bern"/>
    <x v="0"/>
    <s v="United States"/>
    <s v="New York City"/>
    <x v="15"/>
    <n v="10035"/>
    <x v="3"/>
    <s v="FUR-CH-10000595"/>
    <x v="0"/>
    <x v="1"/>
    <x v="463"/>
    <x v="2203"/>
    <n v="4"/>
    <n v="0.1"/>
    <x v="2375"/>
  </r>
  <r>
    <n v="2642"/>
    <s v="CA-2012-169740"/>
    <x v="1"/>
    <x v="763"/>
    <d v="2012-02-25T00:00:00"/>
    <s v="Standard Class"/>
    <s v="LM-17065"/>
    <s v="Liz MacKendrick"/>
    <x v="0"/>
    <s v="United States"/>
    <s v="Hot Springs"/>
    <x v="36"/>
    <n v="71901"/>
    <x v="0"/>
    <s v="TEC-AC-10000927"/>
    <x v="2"/>
    <x v="11"/>
    <x v="694"/>
    <x v="809"/>
    <n v="1"/>
    <n v="0"/>
    <x v="2376"/>
  </r>
  <r>
    <n v="2643"/>
    <s v="CA-2013-124051"/>
    <x v="0"/>
    <x v="723"/>
    <d v="2013-12-31T00:00:00"/>
    <s v="First Class"/>
    <s v="KA-16525"/>
    <s v="Kelly Andreada"/>
    <x v="0"/>
    <s v="United States"/>
    <s v="Aurora"/>
    <x v="10"/>
    <n v="60505"/>
    <x v="2"/>
    <s v="OFF-PA-10001289"/>
    <x v="1"/>
    <x v="10"/>
    <x v="952"/>
    <x v="781"/>
    <n v="6"/>
    <n v="0.2"/>
    <x v="2377"/>
  </r>
  <r>
    <n v="2644"/>
    <s v="CA-2013-149111"/>
    <x v="0"/>
    <x v="764"/>
    <d v="2013-04-22T00:00:00"/>
    <s v="Second Class"/>
    <s v="BF-11170"/>
    <s v="Ben Ferrer"/>
    <x v="2"/>
    <s v="United States"/>
    <s v="Raleigh"/>
    <x v="3"/>
    <n v="27604"/>
    <x v="0"/>
    <s v="TEC-PH-10003092"/>
    <x v="2"/>
    <x v="7"/>
    <x v="516"/>
    <x v="2204"/>
    <n v="1"/>
    <n v="0.2"/>
    <x v="2378"/>
  </r>
  <r>
    <n v="2645"/>
    <s v="CA-2013-149111"/>
    <x v="0"/>
    <x v="764"/>
    <d v="2013-04-22T00:00:00"/>
    <s v="Second Class"/>
    <s v="BF-11170"/>
    <s v="Ben Ferrer"/>
    <x v="2"/>
    <s v="United States"/>
    <s v="Raleigh"/>
    <x v="3"/>
    <n v="27604"/>
    <x v="0"/>
    <s v="FUR-FU-10000206"/>
    <x v="0"/>
    <x v="5"/>
    <x v="392"/>
    <x v="2205"/>
    <n v="8"/>
    <n v="0.2"/>
    <x v="2379"/>
  </r>
  <r>
    <n v="2646"/>
    <s v="CA-2011-131002"/>
    <x v="2"/>
    <x v="557"/>
    <d v="2011-09-12T00:00:00"/>
    <s v="Second Class"/>
    <s v="TB-21400"/>
    <s v="Tom Boeckenhauer"/>
    <x v="0"/>
    <s v="United States"/>
    <s v="Tulsa"/>
    <x v="26"/>
    <n v="74133"/>
    <x v="2"/>
    <s v="FUR-FU-10004270"/>
    <x v="0"/>
    <x v="5"/>
    <x v="1372"/>
    <x v="2206"/>
    <n v="3"/>
    <n v="0"/>
    <x v="2380"/>
  </r>
  <r>
    <n v="2647"/>
    <s v="CA-2011-131002"/>
    <x v="2"/>
    <x v="557"/>
    <d v="2011-09-12T00:00:00"/>
    <s v="Second Class"/>
    <s v="TB-21400"/>
    <s v="Tom Boeckenhauer"/>
    <x v="0"/>
    <s v="United States"/>
    <s v="Tulsa"/>
    <x v="26"/>
    <n v="74133"/>
    <x v="2"/>
    <s v="OFF-BI-10000948"/>
    <x v="1"/>
    <x v="8"/>
    <x v="1373"/>
    <x v="2207"/>
    <n v="3"/>
    <n v="0"/>
    <x v="2381"/>
  </r>
  <r>
    <n v="2648"/>
    <s v="CA-2011-131002"/>
    <x v="2"/>
    <x v="557"/>
    <d v="2011-09-12T00:00:00"/>
    <s v="Second Class"/>
    <s v="TB-21400"/>
    <s v="Tom Boeckenhauer"/>
    <x v="0"/>
    <s v="United States"/>
    <s v="Tulsa"/>
    <x v="26"/>
    <n v="74133"/>
    <x v="2"/>
    <s v="OFF-PA-10000223"/>
    <x v="1"/>
    <x v="10"/>
    <x v="1374"/>
    <x v="91"/>
    <n v="2"/>
    <n v="0"/>
    <x v="91"/>
  </r>
  <r>
    <n v="2649"/>
    <s v="CA-2011-131002"/>
    <x v="2"/>
    <x v="557"/>
    <d v="2011-09-12T00:00:00"/>
    <s v="Second Class"/>
    <s v="TB-21400"/>
    <s v="Tom Boeckenhauer"/>
    <x v="0"/>
    <s v="United States"/>
    <s v="Tulsa"/>
    <x v="26"/>
    <n v="74133"/>
    <x v="2"/>
    <s v="FUR-FU-10004665"/>
    <x v="0"/>
    <x v="5"/>
    <x v="1345"/>
    <x v="2137"/>
    <n v="6"/>
    <n v="0"/>
    <x v="2302"/>
  </r>
  <r>
    <n v="2650"/>
    <s v="CA-2011-131002"/>
    <x v="2"/>
    <x v="557"/>
    <d v="2011-09-12T00:00:00"/>
    <s v="Second Class"/>
    <s v="TB-21400"/>
    <s v="Tom Boeckenhauer"/>
    <x v="0"/>
    <s v="United States"/>
    <s v="Tulsa"/>
    <x v="26"/>
    <n v="74133"/>
    <x v="2"/>
    <s v="TEC-PH-10000215"/>
    <x v="2"/>
    <x v="7"/>
    <x v="139"/>
    <x v="1245"/>
    <n v="3"/>
    <n v="0"/>
    <x v="1293"/>
  </r>
  <r>
    <n v="2651"/>
    <s v="US-2013-146794"/>
    <x v="0"/>
    <x v="182"/>
    <d v="2013-10-02T00:00:00"/>
    <s v="Standard Class"/>
    <s v="SH-19975"/>
    <s v="Sally Hughsby"/>
    <x v="1"/>
    <s v="United States"/>
    <s v="Hesperia"/>
    <x v="1"/>
    <n v="92345"/>
    <x v="1"/>
    <s v="FUR-BO-10004467"/>
    <x v="0"/>
    <x v="0"/>
    <x v="883"/>
    <x v="2208"/>
    <n v="5"/>
    <n v="0.15"/>
    <x v="2382"/>
  </r>
  <r>
    <n v="2652"/>
    <s v="CA-2014-112515"/>
    <x v="3"/>
    <x v="697"/>
    <d v="2014-09-22T00:00:00"/>
    <s v="Second Class"/>
    <s v="AS-10225"/>
    <s v="Alan Schoenberger"/>
    <x v="1"/>
    <s v="United States"/>
    <s v="Provo"/>
    <x v="7"/>
    <n v="84604"/>
    <x v="1"/>
    <s v="OFF-BI-10000829"/>
    <x v="1"/>
    <x v="8"/>
    <x v="304"/>
    <x v="2209"/>
    <n v="3"/>
    <n v="0.2"/>
    <x v="2383"/>
  </r>
  <r>
    <n v="2653"/>
    <s v="CA-2014-112515"/>
    <x v="3"/>
    <x v="697"/>
    <d v="2014-09-22T00:00:00"/>
    <s v="Second Class"/>
    <s v="AS-10225"/>
    <s v="Alan Schoenberger"/>
    <x v="1"/>
    <s v="United States"/>
    <s v="Provo"/>
    <x v="7"/>
    <n v="84604"/>
    <x v="1"/>
    <s v="OFF-BI-10003712"/>
    <x v="1"/>
    <x v="8"/>
    <x v="689"/>
    <x v="696"/>
    <n v="3"/>
    <n v="0.2"/>
    <x v="710"/>
  </r>
  <r>
    <n v="2654"/>
    <s v="CA-2014-112515"/>
    <x v="3"/>
    <x v="697"/>
    <d v="2014-09-22T00:00:00"/>
    <s v="Second Class"/>
    <s v="AS-10225"/>
    <s v="Alan Schoenberger"/>
    <x v="1"/>
    <s v="United States"/>
    <s v="Provo"/>
    <x v="7"/>
    <n v="84604"/>
    <x v="1"/>
    <s v="OFF-PA-10000062"/>
    <x v="1"/>
    <x v="10"/>
    <x v="1375"/>
    <x v="2210"/>
    <n v="3"/>
    <n v="0"/>
    <x v="2384"/>
  </r>
  <r>
    <n v="2655"/>
    <s v="CA-2014-112515"/>
    <x v="3"/>
    <x v="697"/>
    <d v="2014-09-22T00:00:00"/>
    <s v="Second Class"/>
    <s v="AS-10225"/>
    <s v="Alan Schoenberger"/>
    <x v="1"/>
    <s v="United States"/>
    <s v="Provo"/>
    <x v="7"/>
    <n v="84604"/>
    <x v="1"/>
    <s v="FUR-BO-10003404"/>
    <x v="0"/>
    <x v="0"/>
    <x v="1376"/>
    <x v="2211"/>
    <n v="3"/>
    <n v="0"/>
    <x v="2385"/>
  </r>
  <r>
    <n v="2656"/>
    <s v="CA-2014-112515"/>
    <x v="3"/>
    <x v="697"/>
    <d v="2014-09-22T00:00:00"/>
    <s v="Second Class"/>
    <s v="AS-10225"/>
    <s v="Alan Schoenberger"/>
    <x v="1"/>
    <s v="United States"/>
    <s v="Provo"/>
    <x v="7"/>
    <n v="84604"/>
    <x v="1"/>
    <s v="OFF-BI-10004233"/>
    <x v="1"/>
    <x v="8"/>
    <x v="1377"/>
    <x v="2212"/>
    <n v="2"/>
    <n v="0.2"/>
    <x v="2386"/>
  </r>
  <r>
    <n v="2657"/>
    <s v="CA-2014-112515"/>
    <x v="3"/>
    <x v="697"/>
    <d v="2014-09-22T00:00:00"/>
    <s v="Second Class"/>
    <s v="AS-10225"/>
    <s v="Alan Schoenberger"/>
    <x v="1"/>
    <s v="United States"/>
    <s v="Provo"/>
    <x v="7"/>
    <n v="84604"/>
    <x v="1"/>
    <s v="OFF-ST-10001272"/>
    <x v="1"/>
    <x v="4"/>
    <x v="528"/>
    <x v="2213"/>
    <n v="2"/>
    <n v="0"/>
    <x v="2387"/>
  </r>
  <r>
    <n v="2658"/>
    <s v="CA-2014-112515"/>
    <x v="3"/>
    <x v="697"/>
    <d v="2014-09-22T00:00:00"/>
    <s v="Second Class"/>
    <s v="AS-10225"/>
    <s v="Alan Schoenberger"/>
    <x v="1"/>
    <s v="United States"/>
    <s v="Provo"/>
    <x v="7"/>
    <n v="84604"/>
    <x v="1"/>
    <s v="OFF-LA-10001175"/>
    <x v="1"/>
    <x v="2"/>
    <x v="773"/>
    <x v="936"/>
    <n v="5"/>
    <n v="0"/>
    <x v="970"/>
  </r>
  <r>
    <n v="2659"/>
    <s v="CA-2013-150343"/>
    <x v="0"/>
    <x v="765"/>
    <d v="2013-08-21T00:00:00"/>
    <s v="Standard Class"/>
    <s v="PK-19075"/>
    <s v="Pete Kriz"/>
    <x v="0"/>
    <s v="United States"/>
    <s v="San Francisco"/>
    <x v="1"/>
    <n v="94110"/>
    <x v="1"/>
    <s v="OFF-EN-10004030"/>
    <x v="1"/>
    <x v="12"/>
    <x v="135"/>
    <x v="139"/>
    <n v="3"/>
    <n v="0"/>
    <x v="141"/>
  </r>
  <r>
    <n v="2660"/>
    <s v="CA-2012-135538"/>
    <x v="1"/>
    <x v="100"/>
    <d v="2012-12-28T00:00:00"/>
    <s v="Standard Class"/>
    <s v="HR-14830"/>
    <s v="Harold Ryan"/>
    <x v="1"/>
    <s v="United States"/>
    <s v="Gilbert"/>
    <x v="16"/>
    <n v="85234"/>
    <x v="1"/>
    <s v="FUR-CH-10004287"/>
    <x v="0"/>
    <x v="1"/>
    <x v="156"/>
    <x v="2214"/>
    <n v="4"/>
    <n v="0.2"/>
    <x v="2388"/>
  </r>
  <r>
    <n v="2661"/>
    <s v="CA-2014-123372"/>
    <x v="3"/>
    <x v="354"/>
    <d v="2014-12-03T00:00:00"/>
    <s v="Standard Class"/>
    <s v="DG-13300"/>
    <s v="Deirdre Greer"/>
    <x v="1"/>
    <s v="United States"/>
    <s v="New York City"/>
    <x v="15"/>
    <n v="10035"/>
    <x v="3"/>
    <s v="TEC-PH-10002834"/>
    <x v="2"/>
    <x v="7"/>
    <x v="1378"/>
    <x v="2215"/>
    <n v="11"/>
    <n v="0"/>
    <x v="2389"/>
  </r>
  <r>
    <n v="2662"/>
    <s v="CA-2014-123372"/>
    <x v="3"/>
    <x v="354"/>
    <d v="2014-12-03T00:00:00"/>
    <s v="Standard Class"/>
    <s v="DG-13300"/>
    <s v="Deirdre Greer"/>
    <x v="1"/>
    <s v="United States"/>
    <s v="New York City"/>
    <x v="15"/>
    <n v="10035"/>
    <x v="3"/>
    <s v="OFF-EN-10003055"/>
    <x v="1"/>
    <x v="12"/>
    <x v="873"/>
    <x v="1105"/>
    <n v="2"/>
    <n v="0"/>
    <x v="1147"/>
  </r>
  <r>
    <n v="2663"/>
    <s v="CA-2014-159604"/>
    <x v="3"/>
    <x v="349"/>
    <d v="2014-04-16T00:00:00"/>
    <s v="First Class"/>
    <s v="CL-12700"/>
    <s v="Craig Leslie"/>
    <x v="2"/>
    <s v="United States"/>
    <s v="Springfield"/>
    <x v="25"/>
    <n v="65807"/>
    <x v="2"/>
    <s v="OFF-BI-10003460"/>
    <x v="1"/>
    <x v="8"/>
    <x v="234"/>
    <x v="2216"/>
    <n v="2"/>
    <n v="0"/>
    <x v="2390"/>
  </r>
  <r>
    <n v="2664"/>
    <s v="CA-2013-164784"/>
    <x v="0"/>
    <x v="766"/>
    <d v="2013-05-05T00:00:00"/>
    <s v="First Class"/>
    <s v="HF-14995"/>
    <s v="Herbert Flentye"/>
    <x v="0"/>
    <s v="United States"/>
    <s v="Memphis"/>
    <x v="18"/>
    <n v="38109"/>
    <x v="0"/>
    <s v="OFF-LA-10001569"/>
    <x v="1"/>
    <x v="2"/>
    <x v="633"/>
    <x v="2217"/>
    <n v="1"/>
    <n v="0.2"/>
    <x v="2391"/>
  </r>
  <r>
    <n v="2665"/>
    <s v="CA-2013-164784"/>
    <x v="0"/>
    <x v="766"/>
    <d v="2013-05-05T00:00:00"/>
    <s v="First Class"/>
    <s v="HF-14995"/>
    <s v="Herbert Flentye"/>
    <x v="0"/>
    <s v="United States"/>
    <s v="Memphis"/>
    <x v="18"/>
    <n v="38109"/>
    <x v="0"/>
    <s v="FUR-TA-10004534"/>
    <x v="0"/>
    <x v="3"/>
    <x v="121"/>
    <x v="2218"/>
    <n v="3"/>
    <n v="0.4"/>
    <x v="2392"/>
  </r>
  <r>
    <n v="2666"/>
    <s v="CA-2013-164784"/>
    <x v="0"/>
    <x v="766"/>
    <d v="2013-05-05T00:00:00"/>
    <s v="First Class"/>
    <s v="HF-14995"/>
    <s v="Herbert Flentye"/>
    <x v="0"/>
    <s v="United States"/>
    <s v="Memphis"/>
    <x v="18"/>
    <n v="38109"/>
    <x v="0"/>
    <s v="OFF-BI-10002954"/>
    <x v="1"/>
    <x v="8"/>
    <x v="1179"/>
    <x v="2219"/>
    <n v="2"/>
    <n v="0.7"/>
    <x v="2393"/>
  </r>
  <r>
    <n v="2667"/>
    <s v="CA-2013-111794"/>
    <x v="0"/>
    <x v="393"/>
    <d v="2013-10-02T00:00:00"/>
    <s v="Same Day"/>
    <s v="HG-15025"/>
    <s v="Hunter Glantz"/>
    <x v="0"/>
    <s v="United States"/>
    <s v="Amarillo"/>
    <x v="5"/>
    <n v="79109"/>
    <x v="2"/>
    <s v="TEC-AC-10003832"/>
    <x v="2"/>
    <x v="11"/>
    <x v="458"/>
    <x v="2220"/>
    <n v="3"/>
    <n v="0.2"/>
    <x v="2394"/>
  </r>
  <r>
    <n v="2668"/>
    <s v="CA-2013-111794"/>
    <x v="0"/>
    <x v="393"/>
    <d v="2013-10-02T00:00:00"/>
    <s v="Same Day"/>
    <s v="HG-15025"/>
    <s v="Hunter Glantz"/>
    <x v="0"/>
    <s v="United States"/>
    <s v="Amarillo"/>
    <x v="5"/>
    <n v="79109"/>
    <x v="2"/>
    <s v="OFF-PA-10000474"/>
    <x v="1"/>
    <x v="10"/>
    <x v="33"/>
    <x v="2221"/>
    <n v="1"/>
    <n v="0.2"/>
    <x v="2395"/>
  </r>
  <r>
    <n v="2669"/>
    <s v="US-2012-139759"/>
    <x v="1"/>
    <x v="767"/>
    <d v="2012-08-30T00:00:00"/>
    <s v="Standard Class"/>
    <s v="NL-18310"/>
    <s v="Nancy Lomonaco"/>
    <x v="2"/>
    <s v="United States"/>
    <s v="Los Angeles"/>
    <x v="1"/>
    <n v="90045"/>
    <x v="1"/>
    <s v="FUR-CH-10002774"/>
    <x v="0"/>
    <x v="1"/>
    <x v="23"/>
    <x v="1597"/>
    <n v="1"/>
    <n v="0.2"/>
    <x v="2396"/>
  </r>
  <r>
    <n v="2670"/>
    <s v="US-2012-139759"/>
    <x v="1"/>
    <x v="767"/>
    <d v="2012-08-30T00:00:00"/>
    <s v="Standard Class"/>
    <s v="NL-18310"/>
    <s v="Nancy Lomonaco"/>
    <x v="2"/>
    <s v="United States"/>
    <s v="Los Angeles"/>
    <x v="1"/>
    <n v="90045"/>
    <x v="1"/>
    <s v="OFF-AP-10002765"/>
    <x v="1"/>
    <x v="9"/>
    <x v="1252"/>
    <x v="2222"/>
    <n v="4"/>
    <n v="0"/>
    <x v="2397"/>
  </r>
  <r>
    <n v="2671"/>
    <s v="CA-2011-126403"/>
    <x v="2"/>
    <x v="340"/>
    <d v="2011-09-12T00:00:00"/>
    <s v="Second Class"/>
    <s v="RR-19525"/>
    <s v="Rick Reed"/>
    <x v="1"/>
    <s v="United States"/>
    <s v="Lowell"/>
    <x v="31"/>
    <n v="1852"/>
    <x v="3"/>
    <s v="OFF-PA-10001144"/>
    <x v="1"/>
    <x v="10"/>
    <x v="161"/>
    <x v="1696"/>
    <n v="3"/>
    <n v="0"/>
    <x v="1797"/>
  </r>
  <r>
    <n v="2672"/>
    <s v="CA-2011-126403"/>
    <x v="2"/>
    <x v="340"/>
    <d v="2011-09-12T00:00:00"/>
    <s v="Second Class"/>
    <s v="RR-19525"/>
    <s v="Rick Reed"/>
    <x v="1"/>
    <s v="United States"/>
    <s v="Lowell"/>
    <x v="31"/>
    <n v="1852"/>
    <x v="3"/>
    <s v="FUR-CH-10003761"/>
    <x v="0"/>
    <x v="1"/>
    <x v="1379"/>
    <x v="2223"/>
    <n v="6"/>
    <n v="0"/>
    <x v="2398"/>
  </r>
  <r>
    <n v="2673"/>
    <s v="CA-2011-126403"/>
    <x v="2"/>
    <x v="340"/>
    <d v="2011-09-12T00:00:00"/>
    <s v="Second Class"/>
    <s v="RR-19525"/>
    <s v="Rick Reed"/>
    <x v="1"/>
    <s v="United States"/>
    <s v="Lowell"/>
    <x v="31"/>
    <n v="1852"/>
    <x v="3"/>
    <s v="OFF-PA-10004665"/>
    <x v="1"/>
    <x v="10"/>
    <x v="1380"/>
    <x v="2224"/>
    <n v="2"/>
    <n v="0"/>
    <x v="2399"/>
  </r>
  <r>
    <n v="2674"/>
    <s v="CA-2011-126403"/>
    <x v="2"/>
    <x v="340"/>
    <d v="2011-09-12T00:00:00"/>
    <s v="Second Class"/>
    <s v="RR-19525"/>
    <s v="Rick Reed"/>
    <x v="1"/>
    <s v="United States"/>
    <s v="Lowell"/>
    <x v="31"/>
    <n v="1852"/>
    <x v="3"/>
    <s v="OFF-ST-10000078"/>
    <x v="1"/>
    <x v="4"/>
    <x v="1218"/>
    <x v="2225"/>
    <n v="5"/>
    <n v="0"/>
    <x v="2400"/>
  </r>
  <r>
    <n v="2675"/>
    <s v="CA-2014-136875"/>
    <x v="3"/>
    <x v="734"/>
    <d v="2014-12-04T00:00:00"/>
    <s v="Same Day"/>
    <s v="TC-21295"/>
    <s v="Toby Carlisle"/>
    <x v="0"/>
    <s v="United States"/>
    <s v="San Diego"/>
    <x v="1"/>
    <n v="92024"/>
    <x v="1"/>
    <s v="OFF-PA-10000357"/>
    <x v="1"/>
    <x v="10"/>
    <x v="1219"/>
    <x v="1696"/>
    <n v="3"/>
    <n v="0"/>
    <x v="1797"/>
  </r>
  <r>
    <n v="2676"/>
    <s v="CA-2014-132185"/>
    <x v="3"/>
    <x v="344"/>
    <d v="2014-12-03T00:00:00"/>
    <s v="Standard Class"/>
    <s v="DB-13615"/>
    <s v="Doug Bickford"/>
    <x v="0"/>
    <s v="United States"/>
    <s v="Asheville"/>
    <x v="3"/>
    <n v="28806"/>
    <x v="0"/>
    <s v="OFF-AR-10000422"/>
    <x v="1"/>
    <x v="6"/>
    <x v="892"/>
    <x v="2216"/>
    <n v="5"/>
    <n v="0.2"/>
    <x v="2401"/>
  </r>
  <r>
    <n v="2677"/>
    <s v="CA-2014-132185"/>
    <x v="3"/>
    <x v="344"/>
    <d v="2014-12-03T00:00:00"/>
    <s v="Standard Class"/>
    <s v="DB-13615"/>
    <s v="Doug Bickford"/>
    <x v="0"/>
    <s v="United States"/>
    <s v="Asheville"/>
    <x v="3"/>
    <n v="28806"/>
    <x v="0"/>
    <s v="OFF-AP-10001205"/>
    <x v="1"/>
    <x v="9"/>
    <x v="1285"/>
    <x v="2226"/>
    <n v="1"/>
    <n v="0.2"/>
    <x v="2402"/>
  </r>
  <r>
    <n v="2678"/>
    <s v="US-2011-160780"/>
    <x v="2"/>
    <x v="261"/>
    <d v="2011-06-21T00:00:00"/>
    <s v="Same Day"/>
    <s v="SV-20785"/>
    <s v="Stewart Visinsky"/>
    <x v="0"/>
    <s v="United States"/>
    <s v="Pueblo"/>
    <x v="22"/>
    <n v="81001"/>
    <x v="1"/>
    <s v="OFF-BI-10001116"/>
    <x v="1"/>
    <x v="8"/>
    <x v="1066"/>
    <x v="2227"/>
    <n v="7"/>
    <n v="0.7"/>
    <x v="2403"/>
  </r>
  <r>
    <n v="2679"/>
    <s v="US-2011-160780"/>
    <x v="2"/>
    <x v="261"/>
    <d v="2011-06-21T00:00:00"/>
    <s v="Same Day"/>
    <s v="SV-20785"/>
    <s v="Stewart Visinsky"/>
    <x v="0"/>
    <s v="United States"/>
    <s v="Pueblo"/>
    <x v="22"/>
    <n v="81001"/>
    <x v="1"/>
    <s v="OFF-BI-10002931"/>
    <x v="1"/>
    <x v="8"/>
    <x v="727"/>
    <x v="2228"/>
    <n v="2"/>
    <n v="0.7"/>
    <x v="2404"/>
  </r>
  <r>
    <n v="2680"/>
    <s v="CA-2014-127026"/>
    <x v="3"/>
    <x v="276"/>
    <d v="2014-01-28T00:00:00"/>
    <s v="Standard Class"/>
    <s v="MH-18115"/>
    <s v="Mick Hernandez"/>
    <x v="2"/>
    <s v="United States"/>
    <s v="Jackson"/>
    <x v="12"/>
    <n v="49201"/>
    <x v="2"/>
    <s v="OFF-BI-10000546"/>
    <x v="1"/>
    <x v="8"/>
    <x v="609"/>
    <x v="936"/>
    <n v="5"/>
    <n v="0"/>
    <x v="970"/>
  </r>
  <r>
    <n v="2681"/>
    <s v="CA-2014-127026"/>
    <x v="3"/>
    <x v="276"/>
    <d v="2014-01-28T00:00:00"/>
    <s v="Standard Class"/>
    <s v="MH-18115"/>
    <s v="Mick Hernandez"/>
    <x v="2"/>
    <s v="United States"/>
    <s v="Jackson"/>
    <x v="12"/>
    <n v="49201"/>
    <x v="2"/>
    <s v="TEC-AC-10002049"/>
    <x v="2"/>
    <x v="11"/>
    <x v="688"/>
    <x v="1008"/>
    <n v="5"/>
    <n v="0"/>
    <x v="1047"/>
  </r>
  <r>
    <n v="2682"/>
    <s v="CA-2014-127026"/>
    <x v="3"/>
    <x v="276"/>
    <d v="2014-01-28T00:00:00"/>
    <s v="Standard Class"/>
    <s v="MH-18115"/>
    <s v="Mick Hernandez"/>
    <x v="2"/>
    <s v="United States"/>
    <s v="Jackson"/>
    <x v="12"/>
    <n v="49201"/>
    <x v="2"/>
    <s v="OFF-BI-10001196"/>
    <x v="1"/>
    <x v="8"/>
    <x v="1381"/>
    <x v="2229"/>
    <n v="4"/>
    <n v="0"/>
    <x v="2405"/>
  </r>
  <r>
    <n v="2683"/>
    <s v="CA-2014-127026"/>
    <x v="3"/>
    <x v="276"/>
    <d v="2014-01-28T00:00:00"/>
    <s v="Standard Class"/>
    <s v="MH-18115"/>
    <s v="Mick Hernandez"/>
    <x v="2"/>
    <s v="United States"/>
    <s v="Jackson"/>
    <x v="12"/>
    <n v="49201"/>
    <x v="2"/>
    <s v="TEC-MA-10002981"/>
    <x v="2"/>
    <x v="15"/>
    <x v="1382"/>
    <x v="2230"/>
    <n v="3"/>
    <n v="0.1"/>
    <x v="2406"/>
  </r>
  <r>
    <n v="2684"/>
    <s v="CA-2014-127026"/>
    <x v="3"/>
    <x v="276"/>
    <d v="2014-01-28T00:00:00"/>
    <s v="Standard Class"/>
    <s v="MH-18115"/>
    <s v="Mick Hernandez"/>
    <x v="2"/>
    <s v="United States"/>
    <s v="Jackson"/>
    <x v="12"/>
    <n v="49201"/>
    <x v="2"/>
    <s v="TEC-PH-10003601"/>
    <x v="2"/>
    <x v="7"/>
    <x v="1383"/>
    <x v="2231"/>
    <n v="1"/>
    <n v="0"/>
    <x v="2407"/>
  </r>
  <r>
    <n v="2685"/>
    <s v="CA-2014-137085"/>
    <x v="3"/>
    <x v="222"/>
    <d v="2014-07-07T00:00:00"/>
    <s v="Standard Class"/>
    <s v="CT-11995"/>
    <s v="Carol Triggs"/>
    <x v="0"/>
    <s v="United States"/>
    <s v="Los Angeles"/>
    <x v="1"/>
    <n v="90004"/>
    <x v="1"/>
    <s v="OFF-BI-10000632"/>
    <x v="1"/>
    <x v="8"/>
    <x v="1288"/>
    <x v="2232"/>
    <n v="9"/>
    <n v="0.2"/>
    <x v="2408"/>
  </r>
  <r>
    <n v="2686"/>
    <s v="CA-2013-133123"/>
    <x v="0"/>
    <x v="47"/>
    <d v="2013-09-12T00:00:00"/>
    <s v="Standard Class"/>
    <s v="KB-16315"/>
    <s v="Karl Braun"/>
    <x v="0"/>
    <s v="United States"/>
    <s v="Thomasville"/>
    <x v="3"/>
    <n v="27360"/>
    <x v="0"/>
    <s v="OFF-EN-10003055"/>
    <x v="1"/>
    <x v="12"/>
    <x v="873"/>
    <x v="2233"/>
    <n v="3"/>
    <n v="0.2"/>
    <x v="2409"/>
  </r>
  <r>
    <n v="2687"/>
    <s v="CA-2013-133123"/>
    <x v="0"/>
    <x v="47"/>
    <d v="2013-09-12T00:00:00"/>
    <s v="Standard Class"/>
    <s v="KB-16315"/>
    <s v="Karl Braun"/>
    <x v="0"/>
    <s v="United States"/>
    <s v="Thomasville"/>
    <x v="3"/>
    <n v="27360"/>
    <x v="0"/>
    <s v="OFF-BI-10001031"/>
    <x v="1"/>
    <x v="8"/>
    <x v="865"/>
    <x v="2234"/>
    <n v="2"/>
    <n v="0.7"/>
    <x v="2410"/>
  </r>
  <r>
    <n v="2688"/>
    <s v="US-2013-128195"/>
    <x v="0"/>
    <x v="578"/>
    <d v="2013-08-06T00:00:00"/>
    <s v="First Class"/>
    <s v="RA-19285"/>
    <s v="Ralph Arnett"/>
    <x v="0"/>
    <s v="United States"/>
    <s v="Peoria"/>
    <x v="10"/>
    <n v="61604"/>
    <x v="2"/>
    <s v="OFF-BI-10002003"/>
    <x v="1"/>
    <x v="8"/>
    <x v="1384"/>
    <x v="2235"/>
    <n v="5"/>
    <n v="0.8"/>
    <x v="2411"/>
  </r>
  <r>
    <n v="2689"/>
    <s v="CA-2012-153220"/>
    <x v="1"/>
    <x v="768"/>
    <d v="2012-11-14T00:00:00"/>
    <s v="First Class"/>
    <s v="YC-21895"/>
    <s v="Yoseph Carroll"/>
    <x v="1"/>
    <s v="United States"/>
    <s v="Los Angeles"/>
    <x v="1"/>
    <n v="90032"/>
    <x v="1"/>
    <s v="OFF-PA-10003016"/>
    <x v="1"/>
    <x v="10"/>
    <x v="1385"/>
    <x v="2236"/>
    <n v="5"/>
    <n v="0"/>
    <x v="2412"/>
  </r>
  <r>
    <n v="2690"/>
    <s v="CA-2011-123064"/>
    <x v="2"/>
    <x v="479"/>
    <d v="2011-07-02T00:00:00"/>
    <s v="First Class"/>
    <s v="RA-19915"/>
    <s v="Russell Applegate"/>
    <x v="0"/>
    <s v="United States"/>
    <s v="Chicago"/>
    <x v="10"/>
    <n v="60653"/>
    <x v="2"/>
    <s v="OFF-AR-10004582"/>
    <x v="1"/>
    <x v="6"/>
    <x v="1175"/>
    <x v="797"/>
    <n v="4"/>
    <n v="0.2"/>
    <x v="2413"/>
  </r>
  <r>
    <n v="2691"/>
    <s v="CA-2014-156412"/>
    <x v="3"/>
    <x v="769"/>
    <d v="2014-12-09T00:00:00"/>
    <s v="Standard Class"/>
    <s v="CM-12160"/>
    <s v="Charles McCrossin"/>
    <x v="0"/>
    <s v="United States"/>
    <s v="Philadelphia"/>
    <x v="9"/>
    <n v="19134"/>
    <x v="3"/>
    <s v="OFF-BI-10004364"/>
    <x v="1"/>
    <x v="8"/>
    <x v="302"/>
    <x v="2237"/>
    <n v="3"/>
    <n v="0.7"/>
    <x v="2414"/>
  </r>
  <r>
    <n v="2692"/>
    <s v="US-2013-144211"/>
    <x v="0"/>
    <x v="770"/>
    <d v="2013-09-03T00:00:00"/>
    <s v="Standard Class"/>
    <s v="CS-12130"/>
    <s v="Chad Sievert"/>
    <x v="0"/>
    <s v="United States"/>
    <s v="Englewood"/>
    <x v="22"/>
    <n v="80112"/>
    <x v="1"/>
    <s v="OFF-PA-10002246"/>
    <x v="1"/>
    <x v="10"/>
    <x v="1386"/>
    <x v="1154"/>
    <n v="3"/>
    <n v="0.2"/>
    <x v="2415"/>
  </r>
  <r>
    <n v="2693"/>
    <s v="US-2013-144211"/>
    <x v="0"/>
    <x v="770"/>
    <d v="2013-09-03T00:00:00"/>
    <s v="Standard Class"/>
    <s v="CS-12130"/>
    <s v="Chad Sievert"/>
    <x v="0"/>
    <s v="United States"/>
    <s v="Englewood"/>
    <x v="22"/>
    <n v="80112"/>
    <x v="1"/>
    <s v="TEC-PH-10002890"/>
    <x v="2"/>
    <x v="7"/>
    <x v="1387"/>
    <x v="2238"/>
    <n v="3"/>
    <n v="0.2"/>
    <x v="2416"/>
  </r>
  <r>
    <n v="2694"/>
    <s v="CA-2013-138079"/>
    <x v="0"/>
    <x v="115"/>
    <d v="2013-01-28T00:00:00"/>
    <s v="Standard Class"/>
    <s v="AJ-10795"/>
    <s v="Anthony Johnson"/>
    <x v="1"/>
    <s v="United States"/>
    <s v="Seattle"/>
    <x v="4"/>
    <n v="98115"/>
    <x v="1"/>
    <s v="FUR-FU-10001475"/>
    <x v="0"/>
    <x v="5"/>
    <x v="499"/>
    <x v="2239"/>
    <n v="5"/>
    <n v="0"/>
    <x v="2417"/>
  </r>
  <r>
    <n v="2695"/>
    <s v="CA-2011-143182"/>
    <x v="2"/>
    <x v="771"/>
    <d v="2011-10-20T00:00:00"/>
    <s v="Standard Class"/>
    <s v="DL-12865"/>
    <s v="Dan Lawera"/>
    <x v="0"/>
    <s v="United States"/>
    <s v="Hialeah"/>
    <x v="2"/>
    <n v="33012"/>
    <x v="0"/>
    <s v="FUR-FU-10004270"/>
    <x v="0"/>
    <x v="5"/>
    <x v="1372"/>
    <x v="2240"/>
    <n v="1"/>
    <n v="0.2"/>
    <x v="2418"/>
  </r>
  <r>
    <n v="2696"/>
    <s v="CA-2013-161662"/>
    <x v="0"/>
    <x v="569"/>
    <d v="2013-02-09T00:00:00"/>
    <s v="First Class"/>
    <s v="BE-11410"/>
    <s v="Bobby Elias"/>
    <x v="0"/>
    <s v="United States"/>
    <s v="Lancaster"/>
    <x v="24"/>
    <n v="43130"/>
    <x v="3"/>
    <s v="OFF-PA-10003465"/>
    <x v="1"/>
    <x v="10"/>
    <x v="418"/>
    <x v="2241"/>
    <n v="2"/>
    <n v="0.2"/>
    <x v="2419"/>
  </r>
  <r>
    <n v="2697"/>
    <s v="CA-2011-145317"/>
    <x v="2"/>
    <x v="772"/>
    <d v="2011-03-23T00:00:00"/>
    <s v="Standard Class"/>
    <s v="SM-20320"/>
    <s v="Sean Miller"/>
    <x v="2"/>
    <s v="United States"/>
    <s v="Jacksonville"/>
    <x v="2"/>
    <n v="32216"/>
    <x v="0"/>
    <s v="TEC-MA-10003626"/>
    <x v="2"/>
    <x v="15"/>
    <x v="1388"/>
    <x v="2242"/>
    <n v="4"/>
    <n v="0.5"/>
    <x v="2420"/>
  </r>
  <r>
    <n v="2698"/>
    <s v="CA-2011-145317"/>
    <x v="2"/>
    <x v="772"/>
    <d v="2011-03-23T00:00:00"/>
    <s v="Standard Class"/>
    <s v="SM-20320"/>
    <s v="Sean Miller"/>
    <x v="2"/>
    <s v="United States"/>
    <s v="Jacksonville"/>
    <x v="2"/>
    <n v="32216"/>
    <x v="0"/>
    <s v="TEC-MA-10002412"/>
    <x v="2"/>
    <x v="15"/>
    <x v="1389"/>
    <x v="2243"/>
    <n v="6"/>
    <n v="0.5"/>
    <x v="2421"/>
  </r>
  <r>
    <n v="2699"/>
    <s v="CA-2011-145317"/>
    <x v="2"/>
    <x v="772"/>
    <d v="2011-03-23T00:00:00"/>
    <s v="Standard Class"/>
    <s v="SM-20320"/>
    <s v="Sean Miller"/>
    <x v="2"/>
    <s v="United States"/>
    <s v="Jacksonville"/>
    <x v="2"/>
    <n v="32216"/>
    <x v="0"/>
    <s v="OFF-PA-10001804"/>
    <x v="1"/>
    <x v="10"/>
    <x v="128"/>
    <x v="2244"/>
    <n v="4"/>
    <n v="0.2"/>
    <x v="2422"/>
  </r>
  <r>
    <n v="2700"/>
    <s v="CA-2011-145317"/>
    <x v="2"/>
    <x v="772"/>
    <d v="2011-03-23T00:00:00"/>
    <s v="Standard Class"/>
    <s v="SM-20320"/>
    <s v="Sean Miller"/>
    <x v="2"/>
    <s v="United States"/>
    <s v="Jacksonville"/>
    <x v="2"/>
    <n v="32216"/>
    <x v="0"/>
    <s v="OFF-AR-10003183"/>
    <x v="1"/>
    <x v="6"/>
    <x v="1390"/>
    <x v="2245"/>
    <n v="3"/>
    <n v="0.2"/>
    <x v="2423"/>
  </r>
  <r>
    <n v="2701"/>
    <s v="CA-2011-145317"/>
    <x v="2"/>
    <x v="772"/>
    <d v="2011-03-23T00:00:00"/>
    <s v="Standard Class"/>
    <s v="SM-20320"/>
    <s v="Sean Miller"/>
    <x v="2"/>
    <s v="United States"/>
    <s v="Jacksonville"/>
    <x v="2"/>
    <n v="32216"/>
    <x v="0"/>
    <s v="FUR-FU-10004270"/>
    <x v="0"/>
    <x v="5"/>
    <x v="1372"/>
    <x v="2246"/>
    <n v="2"/>
    <n v="0.2"/>
    <x v="2424"/>
  </r>
  <r>
    <n v="2702"/>
    <s v="CA-2011-145317"/>
    <x v="2"/>
    <x v="772"/>
    <d v="2011-03-23T00:00:00"/>
    <s v="Standard Class"/>
    <s v="SM-20320"/>
    <s v="Sean Miller"/>
    <x v="2"/>
    <s v="United States"/>
    <s v="Jacksonville"/>
    <x v="2"/>
    <n v="32216"/>
    <x v="0"/>
    <s v="OFF-FA-10003112"/>
    <x v="1"/>
    <x v="13"/>
    <x v="33"/>
    <x v="2247"/>
    <n v="3"/>
    <n v="0.2"/>
    <x v="2425"/>
  </r>
  <r>
    <n v="2703"/>
    <s v="CA-2011-145317"/>
    <x v="2"/>
    <x v="772"/>
    <d v="2011-03-23T00:00:00"/>
    <s v="Standard Class"/>
    <s v="SM-20320"/>
    <s v="Sean Miller"/>
    <x v="2"/>
    <s v="United States"/>
    <s v="Jacksonville"/>
    <x v="2"/>
    <n v="32216"/>
    <x v="0"/>
    <s v="FUR-FU-10001986"/>
    <x v="0"/>
    <x v="5"/>
    <x v="1133"/>
    <x v="1919"/>
    <n v="3"/>
    <n v="0.2"/>
    <x v="2426"/>
  </r>
  <r>
    <n v="2704"/>
    <s v="CA-2011-143413"/>
    <x v="2"/>
    <x v="773"/>
    <d v="2011-05-30T00:00:00"/>
    <s v="Standard Class"/>
    <s v="RP-19390"/>
    <s v="Resi Pölking"/>
    <x v="0"/>
    <s v="United States"/>
    <s v="Baltimore"/>
    <x v="39"/>
    <n v="21215"/>
    <x v="3"/>
    <s v="OFF-PA-10002319"/>
    <x v="1"/>
    <x v="10"/>
    <x v="1391"/>
    <x v="2248"/>
    <n v="3"/>
    <n v="0"/>
    <x v="2427"/>
  </r>
  <r>
    <n v="2705"/>
    <s v="CA-2014-156818"/>
    <x v="3"/>
    <x v="497"/>
    <d v="2014-07-14T00:00:00"/>
    <s v="Second Class"/>
    <s v="JD-16015"/>
    <s v="Joy Daniels"/>
    <x v="0"/>
    <s v="United States"/>
    <s v="New York City"/>
    <x v="15"/>
    <n v="10009"/>
    <x v="3"/>
    <s v="TEC-AC-10002323"/>
    <x v="2"/>
    <x v="11"/>
    <x v="175"/>
    <x v="2249"/>
    <n v="6"/>
    <n v="0"/>
    <x v="2428"/>
  </r>
  <r>
    <n v="2706"/>
    <s v="CA-2014-155873"/>
    <x v="3"/>
    <x v="114"/>
    <d v="2014-06-22T00:00:00"/>
    <s v="Standard Class"/>
    <s v="AB-10255"/>
    <s v="Alejandro Ballentine"/>
    <x v="2"/>
    <s v="United States"/>
    <s v="Carlsbad"/>
    <x v="27"/>
    <n v="88220"/>
    <x v="1"/>
    <s v="OFF-SU-10001165"/>
    <x v="1"/>
    <x v="14"/>
    <x v="1039"/>
    <x v="1459"/>
    <n v="2"/>
    <n v="0"/>
    <x v="2429"/>
  </r>
  <r>
    <n v="2707"/>
    <s v="CA-2014-155873"/>
    <x v="3"/>
    <x v="114"/>
    <d v="2014-06-22T00:00:00"/>
    <s v="Standard Class"/>
    <s v="AB-10255"/>
    <s v="Alejandro Ballentine"/>
    <x v="2"/>
    <s v="United States"/>
    <s v="Carlsbad"/>
    <x v="27"/>
    <n v="88220"/>
    <x v="1"/>
    <s v="OFF-PA-10001246"/>
    <x v="1"/>
    <x v="10"/>
    <x v="1392"/>
    <x v="541"/>
    <n v="3"/>
    <n v="0"/>
    <x v="551"/>
  </r>
  <r>
    <n v="2708"/>
    <s v="CA-2014-155873"/>
    <x v="3"/>
    <x v="114"/>
    <d v="2014-06-22T00:00:00"/>
    <s v="Standard Class"/>
    <s v="AB-10255"/>
    <s v="Alejandro Ballentine"/>
    <x v="2"/>
    <s v="United States"/>
    <s v="Carlsbad"/>
    <x v="27"/>
    <n v="88220"/>
    <x v="1"/>
    <s v="OFF-PA-10001815"/>
    <x v="1"/>
    <x v="10"/>
    <x v="1393"/>
    <x v="2250"/>
    <n v="4"/>
    <n v="0"/>
    <x v="2430"/>
  </r>
  <r>
    <n v="2709"/>
    <s v="CA-2012-121797"/>
    <x v="1"/>
    <x v="564"/>
    <d v="2012-02-06T00:00:00"/>
    <s v="Standard Class"/>
    <s v="CC-12145"/>
    <s v="Charles Crestani"/>
    <x v="0"/>
    <s v="United States"/>
    <s v="Los Angeles"/>
    <x v="1"/>
    <n v="90049"/>
    <x v="1"/>
    <s v="FUR-FU-10001876"/>
    <x v="0"/>
    <x v="5"/>
    <x v="1394"/>
    <x v="2251"/>
    <n v="7"/>
    <n v="0"/>
    <x v="2431"/>
  </r>
  <r>
    <n v="2710"/>
    <s v="CA-2012-121797"/>
    <x v="1"/>
    <x v="564"/>
    <d v="2012-02-06T00:00:00"/>
    <s v="Standard Class"/>
    <s v="CC-12145"/>
    <s v="Charles Crestani"/>
    <x v="0"/>
    <s v="United States"/>
    <s v="Los Angeles"/>
    <x v="1"/>
    <n v="90049"/>
    <x v="1"/>
    <s v="TEC-MA-10000488"/>
    <x v="2"/>
    <x v="15"/>
    <x v="1129"/>
    <x v="2252"/>
    <n v="3"/>
    <n v="0.2"/>
    <x v="2432"/>
  </r>
  <r>
    <n v="2711"/>
    <s v="US-2012-120572"/>
    <x v="1"/>
    <x v="555"/>
    <d v="2012-12-15T00:00:00"/>
    <s v="Standard Class"/>
    <s v="GH-14425"/>
    <s v="Gary Hwang"/>
    <x v="0"/>
    <s v="United States"/>
    <s v="Jacksonville"/>
    <x v="2"/>
    <n v="32216"/>
    <x v="0"/>
    <s v="OFF-BI-10001098"/>
    <x v="1"/>
    <x v="8"/>
    <x v="405"/>
    <x v="2253"/>
    <n v="2"/>
    <n v="0.7"/>
    <x v="2433"/>
  </r>
  <r>
    <n v="2712"/>
    <s v="CA-2014-132430"/>
    <x v="3"/>
    <x v="449"/>
    <d v="2014-10-12T00:00:00"/>
    <s v="First Class"/>
    <s v="CP-12085"/>
    <s v="Cathy Prescott"/>
    <x v="1"/>
    <s v="United States"/>
    <s v="Lakewood"/>
    <x v="24"/>
    <n v="44107"/>
    <x v="3"/>
    <s v="FUR-FU-10003577"/>
    <x v="0"/>
    <x v="5"/>
    <x v="608"/>
    <x v="2254"/>
    <n v="4"/>
    <n v="0.2"/>
    <x v="2434"/>
  </r>
  <r>
    <n v="2713"/>
    <s v="CA-2014-146031"/>
    <x v="3"/>
    <x v="570"/>
    <d v="2014-08-02T00:00:00"/>
    <s v="Second Class"/>
    <s v="GM-14440"/>
    <s v="Gary McGarr"/>
    <x v="0"/>
    <s v="United States"/>
    <s v="Troy"/>
    <x v="15"/>
    <n v="12180"/>
    <x v="3"/>
    <s v="OFF-AR-10002656"/>
    <x v="1"/>
    <x v="6"/>
    <x v="157"/>
    <x v="1847"/>
    <n v="9"/>
    <n v="0"/>
    <x v="2435"/>
  </r>
  <r>
    <n v="2714"/>
    <s v="CA-2011-110100"/>
    <x v="2"/>
    <x v="573"/>
    <d v="2011-04-29T00:00:00"/>
    <s v="Standard Class"/>
    <s v="LC-16885"/>
    <s v="Lena Creighton"/>
    <x v="0"/>
    <s v="United States"/>
    <s v="Wilmington"/>
    <x v="3"/>
    <n v="28403"/>
    <x v="0"/>
    <s v="TEC-PH-10004531"/>
    <x v="2"/>
    <x v="7"/>
    <x v="1395"/>
    <x v="214"/>
    <n v="3"/>
    <n v="0.2"/>
    <x v="2436"/>
  </r>
  <r>
    <n v="2715"/>
    <s v="CA-2012-103723"/>
    <x v="1"/>
    <x v="494"/>
    <d v="2012-12-06T00:00:00"/>
    <s v="Standard Class"/>
    <s v="BT-11305"/>
    <s v="Beth Thompson"/>
    <x v="2"/>
    <s v="United States"/>
    <s v="Seattle"/>
    <x v="4"/>
    <n v="98105"/>
    <x v="1"/>
    <s v="OFF-AR-10003251"/>
    <x v="1"/>
    <x v="6"/>
    <x v="1041"/>
    <x v="2255"/>
    <n v="5"/>
    <n v="0"/>
    <x v="2437"/>
  </r>
  <r>
    <n v="2716"/>
    <s v="CA-2011-127187"/>
    <x v="2"/>
    <x v="774"/>
    <d v="2011-12-08T00:00:00"/>
    <s v="Standard Class"/>
    <s v="CP-12085"/>
    <s v="Cathy Prescott"/>
    <x v="1"/>
    <s v="United States"/>
    <s v="New York City"/>
    <x v="15"/>
    <n v="10024"/>
    <x v="3"/>
    <s v="TEC-PH-10000673"/>
    <x v="2"/>
    <x v="7"/>
    <x v="1396"/>
    <x v="2256"/>
    <n v="2"/>
    <n v="0"/>
    <x v="2438"/>
  </r>
  <r>
    <n v="2717"/>
    <s v="CA-2014-128475"/>
    <x v="3"/>
    <x v="775"/>
    <d v="2014-09-02T00:00:00"/>
    <s v="Standard Class"/>
    <s v="SC-20680"/>
    <s v="Steve Carroll"/>
    <x v="2"/>
    <s v="United States"/>
    <s v="Columbus"/>
    <x v="32"/>
    <n v="31907"/>
    <x v="0"/>
    <s v="TEC-AC-10000158"/>
    <x v="2"/>
    <x v="11"/>
    <x v="353"/>
    <x v="2257"/>
    <n v="2"/>
    <n v="0"/>
    <x v="2439"/>
  </r>
  <r>
    <n v="2718"/>
    <s v="CA-2011-100006"/>
    <x v="2"/>
    <x v="557"/>
    <d v="2011-09-13T00:00:00"/>
    <s v="Standard Class"/>
    <s v="DK-13375"/>
    <s v="Dennis Kane"/>
    <x v="0"/>
    <s v="United States"/>
    <s v="New York City"/>
    <x v="15"/>
    <n v="10024"/>
    <x v="3"/>
    <s v="TEC-PH-10002075"/>
    <x v="2"/>
    <x v="7"/>
    <x v="1397"/>
    <x v="2258"/>
    <n v="3"/>
    <n v="0"/>
    <x v="2440"/>
  </r>
  <r>
    <n v="2719"/>
    <s v="CA-2014-144827"/>
    <x v="3"/>
    <x v="202"/>
    <d v="2014-12-28T00:00:00"/>
    <s v="Standard Class"/>
    <s v="SE-20110"/>
    <s v="Sanjit Engle"/>
    <x v="0"/>
    <s v="United States"/>
    <s v="Costa Mesa"/>
    <x v="1"/>
    <n v="92627"/>
    <x v="1"/>
    <s v="OFF-ST-10004340"/>
    <x v="1"/>
    <x v="4"/>
    <x v="809"/>
    <x v="2259"/>
    <n v="2"/>
    <n v="0"/>
    <x v="2441"/>
  </r>
  <r>
    <n v="2720"/>
    <s v="CA-2011-110030"/>
    <x v="2"/>
    <x v="776"/>
    <d v="2011-12-08T00:00:00"/>
    <s v="Second Class"/>
    <s v="LF-17185"/>
    <s v="Luke Foster"/>
    <x v="0"/>
    <s v="United States"/>
    <s v="Houston"/>
    <x v="5"/>
    <n v="77095"/>
    <x v="2"/>
    <s v="FUR-FU-10002759"/>
    <x v="0"/>
    <x v="5"/>
    <x v="555"/>
    <x v="112"/>
    <n v="3"/>
    <n v="0.6"/>
    <x v="647"/>
  </r>
  <r>
    <n v="2721"/>
    <s v="CA-2011-121286"/>
    <x v="2"/>
    <x v="130"/>
    <d v="2011-11-08T00:00:00"/>
    <s v="Second Class"/>
    <s v="ON-18715"/>
    <s v="Odella Nelson"/>
    <x v="1"/>
    <s v="United States"/>
    <s v="Cary"/>
    <x v="3"/>
    <n v="27511"/>
    <x v="0"/>
    <s v="OFF-FA-10000585"/>
    <x v="1"/>
    <x v="13"/>
    <x v="202"/>
    <x v="1357"/>
    <n v="3"/>
    <n v="0.2"/>
    <x v="1421"/>
  </r>
  <r>
    <n v="2722"/>
    <s v="CA-2011-121286"/>
    <x v="2"/>
    <x v="130"/>
    <d v="2011-11-08T00:00:00"/>
    <s v="Second Class"/>
    <s v="ON-18715"/>
    <s v="Odella Nelson"/>
    <x v="1"/>
    <s v="United States"/>
    <s v="Cary"/>
    <x v="3"/>
    <n v="27511"/>
    <x v="0"/>
    <s v="OFF-AP-10004859"/>
    <x v="1"/>
    <x v="9"/>
    <x v="921"/>
    <x v="2260"/>
    <n v="5"/>
    <n v="0.2"/>
    <x v="1556"/>
  </r>
  <r>
    <n v="2723"/>
    <s v="CA-2013-164735"/>
    <x v="0"/>
    <x v="167"/>
    <d v="2013-04-20T00:00:00"/>
    <s v="Second Class"/>
    <s v="TB-21400"/>
    <s v="Tom Boeckenhauer"/>
    <x v="0"/>
    <s v="United States"/>
    <s v="Alexandria"/>
    <x v="17"/>
    <n v="22304"/>
    <x v="0"/>
    <s v="OFF-ST-10001558"/>
    <x v="1"/>
    <x v="4"/>
    <x v="712"/>
    <x v="2261"/>
    <n v="5"/>
    <n v="0"/>
    <x v="2442"/>
  </r>
  <r>
    <n v="2724"/>
    <s v="CA-2011-153479"/>
    <x v="2"/>
    <x v="777"/>
    <d v="2011-10-08T00:00:00"/>
    <s v="Standard Class"/>
    <s v="DF-13135"/>
    <s v="David Flashing"/>
    <x v="0"/>
    <s v="United States"/>
    <s v="Vallejo"/>
    <x v="1"/>
    <n v="94591"/>
    <x v="1"/>
    <s v="OFF-LA-10004689"/>
    <x v="1"/>
    <x v="2"/>
    <x v="261"/>
    <x v="2262"/>
    <n v="5"/>
    <n v="0"/>
    <x v="2443"/>
  </r>
  <r>
    <n v="2725"/>
    <s v="CA-2011-153479"/>
    <x v="2"/>
    <x v="777"/>
    <d v="2011-10-08T00:00:00"/>
    <s v="Standard Class"/>
    <s v="DF-13135"/>
    <s v="David Flashing"/>
    <x v="0"/>
    <s v="United States"/>
    <s v="Vallejo"/>
    <x v="1"/>
    <n v="94591"/>
    <x v="1"/>
    <s v="OFF-BI-10002867"/>
    <x v="1"/>
    <x v="8"/>
    <x v="963"/>
    <x v="2263"/>
    <n v="2"/>
    <n v="0.2"/>
    <x v="2444"/>
  </r>
  <r>
    <n v="2726"/>
    <s v="CA-2014-149888"/>
    <x v="3"/>
    <x v="659"/>
    <d v="2014-11-14T00:00:00"/>
    <s v="Standard Class"/>
    <s v="EP-13915"/>
    <s v="Emily Phan"/>
    <x v="0"/>
    <s v="United States"/>
    <s v="Philadelphia"/>
    <x v="9"/>
    <n v="19120"/>
    <x v="3"/>
    <s v="TEC-PH-10003811"/>
    <x v="2"/>
    <x v="7"/>
    <x v="1187"/>
    <x v="2264"/>
    <n v="5"/>
    <n v="0.4"/>
    <x v="2445"/>
  </r>
  <r>
    <n v="2727"/>
    <s v="CA-2014-149888"/>
    <x v="3"/>
    <x v="659"/>
    <d v="2014-11-14T00:00:00"/>
    <s v="Standard Class"/>
    <s v="EP-13915"/>
    <s v="Emily Phan"/>
    <x v="0"/>
    <s v="United States"/>
    <s v="Philadelphia"/>
    <x v="9"/>
    <n v="19120"/>
    <x v="3"/>
    <s v="FUR-TA-10000849"/>
    <x v="0"/>
    <x v="3"/>
    <x v="1318"/>
    <x v="2265"/>
    <n v="4"/>
    <n v="0.4"/>
    <x v="2446"/>
  </r>
  <r>
    <n v="2728"/>
    <s v="CA-2014-119193"/>
    <x v="3"/>
    <x v="66"/>
    <d v="2014-12-25T00:00:00"/>
    <s v="First Class"/>
    <s v="SK-19990"/>
    <s v="Sally Knutson"/>
    <x v="0"/>
    <s v="United States"/>
    <s v="Toledo"/>
    <x v="24"/>
    <n v="43615"/>
    <x v="3"/>
    <s v="OFF-BI-10000848"/>
    <x v="1"/>
    <x v="8"/>
    <x v="515"/>
    <x v="2266"/>
    <n v="1"/>
    <n v="0.7"/>
    <x v="2447"/>
  </r>
  <r>
    <n v="2729"/>
    <s v="CA-2014-119193"/>
    <x v="3"/>
    <x v="66"/>
    <d v="2014-12-25T00:00:00"/>
    <s v="First Class"/>
    <s v="SK-19990"/>
    <s v="Sally Knutson"/>
    <x v="0"/>
    <s v="United States"/>
    <s v="Toledo"/>
    <x v="24"/>
    <n v="43615"/>
    <x v="3"/>
    <s v="TEC-PH-10003072"/>
    <x v="2"/>
    <x v="7"/>
    <x v="1310"/>
    <x v="2267"/>
    <n v="7"/>
    <n v="0.4"/>
    <x v="2448"/>
  </r>
  <r>
    <n v="2730"/>
    <s v="CA-2014-104801"/>
    <x v="3"/>
    <x v="778"/>
    <d v="2014-02-20T00:00:00"/>
    <s v="Standard Class"/>
    <s v="FH-14350"/>
    <s v="Fred Harton"/>
    <x v="0"/>
    <s v="United States"/>
    <s v="Seattle"/>
    <x v="4"/>
    <n v="98105"/>
    <x v="1"/>
    <s v="OFF-AR-10001547"/>
    <x v="1"/>
    <x v="6"/>
    <x v="147"/>
    <x v="153"/>
    <n v="3"/>
    <n v="0"/>
    <x v="155"/>
  </r>
  <r>
    <n v="2731"/>
    <s v="CA-2014-104801"/>
    <x v="3"/>
    <x v="778"/>
    <d v="2014-02-20T00:00:00"/>
    <s v="Standard Class"/>
    <s v="FH-14350"/>
    <s v="Fred Harton"/>
    <x v="0"/>
    <s v="United States"/>
    <s v="Seattle"/>
    <x v="4"/>
    <n v="98105"/>
    <x v="1"/>
    <s v="TEC-AC-10001838"/>
    <x v="2"/>
    <x v="11"/>
    <x v="645"/>
    <x v="2268"/>
    <n v="4"/>
    <n v="0"/>
    <x v="2449"/>
  </r>
  <r>
    <n v="2732"/>
    <s v="CA-2014-104801"/>
    <x v="3"/>
    <x v="778"/>
    <d v="2014-02-20T00:00:00"/>
    <s v="Standard Class"/>
    <s v="FH-14350"/>
    <s v="Fred Harton"/>
    <x v="0"/>
    <s v="United States"/>
    <s v="Seattle"/>
    <x v="4"/>
    <n v="98105"/>
    <x v="1"/>
    <s v="FUR-FU-10004017"/>
    <x v="0"/>
    <x v="5"/>
    <x v="215"/>
    <x v="2269"/>
    <n v="1"/>
    <n v="0"/>
    <x v="2450"/>
  </r>
  <r>
    <n v="2733"/>
    <s v="CA-2011-107594"/>
    <x v="2"/>
    <x v="779"/>
    <d v="2011-07-06T00:00:00"/>
    <s v="Standard Class"/>
    <s v="EH-13945"/>
    <s v="Eric Hoffmann"/>
    <x v="0"/>
    <s v="United States"/>
    <s v="Plainfield"/>
    <x v="30"/>
    <n v="7060"/>
    <x v="3"/>
    <s v="TEC-PH-10002923"/>
    <x v="2"/>
    <x v="7"/>
    <x v="680"/>
    <x v="2270"/>
    <n v="2"/>
    <n v="0"/>
    <x v="2451"/>
  </r>
  <r>
    <n v="2734"/>
    <s v="CA-2011-107594"/>
    <x v="2"/>
    <x v="779"/>
    <d v="2011-07-06T00:00:00"/>
    <s v="Standard Class"/>
    <s v="EH-13945"/>
    <s v="Eric Hoffmann"/>
    <x v="0"/>
    <s v="United States"/>
    <s v="Plainfield"/>
    <x v="30"/>
    <n v="7060"/>
    <x v="3"/>
    <s v="OFF-AR-10000716"/>
    <x v="1"/>
    <x v="6"/>
    <x v="786"/>
    <x v="2271"/>
    <n v="1"/>
    <n v="0"/>
    <x v="2452"/>
  </r>
  <r>
    <n v="2735"/>
    <s v="CA-2012-129770"/>
    <x v="1"/>
    <x v="780"/>
    <d v="2012-02-23T00:00:00"/>
    <s v="Second Class"/>
    <s v="JE-15715"/>
    <s v="Joe Elijah"/>
    <x v="0"/>
    <s v="United States"/>
    <s v="Las Cruces"/>
    <x v="27"/>
    <n v="88001"/>
    <x v="1"/>
    <s v="OFF-PA-10000249"/>
    <x v="1"/>
    <x v="10"/>
    <x v="33"/>
    <x v="338"/>
    <n v="4"/>
    <n v="0"/>
    <x v="346"/>
  </r>
  <r>
    <n v="2736"/>
    <s v="CA-2012-115798"/>
    <x v="1"/>
    <x v="50"/>
    <d v="2012-11-19T00:00:00"/>
    <s v="Standard Class"/>
    <s v="KL-16645"/>
    <s v="Ken Lonsdale"/>
    <x v="0"/>
    <s v="United States"/>
    <s v="Newark"/>
    <x v="13"/>
    <n v="19711"/>
    <x v="3"/>
    <s v="TEC-PH-10003691"/>
    <x v="2"/>
    <x v="7"/>
    <x v="1398"/>
    <x v="2258"/>
    <n v="3"/>
    <n v="0"/>
    <x v="2453"/>
  </r>
  <r>
    <n v="2737"/>
    <s v="CA-2012-115798"/>
    <x v="1"/>
    <x v="50"/>
    <d v="2012-11-19T00:00:00"/>
    <s v="Standard Class"/>
    <s v="KL-16645"/>
    <s v="Ken Lonsdale"/>
    <x v="0"/>
    <s v="United States"/>
    <s v="Newark"/>
    <x v="13"/>
    <n v="19711"/>
    <x v="3"/>
    <s v="OFF-PA-10001560"/>
    <x v="1"/>
    <x v="10"/>
    <x v="664"/>
    <x v="2272"/>
    <n v="7"/>
    <n v="0"/>
    <x v="2454"/>
  </r>
  <r>
    <n v="2738"/>
    <s v="CA-2012-115798"/>
    <x v="1"/>
    <x v="50"/>
    <d v="2012-11-19T00:00:00"/>
    <s v="Standard Class"/>
    <s v="KL-16645"/>
    <s v="Ken Lonsdale"/>
    <x v="0"/>
    <s v="United States"/>
    <s v="Newark"/>
    <x v="13"/>
    <n v="19711"/>
    <x v="3"/>
    <s v="FUR-BO-10004467"/>
    <x v="0"/>
    <x v="0"/>
    <x v="883"/>
    <x v="674"/>
    <n v="3"/>
    <n v="0"/>
    <x v="2455"/>
  </r>
  <r>
    <n v="2739"/>
    <s v="CA-2012-115798"/>
    <x v="1"/>
    <x v="50"/>
    <d v="2012-11-19T00:00:00"/>
    <s v="Standard Class"/>
    <s v="KL-16645"/>
    <s v="Ken Lonsdale"/>
    <x v="0"/>
    <s v="United States"/>
    <s v="Newark"/>
    <x v="13"/>
    <n v="19711"/>
    <x v="3"/>
    <s v="TEC-PH-10001819"/>
    <x v="2"/>
    <x v="7"/>
    <x v="805"/>
    <x v="2273"/>
    <n v="2"/>
    <n v="0"/>
    <x v="2456"/>
  </r>
  <r>
    <n v="2740"/>
    <s v="CA-2014-122707"/>
    <x v="3"/>
    <x v="513"/>
    <d v="2014-04-19T00:00:00"/>
    <s v="First Class"/>
    <s v="EB-13750"/>
    <s v="Edward Becker"/>
    <x v="1"/>
    <s v="United States"/>
    <s v="Hoover"/>
    <x v="19"/>
    <n v="35244"/>
    <x v="0"/>
    <s v="OFF-SU-10000157"/>
    <x v="1"/>
    <x v="14"/>
    <x v="1399"/>
    <x v="2274"/>
    <n v="4"/>
    <n v="0"/>
    <x v="2457"/>
  </r>
  <r>
    <n v="2741"/>
    <s v="CA-2014-122707"/>
    <x v="3"/>
    <x v="513"/>
    <d v="2014-04-19T00:00:00"/>
    <s v="First Class"/>
    <s v="EB-13750"/>
    <s v="Edward Becker"/>
    <x v="1"/>
    <s v="United States"/>
    <s v="Hoover"/>
    <x v="19"/>
    <n v="35244"/>
    <x v="0"/>
    <s v="TEC-AC-10004227"/>
    <x v="2"/>
    <x v="11"/>
    <x v="1400"/>
    <x v="2275"/>
    <n v="2"/>
    <n v="0"/>
    <x v="2458"/>
  </r>
  <r>
    <n v="2742"/>
    <s v="CA-2013-165015"/>
    <x v="0"/>
    <x v="781"/>
    <d v="2013-02-27T00:00:00"/>
    <s v="Second Class"/>
    <s v="BD-11725"/>
    <s v="Bruce Degenhardt"/>
    <x v="0"/>
    <s v="United States"/>
    <s v="Newark"/>
    <x v="24"/>
    <n v="43055"/>
    <x v="3"/>
    <s v="OFF-EN-10003134"/>
    <x v="1"/>
    <x v="12"/>
    <x v="33"/>
    <x v="670"/>
    <n v="5"/>
    <n v="0.2"/>
    <x v="2459"/>
  </r>
  <r>
    <n v="2743"/>
    <s v="CA-2011-149244"/>
    <x v="2"/>
    <x v="130"/>
    <d v="2011-11-08T00:00:00"/>
    <s v="Standard Class"/>
    <s v="MS-17530"/>
    <s v="MaryBeth Skach"/>
    <x v="0"/>
    <s v="United States"/>
    <s v="San Diego"/>
    <x v="1"/>
    <n v="92037"/>
    <x v="1"/>
    <s v="FUR-FU-10004671"/>
    <x v="0"/>
    <x v="5"/>
    <x v="1357"/>
    <x v="2276"/>
    <n v="2"/>
    <n v="0"/>
    <x v="2460"/>
  </r>
  <r>
    <n v="2744"/>
    <s v="CA-2012-140144"/>
    <x v="1"/>
    <x v="782"/>
    <d v="2012-06-25T00:00:00"/>
    <s v="Second Class"/>
    <s v="SC-20770"/>
    <s v="Stewart Carmichael"/>
    <x v="1"/>
    <s v="United States"/>
    <s v="San Francisco"/>
    <x v="1"/>
    <n v="94122"/>
    <x v="1"/>
    <s v="FUR-FU-10002253"/>
    <x v="0"/>
    <x v="5"/>
    <x v="587"/>
    <x v="2277"/>
    <n v="6"/>
    <n v="0"/>
    <x v="2461"/>
  </r>
  <r>
    <n v="2745"/>
    <s v="CA-2012-140144"/>
    <x v="1"/>
    <x v="782"/>
    <d v="2012-06-25T00:00:00"/>
    <s v="Second Class"/>
    <s v="SC-20770"/>
    <s v="Stewart Carmichael"/>
    <x v="1"/>
    <s v="United States"/>
    <s v="San Francisco"/>
    <x v="1"/>
    <n v="94122"/>
    <x v="1"/>
    <s v="TEC-PH-10002726"/>
    <x v="2"/>
    <x v="7"/>
    <x v="66"/>
    <x v="2278"/>
    <n v="3"/>
    <n v="0.2"/>
    <x v="2462"/>
  </r>
  <r>
    <n v="2746"/>
    <s v="CA-2014-163321"/>
    <x v="3"/>
    <x v="783"/>
    <d v="2014-08-12T00:00:00"/>
    <s v="Second Class"/>
    <s v="FM-14380"/>
    <s v="Fred McMath"/>
    <x v="0"/>
    <s v="United States"/>
    <s v="Jacksonville"/>
    <x v="3"/>
    <n v="28540"/>
    <x v="0"/>
    <s v="TEC-AC-10004571"/>
    <x v="2"/>
    <x v="11"/>
    <x v="404"/>
    <x v="2279"/>
    <n v="1"/>
    <n v="0.2"/>
    <x v="2463"/>
  </r>
  <r>
    <n v="2747"/>
    <s v="CA-2011-155887"/>
    <x v="2"/>
    <x v="552"/>
    <d v="2011-05-17T00:00:00"/>
    <s v="Standard Class"/>
    <s v="KT-16480"/>
    <s v="Kean Thornton"/>
    <x v="0"/>
    <s v="United States"/>
    <s v="Franklin"/>
    <x v="31"/>
    <n v="2038"/>
    <x v="3"/>
    <s v="FUR-TA-10002228"/>
    <x v="0"/>
    <x v="3"/>
    <x v="596"/>
    <x v="2280"/>
    <n v="3"/>
    <n v="0.3"/>
    <x v="2464"/>
  </r>
  <r>
    <n v="2748"/>
    <s v="US-2012-165449"/>
    <x v="1"/>
    <x v="6"/>
    <d v="2012-11-26T00:00:00"/>
    <s v="Standard Class"/>
    <s v="AP-10720"/>
    <s v="Anne Pryor"/>
    <x v="2"/>
    <s v="United States"/>
    <s v="Frisco"/>
    <x v="5"/>
    <n v="75034"/>
    <x v="2"/>
    <s v="TEC-AC-10004127"/>
    <x v="2"/>
    <x v="11"/>
    <x v="1401"/>
    <x v="220"/>
    <n v="4"/>
    <n v="0.2"/>
    <x v="2465"/>
  </r>
  <r>
    <n v="2749"/>
    <s v="CA-2012-110247"/>
    <x v="1"/>
    <x v="784"/>
    <d v="2012-12-08T00:00:00"/>
    <s v="Standard Class"/>
    <s v="RH-19555"/>
    <s v="Ritsa Hightower"/>
    <x v="0"/>
    <s v="United States"/>
    <s v="Tallahassee"/>
    <x v="2"/>
    <n v="32303"/>
    <x v="0"/>
    <s v="OFF-BI-10001553"/>
    <x v="1"/>
    <x v="8"/>
    <x v="1293"/>
    <x v="2281"/>
    <n v="3"/>
    <n v="0.7"/>
    <x v="2466"/>
  </r>
  <r>
    <n v="2750"/>
    <s v="US-2011-141257"/>
    <x v="2"/>
    <x v="785"/>
    <d v="2011-06-14T00:00:00"/>
    <s v="Standard Class"/>
    <s v="CS-11950"/>
    <s v="Carlos Soltero"/>
    <x v="0"/>
    <s v="United States"/>
    <s v="Seattle"/>
    <x v="4"/>
    <n v="98115"/>
    <x v="1"/>
    <s v="FUR-CH-10002758"/>
    <x v="0"/>
    <x v="1"/>
    <x v="1402"/>
    <x v="2282"/>
    <n v="3"/>
    <n v="0.2"/>
    <x v="2467"/>
  </r>
  <r>
    <n v="2751"/>
    <s v="CA-2011-154669"/>
    <x v="2"/>
    <x v="233"/>
    <d v="2011-08-11T00:00:00"/>
    <s v="Second Class"/>
    <s v="TM-21010"/>
    <s v="Tamara Manning"/>
    <x v="0"/>
    <s v="United States"/>
    <s v="Vacaville"/>
    <x v="1"/>
    <n v="95687"/>
    <x v="1"/>
    <s v="OFF-ST-10000532"/>
    <x v="1"/>
    <x v="4"/>
    <x v="1403"/>
    <x v="2283"/>
    <n v="11"/>
    <n v="0"/>
    <x v="2468"/>
  </r>
  <r>
    <n v="2752"/>
    <s v="CA-2011-158029"/>
    <x v="2"/>
    <x v="542"/>
    <d v="2011-05-30T00:00:00"/>
    <s v="Standard Class"/>
    <s v="HF-14995"/>
    <s v="Herbert Flentye"/>
    <x v="0"/>
    <s v="United States"/>
    <s v="Los Angeles"/>
    <x v="1"/>
    <n v="90008"/>
    <x v="1"/>
    <s v="FUR-CH-10000988"/>
    <x v="0"/>
    <x v="1"/>
    <x v="1132"/>
    <x v="2284"/>
    <n v="2"/>
    <n v="0.2"/>
    <x v="2469"/>
  </r>
  <r>
    <n v="2753"/>
    <s v="CA-2012-155306"/>
    <x v="1"/>
    <x v="786"/>
    <d v="2012-04-21T00:00:00"/>
    <s v="Standard Class"/>
    <s v="GA-14515"/>
    <s v="George Ashbrook"/>
    <x v="0"/>
    <s v="United States"/>
    <s v="San Francisco"/>
    <x v="1"/>
    <n v="94122"/>
    <x v="1"/>
    <s v="OFF-AR-10003251"/>
    <x v="1"/>
    <x v="6"/>
    <x v="1041"/>
    <x v="348"/>
    <n v="2"/>
    <n v="0"/>
    <x v="2470"/>
  </r>
  <r>
    <n v="2754"/>
    <s v="CA-2012-155306"/>
    <x v="1"/>
    <x v="786"/>
    <d v="2012-04-21T00:00:00"/>
    <s v="Standard Class"/>
    <s v="GA-14515"/>
    <s v="George Ashbrook"/>
    <x v="0"/>
    <s v="United States"/>
    <s v="San Francisco"/>
    <x v="1"/>
    <n v="94122"/>
    <x v="1"/>
    <s v="TEC-AC-10003174"/>
    <x v="2"/>
    <x v="11"/>
    <x v="614"/>
    <x v="2285"/>
    <n v="3"/>
    <n v="0"/>
    <x v="2471"/>
  </r>
  <r>
    <n v="2755"/>
    <s v="CA-2012-155306"/>
    <x v="1"/>
    <x v="786"/>
    <d v="2012-04-21T00:00:00"/>
    <s v="Standard Class"/>
    <s v="GA-14515"/>
    <s v="George Ashbrook"/>
    <x v="0"/>
    <s v="United States"/>
    <s v="San Francisco"/>
    <x v="1"/>
    <n v="94122"/>
    <x v="1"/>
    <s v="TEC-PH-10002310"/>
    <x v="2"/>
    <x v="7"/>
    <x v="1359"/>
    <x v="2286"/>
    <n v="5"/>
    <n v="0.2"/>
    <x v="2472"/>
  </r>
  <r>
    <n v="2756"/>
    <s v="CA-2012-155306"/>
    <x v="1"/>
    <x v="786"/>
    <d v="2012-04-21T00:00:00"/>
    <s v="Standard Class"/>
    <s v="GA-14515"/>
    <s v="George Ashbrook"/>
    <x v="0"/>
    <s v="United States"/>
    <s v="San Francisco"/>
    <x v="1"/>
    <n v="94122"/>
    <x v="1"/>
    <s v="OFF-AP-10002651"/>
    <x v="1"/>
    <x v="9"/>
    <x v="1341"/>
    <x v="2287"/>
    <n v="5"/>
    <n v="0"/>
    <x v="2473"/>
  </r>
  <r>
    <n v="2757"/>
    <s v="CA-2012-155306"/>
    <x v="1"/>
    <x v="786"/>
    <d v="2012-04-21T00:00:00"/>
    <s v="Standard Class"/>
    <s v="GA-14515"/>
    <s v="George Ashbrook"/>
    <x v="0"/>
    <s v="United States"/>
    <s v="San Francisco"/>
    <x v="1"/>
    <n v="94122"/>
    <x v="1"/>
    <s v="OFF-PA-10001184"/>
    <x v="1"/>
    <x v="10"/>
    <x v="1307"/>
    <x v="493"/>
    <n v="2"/>
    <n v="0"/>
    <x v="2181"/>
  </r>
  <r>
    <n v="2758"/>
    <s v="CA-2013-127775"/>
    <x v="0"/>
    <x v="725"/>
    <d v="2013-06-14T00:00:00"/>
    <s v="Second Class"/>
    <s v="ES-14020"/>
    <s v="Erica Smith"/>
    <x v="0"/>
    <s v="United States"/>
    <s v="New York City"/>
    <x v="15"/>
    <n v="10035"/>
    <x v="3"/>
    <s v="TEC-AC-10002402"/>
    <x v="2"/>
    <x v="11"/>
    <x v="651"/>
    <x v="764"/>
    <n v="3"/>
    <n v="0"/>
    <x v="786"/>
  </r>
  <r>
    <n v="2759"/>
    <s v="CA-2013-146171"/>
    <x v="0"/>
    <x v="21"/>
    <d v="2013-03-16T00:00:00"/>
    <s v="Standard Class"/>
    <s v="JP-16135"/>
    <s v="Julie Prescott"/>
    <x v="2"/>
    <s v="United States"/>
    <s v="Columbus"/>
    <x v="32"/>
    <n v="31907"/>
    <x v="0"/>
    <s v="FUR-FU-10004270"/>
    <x v="0"/>
    <x v="5"/>
    <x v="1372"/>
    <x v="2288"/>
    <n v="4"/>
    <n v="0"/>
    <x v="2474"/>
  </r>
  <r>
    <n v="2760"/>
    <s v="CA-2013-146171"/>
    <x v="0"/>
    <x v="21"/>
    <d v="2013-03-16T00:00:00"/>
    <s v="Standard Class"/>
    <s v="JP-16135"/>
    <s v="Julie Prescott"/>
    <x v="2"/>
    <s v="United States"/>
    <s v="Columbus"/>
    <x v="32"/>
    <n v="31907"/>
    <x v="0"/>
    <s v="OFF-ST-10001526"/>
    <x v="1"/>
    <x v="4"/>
    <x v="764"/>
    <x v="2289"/>
    <n v="4"/>
    <n v="0"/>
    <x v="2475"/>
  </r>
  <r>
    <n v="2761"/>
    <s v="CA-2011-129574"/>
    <x v="2"/>
    <x v="542"/>
    <d v="2011-05-29T00:00:00"/>
    <s v="First Class"/>
    <s v="Dp-13240"/>
    <s v="Dean percer"/>
    <x v="2"/>
    <s v="United States"/>
    <s v="Murray"/>
    <x v="7"/>
    <n v="84107"/>
    <x v="1"/>
    <s v="OFF-PA-10002893"/>
    <x v="1"/>
    <x v="10"/>
    <x v="359"/>
    <x v="2290"/>
    <n v="5"/>
    <n v="0"/>
    <x v="2476"/>
  </r>
  <r>
    <n v="2762"/>
    <s v="CA-2014-126536"/>
    <x v="3"/>
    <x v="386"/>
    <d v="2014-10-15T00:00:00"/>
    <s v="First Class"/>
    <s v="NK-18490"/>
    <s v="Neil Knudson"/>
    <x v="2"/>
    <s v="United States"/>
    <s v="San Francisco"/>
    <x v="1"/>
    <n v="94110"/>
    <x v="1"/>
    <s v="TEC-AC-10003709"/>
    <x v="2"/>
    <x v="11"/>
    <x v="1404"/>
    <x v="2291"/>
    <n v="1"/>
    <n v="0"/>
    <x v="2477"/>
  </r>
  <r>
    <n v="2763"/>
    <s v="CA-2014-126536"/>
    <x v="3"/>
    <x v="386"/>
    <d v="2014-10-15T00:00:00"/>
    <s v="First Class"/>
    <s v="NK-18490"/>
    <s v="Neil Knudson"/>
    <x v="2"/>
    <s v="United States"/>
    <s v="San Francisco"/>
    <x v="1"/>
    <n v="94110"/>
    <x v="1"/>
    <s v="OFF-BI-10001191"/>
    <x v="1"/>
    <x v="8"/>
    <x v="970"/>
    <x v="2292"/>
    <n v="5"/>
    <n v="0.2"/>
    <x v="2478"/>
  </r>
  <r>
    <n v="2764"/>
    <s v="CA-2014-165757"/>
    <x v="3"/>
    <x v="738"/>
    <d v="2014-06-29T00:00:00"/>
    <s v="Standard Class"/>
    <s v="PL-18925"/>
    <s v="Paul Lucas"/>
    <x v="2"/>
    <s v="United States"/>
    <s v="Philadelphia"/>
    <x v="9"/>
    <n v="19140"/>
    <x v="3"/>
    <s v="OFF-BI-10003166"/>
    <x v="1"/>
    <x v="8"/>
    <x v="1405"/>
    <x v="2293"/>
    <n v="3"/>
    <n v="0.7"/>
    <x v="2479"/>
  </r>
  <r>
    <n v="2765"/>
    <s v="CA-2014-165757"/>
    <x v="3"/>
    <x v="738"/>
    <d v="2014-06-29T00:00:00"/>
    <s v="Standard Class"/>
    <s v="PL-18925"/>
    <s v="Paul Lucas"/>
    <x v="2"/>
    <s v="United States"/>
    <s v="Philadelphia"/>
    <x v="9"/>
    <n v="19140"/>
    <x v="3"/>
    <s v="OFF-BI-10003982"/>
    <x v="1"/>
    <x v="8"/>
    <x v="346"/>
    <x v="2294"/>
    <n v="5"/>
    <n v="0.7"/>
    <x v="2480"/>
  </r>
  <r>
    <n v="2766"/>
    <s v="CA-2014-165757"/>
    <x v="3"/>
    <x v="738"/>
    <d v="2014-06-29T00:00:00"/>
    <s v="Standard Class"/>
    <s v="PL-18925"/>
    <s v="Paul Lucas"/>
    <x v="2"/>
    <s v="United States"/>
    <s v="Philadelphia"/>
    <x v="9"/>
    <n v="19140"/>
    <x v="3"/>
    <s v="OFF-ST-10004835"/>
    <x v="1"/>
    <x v="4"/>
    <x v="1406"/>
    <x v="436"/>
    <n v="2"/>
    <n v="0.2"/>
    <x v="2481"/>
  </r>
  <r>
    <n v="2767"/>
    <s v="CA-2014-167752"/>
    <x v="3"/>
    <x v="787"/>
    <d v="2014-01-19T00:00:00"/>
    <s v="First Class"/>
    <s v="RW-19690"/>
    <s v="Robert Waldorf"/>
    <x v="0"/>
    <s v="United States"/>
    <s v="Philadelphia"/>
    <x v="9"/>
    <n v="19134"/>
    <x v="3"/>
    <s v="OFF-AP-10000159"/>
    <x v="1"/>
    <x v="9"/>
    <x v="1407"/>
    <x v="2295"/>
    <n v="1"/>
    <n v="0.2"/>
    <x v="2482"/>
  </r>
  <r>
    <n v="2768"/>
    <s v="CA-2014-167752"/>
    <x v="3"/>
    <x v="787"/>
    <d v="2014-01-19T00:00:00"/>
    <s v="First Class"/>
    <s v="RW-19690"/>
    <s v="Robert Waldorf"/>
    <x v="0"/>
    <s v="United States"/>
    <s v="Philadelphia"/>
    <x v="9"/>
    <n v="19134"/>
    <x v="3"/>
    <s v="OFF-AP-10002945"/>
    <x v="1"/>
    <x v="9"/>
    <x v="225"/>
    <x v="2296"/>
    <n v="8"/>
    <n v="0.2"/>
    <x v="2483"/>
  </r>
  <r>
    <n v="2769"/>
    <s v="US-2012-122140"/>
    <x v="1"/>
    <x v="788"/>
    <d v="2012-04-07T00:00:00"/>
    <s v="Standard Class"/>
    <s v="MO-17950"/>
    <s v="Michael Oakman"/>
    <x v="0"/>
    <s v="United States"/>
    <s v="Dallas"/>
    <x v="5"/>
    <n v="75220"/>
    <x v="2"/>
    <s v="OFF-AP-10001242"/>
    <x v="1"/>
    <x v="9"/>
    <x v="1408"/>
    <x v="2297"/>
    <n v="2"/>
    <n v="0.8"/>
    <x v="2484"/>
  </r>
  <r>
    <n v="2770"/>
    <s v="US-2012-122140"/>
    <x v="1"/>
    <x v="788"/>
    <d v="2012-04-07T00:00:00"/>
    <s v="Standard Class"/>
    <s v="MO-17950"/>
    <s v="Michael Oakman"/>
    <x v="0"/>
    <s v="United States"/>
    <s v="Dallas"/>
    <x v="5"/>
    <n v="75220"/>
    <x v="2"/>
    <s v="TEC-AC-10003038"/>
    <x v="2"/>
    <x v="11"/>
    <x v="1024"/>
    <x v="2298"/>
    <n v="7"/>
    <n v="0.2"/>
    <x v="2485"/>
  </r>
  <r>
    <n v="2771"/>
    <s v="US-2012-122140"/>
    <x v="1"/>
    <x v="788"/>
    <d v="2012-04-07T00:00:00"/>
    <s v="Standard Class"/>
    <s v="MO-17950"/>
    <s v="Michael Oakman"/>
    <x v="0"/>
    <s v="United States"/>
    <s v="Dallas"/>
    <x v="5"/>
    <n v="75220"/>
    <x v="2"/>
    <s v="TEC-AC-10003289"/>
    <x v="2"/>
    <x v="11"/>
    <x v="1209"/>
    <x v="334"/>
    <n v="3"/>
    <n v="0.2"/>
    <x v="2486"/>
  </r>
  <r>
    <n v="2772"/>
    <s v="CA-2013-163986"/>
    <x v="0"/>
    <x v="323"/>
    <d v="2013-09-11T00:00:00"/>
    <s v="Standard Class"/>
    <s v="JJ-15445"/>
    <s v="Jennifer Jackson"/>
    <x v="0"/>
    <s v="United States"/>
    <s v="Waukesha"/>
    <x v="6"/>
    <n v="53186"/>
    <x v="2"/>
    <s v="OFF-ST-10000918"/>
    <x v="1"/>
    <x v="4"/>
    <x v="372"/>
    <x v="2299"/>
    <n v="5"/>
    <n v="0"/>
    <x v="2487"/>
  </r>
  <r>
    <n v="2773"/>
    <s v="CA-2014-158967"/>
    <x v="3"/>
    <x v="389"/>
    <d v="2014-12-13T00:00:00"/>
    <s v="First Class"/>
    <s v="BT-11680"/>
    <s v="Brian Thompson"/>
    <x v="0"/>
    <s v="United States"/>
    <s v="Fort Lauderdale"/>
    <x v="2"/>
    <n v="33311"/>
    <x v="0"/>
    <s v="FUR-FU-10001940"/>
    <x v="0"/>
    <x v="5"/>
    <x v="33"/>
    <x v="2300"/>
    <n v="3"/>
    <n v="0.2"/>
    <x v="2488"/>
  </r>
  <r>
    <n v="2774"/>
    <s v="CA-2013-131576"/>
    <x v="0"/>
    <x v="441"/>
    <d v="2013-11-27T00:00:00"/>
    <s v="Standard Class"/>
    <s v="RD-19585"/>
    <s v="Rob Dowd"/>
    <x v="0"/>
    <s v="United States"/>
    <s v="Detroit"/>
    <x v="12"/>
    <n v="48205"/>
    <x v="2"/>
    <s v="OFF-BI-10002852"/>
    <x v="1"/>
    <x v="8"/>
    <x v="91"/>
    <x v="2301"/>
    <n v="3"/>
    <n v="0"/>
    <x v="2489"/>
  </r>
  <r>
    <n v="2775"/>
    <s v="CA-2014-143455"/>
    <x v="3"/>
    <x v="343"/>
    <d v="2014-11-19T00:00:00"/>
    <s v="Standard Class"/>
    <s v="ML-17755"/>
    <s v="Max Ludwig"/>
    <x v="2"/>
    <s v="United States"/>
    <s v="Springfield"/>
    <x v="24"/>
    <n v="45503"/>
    <x v="3"/>
    <s v="OFF-PA-10004451"/>
    <x v="1"/>
    <x v="10"/>
    <x v="493"/>
    <x v="563"/>
    <n v="2"/>
    <n v="0.2"/>
    <x v="572"/>
  </r>
  <r>
    <n v="2776"/>
    <s v="CA-2013-144729"/>
    <x v="0"/>
    <x v="147"/>
    <d v="2013-10-26T00:00:00"/>
    <s v="Standard Class"/>
    <s v="JE-15745"/>
    <s v="Joel Eaton"/>
    <x v="0"/>
    <s v="United States"/>
    <s v="San Diego"/>
    <x v="1"/>
    <n v="92037"/>
    <x v="1"/>
    <s v="OFF-ST-10004804"/>
    <x v="1"/>
    <x v="4"/>
    <x v="230"/>
    <x v="1248"/>
    <n v="3"/>
    <n v="0"/>
    <x v="1296"/>
  </r>
  <r>
    <n v="2777"/>
    <s v="CA-2012-127019"/>
    <x v="1"/>
    <x v="379"/>
    <d v="2012-12-25T00:00:00"/>
    <s v="Standard Class"/>
    <s v="ER-13855"/>
    <s v="Elpida Rittenbach"/>
    <x v="1"/>
    <s v="United States"/>
    <s v="Colorado Springs"/>
    <x v="22"/>
    <n v="80906"/>
    <x v="1"/>
    <s v="OFF-AP-10003971"/>
    <x v="1"/>
    <x v="9"/>
    <x v="914"/>
    <x v="2302"/>
    <n v="7"/>
    <n v="0.2"/>
    <x v="2490"/>
  </r>
  <r>
    <n v="2778"/>
    <s v="CA-2012-138534"/>
    <x v="1"/>
    <x v="789"/>
    <d v="2012-07-19T00:00:00"/>
    <s v="Second Class"/>
    <s v="JM-15535"/>
    <s v="Jessica Myrick"/>
    <x v="0"/>
    <s v="United States"/>
    <s v="Bakersfield"/>
    <x v="1"/>
    <n v="93309"/>
    <x v="1"/>
    <s v="FUR-BO-10003159"/>
    <x v="0"/>
    <x v="0"/>
    <x v="1100"/>
    <x v="2303"/>
    <n v="2"/>
    <n v="0.15"/>
    <x v="2491"/>
  </r>
  <r>
    <n v="2779"/>
    <s v="CA-2014-108322"/>
    <x v="3"/>
    <x v="504"/>
    <d v="2014-05-06T00:00:00"/>
    <s v="Standard Class"/>
    <s v="SS-20140"/>
    <s v="Saphhira Shifley"/>
    <x v="1"/>
    <s v="United States"/>
    <s v="Pompano Beach"/>
    <x v="2"/>
    <n v="33068"/>
    <x v="0"/>
    <s v="FUR-FU-10001935"/>
    <x v="0"/>
    <x v="5"/>
    <x v="341"/>
    <x v="208"/>
    <n v="8"/>
    <n v="0.2"/>
    <x v="2492"/>
  </r>
  <r>
    <n v="2780"/>
    <s v="CA-2014-108322"/>
    <x v="3"/>
    <x v="504"/>
    <d v="2014-05-06T00:00:00"/>
    <s v="Standard Class"/>
    <s v="SS-20140"/>
    <s v="Saphhira Shifley"/>
    <x v="1"/>
    <s v="United States"/>
    <s v="Pompano Beach"/>
    <x v="2"/>
    <n v="33068"/>
    <x v="0"/>
    <s v="TEC-AC-10003433"/>
    <x v="2"/>
    <x v="11"/>
    <x v="1409"/>
    <x v="480"/>
    <n v="3"/>
    <n v="0.2"/>
    <x v="2493"/>
  </r>
  <r>
    <n v="2781"/>
    <s v="CA-2014-167668"/>
    <x v="3"/>
    <x v="636"/>
    <d v="2014-05-09T00:00:00"/>
    <s v="First Class"/>
    <s v="TC-21295"/>
    <s v="Toby Carlisle"/>
    <x v="0"/>
    <s v="United States"/>
    <s v="New York City"/>
    <x v="15"/>
    <n v="10035"/>
    <x v="3"/>
    <s v="OFF-LA-10004544"/>
    <x v="1"/>
    <x v="2"/>
    <x v="197"/>
    <x v="2304"/>
    <n v="4"/>
    <n v="0"/>
    <x v="2494"/>
  </r>
  <r>
    <n v="2782"/>
    <s v="CA-2014-146724"/>
    <x v="3"/>
    <x v="225"/>
    <d v="2014-11-28T00:00:00"/>
    <s v="Standard Class"/>
    <s v="HG-15025"/>
    <s v="Hunter Glantz"/>
    <x v="0"/>
    <s v="United States"/>
    <s v="Lakeville"/>
    <x v="11"/>
    <n v="55044"/>
    <x v="2"/>
    <s v="OFF-AR-10001026"/>
    <x v="1"/>
    <x v="6"/>
    <x v="207"/>
    <x v="1114"/>
    <n v="10"/>
    <n v="0"/>
    <x v="2495"/>
  </r>
  <r>
    <n v="2783"/>
    <s v="CA-2013-139878"/>
    <x v="0"/>
    <x v="583"/>
    <d v="2013-11-17T00:00:00"/>
    <s v="Standard Class"/>
    <s v="LD-17005"/>
    <s v="Lisa DeCherney"/>
    <x v="0"/>
    <s v="United States"/>
    <s v="Detroit"/>
    <x v="12"/>
    <n v="48234"/>
    <x v="2"/>
    <s v="TEC-PH-10001336"/>
    <x v="2"/>
    <x v="7"/>
    <x v="941"/>
    <x v="2052"/>
    <n v="2"/>
    <n v="0"/>
    <x v="2210"/>
  </r>
  <r>
    <n v="2784"/>
    <s v="US-2013-106677"/>
    <x v="0"/>
    <x v="732"/>
    <d v="2013-11-11T00:00:00"/>
    <s v="Standard Class"/>
    <s v="AS-10285"/>
    <s v="Alejandro Savely"/>
    <x v="1"/>
    <s v="United States"/>
    <s v="Philadelphia"/>
    <x v="9"/>
    <n v="19134"/>
    <x v="3"/>
    <s v="TEC-PH-10003187"/>
    <x v="2"/>
    <x v="7"/>
    <x v="1410"/>
    <x v="1821"/>
    <n v="2"/>
    <n v="0.4"/>
    <x v="2496"/>
  </r>
  <r>
    <n v="2785"/>
    <s v="CA-2013-116974"/>
    <x v="0"/>
    <x v="790"/>
    <d v="2013-10-16T00:00:00"/>
    <s v="Standard Class"/>
    <s v="MP-17965"/>
    <s v="Michael Paige"/>
    <x v="1"/>
    <s v="United States"/>
    <s v="Troy"/>
    <x v="24"/>
    <n v="45373"/>
    <x v="3"/>
    <s v="TEC-PH-10004897"/>
    <x v="2"/>
    <x v="7"/>
    <x v="1115"/>
    <x v="2305"/>
    <n v="4"/>
    <n v="0.4"/>
    <x v="2497"/>
  </r>
  <r>
    <n v="2786"/>
    <s v="CA-2012-149972"/>
    <x v="1"/>
    <x v="481"/>
    <d v="2012-09-23T00:00:00"/>
    <s v="First Class"/>
    <s v="CD-12790"/>
    <s v="Cynthia Delaney"/>
    <x v="2"/>
    <s v="United States"/>
    <s v="Los Angeles"/>
    <x v="1"/>
    <n v="90036"/>
    <x v="1"/>
    <s v="FUR-CH-10004997"/>
    <x v="0"/>
    <x v="1"/>
    <x v="494"/>
    <x v="2306"/>
    <n v="4"/>
    <n v="0.2"/>
    <x v="232"/>
  </r>
  <r>
    <n v="2787"/>
    <s v="CA-2012-149972"/>
    <x v="1"/>
    <x v="481"/>
    <d v="2012-09-23T00:00:00"/>
    <s v="First Class"/>
    <s v="CD-12790"/>
    <s v="Cynthia Delaney"/>
    <x v="2"/>
    <s v="United States"/>
    <s v="Los Angeles"/>
    <x v="1"/>
    <n v="90036"/>
    <x v="1"/>
    <s v="OFF-FA-10002763"/>
    <x v="1"/>
    <x v="13"/>
    <x v="1411"/>
    <x v="2307"/>
    <n v="2"/>
    <n v="0"/>
    <x v="2498"/>
  </r>
  <r>
    <n v="2788"/>
    <s v="US-2011-117744"/>
    <x v="2"/>
    <x v="266"/>
    <d v="2011-12-06T00:00:00"/>
    <s v="Standard Class"/>
    <s v="MD-17860"/>
    <s v="Michael Dominguez"/>
    <x v="1"/>
    <s v="United States"/>
    <s v="Corpus Christi"/>
    <x v="5"/>
    <n v="78415"/>
    <x v="2"/>
    <s v="FUR-FU-10001588"/>
    <x v="0"/>
    <x v="5"/>
    <x v="284"/>
    <x v="2308"/>
    <n v="5"/>
    <n v="0.6"/>
    <x v="2499"/>
  </r>
  <r>
    <n v="2789"/>
    <s v="US-2011-117744"/>
    <x v="2"/>
    <x v="266"/>
    <d v="2011-12-06T00:00:00"/>
    <s v="Standard Class"/>
    <s v="MD-17860"/>
    <s v="Michael Dominguez"/>
    <x v="1"/>
    <s v="United States"/>
    <s v="Corpus Christi"/>
    <x v="5"/>
    <n v="78415"/>
    <x v="2"/>
    <s v="OFF-AR-10000940"/>
    <x v="1"/>
    <x v="6"/>
    <x v="134"/>
    <x v="2309"/>
    <n v="7"/>
    <n v="0.2"/>
    <x v="2500"/>
  </r>
  <r>
    <n v="2790"/>
    <s v="US-2011-117744"/>
    <x v="2"/>
    <x v="266"/>
    <d v="2011-12-06T00:00:00"/>
    <s v="Standard Class"/>
    <s v="MD-17860"/>
    <s v="Michael Dominguez"/>
    <x v="1"/>
    <s v="United States"/>
    <s v="Corpus Christi"/>
    <x v="5"/>
    <n v="78415"/>
    <x v="2"/>
    <s v="FUR-FU-10002759"/>
    <x v="0"/>
    <x v="5"/>
    <x v="555"/>
    <x v="1409"/>
    <n v="5"/>
    <n v="0.6"/>
    <x v="2501"/>
  </r>
  <r>
    <n v="2791"/>
    <s v="CA-2011-125514"/>
    <x v="2"/>
    <x v="158"/>
    <d v="2011-09-22T00:00:00"/>
    <s v="First Class"/>
    <s v="BM-11650"/>
    <s v="Brian Moss"/>
    <x v="1"/>
    <s v="United States"/>
    <s v="Omaha"/>
    <x v="8"/>
    <n v="68104"/>
    <x v="2"/>
    <s v="OFF-AP-10000358"/>
    <x v="1"/>
    <x v="9"/>
    <x v="95"/>
    <x v="2310"/>
    <n v="2"/>
    <n v="0"/>
    <x v="2502"/>
  </r>
  <r>
    <n v="2792"/>
    <s v="CA-2011-125514"/>
    <x v="2"/>
    <x v="158"/>
    <d v="2011-09-22T00:00:00"/>
    <s v="First Class"/>
    <s v="BM-11650"/>
    <s v="Brian Moss"/>
    <x v="1"/>
    <s v="United States"/>
    <s v="Omaha"/>
    <x v="8"/>
    <n v="68104"/>
    <x v="2"/>
    <s v="OFF-AP-10003281"/>
    <x v="1"/>
    <x v="9"/>
    <x v="1180"/>
    <x v="2311"/>
    <n v="3"/>
    <n v="0"/>
    <x v="2503"/>
  </r>
  <r>
    <n v="2793"/>
    <s v="CA-2011-125514"/>
    <x v="2"/>
    <x v="158"/>
    <d v="2011-09-22T00:00:00"/>
    <s v="First Class"/>
    <s v="BM-11650"/>
    <s v="Brian Moss"/>
    <x v="1"/>
    <s v="United States"/>
    <s v="Omaha"/>
    <x v="8"/>
    <n v="68104"/>
    <x v="2"/>
    <s v="OFF-PA-10000029"/>
    <x v="1"/>
    <x v="10"/>
    <x v="803"/>
    <x v="90"/>
    <n v="1"/>
    <n v="0"/>
    <x v="90"/>
  </r>
  <r>
    <n v="2794"/>
    <s v="CA-2011-154599"/>
    <x v="2"/>
    <x v="791"/>
    <d v="2011-04-17T00:00:00"/>
    <s v="Standard Class"/>
    <s v="KN-16450"/>
    <s v="Kean Nguyen"/>
    <x v="1"/>
    <s v="United States"/>
    <s v="Redondo Beach"/>
    <x v="1"/>
    <n v="90278"/>
    <x v="1"/>
    <s v="TEC-PH-10001557"/>
    <x v="2"/>
    <x v="7"/>
    <x v="658"/>
    <x v="2312"/>
    <n v="14"/>
    <n v="0.2"/>
    <x v="2504"/>
  </r>
  <r>
    <n v="2795"/>
    <s v="CA-2011-154599"/>
    <x v="2"/>
    <x v="791"/>
    <d v="2011-04-17T00:00:00"/>
    <s v="Standard Class"/>
    <s v="KN-16450"/>
    <s v="Kean Nguyen"/>
    <x v="1"/>
    <s v="United States"/>
    <s v="Redondo Beach"/>
    <x v="1"/>
    <n v="90278"/>
    <x v="1"/>
    <s v="TEC-PH-10000576"/>
    <x v="2"/>
    <x v="7"/>
    <x v="807"/>
    <x v="2313"/>
    <n v="4"/>
    <n v="0.2"/>
    <x v="2505"/>
  </r>
  <r>
    <n v="2796"/>
    <s v="CA-2011-154599"/>
    <x v="2"/>
    <x v="791"/>
    <d v="2011-04-17T00:00:00"/>
    <s v="Standard Class"/>
    <s v="KN-16450"/>
    <s v="Kean Nguyen"/>
    <x v="1"/>
    <s v="United States"/>
    <s v="Redondo Beach"/>
    <x v="1"/>
    <n v="90278"/>
    <x v="1"/>
    <s v="OFF-BI-10002764"/>
    <x v="1"/>
    <x v="8"/>
    <x v="502"/>
    <x v="2314"/>
    <n v="7"/>
    <n v="0.2"/>
    <x v="2506"/>
  </r>
  <r>
    <n v="2797"/>
    <s v="CA-2011-154599"/>
    <x v="2"/>
    <x v="791"/>
    <d v="2011-04-17T00:00:00"/>
    <s v="Standard Class"/>
    <s v="KN-16450"/>
    <s v="Kean Nguyen"/>
    <x v="1"/>
    <s v="United States"/>
    <s v="Redondo Beach"/>
    <x v="1"/>
    <n v="90278"/>
    <x v="1"/>
    <s v="FUR-BO-10001337"/>
    <x v="0"/>
    <x v="0"/>
    <x v="425"/>
    <x v="2315"/>
    <n v="3"/>
    <n v="0.15"/>
    <x v="2507"/>
  </r>
  <r>
    <n v="2798"/>
    <s v="CA-2014-158743"/>
    <x v="3"/>
    <x v="179"/>
    <d v="2014-10-28T00:00:00"/>
    <s v="Standard Class"/>
    <s v="IG-15085"/>
    <s v="Ivan Gibson"/>
    <x v="0"/>
    <s v="United States"/>
    <s v="Little Rock"/>
    <x v="36"/>
    <n v="72209"/>
    <x v="0"/>
    <s v="OFF-AR-10002257"/>
    <x v="1"/>
    <x v="6"/>
    <x v="1191"/>
    <x v="522"/>
    <n v="4"/>
    <n v="0"/>
    <x v="2508"/>
  </r>
  <r>
    <n v="2799"/>
    <s v="CA-2014-158743"/>
    <x v="3"/>
    <x v="179"/>
    <d v="2014-10-28T00:00:00"/>
    <s v="Standard Class"/>
    <s v="IG-15085"/>
    <s v="Ivan Gibson"/>
    <x v="0"/>
    <s v="United States"/>
    <s v="Little Rock"/>
    <x v="36"/>
    <n v="72209"/>
    <x v="0"/>
    <s v="OFF-PA-10001019"/>
    <x v="1"/>
    <x v="10"/>
    <x v="675"/>
    <x v="792"/>
    <n v="2"/>
    <n v="0"/>
    <x v="817"/>
  </r>
  <r>
    <n v="2800"/>
    <s v="CA-2014-158743"/>
    <x v="3"/>
    <x v="179"/>
    <d v="2014-10-28T00:00:00"/>
    <s v="Standard Class"/>
    <s v="IG-15085"/>
    <s v="Ivan Gibson"/>
    <x v="0"/>
    <s v="United States"/>
    <s v="Little Rock"/>
    <x v="36"/>
    <n v="72209"/>
    <x v="0"/>
    <s v="OFF-BI-10003364"/>
    <x v="1"/>
    <x v="8"/>
    <x v="698"/>
    <x v="2316"/>
    <n v="5"/>
    <n v="0"/>
    <x v="2509"/>
  </r>
  <r>
    <n v="2801"/>
    <s v="CA-2013-153318"/>
    <x v="0"/>
    <x v="792"/>
    <d v="2013-10-29T00:00:00"/>
    <s v="First Class"/>
    <s v="JS-15595"/>
    <s v="Jill Stevenson"/>
    <x v="1"/>
    <s v="United States"/>
    <s v="Miami"/>
    <x v="2"/>
    <n v="33180"/>
    <x v="0"/>
    <s v="TEC-PH-10000984"/>
    <x v="2"/>
    <x v="7"/>
    <x v="465"/>
    <x v="2286"/>
    <n v="5"/>
    <n v="0.2"/>
    <x v="2510"/>
  </r>
  <r>
    <n v="2802"/>
    <s v="US-2012-110163"/>
    <x v="1"/>
    <x v="549"/>
    <d v="2012-11-04T00:00:00"/>
    <s v="First Class"/>
    <s v="GA-14725"/>
    <s v="Guy Armstrong"/>
    <x v="0"/>
    <s v="United States"/>
    <s v="Salem"/>
    <x v="21"/>
    <n v="97301"/>
    <x v="1"/>
    <s v="OFF-AR-10001683"/>
    <x v="1"/>
    <x v="6"/>
    <x v="32"/>
    <x v="2317"/>
    <n v="1"/>
    <n v="0.2"/>
    <x v="2511"/>
  </r>
  <r>
    <n v="2803"/>
    <s v="CA-2014-143329"/>
    <x v="3"/>
    <x v="132"/>
    <d v="2014-11-09T00:00:00"/>
    <s v="Standard Class"/>
    <s v="DL-13330"/>
    <s v="Denise Leinenbach"/>
    <x v="0"/>
    <s v="United States"/>
    <s v="Las Cruces"/>
    <x v="27"/>
    <n v="88001"/>
    <x v="1"/>
    <s v="FUR-FU-10000629"/>
    <x v="0"/>
    <x v="5"/>
    <x v="93"/>
    <x v="1437"/>
    <n v="3"/>
    <n v="0"/>
    <x v="1513"/>
  </r>
  <r>
    <n v="2804"/>
    <s v="CA-2012-159380"/>
    <x v="1"/>
    <x v="793"/>
    <d v="2012-05-16T00:00:00"/>
    <s v="Standard Class"/>
    <s v="CS-12505"/>
    <s v="Cindy Stewart"/>
    <x v="0"/>
    <s v="United States"/>
    <s v="San Francisco"/>
    <x v="1"/>
    <n v="94122"/>
    <x v="1"/>
    <s v="OFF-PA-10003893"/>
    <x v="1"/>
    <x v="10"/>
    <x v="1096"/>
    <x v="1387"/>
    <n v="3"/>
    <n v="0"/>
    <x v="2512"/>
  </r>
  <r>
    <n v="2805"/>
    <s v="CA-2012-159380"/>
    <x v="1"/>
    <x v="793"/>
    <d v="2012-05-16T00:00:00"/>
    <s v="Standard Class"/>
    <s v="CS-12505"/>
    <s v="Cindy Stewart"/>
    <x v="0"/>
    <s v="United States"/>
    <s v="San Francisco"/>
    <x v="1"/>
    <n v="94122"/>
    <x v="1"/>
    <s v="OFF-PA-10004239"/>
    <x v="1"/>
    <x v="10"/>
    <x v="1412"/>
    <x v="2318"/>
    <n v="6"/>
    <n v="0"/>
    <x v="2513"/>
  </r>
  <r>
    <n v="2806"/>
    <s v="CA-2012-122623"/>
    <x v="1"/>
    <x v="67"/>
    <d v="2012-09-11T00:00:00"/>
    <s v="Standard Class"/>
    <s v="CC-12145"/>
    <s v="Charles Crestani"/>
    <x v="0"/>
    <s v="United States"/>
    <s v="El Paso"/>
    <x v="5"/>
    <n v="79907"/>
    <x v="2"/>
    <s v="FUR-CH-10000553"/>
    <x v="0"/>
    <x v="1"/>
    <x v="1248"/>
    <x v="2319"/>
    <n v="2"/>
    <n v="0.3"/>
    <x v="2514"/>
  </r>
  <r>
    <n v="2807"/>
    <s v="CA-2012-148635"/>
    <x v="1"/>
    <x v="395"/>
    <d v="2012-07-27T00:00:00"/>
    <s v="Second Class"/>
    <s v="MH-18025"/>
    <s v="Michelle Huthwaite"/>
    <x v="0"/>
    <s v="United States"/>
    <s v="Seattle"/>
    <x v="4"/>
    <n v="98115"/>
    <x v="1"/>
    <s v="OFF-FA-10004395"/>
    <x v="1"/>
    <x v="13"/>
    <x v="1192"/>
    <x v="2320"/>
    <n v="2"/>
    <n v="0"/>
    <x v="2515"/>
  </r>
  <r>
    <n v="2808"/>
    <s v="CA-2012-148635"/>
    <x v="1"/>
    <x v="395"/>
    <d v="2012-07-27T00:00:00"/>
    <s v="Second Class"/>
    <s v="MH-18025"/>
    <s v="Michelle Huthwaite"/>
    <x v="0"/>
    <s v="United States"/>
    <s v="Seattle"/>
    <x v="4"/>
    <n v="98115"/>
    <x v="1"/>
    <s v="OFF-PA-10004782"/>
    <x v="1"/>
    <x v="10"/>
    <x v="1413"/>
    <x v="91"/>
    <n v="2"/>
    <n v="0"/>
    <x v="91"/>
  </r>
  <r>
    <n v="2809"/>
    <s v="CA-2012-148635"/>
    <x v="1"/>
    <x v="395"/>
    <d v="2012-07-27T00:00:00"/>
    <s v="Second Class"/>
    <s v="MH-18025"/>
    <s v="Michelle Huthwaite"/>
    <x v="0"/>
    <s v="United States"/>
    <s v="Seattle"/>
    <x v="4"/>
    <n v="98115"/>
    <x v="1"/>
    <s v="FUR-BO-10002213"/>
    <x v="0"/>
    <x v="0"/>
    <x v="1325"/>
    <x v="2321"/>
    <n v="5"/>
    <n v="0"/>
    <x v="2516"/>
  </r>
  <r>
    <n v="2810"/>
    <s v="CA-2012-148635"/>
    <x v="1"/>
    <x v="395"/>
    <d v="2012-07-27T00:00:00"/>
    <s v="Second Class"/>
    <s v="MH-18025"/>
    <s v="Michelle Huthwaite"/>
    <x v="0"/>
    <s v="United States"/>
    <s v="Seattle"/>
    <x v="4"/>
    <n v="98115"/>
    <x v="1"/>
    <s v="FUR-CH-10001854"/>
    <x v="0"/>
    <x v="1"/>
    <x v="1110"/>
    <x v="2322"/>
    <n v="2"/>
    <n v="0.2"/>
    <x v="2517"/>
  </r>
  <r>
    <n v="2811"/>
    <s v="CA-2012-135685"/>
    <x v="1"/>
    <x v="547"/>
    <d v="2012-11-18T00:00:00"/>
    <s v="Second Class"/>
    <s v="MP-18175"/>
    <s v="Mike Pelletier"/>
    <x v="2"/>
    <s v="United States"/>
    <s v="Milwaukee"/>
    <x v="6"/>
    <n v="53209"/>
    <x v="2"/>
    <s v="OFF-PA-10000157"/>
    <x v="1"/>
    <x v="10"/>
    <x v="364"/>
    <x v="2323"/>
    <n v="9"/>
    <n v="0"/>
    <x v="2518"/>
  </r>
  <r>
    <n v="2812"/>
    <s v="CA-2012-135685"/>
    <x v="1"/>
    <x v="547"/>
    <d v="2012-11-18T00:00:00"/>
    <s v="Second Class"/>
    <s v="MP-18175"/>
    <s v="Mike Pelletier"/>
    <x v="2"/>
    <s v="United States"/>
    <s v="Milwaukee"/>
    <x v="6"/>
    <n v="53209"/>
    <x v="2"/>
    <s v="FUR-FU-10001185"/>
    <x v="0"/>
    <x v="5"/>
    <x v="1414"/>
    <x v="2324"/>
    <n v="6"/>
    <n v="0"/>
    <x v="2519"/>
  </r>
  <r>
    <n v="2813"/>
    <s v="CA-2012-135685"/>
    <x v="1"/>
    <x v="547"/>
    <d v="2012-11-18T00:00:00"/>
    <s v="Second Class"/>
    <s v="MP-18175"/>
    <s v="Mike Pelletier"/>
    <x v="2"/>
    <s v="United States"/>
    <s v="Milwaukee"/>
    <x v="6"/>
    <n v="53209"/>
    <x v="2"/>
    <s v="FUR-TA-10001520"/>
    <x v="0"/>
    <x v="3"/>
    <x v="711"/>
    <x v="2325"/>
    <n v="3"/>
    <n v="0"/>
    <x v="2520"/>
  </r>
  <r>
    <n v="2814"/>
    <s v="CA-2012-135685"/>
    <x v="1"/>
    <x v="547"/>
    <d v="2012-11-18T00:00:00"/>
    <s v="Second Class"/>
    <s v="MP-18175"/>
    <s v="Mike Pelletier"/>
    <x v="2"/>
    <s v="United States"/>
    <s v="Milwaukee"/>
    <x v="6"/>
    <n v="53209"/>
    <x v="2"/>
    <s v="TEC-AC-10004145"/>
    <x v="2"/>
    <x v="11"/>
    <x v="1264"/>
    <x v="2326"/>
    <n v="4"/>
    <n v="0"/>
    <x v="2521"/>
  </r>
  <r>
    <n v="2815"/>
    <s v="CA-2012-135685"/>
    <x v="1"/>
    <x v="547"/>
    <d v="2012-11-18T00:00:00"/>
    <s v="Second Class"/>
    <s v="MP-18175"/>
    <s v="Mike Pelletier"/>
    <x v="2"/>
    <s v="United States"/>
    <s v="Milwaukee"/>
    <x v="6"/>
    <n v="53209"/>
    <x v="2"/>
    <s v="FUR-TA-10000688"/>
    <x v="0"/>
    <x v="3"/>
    <x v="556"/>
    <x v="2327"/>
    <n v="3"/>
    <n v="0"/>
    <x v="2522"/>
  </r>
  <r>
    <n v="2816"/>
    <s v="CA-2012-104626"/>
    <x v="1"/>
    <x v="135"/>
    <d v="2012-09-08T00:00:00"/>
    <s v="Standard Class"/>
    <s v="DR-12940"/>
    <s v="Daniel Raglin"/>
    <x v="2"/>
    <s v="United States"/>
    <s v="Franklin"/>
    <x v="31"/>
    <n v="2038"/>
    <x v="3"/>
    <s v="OFF-BI-10001510"/>
    <x v="1"/>
    <x v="8"/>
    <x v="702"/>
    <x v="2328"/>
    <n v="5"/>
    <n v="0"/>
    <x v="2523"/>
  </r>
  <r>
    <n v="2817"/>
    <s v="CA-2012-104626"/>
    <x v="1"/>
    <x v="135"/>
    <d v="2012-09-08T00:00:00"/>
    <s v="Standard Class"/>
    <s v="DR-12940"/>
    <s v="Daniel Raglin"/>
    <x v="2"/>
    <s v="United States"/>
    <s v="Franklin"/>
    <x v="31"/>
    <n v="2038"/>
    <x v="3"/>
    <s v="FUR-CH-10003817"/>
    <x v="0"/>
    <x v="1"/>
    <x v="162"/>
    <x v="2329"/>
    <n v="1"/>
    <n v="0"/>
    <x v="2524"/>
  </r>
  <r>
    <n v="2818"/>
    <s v="CA-2012-104626"/>
    <x v="1"/>
    <x v="135"/>
    <d v="2012-09-08T00:00:00"/>
    <s v="Standard Class"/>
    <s v="DR-12940"/>
    <s v="Daniel Raglin"/>
    <x v="2"/>
    <s v="United States"/>
    <s v="Franklin"/>
    <x v="31"/>
    <n v="2038"/>
    <x v="3"/>
    <s v="FUR-FU-10000308"/>
    <x v="0"/>
    <x v="5"/>
    <x v="1269"/>
    <x v="2259"/>
    <n v="2"/>
    <n v="0"/>
    <x v="2525"/>
  </r>
  <r>
    <n v="2819"/>
    <s v="CA-2012-104626"/>
    <x v="1"/>
    <x v="135"/>
    <d v="2012-09-08T00:00:00"/>
    <s v="Standard Class"/>
    <s v="DR-12940"/>
    <s v="Daniel Raglin"/>
    <x v="2"/>
    <s v="United States"/>
    <s v="Franklin"/>
    <x v="31"/>
    <n v="2038"/>
    <x v="3"/>
    <s v="OFF-ST-10003208"/>
    <x v="1"/>
    <x v="4"/>
    <x v="243"/>
    <x v="2330"/>
    <n v="6"/>
    <n v="0"/>
    <x v="2526"/>
  </r>
  <r>
    <n v="2820"/>
    <s v="CA-2013-160500"/>
    <x v="0"/>
    <x v="465"/>
    <d v="2013-05-09T00:00:00"/>
    <s v="First Class"/>
    <s v="DM-13015"/>
    <s v="Darrin Martin"/>
    <x v="0"/>
    <s v="United States"/>
    <s v="Encinitas"/>
    <x v="1"/>
    <n v="92024"/>
    <x v="1"/>
    <s v="OFF-BI-10003784"/>
    <x v="1"/>
    <x v="8"/>
    <x v="1314"/>
    <x v="952"/>
    <n v="5"/>
    <n v="0.2"/>
    <x v="2527"/>
  </r>
  <r>
    <n v="2821"/>
    <s v="CA-2013-160500"/>
    <x v="0"/>
    <x v="465"/>
    <d v="2013-05-09T00:00:00"/>
    <s v="First Class"/>
    <s v="DM-13015"/>
    <s v="Darrin Martin"/>
    <x v="0"/>
    <s v="United States"/>
    <s v="Encinitas"/>
    <x v="1"/>
    <n v="92024"/>
    <x v="1"/>
    <s v="FUR-TA-10003748"/>
    <x v="0"/>
    <x v="3"/>
    <x v="208"/>
    <x v="2331"/>
    <n v="3"/>
    <n v="0.2"/>
    <x v="2528"/>
  </r>
  <r>
    <n v="2822"/>
    <s v="CA-2014-100202"/>
    <x v="3"/>
    <x v="413"/>
    <d v="2014-01-06T00:00:00"/>
    <s v="Standard Class"/>
    <s v="BD-11620"/>
    <s v="Brian DeCherney"/>
    <x v="0"/>
    <s v="United States"/>
    <s v="Anaheim"/>
    <x v="1"/>
    <n v="92804"/>
    <x v="1"/>
    <s v="TEC-PH-10002563"/>
    <x v="2"/>
    <x v="7"/>
    <x v="201"/>
    <x v="214"/>
    <n v="3"/>
    <n v="0.2"/>
    <x v="216"/>
  </r>
  <r>
    <n v="2823"/>
    <s v="CA-2014-131016"/>
    <x v="3"/>
    <x v="65"/>
    <d v="2014-09-21T00:00:00"/>
    <s v="First Class"/>
    <s v="DC-12850"/>
    <s v="Dan Campbell"/>
    <x v="0"/>
    <s v="United States"/>
    <s v="Arlington"/>
    <x v="5"/>
    <n v="76017"/>
    <x v="2"/>
    <s v="OFF-AR-10000122"/>
    <x v="1"/>
    <x v="6"/>
    <x v="308"/>
    <x v="436"/>
    <n v="2"/>
    <n v="0.2"/>
    <x v="2529"/>
  </r>
  <r>
    <n v="2824"/>
    <s v="CA-2014-131016"/>
    <x v="3"/>
    <x v="65"/>
    <d v="2014-09-21T00:00:00"/>
    <s v="First Class"/>
    <s v="DC-12850"/>
    <s v="Dan Campbell"/>
    <x v="0"/>
    <s v="United States"/>
    <s v="Arlington"/>
    <x v="5"/>
    <n v="76017"/>
    <x v="2"/>
    <s v="OFF-ST-10000352"/>
    <x v="1"/>
    <x v="4"/>
    <x v="1049"/>
    <x v="2332"/>
    <n v="2"/>
    <n v="0.2"/>
    <x v="2530"/>
  </r>
  <r>
    <n v="2825"/>
    <s v="US-2011-112914"/>
    <x v="2"/>
    <x v="794"/>
    <d v="2011-09-30T00:00:00"/>
    <s v="Standard Class"/>
    <s v="MT-18070"/>
    <s v="Michelle Tran"/>
    <x v="2"/>
    <s v="United States"/>
    <s v="Houston"/>
    <x v="5"/>
    <n v="77041"/>
    <x v="2"/>
    <s v="OFF-PA-10003270"/>
    <x v="1"/>
    <x v="10"/>
    <x v="1415"/>
    <x v="2333"/>
    <n v="8"/>
    <n v="0.2"/>
    <x v="2531"/>
  </r>
  <r>
    <n v="2826"/>
    <s v="US-2011-112914"/>
    <x v="2"/>
    <x v="794"/>
    <d v="2011-09-30T00:00:00"/>
    <s v="Standard Class"/>
    <s v="MT-18070"/>
    <s v="Michelle Tran"/>
    <x v="2"/>
    <s v="United States"/>
    <s v="Houston"/>
    <x v="5"/>
    <n v="77041"/>
    <x v="2"/>
    <s v="FUR-BO-10003272"/>
    <x v="0"/>
    <x v="0"/>
    <x v="582"/>
    <x v="2334"/>
    <n v="2"/>
    <n v="0.32"/>
    <x v="2532"/>
  </r>
  <r>
    <n v="2827"/>
    <s v="US-2011-112914"/>
    <x v="2"/>
    <x v="794"/>
    <d v="2011-09-30T00:00:00"/>
    <s v="Standard Class"/>
    <s v="MT-18070"/>
    <s v="Michelle Tran"/>
    <x v="2"/>
    <s v="United States"/>
    <s v="Houston"/>
    <x v="5"/>
    <n v="77041"/>
    <x v="2"/>
    <s v="OFF-BI-10002982"/>
    <x v="1"/>
    <x v="8"/>
    <x v="1258"/>
    <x v="629"/>
    <n v="2"/>
    <n v="0.8"/>
    <x v="2533"/>
  </r>
  <r>
    <n v="2828"/>
    <s v="US-2011-112914"/>
    <x v="2"/>
    <x v="794"/>
    <d v="2011-09-30T00:00:00"/>
    <s v="Standard Class"/>
    <s v="MT-18070"/>
    <s v="Michelle Tran"/>
    <x v="2"/>
    <s v="United States"/>
    <s v="Houston"/>
    <x v="5"/>
    <n v="77041"/>
    <x v="2"/>
    <s v="OFF-EN-10001509"/>
    <x v="1"/>
    <x v="12"/>
    <x v="29"/>
    <x v="30"/>
    <n v="2"/>
    <n v="0.2"/>
    <x v="30"/>
  </r>
  <r>
    <n v="2829"/>
    <s v="CA-2013-124149"/>
    <x v="0"/>
    <x v="131"/>
    <d v="2013-04-27T00:00:00"/>
    <s v="First Class"/>
    <s v="MJ-17740"/>
    <s v="Max Jones"/>
    <x v="0"/>
    <s v="United States"/>
    <s v="Lancaster"/>
    <x v="24"/>
    <n v="43130"/>
    <x v="3"/>
    <s v="OFF-PA-10002421"/>
    <x v="1"/>
    <x v="10"/>
    <x v="1416"/>
    <x v="2335"/>
    <n v="6"/>
    <n v="0.2"/>
    <x v="2534"/>
  </r>
  <r>
    <n v="2830"/>
    <s v="CA-2013-124149"/>
    <x v="0"/>
    <x v="131"/>
    <d v="2013-04-27T00:00:00"/>
    <s v="First Class"/>
    <s v="MJ-17740"/>
    <s v="Max Jones"/>
    <x v="0"/>
    <s v="United States"/>
    <s v="Lancaster"/>
    <x v="24"/>
    <n v="43130"/>
    <x v="3"/>
    <s v="OFF-ST-10000760"/>
    <x v="1"/>
    <x v="4"/>
    <x v="4"/>
    <x v="2336"/>
    <n v="5"/>
    <n v="0.2"/>
    <x v="2535"/>
  </r>
  <r>
    <n v="2831"/>
    <s v="CA-2013-124149"/>
    <x v="0"/>
    <x v="131"/>
    <d v="2013-04-27T00:00:00"/>
    <s v="First Class"/>
    <s v="MJ-17740"/>
    <s v="Max Jones"/>
    <x v="0"/>
    <s v="United States"/>
    <s v="Lancaster"/>
    <x v="24"/>
    <n v="43130"/>
    <x v="3"/>
    <s v="OFF-PA-10002923"/>
    <x v="1"/>
    <x v="10"/>
    <x v="1417"/>
    <x v="128"/>
    <n v="2"/>
    <n v="0.2"/>
    <x v="130"/>
  </r>
  <r>
    <n v="2832"/>
    <s v="CA-2011-148915"/>
    <x v="2"/>
    <x v="301"/>
    <d v="2011-11-05T00:00:00"/>
    <s v="Standard Class"/>
    <s v="ND-18370"/>
    <s v="Natalie DeCherney"/>
    <x v="0"/>
    <s v="United States"/>
    <s v="Portland"/>
    <x v="21"/>
    <n v="97206"/>
    <x v="1"/>
    <s v="OFF-ST-10001128"/>
    <x v="1"/>
    <x v="4"/>
    <x v="1418"/>
    <x v="2337"/>
    <n v="5"/>
    <n v="0.2"/>
    <x v="2536"/>
  </r>
  <r>
    <n v="2833"/>
    <s v="CA-2011-148915"/>
    <x v="2"/>
    <x v="301"/>
    <d v="2011-11-05T00:00:00"/>
    <s v="Standard Class"/>
    <s v="ND-18370"/>
    <s v="Natalie DeCherney"/>
    <x v="0"/>
    <s v="United States"/>
    <s v="Portland"/>
    <x v="21"/>
    <n v="97206"/>
    <x v="1"/>
    <s v="TEC-PH-10000673"/>
    <x v="2"/>
    <x v="7"/>
    <x v="1396"/>
    <x v="2338"/>
    <n v="3"/>
    <n v="0.2"/>
    <x v="2537"/>
  </r>
  <r>
    <n v="2834"/>
    <s v="CA-2014-134649"/>
    <x v="3"/>
    <x v="795"/>
    <d v="2014-02-01T00:00:00"/>
    <s v="Second Class"/>
    <s v="CA-11965"/>
    <s v="Carol Adams"/>
    <x v="1"/>
    <s v="United States"/>
    <s v="Hoover"/>
    <x v="19"/>
    <n v="35244"/>
    <x v="0"/>
    <s v="OFF-AR-10001547"/>
    <x v="1"/>
    <x v="6"/>
    <x v="147"/>
    <x v="2339"/>
    <n v="7"/>
    <n v="0"/>
    <x v="2538"/>
  </r>
  <r>
    <n v="2835"/>
    <s v="CA-2014-134649"/>
    <x v="3"/>
    <x v="795"/>
    <d v="2014-02-01T00:00:00"/>
    <s v="Second Class"/>
    <s v="CA-11965"/>
    <s v="Carol Adams"/>
    <x v="1"/>
    <s v="United States"/>
    <s v="Hoover"/>
    <x v="19"/>
    <n v="35244"/>
    <x v="0"/>
    <s v="OFF-BI-10001890"/>
    <x v="1"/>
    <x v="8"/>
    <x v="174"/>
    <x v="181"/>
    <n v="2"/>
    <n v="0"/>
    <x v="183"/>
  </r>
  <r>
    <n v="2836"/>
    <s v="CA-2014-110842"/>
    <x v="3"/>
    <x v="343"/>
    <d v="2014-11-17T00:00:00"/>
    <s v="Standard Class"/>
    <s v="GA-14725"/>
    <s v="Guy Armstrong"/>
    <x v="0"/>
    <s v="United States"/>
    <s v="Los Angeles"/>
    <x v="1"/>
    <n v="90036"/>
    <x v="1"/>
    <s v="OFF-AP-10003971"/>
    <x v="1"/>
    <x v="9"/>
    <x v="914"/>
    <x v="2340"/>
    <n v="1"/>
    <n v="0"/>
    <x v="2539"/>
  </r>
  <r>
    <n v="2837"/>
    <s v="CA-2014-110842"/>
    <x v="3"/>
    <x v="343"/>
    <d v="2014-11-17T00:00:00"/>
    <s v="Standard Class"/>
    <s v="GA-14725"/>
    <s v="Guy Armstrong"/>
    <x v="0"/>
    <s v="United States"/>
    <s v="Los Angeles"/>
    <x v="1"/>
    <n v="90036"/>
    <x v="1"/>
    <s v="OFF-PA-10000520"/>
    <x v="1"/>
    <x v="10"/>
    <x v="1419"/>
    <x v="541"/>
    <n v="3"/>
    <n v="0"/>
    <x v="551"/>
  </r>
  <r>
    <n v="2838"/>
    <s v="CA-2014-110842"/>
    <x v="3"/>
    <x v="343"/>
    <d v="2014-11-17T00:00:00"/>
    <s v="Standard Class"/>
    <s v="GA-14725"/>
    <s v="Guy Armstrong"/>
    <x v="0"/>
    <s v="United States"/>
    <s v="Los Angeles"/>
    <x v="1"/>
    <n v="90036"/>
    <x v="1"/>
    <s v="OFF-BI-10000977"/>
    <x v="1"/>
    <x v="8"/>
    <x v="982"/>
    <x v="2114"/>
    <n v="5"/>
    <n v="0.2"/>
    <x v="2540"/>
  </r>
  <r>
    <n v="2839"/>
    <s v="CA-2013-147368"/>
    <x v="0"/>
    <x v="632"/>
    <d v="2013-06-13T00:00:00"/>
    <s v="First Class"/>
    <s v="TC-21295"/>
    <s v="Toby Carlisle"/>
    <x v="0"/>
    <s v="United States"/>
    <s v="Tallahassee"/>
    <x v="2"/>
    <n v="32303"/>
    <x v="0"/>
    <s v="TEC-MA-10002178"/>
    <x v="2"/>
    <x v="15"/>
    <x v="930"/>
    <x v="1202"/>
    <n v="2"/>
    <n v="0.5"/>
    <x v="1247"/>
  </r>
  <r>
    <n v="2840"/>
    <s v="US-2012-104185"/>
    <x v="1"/>
    <x v="37"/>
    <d v="2012-09-08T00:00:00"/>
    <s v="Second Class"/>
    <s v="JB-15400"/>
    <s v="Jennifer Braxton"/>
    <x v="1"/>
    <s v="United States"/>
    <s v="New York City"/>
    <x v="15"/>
    <n v="10009"/>
    <x v="3"/>
    <s v="OFF-ST-10001526"/>
    <x v="1"/>
    <x v="4"/>
    <x v="764"/>
    <x v="2341"/>
    <n v="1"/>
    <n v="0"/>
    <x v="2541"/>
  </r>
  <r>
    <n v="2841"/>
    <s v="US-2011-125521"/>
    <x v="2"/>
    <x v="619"/>
    <d v="2011-03-19T00:00:00"/>
    <s v="Standard Class"/>
    <s v="CK-12325"/>
    <s v="Christine Kargatis"/>
    <x v="2"/>
    <s v="United States"/>
    <s v="Chesapeake"/>
    <x v="17"/>
    <n v="23320"/>
    <x v="0"/>
    <s v="FUR-CH-10003379"/>
    <x v="0"/>
    <x v="1"/>
    <x v="459"/>
    <x v="2342"/>
    <n v="4"/>
    <n v="0"/>
    <x v="2542"/>
  </r>
  <r>
    <n v="2842"/>
    <s v="US-2014-135062"/>
    <x v="3"/>
    <x v="515"/>
    <d v="2014-09-05T00:00:00"/>
    <s v="Second Class"/>
    <s v="RL-19615"/>
    <s v="Rob Lucas"/>
    <x v="0"/>
    <s v="United States"/>
    <s v="Fayetteville"/>
    <x v="3"/>
    <n v="28314"/>
    <x v="0"/>
    <s v="OFF-PA-10000100"/>
    <x v="1"/>
    <x v="10"/>
    <x v="825"/>
    <x v="2343"/>
    <n v="7"/>
    <n v="0.2"/>
    <x v="2543"/>
  </r>
  <r>
    <n v="2843"/>
    <s v="CA-2014-135650"/>
    <x v="3"/>
    <x v="721"/>
    <d v="2014-03-28T00:00:00"/>
    <s v="Standard Class"/>
    <s v="AC-10660"/>
    <s v="Anna Chung"/>
    <x v="0"/>
    <s v="United States"/>
    <s v="Huntsville"/>
    <x v="5"/>
    <n v="77340"/>
    <x v="2"/>
    <s v="OFF-ST-10001809"/>
    <x v="1"/>
    <x v="4"/>
    <x v="430"/>
    <x v="2344"/>
    <n v="2"/>
    <n v="0.2"/>
    <x v="2544"/>
  </r>
  <r>
    <n v="2844"/>
    <s v="CA-2014-112865"/>
    <x v="3"/>
    <x v="796"/>
    <d v="2014-05-23T00:00:00"/>
    <s v="Standard Class"/>
    <s v="BH-11710"/>
    <s v="Brosina Hoffman"/>
    <x v="0"/>
    <s v="United States"/>
    <s v="Philadelphia"/>
    <x v="9"/>
    <n v="19140"/>
    <x v="3"/>
    <s v="TEC-AC-10000387"/>
    <x v="2"/>
    <x v="11"/>
    <x v="1350"/>
    <x v="2345"/>
    <n v="3"/>
    <n v="0.2"/>
    <x v="2545"/>
  </r>
  <r>
    <n v="2845"/>
    <s v="US-2013-162852"/>
    <x v="0"/>
    <x v="797"/>
    <d v="2014-01-01T00:00:00"/>
    <s v="Standard Class"/>
    <s v="BG-11695"/>
    <s v="Brooke Gillingham"/>
    <x v="1"/>
    <s v="United States"/>
    <s v="Woodstock"/>
    <x v="10"/>
    <n v="60098"/>
    <x v="2"/>
    <s v="FUR-CH-10004853"/>
    <x v="0"/>
    <x v="1"/>
    <x v="526"/>
    <x v="2346"/>
    <n v="8"/>
    <n v="0.3"/>
    <x v="2546"/>
  </r>
  <r>
    <n v="2846"/>
    <s v="CA-2014-138163"/>
    <x v="3"/>
    <x v="701"/>
    <d v="2014-11-21T00:00:00"/>
    <s v="First Class"/>
    <s v="XP-21865"/>
    <s v="Xylona Preis"/>
    <x v="0"/>
    <s v="United States"/>
    <s v="Everett"/>
    <x v="31"/>
    <n v="2149"/>
    <x v="3"/>
    <s v="OFF-AR-10001958"/>
    <x v="1"/>
    <x v="6"/>
    <x v="206"/>
    <x v="717"/>
    <n v="3"/>
    <n v="0"/>
    <x v="2547"/>
  </r>
  <r>
    <n v="2847"/>
    <s v="CA-2014-152093"/>
    <x v="3"/>
    <x v="18"/>
    <d v="2014-09-16T00:00:00"/>
    <s v="Standard Class"/>
    <s v="SN-20560"/>
    <s v="Skye Norling"/>
    <x v="2"/>
    <s v="United States"/>
    <s v="Chicago"/>
    <x v="10"/>
    <n v="60653"/>
    <x v="2"/>
    <s v="OFF-BI-10003527"/>
    <x v="1"/>
    <x v="8"/>
    <x v="446"/>
    <x v="2347"/>
    <n v="3"/>
    <n v="0.8"/>
    <x v="2548"/>
  </r>
  <r>
    <n v="2848"/>
    <s v="CA-2014-157854"/>
    <x v="3"/>
    <x v="798"/>
    <d v="2014-04-16T00:00:00"/>
    <s v="Standard Class"/>
    <s v="DM-13345"/>
    <s v="Denise Monton"/>
    <x v="1"/>
    <s v="United States"/>
    <s v="Roswell"/>
    <x v="32"/>
    <n v="30076"/>
    <x v="0"/>
    <s v="FUR-FU-10003832"/>
    <x v="0"/>
    <x v="5"/>
    <x v="1420"/>
    <x v="2348"/>
    <n v="6"/>
    <n v="0"/>
    <x v="2549"/>
  </r>
  <r>
    <n v="2849"/>
    <s v="CA-2014-157854"/>
    <x v="3"/>
    <x v="798"/>
    <d v="2014-04-16T00:00:00"/>
    <s v="Standard Class"/>
    <s v="DM-13345"/>
    <s v="Denise Monton"/>
    <x v="1"/>
    <s v="United States"/>
    <s v="Roswell"/>
    <x v="32"/>
    <n v="30076"/>
    <x v="0"/>
    <s v="OFF-BI-10001359"/>
    <x v="1"/>
    <x v="8"/>
    <x v="1153"/>
    <x v="2349"/>
    <n v="3"/>
    <n v="0"/>
    <x v="2550"/>
  </r>
  <r>
    <n v="2850"/>
    <s v="CA-2013-123617"/>
    <x v="0"/>
    <x v="85"/>
    <d v="2013-12-04T00:00:00"/>
    <s v="Standard Class"/>
    <s v="AJ-10780"/>
    <s v="Anthony Jacobs"/>
    <x v="1"/>
    <s v="United States"/>
    <s v="Palm Coast"/>
    <x v="2"/>
    <n v="32137"/>
    <x v="0"/>
    <s v="OFF-BI-10002976"/>
    <x v="1"/>
    <x v="8"/>
    <x v="849"/>
    <x v="2350"/>
    <n v="6"/>
    <n v="0.7"/>
    <x v="2551"/>
  </r>
  <r>
    <n v="2851"/>
    <s v="US-2013-128293"/>
    <x v="0"/>
    <x v="799"/>
    <d v="2013-06-06T00:00:00"/>
    <s v="First Class"/>
    <s v="KC-16255"/>
    <s v="Karen Carlisle"/>
    <x v="1"/>
    <s v="United States"/>
    <s v="Philadelphia"/>
    <x v="9"/>
    <n v="19120"/>
    <x v="3"/>
    <s v="OFF-ST-10000736"/>
    <x v="1"/>
    <x v="4"/>
    <x v="455"/>
    <x v="1466"/>
    <n v="1"/>
    <n v="0.2"/>
    <x v="2552"/>
  </r>
  <r>
    <n v="2852"/>
    <s v="CA-2014-107342"/>
    <x v="3"/>
    <x v="94"/>
    <d v="2014-12-23T00:00:00"/>
    <s v="Standard Class"/>
    <s v="VF-21715"/>
    <s v="Vicky Freymann"/>
    <x v="2"/>
    <s v="United States"/>
    <s v="Columbus"/>
    <x v="14"/>
    <n v="47201"/>
    <x v="2"/>
    <s v="OFF-PA-10001745"/>
    <x v="1"/>
    <x v="10"/>
    <x v="720"/>
    <x v="2351"/>
    <n v="4"/>
    <n v="0"/>
    <x v="2553"/>
  </r>
  <r>
    <n v="2853"/>
    <s v="CA-2013-136371"/>
    <x v="0"/>
    <x v="690"/>
    <d v="2013-03-22T00:00:00"/>
    <s v="Second Class"/>
    <s v="SV-20935"/>
    <s v="Susan Vittorini"/>
    <x v="0"/>
    <s v="United States"/>
    <s v="Oceanside"/>
    <x v="15"/>
    <n v="11572"/>
    <x v="3"/>
    <s v="FUR-FU-10000409"/>
    <x v="0"/>
    <x v="5"/>
    <x v="1421"/>
    <x v="1883"/>
    <n v="1"/>
    <n v="0"/>
    <x v="2554"/>
  </r>
  <r>
    <n v="2854"/>
    <s v="CA-2013-136371"/>
    <x v="0"/>
    <x v="690"/>
    <d v="2013-03-22T00:00:00"/>
    <s v="Second Class"/>
    <s v="SV-20935"/>
    <s v="Susan Vittorini"/>
    <x v="0"/>
    <s v="United States"/>
    <s v="Oceanside"/>
    <x v="15"/>
    <n v="11572"/>
    <x v="3"/>
    <s v="FUR-FU-10000221"/>
    <x v="0"/>
    <x v="5"/>
    <x v="529"/>
    <x v="2352"/>
    <n v="4"/>
    <n v="0"/>
    <x v="2555"/>
  </r>
  <r>
    <n v="2855"/>
    <s v="CA-2014-137344"/>
    <x v="3"/>
    <x v="648"/>
    <d v="2014-08-21T00:00:00"/>
    <s v="Same Day"/>
    <s v="EM-13810"/>
    <s v="Eleni McCrary"/>
    <x v="1"/>
    <s v="United States"/>
    <s v="Franklin"/>
    <x v="31"/>
    <n v="2038"/>
    <x v="3"/>
    <s v="OFF-ST-10000344"/>
    <x v="1"/>
    <x v="4"/>
    <x v="1013"/>
    <x v="2353"/>
    <n v="3"/>
    <n v="0"/>
    <x v="2556"/>
  </r>
  <r>
    <n v="2856"/>
    <s v="CA-2014-169810"/>
    <x v="3"/>
    <x v="800"/>
    <d v="2014-08-01T00:00:00"/>
    <s v="Standard Class"/>
    <s v="RB-19360"/>
    <s v="Raymond Buch"/>
    <x v="0"/>
    <s v="United States"/>
    <s v="Sioux Falls"/>
    <x v="44"/>
    <n v="57103"/>
    <x v="2"/>
    <s v="OFF-LA-10003663"/>
    <x v="1"/>
    <x v="2"/>
    <x v="1364"/>
    <x v="2354"/>
    <n v="7"/>
    <n v="0"/>
    <x v="2557"/>
  </r>
  <r>
    <n v="2857"/>
    <s v="CA-2013-128594"/>
    <x v="0"/>
    <x v="370"/>
    <d v="2013-08-30T00:00:00"/>
    <s v="First Class"/>
    <s v="DJ-13510"/>
    <s v="Don Jones"/>
    <x v="1"/>
    <s v="United States"/>
    <s v="San Diego"/>
    <x v="1"/>
    <n v="92037"/>
    <x v="1"/>
    <s v="FUR-CH-10001215"/>
    <x v="0"/>
    <x v="1"/>
    <x v="440"/>
    <x v="2355"/>
    <n v="4"/>
    <n v="0.2"/>
    <x v="2558"/>
  </r>
  <r>
    <n v="2858"/>
    <s v="CA-2013-154690"/>
    <x v="0"/>
    <x v="243"/>
    <d v="2013-08-18T00:00:00"/>
    <s v="Second Class"/>
    <s v="CC-12370"/>
    <s v="Christopher Conant"/>
    <x v="0"/>
    <s v="United States"/>
    <s v="Fayetteville"/>
    <x v="3"/>
    <n v="28314"/>
    <x v="0"/>
    <s v="FUR-CH-10000988"/>
    <x v="0"/>
    <x v="1"/>
    <x v="1132"/>
    <x v="2284"/>
    <n v="2"/>
    <n v="0.2"/>
    <x v="2469"/>
  </r>
  <r>
    <n v="2859"/>
    <s v="CA-2014-138975"/>
    <x v="3"/>
    <x v="240"/>
    <d v="2014-05-24T00:00:00"/>
    <s v="Standard Class"/>
    <s v="SC-20380"/>
    <s v="Shahid Collister"/>
    <x v="0"/>
    <s v="United States"/>
    <s v="Atlanta"/>
    <x v="32"/>
    <n v="30318"/>
    <x v="0"/>
    <s v="TEC-AC-10003441"/>
    <x v="2"/>
    <x v="11"/>
    <x v="652"/>
    <x v="766"/>
    <n v="4"/>
    <n v="0"/>
    <x v="788"/>
  </r>
  <r>
    <n v="2860"/>
    <s v="CA-2014-138975"/>
    <x v="3"/>
    <x v="240"/>
    <d v="2014-05-24T00:00:00"/>
    <s v="Standard Class"/>
    <s v="SC-20380"/>
    <s v="Shahid Collister"/>
    <x v="0"/>
    <s v="United States"/>
    <s v="Atlanta"/>
    <x v="32"/>
    <n v="30318"/>
    <x v="0"/>
    <s v="TEC-PH-10004389"/>
    <x v="2"/>
    <x v="7"/>
    <x v="1422"/>
    <x v="2258"/>
    <n v="3"/>
    <n v="0"/>
    <x v="2559"/>
  </r>
  <r>
    <n v="2861"/>
    <s v="CA-2014-138975"/>
    <x v="3"/>
    <x v="240"/>
    <d v="2014-05-24T00:00:00"/>
    <s v="Standard Class"/>
    <s v="SC-20380"/>
    <s v="Shahid Collister"/>
    <x v="0"/>
    <s v="United States"/>
    <s v="Atlanta"/>
    <x v="32"/>
    <n v="30318"/>
    <x v="0"/>
    <s v="FUR-BO-10004695"/>
    <x v="0"/>
    <x v="0"/>
    <x v="198"/>
    <x v="2356"/>
    <n v="9"/>
    <n v="0"/>
    <x v="2560"/>
  </r>
  <r>
    <n v="2862"/>
    <s v="CA-2014-138975"/>
    <x v="3"/>
    <x v="240"/>
    <d v="2014-05-24T00:00:00"/>
    <s v="Standard Class"/>
    <s v="SC-20380"/>
    <s v="Shahid Collister"/>
    <x v="0"/>
    <s v="United States"/>
    <s v="Atlanta"/>
    <x v="32"/>
    <n v="30318"/>
    <x v="0"/>
    <s v="OFF-PA-10000100"/>
    <x v="1"/>
    <x v="10"/>
    <x v="825"/>
    <x v="2357"/>
    <n v="7"/>
    <n v="0"/>
    <x v="2561"/>
  </r>
  <r>
    <n v="2863"/>
    <s v="CA-2014-106537"/>
    <x v="3"/>
    <x v="801"/>
    <d v="2014-08-18T00:00:00"/>
    <s v="Standard Class"/>
    <s v="RH-19495"/>
    <s v="Rick Hansen"/>
    <x v="0"/>
    <s v="United States"/>
    <s v="Orlando"/>
    <x v="2"/>
    <n v="32839"/>
    <x v="0"/>
    <s v="OFF-PA-10000223"/>
    <x v="1"/>
    <x v="10"/>
    <x v="1374"/>
    <x v="561"/>
    <n v="4"/>
    <n v="0.2"/>
    <x v="570"/>
  </r>
  <r>
    <n v="2864"/>
    <s v="US-2014-103828"/>
    <x v="3"/>
    <x v="802"/>
    <d v="2014-08-14T00:00:00"/>
    <s v="Same Day"/>
    <s v="JK-15370"/>
    <s v="Jay Kimmel"/>
    <x v="0"/>
    <s v="United States"/>
    <s v="San Francisco"/>
    <x v="1"/>
    <n v="94122"/>
    <x v="1"/>
    <s v="OFF-ST-10001325"/>
    <x v="1"/>
    <x v="4"/>
    <x v="466"/>
    <x v="974"/>
    <n v="3"/>
    <n v="0"/>
    <x v="1011"/>
  </r>
  <r>
    <n v="2865"/>
    <s v="US-2014-103828"/>
    <x v="3"/>
    <x v="802"/>
    <d v="2014-08-14T00:00:00"/>
    <s v="Same Day"/>
    <s v="JK-15370"/>
    <s v="Jay Kimmel"/>
    <x v="0"/>
    <s v="United States"/>
    <s v="San Francisco"/>
    <x v="1"/>
    <n v="94122"/>
    <x v="1"/>
    <s v="OFF-AP-10004249"/>
    <x v="1"/>
    <x v="9"/>
    <x v="33"/>
    <x v="2358"/>
    <n v="7"/>
    <n v="0"/>
    <x v="2562"/>
  </r>
  <r>
    <n v="2866"/>
    <s v="US-2014-103828"/>
    <x v="3"/>
    <x v="802"/>
    <d v="2014-08-14T00:00:00"/>
    <s v="Same Day"/>
    <s v="JK-15370"/>
    <s v="Jay Kimmel"/>
    <x v="0"/>
    <s v="United States"/>
    <s v="San Francisco"/>
    <x v="1"/>
    <n v="94122"/>
    <x v="1"/>
    <s v="OFF-AR-10000588"/>
    <x v="1"/>
    <x v="6"/>
    <x v="393"/>
    <x v="426"/>
    <n v="3"/>
    <n v="0"/>
    <x v="436"/>
  </r>
  <r>
    <n v="2867"/>
    <s v="US-2014-103828"/>
    <x v="3"/>
    <x v="802"/>
    <d v="2014-08-14T00:00:00"/>
    <s v="Same Day"/>
    <s v="JK-15370"/>
    <s v="Jay Kimmel"/>
    <x v="0"/>
    <s v="United States"/>
    <s v="San Francisco"/>
    <x v="1"/>
    <n v="94122"/>
    <x v="1"/>
    <s v="OFF-SU-10000946"/>
    <x v="1"/>
    <x v="14"/>
    <x v="33"/>
    <x v="1051"/>
    <n v="4"/>
    <n v="0"/>
    <x v="2563"/>
  </r>
  <r>
    <n v="2868"/>
    <s v="CA-2013-115588"/>
    <x v="0"/>
    <x v="338"/>
    <d v="2013-11-13T00:00:00"/>
    <s v="Second Class"/>
    <s v="AF-10885"/>
    <s v="Art Foster"/>
    <x v="0"/>
    <s v="United States"/>
    <s v="Toledo"/>
    <x v="24"/>
    <n v="43615"/>
    <x v="3"/>
    <s v="OFF-SU-10001225"/>
    <x v="1"/>
    <x v="14"/>
    <x v="33"/>
    <x v="2359"/>
    <n v="5"/>
    <n v="0.2"/>
    <x v="2564"/>
  </r>
  <r>
    <n v="2869"/>
    <s v="CA-2013-115588"/>
    <x v="0"/>
    <x v="338"/>
    <d v="2013-11-13T00:00:00"/>
    <s v="Second Class"/>
    <s v="AF-10885"/>
    <s v="Art Foster"/>
    <x v="0"/>
    <s v="United States"/>
    <s v="Toledo"/>
    <x v="24"/>
    <n v="43615"/>
    <x v="3"/>
    <s v="OFF-ST-10001558"/>
    <x v="1"/>
    <x v="4"/>
    <x v="712"/>
    <x v="2360"/>
    <n v="3"/>
    <n v="0.2"/>
    <x v="2565"/>
  </r>
  <r>
    <n v="2870"/>
    <s v="CA-2014-143861"/>
    <x v="3"/>
    <x v="492"/>
    <d v="2014-06-20T00:00:00"/>
    <s v="Standard Class"/>
    <s v="LC-16885"/>
    <s v="Lena Creighton"/>
    <x v="0"/>
    <s v="United States"/>
    <s v="Saint Petersburg"/>
    <x v="2"/>
    <n v="33710"/>
    <x v="0"/>
    <s v="FUR-FU-10001546"/>
    <x v="0"/>
    <x v="5"/>
    <x v="1423"/>
    <x v="1232"/>
    <n v="2"/>
    <n v="0.2"/>
    <x v="2566"/>
  </r>
  <r>
    <n v="2871"/>
    <s v="CA-2011-148040"/>
    <x v="2"/>
    <x v="579"/>
    <d v="2011-03-26T00:00:00"/>
    <s v="Standard Class"/>
    <s v="BF-11275"/>
    <s v="Beth Fritzler"/>
    <x v="1"/>
    <s v="United States"/>
    <s v="Tucson"/>
    <x v="16"/>
    <n v="85705"/>
    <x v="1"/>
    <s v="OFF-PA-10002581"/>
    <x v="1"/>
    <x v="10"/>
    <x v="1300"/>
    <x v="1355"/>
    <n v="3"/>
    <n v="0.2"/>
    <x v="1419"/>
  </r>
  <r>
    <n v="2872"/>
    <s v="CA-2011-148040"/>
    <x v="2"/>
    <x v="579"/>
    <d v="2011-03-26T00:00:00"/>
    <s v="Standard Class"/>
    <s v="BF-11275"/>
    <s v="Beth Fritzler"/>
    <x v="1"/>
    <s v="United States"/>
    <s v="Tucson"/>
    <x v="16"/>
    <n v="85705"/>
    <x v="1"/>
    <s v="FUR-CH-10001482"/>
    <x v="0"/>
    <x v="1"/>
    <x v="536"/>
    <x v="2361"/>
    <n v="3"/>
    <n v="0.2"/>
    <x v="2567"/>
  </r>
  <r>
    <n v="2873"/>
    <s v="CA-2014-135167"/>
    <x v="3"/>
    <x v="140"/>
    <d v="2014-06-21T00:00:00"/>
    <s v="Standard Class"/>
    <s v="SC-20800"/>
    <s v="Stuart Calhoun"/>
    <x v="0"/>
    <s v="United States"/>
    <s v="Los Angeles"/>
    <x v="1"/>
    <n v="90036"/>
    <x v="1"/>
    <s v="OFF-AR-10002399"/>
    <x v="1"/>
    <x v="6"/>
    <x v="316"/>
    <x v="2362"/>
    <n v="1"/>
    <n v="0"/>
    <x v="2568"/>
  </r>
  <r>
    <n v="2874"/>
    <s v="CA-2014-137022"/>
    <x v="3"/>
    <x v="673"/>
    <d v="2014-11-23T00:00:00"/>
    <s v="Standard Class"/>
    <s v="SW-20275"/>
    <s v="Scott Williamson"/>
    <x v="0"/>
    <s v="United States"/>
    <s v="San Diego"/>
    <x v="1"/>
    <n v="92105"/>
    <x v="1"/>
    <s v="OFF-ST-10001963"/>
    <x v="1"/>
    <x v="4"/>
    <x v="532"/>
    <x v="2363"/>
    <n v="8"/>
    <n v="0"/>
    <x v="2569"/>
  </r>
  <r>
    <n v="2875"/>
    <s v="US-2014-102638"/>
    <x v="3"/>
    <x v="614"/>
    <d v="2015-01-01T00:00:00"/>
    <s v="First Class"/>
    <s v="MC-17845"/>
    <s v="Michael Chen"/>
    <x v="0"/>
    <s v="United States"/>
    <s v="New York City"/>
    <x v="15"/>
    <n v="10035"/>
    <x v="3"/>
    <s v="OFF-FA-10002988"/>
    <x v="1"/>
    <x v="13"/>
    <x v="131"/>
    <x v="2364"/>
    <n v="3"/>
    <n v="0"/>
    <x v="2570"/>
  </r>
  <r>
    <n v="2876"/>
    <s v="US-2013-167339"/>
    <x v="0"/>
    <x v="803"/>
    <d v="2013-01-23T00:00:00"/>
    <s v="Second Class"/>
    <s v="TD-20995"/>
    <s v="Tamara Dahlen"/>
    <x v="0"/>
    <s v="United States"/>
    <s v="San Diego"/>
    <x v="1"/>
    <n v="92037"/>
    <x v="1"/>
    <s v="FUR-CH-10004289"/>
    <x v="0"/>
    <x v="1"/>
    <x v="975"/>
    <x v="2365"/>
    <n v="2"/>
    <n v="0.2"/>
    <x v="2571"/>
  </r>
  <r>
    <n v="2877"/>
    <s v="US-2013-167339"/>
    <x v="0"/>
    <x v="803"/>
    <d v="2013-01-23T00:00:00"/>
    <s v="Second Class"/>
    <s v="TD-20995"/>
    <s v="Tamara Dahlen"/>
    <x v="0"/>
    <s v="United States"/>
    <s v="San Diego"/>
    <x v="1"/>
    <n v="92037"/>
    <x v="1"/>
    <s v="FUR-CH-10000785"/>
    <x v="0"/>
    <x v="1"/>
    <x v="320"/>
    <x v="2366"/>
    <n v="7"/>
    <n v="0.2"/>
    <x v="2572"/>
  </r>
  <r>
    <n v="2878"/>
    <s v="CA-2013-152072"/>
    <x v="0"/>
    <x v="804"/>
    <d v="2013-01-19T00:00:00"/>
    <s v="Standard Class"/>
    <s v="Dp-13240"/>
    <s v="Dean percer"/>
    <x v="2"/>
    <s v="United States"/>
    <s v="Westfield"/>
    <x v="30"/>
    <n v="7090"/>
    <x v="3"/>
    <s v="OFF-EN-10003040"/>
    <x v="1"/>
    <x v="12"/>
    <x v="1224"/>
    <x v="2367"/>
    <n v="2"/>
    <n v="0"/>
    <x v="2573"/>
  </r>
  <r>
    <n v="2879"/>
    <s v="CA-2013-152072"/>
    <x v="0"/>
    <x v="804"/>
    <d v="2013-01-19T00:00:00"/>
    <s v="Standard Class"/>
    <s v="Dp-13240"/>
    <s v="Dean percer"/>
    <x v="2"/>
    <s v="United States"/>
    <s v="Westfield"/>
    <x v="30"/>
    <n v="7090"/>
    <x v="3"/>
    <s v="OFF-AR-10001573"/>
    <x v="1"/>
    <x v="6"/>
    <x v="368"/>
    <x v="2368"/>
    <n v="2"/>
    <n v="0"/>
    <x v="2574"/>
  </r>
  <r>
    <n v="2880"/>
    <s v="CA-2013-152072"/>
    <x v="0"/>
    <x v="804"/>
    <d v="2013-01-19T00:00:00"/>
    <s v="Standard Class"/>
    <s v="Dp-13240"/>
    <s v="Dean percer"/>
    <x v="2"/>
    <s v="United States"/>
    <s v="Westfield"/>
    <x v="30"/>
    <n v="7090"/>
    <x v="3"/>
    <s v="TEC-AC-10000844"/>
    <x v="2"/>
    <x v="11"/>
    <x v="106"/>
    <x v="2369"/>
    <n v="3"/>
    <n v="0"/>
    <x v="2575"/>
  </r>
  <r>
    <n v="2881"/>
    <s v="CA-2013-102932"/>
    <x v="0"/>
    <x v="251"/>
    <d v="2013-09-24T00:00:00"/>
    <s v="Second Class"/>
    <s v="SD-20485"/>
    <s v="Shirley Daniels"/>
    <x v="2"/>
    <s v="United States"/>
    <s v="Orange"/>
    <x v="30"/>
    <n v="7050"/>
    <x v="3"/>
    <s v="OFF-BI-10000756"/>
    <x v="1"/>
    <x v="8"/>
    <x v="15"/>
    <x v="2370"/>
    <n v="6"/>
    <n v="0"/>
    <x v="2576"/>
  </r>
  <r>
    <n v="2882"/>
    <s v="CA-2013-102932"/>
    <x v="0"/>
    <x v="251"/>
    <d v="2013-09-24T00:00:00"/>
    <s v="Second Class"/>
    <s v="SD-20485"/>
    <s v="Shirley Daniels"/>
    <x v="2"/>
    <s v="United States"/>
    <s v="Orange"/>
    <x v="30"/>
    <n v="7050"/>
    <x v="3"/>
    <s v="OFF-SU-10000381"/>
    <x v="1"/>
    <x v="14"/>
    <x v="654"/>
    <x v="1056"/>
    <n v="3"/>
    <n v="0"/>
    <x v="1096"/>
  </r>
  <r>
    <n v="2883"/>
    <s v="CA-2011-165540"/>
    <x v="2"/>
    <x v="805"/>
    <d v="2011-02-26T00:00:00"/>
    <s v="Standard Class"/>
    <s v="TM-21010"/>
    <s v="Tamara Manning"/>
    <x v="0"/>
    <s v="United States"/>
    <s v="Woodstock"/>
    <x v="10"/>
    <n v="60098"/>
    <x v="2"/>
    <s v="OFF-BI-10004094"/>
    <x v="1"/>
    <x v="8"/>
    <x v="603"/>
    <x v="2371"/>
    <n v="5"/>
    <n v="0.8"/>
    <x v="2577"/>
  </r>
  <r>
    <n v="2884"/>
    <s v="CA-2013-130799"/>
    <x v="0"/>
    <x v="583"/>
    <d v="2013-11-17T00:00:00"/>
    <s v="Second Class"/>
    <s v="BK-11260"/>
    <s v="Berenike Kampe"/>
    <x v="0"/>
    <s v="United States"/>
    <s v="San Francisco"/>
    <x v="1"/>
    <n v="94110"/>
    <x v="1"/>
    <s v="FUR-FU-10001852"/>
    <x v="0"/>
    <x v="5"/>
    <x v="837"/>
    <x v="2372"/>
    <n v="4"/>
    <n v="0"/>
    <x v="2578"/>
  </r>
  <r>
    <n v="2885"/>
    <s v="CA-2013-164483"/>
    <x v="0"/>
    <x v="806"/>
    <d v="2013-02-03T00:00:00"/>
    <s v="Standard Class"/>
    <s v="JF-15490"/>
    <s v="Jeremy Farry"/>
    <x v="0"/>
    <s v="United States"/>
    <s v="San Francisco"/>
    <x v="1"/>
    <n v="94122"/>
    <x v="1"/>
    <s v="OFF-BI-10000014"/>
    <x v="1"/>
    <x v="8"/>
    <x v="628"/>
    <x v="738"/>
    <n v="2"/>
    <n v="0.2"/>
    <x v="756"/>
  </r>
  <r>
    <n v="2886"/>
    <s v="US-2013-159856"/>
    <x v="0"/>
    <x v="807"/>
    <d v="2013-10-23T00:00:00"/>
    <s v="Standard Class"/>
    <s v="EP-13915"/>
    <s v="Emily Phan"/>
    <x v="0"/>
    <s v="United States"/>
    <s v="Tempe"/>
    <x v="16"/>
    <n v="85281"/>
    <x v="1"/>
    <s v="FUR-CH-10003396"/>
    <x v="0"/>
    <x v="1"/>
    <x v="385"/>
    <x v="2373"/>
    <n v="5"/>
    <n v="0.2"/>
    <x v="2579"/>
  </r>
  <r>
    <n v="2887"/>
    <s v="CA-2014-102099"/>
    <x v="3"/>
    <x v="404"/>
    <d v="2014-12-20T00:00:00"/>
    <s v="First Class"/>
    <s v="EP-13915"/>
    <s v="Emily Phan"/>
    <x v="0"/>
    <s v="United States"/>
    <s v="Los Angeles"/>
    <x v="1"/>
    <n v="90008"/>
    <x v="1"/>
    <s v="OFF-AR-10003811"/>
    <x v="1"/>
    <x v="6"/>
    <x v="449"/>
    <x v="153"/>
    <n v="3"/>
    <n v="0"/>
    <x v="155"/>
  </r>
  <r>
    <n v="2888"/>
    <s v="CA-2014-102099"/>
    <x v="3"/>
    <x v="404"/>
    <d v="2014-12-20T00:00:00"/>
    <s v="First Class"/>
    <s v="EP-13915"/>
    <s v="Emily Phan"/>
    <x v="0"/>
    <s v="United States"/>
    <s v="Los Angeles"/>
    <x v="1"/>
    <n v="90008"/>
    <x v="1"/>
    <s v="OFF-PA-10003172"/>
    <x v="1"/>
    <x v="10"/>
    <x v="846"/>
    <x v="91"/>
    <n v="2"/>
    <n v="0"/>
    <x v="91"/>
  </r>
  <r>
    <n v="2889"/>
    <s v="CA-2014-102099"/>
    <x v="3"/>
    <x v="404"/>
    <d v="2014-12-20T00:00:00"/>
    <s v="First Class"/>
    <s v="EP-13915"/>
    <s v="Emily Phan"/>
    <x v="0"/>
    <s v="United States"/>
    <s v="Los Angeles"/>
    <x v="1"/>
    <n v="90008"/>
    <x v="1"/>
    <s v="OFF-PA-10000289"/>
    <x v="1"/>
    <x v="10"/>
    <x v="722"/>
    <x v="56"/>
    <n v="5"/>
    <n v="0"/>
    <x v="56"/>
  </r>
  <r>
    <n v="2890"/>
    <s v="CA-2014-164049"/>
    <x v="3"/>
    <x v="808"/>
    <d v="2014-11-07T00:00:00"/>
    <s v="Standard Class"/>
    <s v="KH-16630"/>
    <s v="Ken Heidel"/>
    <x v="1"/>
    <s v="United States"/>
    <s v="Seattle"/>
    <x v="4"/>
    <n v="98105"/>
    <x v="1"/>
    <s v="OFF-PA-10000791"/>
    <x v="1"/>
    <x v="10"/>
    <x v="1424"/>
    <x v="2374"/>
    <n v="5"/>
    <n v="0"/>
    <x v="2580"/>
  </r>
  <r>
    <n v="2891"/>
    <s v="CA-2011-142727"/>
    <x v="2"/>
    <x v="333"/>
    <d v="2011-05-01T00:00:00"/>
    <s v="Second Class"/>
    <s v="HG-14845"/>
    <s v="Harry Greene"/>
    <x v="0"/>
    <s v="United States"/>
    <s v="Lake Charles"/>
    <x v="28"/>
    <n v="70601"/>
    <x v="0"/>
    <s v="FUR-CH-10002304"/>
    <x v="0"/>
    <x v="1"/>
    <x v="782"/>
    <x v="2375"/>
    <n v="2"/>
    <n v="0"/>
    <x v="2581"/>
  </r>
  <r>
    <n v="2892"/>
    <s v="CA-2011-142727"/>
    <x v="2"/>
    <x v="333"/>
    <d v="2011-05-01T00:00:00"/>
    <s v="Second Class"/>
    <s v="HG-14845"/>
    <s v="Harry Greene"/>
    <x v="0"/>
    <s v="United States"/>
    <s v="Lake Charles"/>
    <x v="28"/>
    <n v="70601"/>
    <x v="0"/>
    <s v="OFF-BI-10000136"/>
    <x v="1"/>
    <x v="8"/>
    <x v="936"/>
    <x v="1465"/>
    <n v="3"/>
    <n v="0"/>
    <x v="2582"/>
  </r>
  <r>
    <n v="2893"/>
    <s v="CA-2014-139913"/>
    <x v="3"/>
    <x v="436"/>
    <d v="2014-10-30T00:00:00"/>
    <s v="Standard Class"/>
    <s v="JC-16105"/>
    <s v="Julie Creighton"/>
    <x v="1"/>
    <s v="United States"/>
    <s v="Rochester"/>
    <x v="15"/>
    <n v="14609"/>
    <x v="3"/>
    <s v="OFF-PA-10003739"/>
    <x v="1"/>
    <x v="10"/>
    <x v="1425"/>
    <x v="1057"/>
    <n v="2"/>
    <n v="0"/>
    <x v="1302"/>
  </r>
  <r>
    <n v="2894"/>
    <s v="CA-2014-139913"/>
    <x v="3"/>
    <x v="436"/>
    <d v="2014-10-30T00:00:00"/>
    <s v="Standard Class"/>
    <s v="JC-16105"/>
    <s v="Julie Creighton"/>
    <x v="1"/>
    <s v="United States"/>
    <s v="Rochester"/>
    <x v="15"/>
    <n v="14609"/>
    <x v="3"/>
    <s v="OFF-PA-10002479"/>
    <x v="1"/>
    <x v="10"/>
    <x v="217"/>
    <x v="1603"/>
    <n v="5"/>
    <n v="0"/>
    <x v="1698"/>
  </r>
  <r>
    <n v="2895"/>
    <s v="CA-2014-139913"/>
    <x v="3"/>
    <x v="436"/>
    <d v="2014-10-30T00:00:00"/>
    <s v="Standard Class"/>
    <s v="JC-16105"/>
    <s v="Julie Creighton"/>
    <x v="1"/>
    <s v="United States"/>
    <s v="Rochester"/>
    <x v="15"/>
    <n v="14609"/>
    <x v="3"/>
    <s v="FUR-FU-10000771"/>
    <x v="0"/>
    <x v="5"/>
    <x v="1426"/>
    <x v="2376"/>
    <n v="11"/>
    <n v="0"/>
    <x v="2583"/>
  </r>
  <r>
    <n v="2896"/>
    <s v="CA-2014-139913"/>
    <x v="3"/>
    <x v="436"/>
    <d v="2014-10-30T00:00:00"/>
    <s v="Standard Class"/>
    <s v="JC-16105"/>
    <s v="Julie Creighton"/>
    <x v="1"/>
    <s v="United States"/>
    <s v="Rochester"/>
    <x v="15"/>
    <n v="14609"/>
    <x v="3"/>
    <s v="TEC-PH-10001552"/>
    <x v="2"/>
    <x v="7"/>
    <x v="178"/>
    <x v="1211"/>
    <n v="3"/>
    <n v="0"/>
    <x v="2584"/>
  </r>
  <r>
    <n v="2897"/>
    <s v="CA-2011-169033"/>
    <x v="2"/>
    <x v="809"/>
    <d v="2011-04-03T00:00:00"/>
    <s v="Standard Class"/>
    <s v="KM-16720"/>
    <s v="Kunst Miller"/>
    <x v="0"/>
    <s v="United States"/>
    <s v="Long Beach"/>
    <x v="15"/>
    <n v="11561"/>
    <x v="3"/>
    <s v="OFF-AR-10001915"/>
    <x v="1"/>
    <x v="6"/>
    <x v="1048"/>
    <x v="2377"/>
    <n v="5"/>
    <n v="0"/>
    <x v="2585"/>
  </r>
  <r>
    <n v="2898"/>
    <s v="US-2013-164630"/>
    <x v="0"/>
    <x v="810"/>
    <d v="2013-01-09T00:00:00"/>
    <s v="Standard Class"/>
    <s v="EB-13975"/>
    <s v="Erica Bern"/>
    <x v="1"/>
    <s v="United States"/>
    <s v="Charlotte"/>
    <x v="3"/>
    <n v="28205"/>
    <x v="0"/>
    <s v="TEC-CO-10000971"/>
    <x v="2"/>
    <x v="16"/>
    <x v="1304"/>
    <x v="2378"/>
    <n v="4"/>
    <n v="0.2"/>
    <x v="2586"/>
  </r>
  <r>
    <n v="2899"/>
    <s v="US-2012-114839"/>
    <x v="1"/>
    <x v="33"/>
    <d v="2012-04-30T00:00:00"/>
    <s v="Standard Class"/>
    <s v="PW-19240"/>
    <s v="Pierre Wener"/>
    <x v="0"/>
    <s v="United States"/>
    <s v="Houston"/>
    <x v="5"/>
    <n v="77036"/>
    <x v="2"/>
    <s v="FUR-CH-10004086"/>
    <x v="0"/>
    <x v="1"/>
    <x v="281"/>
    <x v="2379"/>
    <n v="2"/>
    <n v="0.3"/>
    <x v="2587"/>
  </r>
  <r>
    <n v="2900"/>
    <s v="CA-2012-166464"/>
    <x v="1"/>
    <x v="811"/>
    <d v="2012-09-17T00:00:00"/>
    <s v="Standard Class"/>
    <s v="PG-18895"/>
    <s v="Paul Gonzalez"/>
    <x v="0"/>
    <s v="United States"/>
    <s v="New York City"/>
    <x v="15"/>
    <n v="10035"/>
    <x v="3"/>
    <s v="TEC-CO-10000971"/>
    <x v="2"/>
    <x v="16"/>
    <x v="1304"/>
    <x v="2006"/>
    <n v="2"/>
    <n v="0.2"/>
    <x v="2158"/>
  </r>
  <r>
    <n v="2901"/>
    <s v="CA-2012-166464"/>
    <x v="1"/>
    <x v="811"/>
    <d v="2012-09-17T00:00:00"/>
    <s v="Standard Class"/>
    <s v="PG-18895"/>
    <s v="Paul Gonzalez"/>
    <x v="0"/>
    <s v="United States"/>
    <s v="New York City"/>
    <x v="15"/>
    <n v="10035"/>
    <x v="3"/>
    <s v="OFF-LA-10001317"/>
    <x v="1"/>
    <x v="2"/>
    <x v="391"/>
    <x v="2380"/>
    <n v="4"/>
    <n v="0"/>
    <x v="2588"/>
  </r>
  <r>
    <n v="2902"/>
    <s v="CA-2014-124898"/>
    <x v="3"/>
    <x v="220"/>
    <d v="2014-09-16T00:00:00"/>
    <s v="Standard Class"/>
    <s v="DB-12910"/>
    <s v="Daniel Byrd"/>
    <x v="2"/>
    <s v="United States"/>
    <s v="Columbus"/>
    <x v="32"/>
    <n v="31907"/>
    <x v="0"/>
    <s v="OFF-PA-10003656"/>
    <x v="1"/>
    <x v="10"/>
    <x v="770"/>
    <x v="2381"/>
    <n v="7"/>
    <n v="0"/>
    <x v="2589"/>
  </r>
  <r>
    <n v="2903"/>
    <s v="CA-2013-164035"/>
    <x v="0"/>
    <x v="1"/>
    <d v="2013-06-18T00:00:00"/>
    <s v="Standard Class"/>
    <s v="CR-12730"/>
    <s v="Craig Reiter"/>
    <x v="0"/>
    <s v="United States"/>
    <s v="Chicago"/>
    <x v="10"/>
    <n v="60610"/>
    <x v="2"/>
    <s v="OFF-PA-10002160"/>
    <x v="1"/>
    <x v="10"/>
    <x v="1190"/>
    <x v="2382"/>
    <n v="5"/>
    <n v="0.2"/>
    <x v="2590"/>
  </r>
  <r>
    <n v="2904"/>
    <s v="CA-2013-153577"/>
    <x v="0"/>
    <x v="812"/>
    <d v="2013-07-02T00:00:00"/>
    <s v="Standard Class"/>
    <s v="KH-16330"/>
    <s v="Katharine Harms"/>
    <x v="1"/>
    <s v="United States"/>
    <s v="Highland Park"/>
    <x v="10"/>
    <n v="60035"/>
    <x v="2"/>
    <s v="OFF-PA-10000575"/>
    <x v="1"/>
    <x v="10"/>
    <x v="1050"/>
    <x v="2383"/>
    <n v="7"/>
    <n v="0.2"/>
    <x v="2591"/>
  </r>
  <r>
    <n v="2905"/>
    <s v="CA-2013-153577"/>
    <x v="0"/>
    <x v="812"/>
    <d v="2013-07-02T00:00:00"/>
    <s v="Standard Class"/>
    <s v="KH-16330"/>
    <s v="Katharine Harms"/>
    <x v="1"/>
    <s v="United States"/>
    <s v="Highland Park"/>
    <x v="10"/>
    <n v="60035"/>
    <x v="2"/>
    <s v="FUR-CH-10003981"/>
    <x v="0"/>
    <x v="1"/>
    <x v="1166"/>
    <x v="2384"/>
    <n v="3"/>
    <n v="0.3"/>
    <x v="2592"/>
  </r>
  <r>
    <n v="2906"/>
    <s v="CA-2011-127586"/>
    <x v="2"/>
    <x v="467"/>
    <d v="2011-09-30T00:00:00"/>
    <s v="Standard Class"/>
    <s v="CS-12400"/>
    <s v="Christopher Schild"/>
    <x v="2"/>
    <s v="United States"/>
    <s v="Seattle"/>
    <x v="4"/>
    <n v="98115"/>
    <x v="1"/>
    <s v="OFF-ST-10002615"/>
    <x v="1"/>
    <x v="4"/>
    <x v="1427"/>
    <x v="2385"/>
    <n v="2"/>
    <n v="0"/>
    <x v="2593"/>
  </r>
  <r>
    <n v="2907"/>
    <s v="CA-2014-121615"/>
    <x v="3"/>
    <x v="132"/>
    <d v="2014-11-10T00:00:00"/>
    <s v="Standard Class"/>
    <s v="DL-12925"/>
    <s v="Daniel Lacy"/>
    <x v="0"/>
    <s v="United States"/>
    <s v="Eagan"/>
    <x v="11"/>
    <n v="55122"/>
    <x v="2"/>
    <s v="OFF-PA-10000327"/>
    <x v="1"/>
    <x v="10"/>
    <x v="1428"/>
    <x v="18"/>
    <n v="2"/>
    <n v="0"/>
    <x v="1608"/>
  </r>
  <r>
    <n v="2908"/>
    <s v="CA-2014-121615"/>
    <x v="3"/>
    <x v="132"/>
    <d v="2014-11-10T00:00:00"/>
    <s v="Standard Class"/>
    <s v="DL-12925"/>
    <s v="Daniel Lacy"/>
    <x v="0"/>
    <s v="United States"/>
    <s v="Eagan"/>
    <x v="11"/>
    <n v="55122"/>
    <x v="2"/>
    <s v="OFF-ST-10001325"/>
    <x v="1"/>
    <x v="4"/>
    <x v="466"/>
    <x v="2386"/>
    <n v="5"/>
    <n v="0"/>
    <x v="2594"/>
  </r>
  <r>
    <n v="2909"/>
    <s v="CA-2014-121615"/>
    <x v="3"/>
    <x v="132"/>
    <d v="2014-11-10T00:00:00"/>
    <s v="Standard Class"/>
    <s v="DL-12925"/>
    <s v="Daniel Lacy"/>
    <x v="0"/>
    <s v="United States"/>
    <s v="Eagan"/>
    <x v="11"/>
    <n v="55122"/>
    <x v="2"/>
    <s v="OFF-LA-10001771"/>
    <x v="1"/>
    <x v="2"/>
    <x v="1119"/>
    <x v="1830"/>
    <n v="3"/>
    <n v="0"/>
    <x v="2595"/>
  </r>
  <r>
    <n v="2910"/>
    <s v="CA-2014-166415"/>
    <x v="3"/>
    <x v="600"/>
    <d v="2014-02-24T00:00:00"/>
    <s v="Standard Class"/>
    <s v="ME-17725"/>
    <s v="Max Engle"/>
    <x v="0"/>
    <s v="United States"/>
    <s v="Seattle"/>
    <x v="4"/>
    <n v="98103"/>
    <x v="1"/>
    <s v="OFF-FA-10004968"/>
    <x v="1"/>
    <x v="13"/>
    <x v="1010"/>
    <x v="2387"/>
    <n v="3"/>
    <n v="0"/>
    <x v="2596"/>
  </r>
  <r>
    <n v="2911"/>
    <s v="CA-2012-118444"/>
    <x v="1"/>
    <x v="599"/>
    <d v="2012-11-09T00:00:00"/>
    <s v="Standard Class"/>
    <s v="VD-21670"/>
    <s v="Valerie Dominguez"/>
    <x v="0"/>
    <s v="United States"/>
    <s v="Coral Springs"/>
    <x v="2"/>
    <n v="33065"/>
    <x v="0"/>
    <s v="OFF-AP-10000576"/>
    <x v="1"/>
    <x v="9"/>
    <x v="842"/>
    <x v="2388"/>
    <n v="4"/>
    <n v="0.2"/>
    <x v="2597"/>
  </r>
  <r>
    <n v="2912"/>
    <s v="CA-2011-113929"/>
    <x v="2"/>
    <x v="737"/>
    <d v="2011-06-21T00:00:00"/>
    <s v="Standard Class"/>
    <s v="CK-12205"/>
    <s v="Chloris Kastensmidt"/>
    <x v="0"/>
    <s v="United States"/>
    <s v="Hempstead"/>
    <x v="15"/>
    <n v="11550"/>
    <x v="3"/>
    <s v="OFF-EN-10003286"/>
    <x v="1"/>
    <x v="12"/>
    <x v="33"/>
    <x v="1417"/>
    <n v="5"/>
    <n v="0"/>
    <x v="2598"/>
  </r>
  <r>
    <n v="2913"/>
    <s v="CA-2011-113929"/>
    <x v="2"/>
    <x v="737"/>
    <d v="2011-06-21T00:00:00"/>
    <s v="Standard Class"/>
    <s v="CK-12205"/>
    <s v="Chloris Kastensmidt"/>
    <x v="0"/>
    <s v="United States"/>
    <s v="Hempstead"/>
    <x v="15"/>
    <n v="11550"/>
    <x v="3"/>
    <s v="OFF-AR-10003772"/>
    <x v="1"/>
    <x v="6"/>
    <x v="1429"/>
    <x v="768"/>
    <n v="4"/>
    <n v="0"/>
    <x v="2599"/>
  </r>
  <r>
    <n v="2914"/>
    <s v="CA-2011-113929"/>
    <x v="2"/>
    <x v="737"/>
    <d v="2011-06-21T00:00:00"/>
    <s v="Standard Class"/>
    <s v="CK-12205"/>
    <s v="Chloris Kastensmidt"/>
    <x v="0"/>
    <s v="United States"/>
    <s v="Hempstead"/>
    <x v="15"/>
    <n v="11550"/>
    <x v="3"/>
    <s v="OFF-BI-10002852"/>
    <x v="1"/>
    <x v="8"/>
    <x v="91"/>
    <x v="2389"/>
    <n v="3"/>
    <n v="0.2"/>
    <x v="2600"/>
  </r>
  <r>
    <n v="2915"/>
    <s v="CA-2012-134747"/>
    <x v="1"/>
    <x v="88"/>
    <d v="2012-10-17T00:00:00"/>
    <s v="Second Class"/>
    <s v="DL-12925"/>
    <s v="Daniel Lacy"/>
    <x v="0"/>
    <s v="United States"/>
    <s v="Noblesville"/>
    <x v="14"/>
    <n v="46060"/>
    <x v="2"/>
    <s v="TEC-PH-10002890"/>
    <x v="2"/>
    <x v="7"/>
    <x v="1387"/>
    <x v="2390"/>
    <n v="3"/>
    <n v="0"/>
    <x v="2601"/>
  </r>
  <r>
    <n v="2916"/>
    <s v="CA-2012-134747"/>
    <x v="1"/>
    <x v="88"/>
    <d v="2012-10-17T00:00:00"/>
    <s v="Second Class"/>
    <s v="DL-12925"/>
    <s v="Daniel Lacy"/>
    <x v="0"/>
    <s v="United States"/>
    <s v="Noblesville"/>
    <x v="14"/>
    <n v="46060"/>
    <x v="2"/>
    <s v="OFF-BI-10001308"/>
    <x v="1"/>
    <x v="8"/>
    <x v="1351"/>
    <x v="2391"/>
    <n v="2"/>
    <n v="0"/>
    <x v="2602"/>
  </r>
  <r>
    <n v="2917"/>
    <s v="CA-2012-134747"/>
    <x v="1"/>
    <x v="88"/>
    <d v="2012-10-17T00:00:00"/>
    <s v="Second Class"/>
    <s v="DL-12925"/>
    <s v="Daniel Lacy"/>
    <x v="0"/>
    <s v="United States"/>
    <s v="Noblesville"/>
    <x v="14"/>
    <n v="46060"/>
    <x v="2"/>
    <s v="TEC-PH-10001750"/>
    <x v="2"/>
    <x v="7"/>
    <x v="968"/>
    <x v="2392"/>
    <n v="4"/>
    <n v="0"/>
    <x v="2603"/>
  </r>
  <r>
    <n v="2918"/>
    <s v="CA-2014-155047"/>
    <x v="3"/>
    <x v="151"/>
    <d v="2014-08-31T00:00:00"/>
    <s v="First Class"/>
    <s v="SE-20110"/>
    <s v="Sanjit Engle"/>
    <x v="0"/>
    <s v="United States"/>
    <s v="Dallas"/>
    <x v="5"/>
    <n v="75220"/>
    <x v="2"/>
    <s v="OFF-AR-10003338"/>
    <x v="1"/>
    <x v="6"/>
    <x v="1430"/>
    <x v="2393"/>
    <n v="1"/>
    <n v="0.2"/>
    <x v="2604"/>
  </r>
  <r>
    <n v="2919"/>
    <s v="CA-2013-160129"/>
    <x v="0"/>
    <x v="813"/>
    <d v="2013-11-24T00:00:00"/>
    <s v="Same Day"/>
    <s v="LS-17200"/>
    <s v="Luke Schmidt"/>
    <x v="1"/>
    <s v="United States"/>
    <s v="Philadelphia"/>
    <x v="9"/>
    <n v="19140"/>
    <x v="3"/>
    <s v="OFF-FA-10002763"/>
    <x v="1"/>
    <x v="13"/>
    <x v="1411"/>
    <x v="2394"/>
    <n v="5"/>
    <n v="0.2"/>
    <x v="2605"/>
  </r>
  <r>
    <n v="2920"/>
    <s v="CA-2013-160129"/>
    <x v="0"/>
    <x v="813"/>
    <d v="2013-11-24T00:00:00"/>
    <s v="Same Day"/>
    <s v="LS-17200"/>
    <s v="Luke Schmidt"/>
    <x v="1"/>
    <s v="United States"/>
    <s v="Philadelphia"/>
    <x v="9"/>
    <n v="19140"/>
    <x v="3"/>
    <s v="FUR-FU-10002088"/>
    <x v="0"/>
    <x v="5"/>
    <x v="1084"/>
    <x v="325"/>
    <n v="2"/>
    <n v="0.2"/>
    <x v="2606"/>
  </r>
  <r>
    <n v="2921"/>
    <s v="CA-2013-160129"/>
    <x v="0"/>
    <x v="813"/>
    <d v="2013-11-24T00:00:00"/>
    <s v="Same Day"/>
    <s v="LS-17200"/>
    <s v="Luke Schmidt"/>
    <x v="1"/>
    <s v="United States"/>
    <s v="Philadelphia"/>
    <x v="9"/>
    <n v="19140"/>
    <x v="3"/>
    <s v="FUR-FU-10003976"/>
    <x v="0"/>
    <x v="5"/>
    <x v="964"/>
    <x v="2395"/>
    <n v="7"/>
    <n v="0.2"/>
    <x v="2607"/>
  </r>
  <r>
    <n v="2922"/>
    <s v="CA-2014-164329"/>
    <x v="3"/>
    <x v="289"/>
    <d v="2014-01-31T00:00:00"/>
    <s v="Same Day"/>
    <s v="MM-17920"/>
    <s v="Michael Moore"/>
    <x v="0"/>
    <s v="United States"/>
    <s v="San Francisco"/>
    <x v="1"/>
    <n v="94109"/>
    <x v="1"/>
    <s v="OFF-ST-10001511"/>
    <x v="1"/>
    <x v="4"/>
    <x v="551"/>
    <x v="2396"/>
    <n v="2"/>
    <n v="0"/>
    <x v="2608"/>
  </r>
  <r>
    <n v="2923"/>
    <s v="US-2012-141453"/>
    <x v="1"/>
    <x v="672"/>
    <d v="2012-12-03T00:00:00"/>
    <s v="Second Class"/>
    <s v="DB-13270"/>
    <s v="Deborah Brumfield"/>
    <x v="2"/>
    <s v="United States"/>
    <s v="Austin"/>
    <x v="5"/>
    <n v="78745"/>
    <x v="2"/>
    <s v="OFF-BI-10000301"/>
    <x v="1"/>
    <x v="8"/>
    <x v="619"/>
    <x v="2397"/>
    <n v="3"/>
    <n v="0.8"/>
    <x v="2609"/>
  </r>
  <r>
    <n v="2924"/>
    <s v="CA-2011-156993"/>
    <x v="2"/>
    <x v="307"/>
    <d v="2011-07-04T00:00:00"/>
    <s v="Standard Class"/>
    <s v="RW-19630"/>
    <s v="Rob Williams"/>
    <x v="1"/>
    <s v="United States"/>
    <s v="Detroit"/>
    <x v="12"/>
    <n v="48234"/>
    <x v="2"/>
    <s v="OFF-FA-10003495"/>
    <x v="1"/>
    <x v="13"/>
    <x v="33"/>
    <x v="2398"/>
    <n v="1"/>
    <n v="0"/>
    <x v="2610"/>
  </r>
  <r>
    <n v="2925"/>
    <s v="CA-2011-157721"/>
    <x v="2"/>
    <x v="814"/>
    <d v="2011-09-05T00:00:00"/>
    <s v="First Class"/>
    <s v="JM-16195"/>
    <s v="Justin MacKendrick"/>
    <x v="0"/>
    <s v="United States"/>
    <s v="Watertown"/>
    <x v="15"/>
    <n v="13601"/>
    <x v="3"/>
    <s v="OFF-AP-10001303"/>
    <x v="1"/>
    <x v="9"/>
    <x v="925"/>
    <x v="189"/>
    <n v="1"/>
    <n v="0"/>
    <x v="2611"/>
  </r>
  <r>
    <n v="2926"/>
    <s v="CA-2011-157721"/>
    <x v="2"/>
    <x v="814"/>
    <d v="2011-09-05T00:00:00"/>
    <s v="First Class"/>
    <s v="JM-16195"/>
    <s v="Justin MacKendrick"/>
    <x v="0"/>
    <s v="United States"/>
    <s v="Watertown"/>
    <x v="15"/>
    <n v="13601"/>
    <x v="3"/>
    <s v="FUR-FU-10002116"/>
    <x v="0"/>
    <x v="5"/>
    <x v="1431"/>
    <x v="2399"/>
    <n v="1"/>
    <n v="0"/>
    <x v="2612"/>
  </r>
  <r>
    <n v="2927"/>
    <s v="CA-2014-128629"/>
    <x v="3"/>
    <x v="815"/>
    <d v="2014-07-15T00:00:00"/>
    <s v="Second Class"/>
    <s v="BP-11155"/>
    <s v="Becky Pak"/>
    <x v="0"/>
    <s v="United States"/>
    <s v="Columbus"/>
    <x v="32"/>
    <n v="31907"/>
    <x v="0"/>
    <s v="FUR-FU-10000771"/>
    <x v="0"/>
    <x v="5"/>
    <x v="1426"/>
    <x v="609"/>
    <n v="3"/>
    <n v="0"/>
    <x v="2613"/>
  </r>
  <r>
    <n v="2928"/>
    <s v="CA-2014-158106"/>
    <x v="3"/>
    <x v="400"/>
    <d v="2014-06-11T00:00:00"/>
    <s v="Standard Class"/>
    <s v="CT-11995"/>
    <s v="Carol Triggs"/>
    <x v="0"/>
    <s v="United States"/>
    <s v="Apple Valley"/>
    <x v="11"/>
    <n v="55124"/>
    <x v="2"/>
    <s v="OFF-AR-10002255"/>
    <x v="1"/>
    <x v="6"/>
    <x v="814"/>
    <x v="880"/>
    <n v="3"/>
    <n v="0"/>
    <x v="1032"/>
  </r>
  <r>
    <n v="2929"/>
    <s v="US-2014-120390"/>
    <x v="3"/>
    <x v="15"/>
    <d v="2014-10-27T00:00:00"/>
    <s v="Standard Class"/>
    <s v="TH-21550"/>
    <s v="Tracy Hopkins"/>
    <x v="2"/>
    <s v="United States"/>
    <s v="Burlington"/>
    <x v="3"/>
    <n v="27217"/>
    <x v="0"/>
    <s v="OFF-BI-10004995"/>
    <x v="1"/>
    <x v="8"/>
    <x v="313"/>
    <x v="2400"/>
    <n v="4"/>
    <n v="0.7"/>
    <x v="2614"/>
  </r>
  <r>
    <n v="2930"/>
    <s v="CA-2014-143434"/>
    <x v="3"/>
    <x v="551"/>
    <d v="2014-11-25T00:00:00"/>
    <s v="Standard Class"/>
    <s v="ME-17320"/>
    <s v="Maria Etezadi"/>
    <x v="2"/>
    <s v="United States"/>
    <s v="Saginaw"/>
    <x v="12"/>
    <n v="48601"/>
    <x v="2"/>
    <s v="FUR-FU-10002597"/>
    <x v="0"/>
    <x v="5"/>
    <x v="621"/>
    <x v="2401"/>
    <n v="4"/>
    <n v="0"/>
    <x v="2615"/>
  </r>
  <r>
    <n v="2931"/>
    <s v="CA-2012-168564"/>
    <x v="1"/>
    <x v="816"/>
    <d v="2012-08-08T00:00:00"/>
    <s v="Same Day"/>
    <s v="TT-21220"/>
    <s v="Thomas Thornton"/>
    <x v="0"/>
    <s v="United States"/>
    <s v="San Francisco"/>
    <x v="1"/>
    <n v="94109"/>
    <x v="1"/>
    <s v="OFF-BI-10004970"/>
    <x v="1"/>
    <x v="8"/>
    <x v="908"/>
    <x v="2164"/>
    <n v="2"/>
    <n v="0.2"/>
    <x v="2616"/>
  </r>
  <r>
    <n v="2932"/>
    <s v="CA-2012-168564"/>
    <x v="1"/>
    <x v="816"/>
    <d v="2012-08-08T00:00:00"/>
    <s v="Same Day"/>
    <s v="TT-21220"/>
    <s v="Thomas Thornton"/>
    <x v="0"/>
    <s v="United States"/>
    <s v="San Francisco"/>
    <x v="1"/>
    <n v="94109"/>
    <x v="1"/>
    <s v="OFF-BI-10002557"/>
    <x v="1"/>
    <x v="8"/>
    <x v="246"/>
    <x v="6"/>
    <n v="2"/>
    <n v="0.2"/>
    <x v="2617"/>
  </r>
  <r>
    <n v="2933"/>
    <s v="CA-2012-168564"/>
    <x v="1"/>
    <x v="816"/>
    <d v="2012-08-08T00:00:00"/>
    <s v="Same Day"/>
    <s v="TT-21220"/>
    <s v="Thomas Thornton"/>
    <x v="0"/>
    <s v="United States"/>
    <s v="San Francisco"/>
    <x v="1"/>
    <n v="94109"/>
    <x v="1"/>
    <s v="FUR-CH-10000785"/>
    <x v="0"/>
    <x v="1"/>
    <x v="320"/>
    <x v="2402"/>
    <n v="1"/>
    <n v="0.2"/>
    <x v="2618"/>
  </r>
  <r>
    <n v="2934"/>
    <s v="US-2013-169040"/>
    <x v="0"/>
    <x v="409"/>
    <d v="2013-12-13T00:00:00"/>
    <s v="Standard Class"/>
    <s v="GT-14710"/>
    <s v="Greg Tran"/>
    <x v="0"/>
    <s v="United States"/>
    <s v="Seattle"/>
    <x v="4"/>
    <n v="98105"/>
    <x v="1"/>
    <s v="TEC-PH-10002310"/>
    <x v="2"/>
    <x v="7"/>
    <x v="1359"/>
    <x v="2403"/>
    <n v="1"/>
    <n v="0.2"/>
    <x v="2619"/>
  </r>
  <r>
    <n v="2935"/>
    <s v="US-2013-169040"/>
    <x v="0"/>
    <x v="409"/>
    <d v="2013-12-13T00:00:00"/>
    <s v="Standard Class"/>
    <s v="GT-14710"/>
    <s v="Greg Tran"/>
    <x v="0"/>
    <s v="United States"/>
    <s v="Seattle"/>
    <x v="4"/>
    <n v="98105"/>
    <x v="1"/>
    <s v="TEC-PH-10002834"/>
    <x v="2"/>
    <x v="7"/>
    <x v="1378"/>
    <x v="2404"/>
    <n v="3"/>
    <n v="0.2"/>
    <x v="2620"/>
  </r>
  <r>
    <n v="2936"/>
    <s v="US-2013-169040"/>
    <x v="0"/>
    <x v="409"/>
    <d v="2013-12-13T00:00:00"/>
    <s v="Standard Class"/>
    <s v="GT-14710"/>
    <s v="Greg Tran"/>
    <x v="0"/>
    <s v="United States"/>
    <s v="Seattle"/>
    <x v="4"/>
    <n v="98105"/>
    <x v="1"/>
    <s v="OFF-EN-10000927"/>
    <x v="1"/>
    <x v="12"/>
    <x v="81"/>
    <x v="2405"/>
    <n v="1"/>
    <n v="0"/>
    <x v="2621"/>
  </r>
  <r>
    <n v="2937"/>
    <s v="US-2013-169040"/>
    <x v="0"/>
    <x v="409"/>
    <d v="2013-12-13T00:00:00"/>
    <s v="Standard Class"/>
    <s v="GT-14710"/>
    <s v="Greg Tran"/>
    <x v="0"/>
    <s v="United States"/>
    <s v="Seattle"/>
    <x v="4"/>
    <n v="98105"/>
    <x v="1"/>
    <s v="OFF-BI-10001636"/>
    <x v="1"/>
    <x v="8"/>
    <x v="668"/>
    <x v="2406"/>
    <n v="7"/>
    <n v="0.2"/>
    <x v="2622"/>
  </r>
  <r>
    <n v="2938"/>
    <s v="US-2013-169040"/>
    <x v="0"/>
    <x v="409"/>
    <d v="2013-12-13T00:00:00"/>
    <s v="Standard Class"/>
    <s v="GT-14710"/>
    <s v="Greg Tran"/>
    <x v="0"/>
    <s v="United States"/>
    <s v="Seattle"/>
    <x v="4"/>
    <n v="98105"/>
    <x v="1"/>
    <s v="OFF-PA-10001736"/>
    <x v="1"/>
    <x v="10"/>
    <x v="129"/>
    <x v="2407"/>
    <n v="7"/>
    <n v="0"/>
    <x v="2623"/>
  </r>
  <r>
    <n v="2939"/>
    <s v="US-2013-169040"/>
    <x v="0"/>
    <x v="409"/>
    <d v="2013-12-13T00:00:00"/>
    <s v="Standard Class"/>
    <s v="GT-14710"/>
    <s v="Greg Tran"/>
    <x v="0"/>
    <s v="United States"/>
    <s v="Seattle"/>
    <x v="4"/>
    <n v="98105"/>
    <x v="1"/>
    <s v="OFF-PA-10000482"/>
    <x v="1"/>
    <x v="10"/>
    <x v="67"/>
    <x v="2408"/>
    <n v="5"/>
    <n v="0"/>
    <x v="2624"/>
  </r>
  <r>
    <n v="2940"/>
    <s v="US-2013-169040"/>
    <x v="0"/>
    <x v="409"/>
    <d v="2013-12-13T00:00:00"/>
    <s v="Standard Class"/>
    <s v="GT-14710"/>
    <s v="Greg Tran"/>
    <x v="0"/>
    <s v="United States"/>
    <s v="Seattle"/>
    <x v="4"/>
    <n v="98105"/>
    <x v="1"/>
    <s v="OFF-BI-10001658"/>
    <x v="1"/>
    <x v="8"/>
    <x v="439"/>
    <x v="676"/>
    <n v="3"/>
    <n v="0.2"/>
    <x v="689"/>
  </r>
  <r>
    <n v="2941"/>
    <s v="CA-2014-155880"/>
    <x v="3"/>
    <x v="613"/>
    <d v="2014-04-01T00:00:00"/>
    <s v="Standard Class"/>
    <s v="JD-16150"/>
    <s v="Justin Deggeller"/>
    <x v="1"/>
    <s v="United States"/>
    <s v="Milwaukee"/>
    <x v="6"/>
    <n v="53209"/>
    <x v="2"/>
    <s v="FUR-CH-10000422"/>
    <x v="0"/>
    <x v="1"/>
    <x v="1432"/>
    <x v="2409"/>
    <n v="1"/>
    <n v="0"/>
    <x v="2625"/>
  </r>
  <r>
    <n v="2942"/>
    <s v="CA-2014-155880"/>
    <x v="3"/>
    <x v="613"/>
    <d v="2014-04-01T00:00:00"/>
    <s v="Standard Class"/>
    <s v="JD-16150"/>
    <s v="Justin Deggeller"/>
    <x v="1"/>
    <s v="United States"/>
    <s v="Milwaukee"/>
    <x v="6"/>
    <n v="53209"/>
    <x v="2"/>
    <s v="FUR-CH-10004675"/>
    <x v="0"/>
    <x v="1"/>
    <x v="629"/>
    <x v="2410"/>
    <n v="7"/>
    <n v="0"/>
    <x v="2626"/>
  </r>
  <r>
    <n v="2943"/>
    <s v="CA-2014-155880"/>
    <x v="3"/>
    <x v="613"/>
    <d v="2014-04-01T00:00:00"/>
    <s v="Standard Class"/>
    <s v="JD-16150"/>
    <s v="Justin Deggeller"/>
    <x v="1"/>
    <s v="United States"/>
    <s v="Milwaukee"/>
    <x v="6"/>
    <n v="53209"/>
    <x v="2"/>
    <s v="FUR-CH-10002880"/>
    <x v="0"/>
    <x v="1"/>
    <x v="801"/>
    <x v="2411"/>
    <n v="3"/>
    <n v="0"/>
    <x v="2627"/>
  </r>
  <r>
    <n v="2944"/>
    <s v="CA-2014-126242"/>
    <x v="3"/>
    <x v="123"/>
    <d v="2014-11-25T00:00:00"/>
    <s v="Standard Class"/>
    <s v="MC-18100"/>
    <s v="Mick Crebagga"/>
    <x v="0"/>
    <s v="United States"/>
    <s v="Los Angeles"/>
    <x v="1"/>
    <n v="90049"/>
    <x v="1"/>
    <s v="OFF-ST-10000675"/>
    <x v="1"/>
    <x v="4"/>
    <x v="295"/>
    <x v="2412"/>
    <n v="9"/>
    <n v="0"/>
    <x v="2628"/>
  </r>
  <r>
    <n v="2945"/>
    <s v="CA-2014-126242"/>
    <x v="3"/>
    <x v="123"/>
    <d v="2014-11-25T00:00:00"/>
    <s v="Standard Class"/>
    <s v="MC-18100"/>
    <s v="Mick Crebagga"/>
    <x v="0"/>
    <s v="United States"/>
    <s v="Los Angeles"/>
    <x v="1"/>
    <n v="90049"/>
    <x v="1"/>
    <s v="FUR-FU-10002685"/>
    <x v="0"/>
    <x v="5"/>
    <x v="1433"/>
    <x v="2413"/>
    <n v="1"/>
    <n v="0"/>
    <x v="2629"/>
  </r>
  <r>
    <n v="2946"/>
    <s v="CA-2013-166443"/>
    <x v="0"/>
    <x v="254"/>
    <d v="2013-11-06T00:00:00"/>
    <s v="First Class"/>
    <s v="LH-17020"/>
    <s v="Lisa Hazard"/>
    <x v="0"/>
    <s v="United States"/>
    <s v="San Francisco"/>
    <x v="1"/>
    <n v="94122"/>
    <x v="1"/>
    <s v="FUR-FU-10004020"/>
    <x v="0"/>
    <x v="5"/>
    <x v="488"/>
    <x v="2414"/>
    <n v="7"/>
    <n v="0"/>
    <x v="2630"/>
  </r>
  <r>
    <n v="2947"/>
    <s v="CA-2014-169859"/>
    <x v="3"/>
    <x v="817"/>
    <d v="2014-12-19T00:00:00"/>
    <s v="Standard Class"/>
    <s v="MP-18175"/>
    <s v="Mike Pelletier"/>
    <x v="2"/>
    <s v="United States"/>
    <s v="San Diego"/>
    <x v="1"/>
    <n v="92024"/>
    <x v="1"/>
    <s v="FUR-FU-10004963"/>
    <x v="0"/>
    <x v="5"/>
    <x v="1434"/>
    <x v="611"/>
    <n v="3"/>
    <n v="0"/>
    <x v="2631"/>
  </r>
  <r>
    <n v="2948"/>
    <s v="CA-2014-169859"/>
    <x v="3"/>
    <x v="817"/>
    <d v="2014-12-19T00:00:00"/>
    <s v="Standard Class"/>
    <s v="MP-18175"/>
    <s v="Mike Pelletier"/>
    <x v="2"/>
    <s v="United States"/>
    <s v="San Diego"/>
    <x v="1"/>
    <n v="92024"/>
    <x v="1"/>
    <s v="OFF-BI-10000174"/>
    <x v="1"/>
    <x v="8"/>
    <x v="1435"/>
    <x v="647"/>
    <n v="14"/>
    <n v="0.2"/>
    <x v="2632"/>
  </r>
  <r>
    <n v="2949"/>
    <s v="CA-2014-169859"/>
    <x v="3"/>
    <x v="817"/>
    <d v="2014-12-19T00:00:00"/>
    <s v="Standard Class"/>
    <s v="MP-18175"/>
    <s v="Mike Pelletier"/>
    <x v="2"/>
    <s v="United States"/>
    <s v="San Diego"/>
    <x v="1"/>
    <n v="92024"/>
    <x v="1"/>
    <s v="OFF-EN-10000461"/>
    <x v="1"/>
    <x v="12"/>
    <x v="746"/>
    <x v="2415"/>
    <n v="5"/>
    <n v="0"/>
    <x v="2633"/>
  </r>
  <r>
    <n v="2950"/>
    <s v="CA-2014-134915"/>
    <x v="3"/>
    <x v="105"/>
    <d v="2014-11-13T00:00:00"/>
    <s v="Same Day"/>
    <s v="EM-14140"/>
    <s v="Eugene Moren"/>
    <x v="2"/>
    <s v="United States"/>
    <s v="Glendale"/>
    <x v="16"/>
    <n v="85301"/>
    <x v="1"/>
    <s v="TEC-AC-10001266"/>
    <x v="2"/>
    <x v="11"/>
    <x v="196"/>
    <x v="2416"/>
    <n v="4"/>
    <n v="0.2"/>
    <x v="2634"/>
  </r>
  <r>
    <n v="2951"/>
    <s v="CA-2014-134915"/>
    <x v="3"/>
    <x v="105"/>
    <d v="2014-11-13T00:00:00"/>
    <s v="Same Day"/>
    <s v="EM-14140"/>
    <s v="Eugene Moren"/>
    <x v="2"/>
    <s v="United States"/>
    <s v="Glendale"/>
    <x v="16"/>
    <n v="85301"/>
    <x v="1"/>
    <s v="OFF-PA-10002160"/>
    <x v="1"/>
    <x v="10"/>
    <x v="1190"/>
    <x v="2382"/>
    <n v="5"/>
    <n v="0.2"/>
    <x v="2590"/>
  </r>
  <r>
    <n v="2952"/>
    <s v="CA-2014-134915"/>
    <x v="3"/>
    <x v="105"/>
    <d v="2014-11-13T00:00:00"/>
    <s v="Same Day"/>
    <s v="EM-14140"/>
    <s v="Eugene Moren"/>
    <x v="2"/>
    <s v="United States"/>
    <s v="Glendale"/>
    <x v="16"/>
    <n v="85301"/>
    <x v="1"/>
    <s v="FUR-CH-10004875"/>
    <x v="0"/>
    <x v="1"/>
    <x v="1436"/>
    <x v="2417"/>
    <n v="2"/>
    <n v="0.2"/>
    <x v="2635"/>
  </r>
  <r>
    <n v="2953"/>
    <s v="CA-2014-134915"/>
    <x v="3"/>
    <x v="105"/>
    <d v="2014-11-13T00:00:00"/>
    <s v="Same Day"/>
    <s v="EM-14140"/>
    <s v="Eugene Moren"/>
    <x v="2"/>
    <s v="United States"/>
    <s v="Glendale"/>
    <x v="16"/>
    <n v="85301"/>
    <x v="1"/>
    <s v="FUR-FU-10000305"/>
    <x v="0"/>
    <x v="5"/>
    <x v="1437"/>
    <x v="394"/>
    <n v="2"/>
    <n v="0.2"/>
    <x v="2636"/>
  </r>
  <r>
    <n v="2954"/>
    <s v="CA-2014-134915"/>
    <x v="3"/>
    <x v="105"/>
    <d v="2014-11-13T00:00:00"/>
    <s v="Same Day"/>
    <s v="EM-14140"/>
    <s v="Eugene Moren"/>
    <x v="2"/>
    <s v="United States"/>
    <s v="Glendale"/>
    <x v="16"/>
    <n v="85301"/>
    <x v="1"/>
    <s v="TEC-PH-10000347"/>
    <x v="2"/>
    <x v="7"/>
    <x v="495"/>
    <x v="2418"/>
    <n v="2"/>
    <n v="0.2"/>
    <x v="2637"/>
  </r>
  <r>
    <n v="2955"/>
    <s v="CA-2014-134915"/>
    <x v="3"/>
    <x v="105"/>
    <d v="2014-11-13T00:00:00"/>
    <s v="Same Day"/>
    <s v="EM-14140"/>
    <s v="Eugene Moren"/>
    <x v="2"/>
    <s v="United States"/>
    <s v="Glendale"/>
    <x v="16"/>
    <n v="85301"/>
    <x v="1"/>
    <s v="TEC-PH-10001459"/>
    <x v="2"/>
    <x v="7"/>
    <x v="1438"/>
    <x v="2419"/>
    <n v="2"/>
    <n v="0.2"/>
    <x v="2638"/>
  </r>
  <r>
    <n v="2956"/>
    <s v="CA-2013-153353"/>
    <x v="0"/>
    <x v="298"/>
    <d v="2013-08-25T00:00:00"/>
    <s v="Standard Class"/>
    <s v="GG-14650"/>
    <s v="Greg Guthrie"/>
    <x v="1"/>
    <s v="United States"/>
    <s v="New York City"/>
    <x v="15"/>
    <n v="10035"/>
    <x v="3"/>
    <s v="TEC-PH-10000439"/>
    <x v="2"/>
    <x v="7"/>
    <x v="869"/>
    <x v="1362"/>
    <n v="1"/>
    <n v="0"/>
    <x v="1425"/>
  </r>
  <r>
    <n v="2957"/>
    <s v="CA-2014-123638"/>
    <x v="3"/>
    <x v="818"/>
    <d v="2014-07-05T00:00:00"/>
    <s v="Standard Class"/>
    <s v="MA-17995"/>
    <s v="Michelle Arnett"/>
    <x v="2"/>
    <s v="United States"/>
    <s v="Watertown"/>
    <x v="15"/>
    <n v="13601"/>
    <x v="3"/>
    <s v="FUR-CH-10002647"/>
    <x v="0"/>
    <x v="1"/>
    <x v="470"/>
    <x v="2420"/>
    <n v="3"/>
    <n v="0.1"/>
    <x v="2639"/>
  </r>
  <r>
    <n v="2958"/>
    <s v="CA-2014-168900"/>
    <x v="3"/>
    <x v="464"/>
    <d v="2014-05-10T00:00:00"/>
    <s v="Standard Class"/>
    <s v="SH-20395"/>
    <s v="Shahid Hopkins"/>
    <x v="0"/>
    <s v="United States"/>
    <s v="Springfield"/>
    <x v="24"/>
    <n v="45503"/>
    <x v="3"/>
    <s v="OFF-BI-10003910"/>
    <x v="1"/>
    <x v="8"/>
    <x v="8"/>
    <x v="2421"/>
    <n v="1"/>
    <n v="0.7"/>
    <x v="2640"/>
  </r>
  <r>
    <n v="2959"/>
    <s v="CA-2012-158456"/>
    <x v="1"/>
    <x v="100"/>
    <d v="2012-12-29T00:00:00"/>
    <s v="Standard Class"/>
    <s v="KT-16465"/>
    <s v="Kean Takahito"/>
    <x v="0"/>
    <s v="United States"/>
    <s v="Los Angeles"/>
    <x v="1"/>
    <n v="90032"/>
    <x v="1"/>
    <s v="OFF-BI-10001097"/>
    <x v="1"/>
    <x v="8"/>
    <x v="789"/>
    <x v="958"/>
    <n v="4"/>
    <n v="0.2"/>
    <x v="993"/>
  </r>
  <r>
    <n v="2960"/>
    <s v="CA-2012-158456"/>
    <x v="1"/>
    <x v="100"/>
    <d v="2012-12-29T00:00:00"/>
    <s v="Standard Class"/>
    <s v="KT-16465"/>
    <s v="Kean Takahito"/>
    <x v="0"/>
    <s v="United States"/>
    <s v="Los Angeles"/>
    <x v="1"/>
    <n v="90032"/>
    <x v="1"/>
    <s v="OFF-FA-10004854"/>
    <x v="1"/>
    <x v="13"/>
    <x v="268"/>
    <x v="1962"/>
    <n v="4"/>
    <n v="0"/>
    <x v="2641"/>
  </r>
  <r>
    <n v="2961"/>
    <s v="CA-2014-143665"/>
    <x v="3"/>
    <x v="466"/>
    <d v="2014-05-02T00:00:00"/>
    <s v="Standard Class"/>
    <s v="PO-19180"/>
    <s v="Philisse Overcash"/>
    <x v="2"/>
    <s v="United States"/>
    <s v="Seattle"/>
    <x v="4"/>
    <n v="98115"/>
    <x v="1"/>
    <s v="OFF-PA-10003673"/>
    <x v="1"/>
    <x v="10"/>
    <x v="971"/>
    <x v="2422"/>
    <n v="3"/>
    <n v="0"/>
    <x v="2642"/>
  </r>
  <r>
    <n v="2962"/>
    <s v="CA-2014-143665"/>
    <x v="3"/>
    <x v="466"/>
    <d v="2014-05-02T00:00:00"/>
    <s v="Standard Class"/>
    <s v="PO-19180"/>
    <s v="Philisse Overcash"/>
    <x v="2"/>
    <s v="United States"/>
    <s v="Seattle"/>
    <x v="4"/>
    <n v="98115"/>
    <x v="1"/>
    <s v="OFF-LA-10002034"/>
    <x v="1"/>
    <x v="2"/>
    <x v="1102"/>
    <x v="2423"/>
    <n v="8"/>
    <n v="0"/>
    <x v="2643"/>
  </r>
  <r>
    <n v="2963"/>
    <s v="CA-2014-137428"/>
    <x v="3"/>
    <x v="819"/>
    <d v="2014-12-22T00:00:00"/>
    <s v="Second Class"/>
    <s v="AY-10555"/>
    <s v="Andy Yotov"/>
    <x v="1"/>
    <s v="United States"/>
    <s v="Oceanside"/>
    <x v="1"/>
    <n v="92054"/>
    <x v="1"/>
    <s v="FUR-CH-10002774"/>
    <x v="0"/>
    <x v="1"/>
    <x v="23"/>
    <x v="2424"/>
    <n v="2"/>
    <n v="0.2"/>
    <x v="2644"/>
  </r>
  <r>
    <n v="2964"/>
    <s v="CA-2014-137428"/>
    <x v="3"/>
    <x v="819"/>
    <d v="2014-12-22T00:00:00"/>
    <s v="Second Class"/>
    <s v="AY-10555"/>
    <s v="Andy Yotov"/>
    <x v="1"/>
    <s v="United States"/>
    <s v="Oceanside"/>
    <x v="1"/>
    <n v="92054"/>
    <x v="1"/>
    <s v="FUR-CH-10003817"/>
    <x v="0"/>
    <x v="1"/>
    <x v="162"/>
    <x v="2425"/>
    <n v="2"/>
    <n v="0.2"/>
    <x v="2645"/>
  </r>
  <r>
    <n v="2965"/>
    <s v="CA-2014-137428"/>
    <x v="3"/>
    <x v="819"/>
    <d v="2014-12-22T00:00:00"/>
    <s v="Second Class"/>
    <s v="AY-10555"/>
    <s v="Andy Yotov"/>
    <x v="1"/>
    <s v="United States"/>
    <s v="Oceanside"/>
    <x v="1"/>
    <n v="92054"/>
    <x v="1"/>
    <s v="OFF-BI-10002949"/>
    <x v="1"/>
    <x v="8"/>
    <x v="520"/>
    <x v="2426"/>
    <n v="5"/>
    <n v="0.2"/>
    <x v="2646"/>
  </r>
  <r>
    <n v="2966"/>
    <s v="CA-2014-137428"/>
    <x v="3"/>
    <x v="819"/>
    <d v="2014-12-22T00:00:00"/>
    <s v="Second Class"/>
    <s v="AY-10555"/>
    <s v="Andy Yotov"/>
    <x v="1"/>
    <s v="United States"/>
    <s v="Oceanside"/>
    <x v="1"/>
    <n v="92054"/>
    <x v="1"/>
    <s v="FUR-FU-10002445"/>
    <x v="0"/>
    <x v="5"/>
    <x v="1439"/>
    <x v="1651"/>
    <n v="2"/>
    <n v="0"/>
    <x v="2647"/>
  </r>
  <r>
    <n v="2967"/>
    <s v="CA-2011-162866"/>
    <x v="2"/>
    <x v="422"/>
    <d v="2011-12-31T00:00:00"/>
    <s v="Standard Class"/>
    <s v="Co-12640"/>
    <s v="Corey-Lock"/>
    <x v="0"/>
    <s v="United States"/>
    <s v="Skokie"/>
    <x v="10"/>
    <n v="60076"/>
    <x v="2"/>
    <s v="FUR-FU-10001473"/>
    <x v="0"/>
    <x v="5"/>
    <x v="984"/>
    <x v="2427"/>
    <n v="6"/>
    <n v="0.6"/>
    <x v="2648"/>
  </r>
  <r>
    <n v="2968"/>
    <s v="CA-2011-162866"/>
    <x v="2"/>
    <x v="422"/>
    <d v="2011-12-31T00:00:00"/>
    <s v="Standard Class"/>
    <s v="Co-12640"/>
    <s v="Corey-Lock"/>
    <x v="0"/>
    <s v="United States"/>
    <s v="Skokie"/>
    <x v="10"/>
    <n v="60076"/>
    <x v="2"/>
    <s v="OFF-ST-10002562"/>
    <x v="1"/>
    <x v="4"/>
    <x v="33"/>
    <x v="2428"/>
    <n v="4"/>
    <n v="0.2"/>
    <x v="2649"/>
  </r>
  <r>
    <n v="2969"/>
    <s v="CA-2014-167941"/>
    <x v="3"/>
    <x v="44"/>
    <d v="2014-11-10T00:00:00"/>
    <s v="Second Class"/>
    <s v="JF-15565"/>
    <s v="Jill Fjeld"/>
    <x v="0"/>
    <s v="United States"/>
    <s v="Fayetteville"/>
    <x v="3"/>
    <n v="28314"/>
    <x v="0"/>
    <s v="OFF-AP-10002118"/>
    <x v="1"/>
    <x v="9"/>
    <x v="77"/>
    <x v="2429"/>
    <n v="3"/>
    <n v="0.2"/>
    <x v="2650"/>
  </r>
  <r>
    <n v="2970"/>
    <s v="CA-2014-167941"/>
    <x v="3"/>
    <x v="44"/>
    <d v="2014-11-10T00:00:00"/>
    <s v="Second Class"/>
    <s v="JF-15565"/>
    <s v="Jill Fjeld"/>
    <x v="0"/>
    <s v="United States"/>
    <s v="Fayetteville"/>
    <x v="3"/>
    <n v="28314"/>
    <x v="0"/>
    <s v="OFF-PA-10001800"/>
    <x v="1"/>
    <x v="10"/>
    <x v="580"/>
    <x v="277"/>
    <n v="6"/>
    <n v="0.2"/>
    <x v="282"/>
  </r>
  <r>
    <n v="2971"/>
    <s v="CA-2014-167941"/>
    <x v="3"/>
    <x v="44"/>
    <d v="2014-11-10T00:00:00"/>
    <s v="Second Class"/>
    <s v="JF-15565"/>
    <s v="Jill Fjeld"/>
    <x v="0"/>
    <s v="United States"/>
    <s v="Fayetteville"/>
    <x v="3"/>
    <n v="28314"/>
    <x v="0"/>
    <s v="OFF-BI-10002827"/>
    <x v="1"/>
    <x v="8"/>
    <x v="549"/>
    <x v="1349"/>
    <n v="8"/>
    <n v="0.7"/>
    <x v="2651"/>
  </r>
  <r>
    <n v="2972"/>
    <s v="CA-2014-167941"/>
    <x v="3"/>
    <x v="44"/>
    <d v="2014-11-10T00:00:00"/>
    <s v="Second Class"/>
    <s v="JF-15565"/>
    <s v="Jill Fjeld"/>
    <x v="0"/>
    <s v="United States"/>
    <s v="Fayetteville"/>
    <x v="3"/>
    <n v="28314"/>
    <x v="0"/>
    <s v="FUR-FU-10004671"/>
    <x v="0"/>
    <x v="5"/>
    <x v="1357"/>
    <x v="2430"/>
    <n v="2"/>
    <n v="0.2"/>
    <x v="2652"/>
  </r>
  <r>
    <n v="2973"/>
    <s v="CA-2014-167941"/>
    <x v="3"/>
    <x v="44"/>
    <d v="2014-11-10T00:00:00"/>
    <s v="Second Class"/>
    <s v="JF-15565"/>
    <s v="Jill Fjeld"/>
    <x v="0"/>
    <s v="United States"/>
    <s v="Fayetteville"/>
    <x v="3"/>
    <n v="28314"/>
    <x v="0"/>
    <s v="OFF-ST-10000736"/>
    <x v="1"/>
    <x v="4"/>
    <x v="455"/>
    <x v="1793"/>
    <n v="4"/>
    <n v="0.2"/>
    <x v="2653"/>
  </r>
  <r>
    <n v="2974"/>
    <s v="CA-2014-111808"/>
    <x v="3"/>
    <x v="819"/>
    <d v="2014-12-21T00:00:00"/>
    <s v="Standard Class"/>
    <s v="AR-10510"/>
    <s v="Andrew Roberts"/>
    <x v="0"/>
    <s v="United States"/>
    <s v="Tulsa"/>
    <x v="26"/>
    <n v="74133"/>
    <x v="2"/>
    <s v="OFF-BI-10004656"/>
    <x v="1"/>
    <x v="8"/>
    <x v="855"/>
    <x v="2431"/>
    <n v="5"/>
    <n v="0"/>
    <x v="2654"/>
  </r>
  <r>
    <n v="2975"/>
    <s v="CA-2012-137512"/>
    <x v="1"/>
    <x v="820"/>
    <d v="2012-05-12T00:00:00"/>
    <s v="Standard Class"/>
    <s v="AG-10675"/>
    <s v="Anna Gayman"/>
    <x v="0"/>
    <s v="United States"/>
    <s v="Allen"/>
    <x v="5"/>
    <n v="75002"/>
    <x v="2"/>
    <s v="FUR-TA-10001095"/>
    <x v="0"/>
    <x v="3"/>
    <x v="611"/>
    <x v="1304"/>
    <n v="2"/>
    <n v="0.3"/>
    <x v="1359"/>
  </r>
  <r>
    <n v="2976"/>
    <s v="CA-2012-137512"/>
    <x v="1"/>
    <x v="820"/>
    <d v="2012-05-12T00:00:00"/>
    <s v="Standard Class"/>
    <s v="AG-10675"/>
    <s v="Anna Gayman"/>
    <x v="0"/>
    <s v="United States"/>
    <s v="Allen"/>
    <x v="5"/>
    <n v="75002"/>
    <x v="2"/>
    <s v="OFF-PA-10000213"/>
    <x v="1"/>
    <x v="10"/>
    <x v="1440"/>
    <x v="801"/>
    <n v="4"/>
    <n v="0.2"/>
    <x v="2655"/>
  </r>
  <r>
    <n v="2977"/>
    <s v="CA-2014-139773"/>
    <x v="3"/>
    <x v="769"/>
    <d v="2014-12-05T00:00:00"/>
    <s v="Same Day"/>
    <s v="DV-13045"/>
    <s v="Darrin Van Huff"/>
    <x v="1"/>
    <s v="United States"/>
    <s v="Philadelphia"/>
    <x v="9"/>
    <n v="19143"/>
    <x v="3"/>
    <s v="FUR-CH-10001797"/>
    <x v="0"/>
    <x v="1"/>
    <x v="1441"/>
    <x v="2432"/>
    <n v="7"/>
    <n v="0.3"/>
    <x v="2656"/>
  </r>
  <r>
    <n v="2978"/>
    <s v="CA-2014-134607"/>
    <x v="3"/>
    <x v="621"/>
    <d v="2014-10-09T00:00:00"/>
    <s v="Second Class"/>
    <s v="HL-15040"/>
    <s v="Hunter Lopez"/>
    <x v="0"/>
    <s v="United States"/>
    <s v="Rochester"/>
    <x v="15"/>
    <n v="14609"/>
    <x v="3"/>
    <s v="OFF-ST-10002214"/>
    <x v="1"/>
    <x v="4"/>
    <x v="994"/>
    <x v="2433"/>
    <n v="2"/>
    <n v="0"/>
    <x v="2657"/>
  </r>
  <r>
    <n v="2979"/>
    <s v="CA-2011-109232"/>
    <x v="2"/>
    <x v="286"/>
    <d v="2011-01-17T00:00:00"/>
    <s v="Second Class"/>
    <s v="ND-18370"/>
    <s v="Natalie DeCherney"/>
    <x v="0"/>
    <s v="United States"/>
    <s v="Mount Pleasant"/>
    <x v="20"/>
    <n v="29464"/>
    <x v="0"/>
    <s v="FUR-CH-10000422"/>
    <x v="0"/>
    <x v="1"/>
    <x v="1432"/>
    <x v="2434"/>
    <n v="6"/>
    <n v="0"/>
    <x v="2658"/>
  </r>
  <r>
    <n v="2980"/>
    <s v="CA-2012-139850"/>
    <x v="1"/>
    <x v="821"/>
    <d v="2012-06-17T00:00:00"/>
    <s v="Standard Class"/>
    <s v="GB-14575"/>
    <s v="Giulietta Baptist"/>
    <x v="0"/>
    <s v="United States"/>
    <s v="Philadelphia"/>
    <x v="9"/>
    <n v="19134"/>
    <x v="3"/>
    <s v="OFF-PA-10003848"/>
    <x v="1"/>
    <x v="10"/>
    <x v="1442"/>
    <x v="561"/>
    <n v="4"/>
    <n v="0.2"/>
    <x v="570"/>
  </r>
  <r>
    <n v="2981"/>
    <s v="CA-2012-139850"/>
    <x v="1"/>
    <x v="821"/>
    <d v="2012-06-17T00:00:00"/>
    <s v="Standard Class"/>
    <s v="GB-14575"/>
    <s v="Giulietta Baptist"/>
    <x v="0"/>
    <s v="United States"/>
    <s v="Philadelphia"/>
    <x v="9"/>
    <n v="19134"/>
    <x v="3"/>
    <s v="FUR-FU-10003623"/>
    <x v="0"/>
    <x v="5"/>
    <x v="1226"/>
    <x v="2435"/>
    <n v="2"/>
    <n v="0.2"/>
    <x v="2659"/>
  </r>
  <r>
    <n v="2982"/>
    <s v="CA-2011-131310"/>
    <x v="2"/>
    <x v="136"/>
    <d v="2011-07-18T00:00:00"/>
    <s v="Standard Class"/>
    <s v="CL-12565"/>
    <s v="Clay Ludtke"/>
    <x v="0"/>
    <s v="United States"/>
    <s v="Seattle"/>
    <x v="4"/>
    <n v="98115"/>
    <x v="1"/>
    <s v="FUR-CH-10001797"/>
    <x v="0"/>
    <x v="1"/>
    <x v="1441"/>
    <x v="2436"/>
    <n v="4"/>
    <n v="0.2"/>
    <x v="2660"/>
  </r>
  <r>
    <n v="2983"/>
    <s v="CA-2011-131310"/>
    <x v="2"/>
    <x v="136"/>
    <d v="2011-07-18T00:00:00"/>
    <s v="Standard Class"/>
    <s v="CL-12565"/>
    <s v="Clay Ludtke"/>
    <x v="0"/>
    <s v="United States"/>
    <s v="Seattle"/>
    <x v="4"/>
    <n v="98115"/>
    <x v="1"/>
    <s v="OFF-BI-10003094"/>
    <x v="1"/>
    <x v="8"/>
    <x v="647"/>
    <x v="2437"/>
    <n v="4"/>
    <n v="0.2"/>
    <x v="2661"/>
  </r>
  <r>
    <n v="2984"/>
    <s v="US-2011-112872"/>
    <x v="2"/>
    <x v="776"/>
    <d v="2011-12-11T00:00:00"/>
    <s v="Second Class"/>
    <s v="RC-19960"/>
    <s v="Ryan Crowe"/>
    <x v="0"/>
    <s v="United States"/>
    <s v="Springfield"/>
    <x v="21"/>
    <n v="97477"/>
    <x v="1"/>
    <s v="OFF-ST-10002205"/>
    <x v="1"/>
    <x v="4"/>
    <x v="326"/>
    <x v="354"/>
    <n v="3"/>
    <n v="0.2"/>
    <x v="362"/>
  </r>
  <r>
    <n v="2985"/>
    <s v="US-2011-112872"/>
    <x v="2"/>
    <x v="776"/>
    <d v="2011-12-11T00:00:00"/>
    <s v="Second Class"/>
    <s v="RC-19960"/>
    <s v="Ryan Crowe"/>
    <x v="0"/>
    <s v="United States"/>
    <s v="Springfield"/>
    <x v="21"/>
    <n v="97477"/>
    <x v="1"/>
    <s v="FUR-TA-10003238"/>
    <x v="0"/>
    <x v="3"/>
    <x v="1233"/>
    <x v="2438"/>
    <n v="1"/>
    <n v="0.5"/>
    <x v="2662"/>
  </r>
  <r>
    <n v="2986"/>
    <s v="CA-2013-139269"/>
    <x v="0"/>
    <x v="822"/>
    <d v="2013-05-31T00:00:00"/>
    <s v="Standard Class"/>
    <s v="JB-16045"/>
    <s v="Julia Barnett"/>
    <x v="2"/>
    <s v="United States"/>
    <s v="Columbus"/>
    <x v="32"/>
    <n v="31907"/>
    <x v="0"/>
    <s v="FUR-FU-10000755"/>
    <x v="0"/>
    <x v="5"/>
    <x v="1443"/>
    <x v="1614"/>
    <n v="4"/>
    <n v="0"/>
    <x v="2663"/>
  </r>
  <r>
    <n v="2987"/>
    <s v="CA-2013-139269"/>
    <x v="0"/>
    <x v="822"/>
    <d v="2013-05-31T00:00:00"/>
    <s v="Standard Class"/>
    <s v="JB-16045"/>
    <s v="Julia Barnett"/>
    <x v="2"/>
    <s v="United States"/>
    <s v="Columbus"/>
    <x v="32"/>
    <n v="31907"/>
    <x v="0"/>
    <s v="OFF-PA-10002893"/>
    <x v="1"/>
    <x v="10"/>
    <x v="359"/>
    <x v="2439"/>
    <n v="2"/>
    <n v="0"/>
    <x v="2664"/>
  </r>
  <r>
    <n v="2988"/>
    <s v="CA-2013-139269"/>
    <x v="0"/>
    <x v="822"/>
    <d v="2013-05-31T00:00:00"/>
    <s v="Standard Class"/>
    <s v="JB-16045"/>
    <s v="Julia Barnett"/>
    <x v="2"/>
    <s v="United States"/>
    <s v="Columbus"/>
    <x v="32"/>
    <n v="31907"/>
    <x v="0"/>
    <s v="OFF-ST-10000689"/>
    <x v="1"/>
    <x v="4"/>
    <x v="421"/>
    <x v="2440"/>
    <n v="9"/>
    <n v="0"/>
    <x v="2665"/>
  </r>
  <r>
    <n v="2989"/>
    <s v="CA-2013-139010"/>
    <x v="0"/>
    <x v="823"/>
    <d v="2013-02-26T00:00:00"/>
    <s v="Second Class"/>
    <s v="MC-17635"/>
    <s v="Matthew Clasen"/>
    <x v="1"/>
    <s v="United States"/>
    <s v="Los Angeles"/>
    <x v="1"/>
    <n v="90032"/>
    <x v="1"/>
    <s v="TEC-AC-10004227"/>
    <x v="2"/>
    <x v="11"/>
    <x v="1400"/>
    <x v="2441"/>
    <n v="1"/>
    <n v="0"/>
    <x v="2666"/>
  </r>
  <r>
    <n v="2990"/>
    <s v="CA-2013-139010"/>
    <x v="0"/>
    <x v="823"/>
    <d v="2013-02-26T00:00:00"/>
    <s v="Second Class"/>
    <s v="MC-17635"/>
    <s v="Matthew Clasen"/>
    <x v="1"/>
    <s v="United States"/>
    <s v="Los Angeles"/>
    <x v="1"/>
    <n v="90032"/>
    <x v="1"/>
    <s v="OFF-BI-10000174"/>
    <x v="1"/>
    <x v="8"/>
    <x v="1435"/>
    <x v="2442"/>
    <n v="4"/>
    <n v="0.2"/>
    <x v="2667"/>
  </r>
  <r>
    <n v="2991"/>
    <s v="CA-2013-139010"/>
    <x v="0"/>
    <x v="823"/>
    <d v="2013-02-26T00:00:00"/>
    <s v="Second Class"/>
    <s v="MC-17635"/>
    <s v="Matthew Clasen"/>
    <x v="1"/>
    <s v="United States"/>
    <s v="Los Angeles"/>
    <x v="1"/>
    <n v="90032"/>
    <x v="1"/>
    <s v="OFF-ST-10001809"/>
    <x v="1"/>
    <x v="4"/>
    <x v="430"/>
    <x v="468"/>
    <n v="5"/>
    <n v="0"/>
    <x v="479"/>
  </r>
  <r>
    <n v="2992"/>
    <s v="CA-2013-139010"/>
    <x v="0"/>
    <x v="823"/>
    <d v="2013-02-26T00:00:00"/>
    <s v="Second Class"/>
    <s v="MC-17635"/>
    <s v="Matthew Clasen"/>
    <x v="1"/>
    <s v="United States"/>
    <s v="Los Angeles"/>
    <x v="1"/>
    <n v="90032"/>
    <x v="1"/>
    <s v="OFF-BI-10002309"/>
    <x v="1"/>
    <x v="8"/>
    <x v="78"/>
    <x v="2443"/>
    <n v="7"/>
    <n v="0.2"/>
    <x v="2668"/>
  </r>
  <r>
    <n v="2993"/>
    <s v="CA-2013-134376"/>
    <x v="0"/>
    <x v="824"/>
    <d v="2013-10-07T00:00:00"/>
    <s v="Standard Class"/>
    <s v="TT-21265"/>
    <s v="Tim Taslimi"/>
    <x v="1"/>
    <s v="United States"/>
    <s v="New York City"/>
    <x v="15"/>
    <n v="10024"/>
    <x v="3"/>
    <s v="OFF-AP-10004532"/>
    <x v="1"/>
    <x v="9"/>
    <x v="559"/>
    <x v="639"/>
    <n v="3"/>
    <n v="0"/>
    <x v="651"/>
  </r>
  <r>
    <n v="2994"/>
    <s v="CA-2014-147291"/>
    <x v="3"/>
    <x v="825"/>
    <d v="2014-03-18T00:00:00"/>
    <s v="Standard Class"/>
    <s v="MJ-17740"/>
    <s v="Max Jones"/>
    <x v="0"/>
    <s v="United States"/>
    <s v="Detroit"/>
    <x v="12"/>
    <n v="48227"/>
    <x v="2"/>
    <s v="OFF-BI-10003091"/>
    <x v="1"/>
    <x v="8"/>
    <x v="1165"/>
    <x v="1658"/>
    <n v="4"/>
    <n v="0"/>
    <x v="2669"/>
  </r>
  <r>
    <n v="2995"/>
    <s v="CA-2013-112893"/>
    <x v="0"/>
    <x v="369"/>
    <d v="2013-09-14T00:00:00"/>
    <s v="Second Class"/>
    <s v="AT-10735"/>
    <s v="Annie Thurman"/>
    <x v="0"/>
    <s v="United States"/>
    <s v="Stockton"/>
    <x v="1"/>
    <n v="95207"/>
    <x v="1"/>
    <s v="OFF-BI-10004654"/>
    <x v="1"/>
    <x v="8"/>
    <x v="1444"/>
    <x v="2444"/>
    <n v="4"/>
    <n v="0.2"/>
    <x v="2670"/>
  </r>
  <r>
    <n v="2996"/>
    <s v="US-2011-150532"/>
    <x v="2"/>
    <x v="686"/>
    <d v="2011-07-21T00:00:00"/>
    <s v="Standard Class"/>
    <s v="PB-19150"/>
    <s v="Philip Brown"/>
    <x v="0"/>
    <s v="United States"/>
    <s v="Phoenix"/>
    <x v="16"/>
    <n v="85023"/>
    <x v="1"/>
    <s v="OFF-ST-10000760"/>
    <x v="1"/>
    <x v="4"/>
    <x v="4"/>
    <x v="2336"/>
    <n v="5"/>
    <n v="0.2"/>
    <x v="2535"/>
  </r>
  <r>
    <n v="2997"/>
    <s v="CA-2011-138317"/>
    <x v="2"/>
    <x v="261"/>
    <d v="2011-06-25T00:00:00"/>
    <s v="Standard Class"/>
    <s v="NW-18400"/>
    <s v="Natalie Webber"/>
    <x v="0"/>
    <s v="United States"/>
    <s v="Philadelphia"/>
    <x v="9"/>
    <n v="19120"/>
    <x v="3"/>
    <s v="OFF-EN-10001539"/>
    <x v="1"/>
    <x v="12"/>
    <x v="33"/>
    <x v="1730"/>
    <n v="4"/>
    <n v="0.2"/>
    <x v="2671"/>
  </r>
  <r>
    <n v="2998"/>
    <s v="CA-2011-138317"/>
    <x v="2"/>
    <x v="261"/>
    <d v="2011-06-25T00:00:00"/>
    <s v="Standard Class"/>
    <s v="NW-18400"/>
    <s v="Natalie Webber"/>
    <x v="0"/>
    <s v="United States"/>
    <s v="Philadelphia"/>
    <x v="9"/>
    <n v="19120"/>
    <x v="3"/>
    <s v="FUR-FU-10000550"/>
    <x v="0"/>
    <x v="5"/>
    <x v="1445"/>
    <x v="2217"/>
    <n v="1"/>
    <n v="0.2"/>
    <x v="2672"/>
  </r>
  <r>
    <n v="2999"/>
    <s v="CA-2011-138317"/>
    <x v="2"/>
    <x v="261"/>
    <d v="2011-06-25T00:00:00"/>
    <s v="Standard Class"/>
    <s v="NW-18400"/>
    <s v="Natalie Webber"/>
    <x v="0"/>
    <s v="United States"/>
    <s v="Philadelphia"/>
    <x v="9"/>
    <n v="19120"/>
    <x v="3"/>
    <s v="TEC-AC-10003628"/>
    <x v="2"/>
    <x v="11"/>
    <x v="244"/>
    <x v="1679"/>
    <n v="4"/>
    <n v="0.2"/>
    <x v="2673"/>
  </r>
  <r>
    <n v="3000"/>
    <s v="CA-2011-138317"/>
    <x v="2"/>
    <x v="261"/>
    <d v="2011-06-25T00:00:00"/>
    <s v="Standard Class"/>
    <s v="NW-18400"/>
    <s v="Natalie Webber"/>
    <x v="0"/>
    <s v="United States"/>
    <s v="Philadelphia"/>
    <x v="9"/>
    <n v="19120"/>
    <x v="3"/>
    <s v="TEC-MA-10004521"/>
    <x v="2"/>
    <x v="15"/>
    <x v="1446"/>
    <x v="2445"/>
    <n v="3"/>
    <n v="0.7"/>
    <x v="2674"/>
  </r>
  <r>
    <n v="3001"/>
    <s v="CA-2011-138317"/>
    <x v="2"/>
    <x v="261"/>
    <d v="2011-06-25T00:00:00"/>
    <s v="Standard Class"/>
    <s v="NW-18400"/>
    <s v="Natalie Webber"/>
    <x v="0"/>
    <s v="United States"/>
    <s v="Philadelphia"/>
    <x v="9"/>
    <n v="19120"/>
    <x v="3"/>
    <s v="OFF-AP-10003860"/>
    <x v="1"/>
    <x v="9"/>
    <x v="1089"/>
    <x v="2446"/>
    <n v="2"/>
    <n v="0.2"/>
    <x v="2675"/>
  </r>
  <r>
    <n v="3002"/>
    <s v="CA-2011-138317"/>
    <x v="2"/>
    <x v="261"/>
    <d v="2011-06-25T00:00:00"/>
    <s v="Standard Class"/>
    <s v="NW-18400"/>
    <s v="Natalie Webber"/>
    <x v="0"/>
    <s v="United States"/>
    <s v="Philadelphia"/>
    <x v="9"/>
    <n v="19120"/>
    <x v="3"/>
    <s v="OFF-BI-10000069"/>
    <x v="1"/>
    <x v="8"/>
    <x v="486"/>
    <x v="2447"/>
    <n v="2"/>
    <n v="0.7"/>
    <x v="2676"/>
  </r>
  <r>
    <n v="3003"/>
    <s v="CA-2012-130610"/>
    <x v="1"/>
    <x v="761"/>
    <d v="2012-07-10T00:00:00"/>
    <s v="Standard Class"/>
    <s v="VP-21730"/>
    <s v="Victor Preis"/>
    <x v="2"/>
    <s v="United States"/>
    <s v="Sterling Heights"/>
    <x v="12"/>
    <n v="48310"/>
    <x v="2"/>
    <s v="OFF-BI-10003655"/>
    <x v="1"/>
    <x v="8"/>
    <x v="1447"/>
    <x v="2448"/>
    <n v="5"/>
    <n v="0"/>
    <x v="2677"/>
  </r>
  <r>
    <n v="3004"/>
    <s v="CA-2014-104381"/>
    <x v="3"/>
    <x v="819"/>
    <d v="2014-12-24T00:00:00"/>
    <s v="Standard Class"/>
    <s v="RD-19810"/>
    <s v="Ross DeVincentis"/>
    <x v="2"/>
    <s v="United States"/>
    <s v="Rochester"/>
    <x v="15"/>
    <n v="14609"/>
    <x v="3"/>
    <s v="OFF-BI-10001628"/>
    <x v="1"/>
    <x v="8"/>
    <x v="1103"/>
    <x v="2449"/>
    <n v="4"/>
    <n v="0.2"/>
    <x v="2678"/>
  </r>
  <r>
    <n v="3005"/>
    <s v="CA-2013-131499"/>
    <x v="0"/>
    <x v="162"/>
    <d v="2013-09-11T00:00:00"/>
    <s v="First Class"/>
    <s v="MG-17875"/>
    <s v="Michael Grace"/>
    <x v="2"/>
    <s v="United States"/>
    <s v="New York City"/>
    <x v="15"/>
    <n v="10011"/>
    <x v="3"/>
    <s v="OFF-AP-10003779"/>
    <x v="1"/>
    <x v="9"/>
    <x v="1448"/>
    <x v="2450"/>
    <n v="1"/>
    <n v="0"/>
    <x v="2679"/>
  </r>
  <r>
    <n v="3006"/>
    <s v="CA-2011-148761"/>
    <x v="2"/>
    <x v="826"/>
    <d v="2011-05-21T00:00:00"/>
    <s v="Standard Class"/>
    <s v="PA-19060"/>
    <s v="Pete Armstrong"/>
    <x v="2"/>
    <s v="United States"/>
    <s v="Eau Claire"/>
    <x v="6"/>
    <n v="54703"/>
    <x v="2"/>
    <s v="OFF-BI-10000666"/>
    <x v="1"/>
    <x v="8"/>
    <x v="980"/>
    <x v="1296"/>
    <n v="3"/>
    <n v="0"/>
    <x v="1351"/>
  </r>
  <r>
    <n v="3007"/>
    <s v="CA-2014-116519"/>
    <x v="3"/>
    <x v="119"/>
    <d v="2014-10-16T00:00:00"/>
    <s v="First Class"/>
    <s v="CR-12730"/>
    <s v="Craig Reiter"/>
    <x v="0"/>
    <s v="United States"/>
    <s v="New York City"/>
    <x v="15"/>
    <n v="10009"/>
    <x v="3"/>
    <s v="OFF-AP-10000828"/>
    <x v="1"/>
    <x v="9"/>
    <x v="1087"/>
    <x v="2451"/>
    <n v="5"/>
    <n v="0"/>
    <x v="2680"/>
  </r>
  <r>
    <n v="3008"/>
    <s v="CA-2011-130729"/>
    <x v="2"/>
    <x v="745"/>
    <d v="2011-10-29T00:00:00"/>
    <s v="Standard Class"/>
    <s v="AA-10375"/>
    <s v="Allen Armold"/>
    <x v="0"/>
    <s v="United States"/>
    <s v="Rancho Cucamonga"/>
    <x v="1"/>
    <n v="91730"/>
    <x v="1"/>
    <s v="OFF-BI-10002706"/>
    <x v="1"/>
    <x v="8"/>
    <x v="273"/>
    <x v="2452"/>
    <n v="3"/>
    <n v="0.2"/>
    <x v="2681"/>
  </r>
  <r>
    <n v="3009"/>
    <s v="CA-2013-124772"/>
    <x v="0"/>
    <x v="5"/>
    <d v="2013-12-07T00:00:00"/>
    <s v="First Class"/>
    <s v="JG-15160"/>
    <s v="James Galang"/>
    <x v="0"/>
    <s v="United States"/>
    <s v="Murray"/>
    <x v="0"/>
    <n v="42071"/>
    <x v="0"/>
    <s v="FUR-FU-10004748"/>
    <x v="0"/>
    <x v="5"/>
    <x v="1243"/>
    <x v="1868"/>
    <n v="3"/>
    <n v="0"/>
    <x v="2005"/>
  </r>
  <r>
    <n v="3010"/>
    <s v="CA-2013-115525"/>
    <x v="0"/>
    <x v="197"/>
    <d v="2013-07-30T00:00:00"/>
    <s v="Standard Class"/>
    <s v="RR-19525"/>
    <s v="Rick Reed"/>
    <x v="1"/>
    <s v="United States"/>
    <s v="Toledo"/>
    <x v="24"/>
    <n v="43615"/>
    <x v="3"/>
    <s v="OFF-AP-10000026"/>
    <x v="1"/>
    <x v="9"/>
    <x v="1282"/>
    <x v="2453"/>
    <n v="5"/>
    <n v="0.2"/>
    <x v="2682"/>
  </r>
  <r>
    <n v="3011"/>
    <s v="CA-2014-134845"/>
    <x v="3"/>
    <x v="827"/>
    <d v="2014-04-24T00:00:00"/>
    <s v="Standard Class"/>
    <s v="SR-20425"/>
    <s v="Sharelle Roach"/>
    <x v="2"/>
    <s v="United States"/>
    <s v="Louisville"/>
    <x v="22"/>
    <n v="80027"/>
    <x v="1"/>
    <s v="OFF-BI-10000773"/>
    <x v="1"/>
    <x v="8"/>
    <x v="381"/>
    <x v="2454"/>
    <n v="5"/>
    <n v="0.7"/>
    <x v="2683"/>
  </r>
  <r>
    <n v="3012"/>
    <s v="CA-2014-134845"/>
    <x v="3"/>
    <x v="827"/>
    <d v="2014-04-24T00:00:00"/>
    <s v="Standard Class"/>
    <s v="SR-20425"/>
    <s v="Sharelle Roach"/>
    <x v="2"/>
    <s v="United States"/>
    <s v="Louisville"/>
    <x v="22"/>
    <n v="80027"/>
    <x v="1"/>
    <s v="TEC-MA-10000822"/>
    <x v="2"/>
    <x v="15"/>
    <x v="154"/>
    <x v="2455"/>
    <n v="5"/>
    <n v="0.7"/>
    <x v="2684"/>
  </r>
  <r>
    <n v="3013"/>
    <s v="CA-2014-134845"/>
    <x v="3"/>
    <x v="827"/>
    <d v="2014-04-24T00:00:00"/>
    <s v="Standard Class"/>
    <s v="SR-20425"/>
    <s v="Sharelle Roach"/>
    <x v="2"/>
    <s v="United States"/>
    <s v="Louisville"/>
    <x v="22"/>
    <n v="80027"/>
    <x v="1"/>
    <s v="OFF-BI-10001543"/>
    <x v="1"/>
    <x v="8"/>
    <x v="375"/>
    <x v="2456"/>
    <n v="2"/>
    <n v="0.7"/>
    <x v="2685"/>
  </r>
  <r>
    <n v="3014"/>
    <s v="CA-2014-134845"/>
    <x v="3"/>
    <x v="827"/>
    <d v="2014-04-24T00:00:00"/>
    <s v="Standard Class"/>
    <s v="SR-20425"/>
    <s v="Sharelle Roach"/>
    <x v="2"/>
    <s v="United States"/>
    <s v="Louisville"/>
    <x v="22"/>
    <n v="80027"/>
    <x v="1"/>
    <s v="OFF-BI-10003355"/>
    <x v="1"/>
    <x v="8"/>
    <x v="586"/>
    <x v="2457"/>
    <n v="6"/>
    <n v="0.7"/>
    <x v="2686"/>
  </r>
  <r>
    <n v="3015"/>
    <s v="CA-2014-134845"/>
    <x v="3"/>
    <x v="827"/>
    <d v="2014-04-24T00:00:00"/>
    <s v="Standard Class"/>
    <s v="SR-20425"/>
    <s v="Sharelle Roach"/>
    <x v="2"/>
    <s v="United States"/>
    <s v="Louisville"/>
    <x v="22"/>
    <n v="80027"/>
    <x v="1"/>
    <s v="OFF-PA-10002005"/>
    <x v="1"/>
    <x v="10"/>
    <x v="505"/>
    <x v="561"/>
    <n v="4"/>
    <n v="0.2"/>
    <x v="570"/>
  </r>
  <r>
    <n v="3016"/>
    <s v="US-2012-138919"/>
    <x v="1"/>
    <x v="14"/>
    <d v="2012-09-21T00:00:00"/>
    <s v="Standard Class"/>
    <s v="LS-16975"/>
    <s v="Lindsay Shagiari"/>
    <x v="2"/>
    <s v="United States"/>
    <s v="New York City"/>
    <x v="15"/>
    <n v="10035"/>
    <x v="3"/>
    <s v="FUR-TA-10004154"/>
    <x v="0"/>
    <x v="3"/>
    <x v="730"/>
    <x v="2458"/>
    <n v="2"/>
    <n v="0.4"/>
    <x v="2687"/>
  </r>
  <r>
    <n v="3017"/>
    <s v="US-2013-160528"/>
    <x v="0"/>
    <x v="828"/>
    <d v="2013-08-31T00:00:00"/>
    <s v="Standard Class"/>
    <s v="MH-18115"/>
    <s v="Mick Hernandez"/>
    <x v="2"/>
    <s v="United States"/>
    <s v="Pharr"/>
    <x v="5"/>
    <n v="78577"/>
    <x v="2"/>
    <s v="OFF-ST-10002743"/>
    <x v="1"/>
    <x v="4"/>
    <x v="413"/>
    <x v="2459"/>
    <n v="8"/>
    <n v="0.2"/>
    <x v="2688"/>
  </r>
  <r>
    <n v="3018"/>
    <s v="US-2013-160528"/>
    <x v="0"/>
    <x v="828"/>
    <d v="2013-08-31T00:00:00"/>
    <s v="Standard Class"/>
    <s v="MH-18115"/>
    <s v="Mick Hernandez"/>
    <x v="2"/>
    <s v="United States"/>
    <s v="Pharr"/>
    <x v="5"/>
    <n v="78577"/>
    <x v="2"/>
    <s v="FUR-FU-10004973"/>
    <x v="0"/>
    <x v="5"/>
    <x v="1134"/>
    <x v="1832"/>
    <n v="3"/>
    <n v="0.6"/>
    <x v="1963"/>
  </r>
  <r>
    <n v="3019"/>
    <s v="US-2013-160528"/>
    <x v="0"/>
    <x v="828"/>
    <d v="2013-08-31T00:00:00"/>
    <s v="Standard Class"/>
    <s v="MH-18115"/>
    <s v="Mick Hernandez"/>
    <x v="2"/>
    <s v="United States"/>
    <s v="Pharr"/>
    <x v="5"/>
    <n v="78577"/>
    <x v="2"/>
    <s v="TEC-AC-10002842"/>
    <x v="2"/>
    <x v="11"/>
    <x v="1176"/>
    <x v="2460"/>
    <n v="7"/>
    <n v="0.2"/>
    <x v="2689"/>
  </r>
  <r>
    <n v="3020"/>
    <s v="CA-2012-123568"/>
    <x v="1"/>
    <x v="627"/>
    <d v="2012-11-14T00:00:00"/>
    <s v="Standard Class"/>
    <s v="SC-20095"/>
    <s v="Sanjit Chand"/>
    <x v="0"/>
    <s v="United States"/>
    <s v="West Jordan"/>
    <x v="7"/>
    <n v="84084"/>
    <x v="1"/>
    <s v="OFF-FA-10002701"/>
    <x v="1"/>
    <x v="13"/>
    <x v="1449"/>
    <x v="1325"/>
    <n v="3"/>
    <n v="0"/>
    <x v="2690"/>
  </r>
  <r>
    <n v="3021"/>
    <s v="CA-2012-123568"/>
    <x v="1"/>
    <x v="627"/>
    <d v="2012-11-14T00:00:00"/>
    <s v="Standard Class"/>
    <s v="SC-20095"/>
    <s v="Sanjit Chand"/>
    <x v="0"/>
    <s v="United States"/>
    <s v="West Jordan"/>
    <x v="7"/>
    <n v="84084"/>
    <x v="1"/>
    <s v="OFF-PA-10001125"/>
    <x v="1"/>
    <x v="10"/>
    <x v="1012"/>
    <x v="1663"/>
    <n v="3"/>
    <n v="0"/>
    <x v="1761"/>
  </r>
  <r>
    <n v="3022"/>
    <s v="CA-2012-123568"/>
    <x v="1"/>
    <x v="627"/>
    <d v="2012-11-14T00:00:00"/>
    <s v="Standard Class"/>
    <s v="SC-20095"/>
    <s v="Sanjit Chand"/>
    <x v="0"/>
    <s v="United States"/>
    <s v="West Jordan"/>
    <x v="7"/>
    <n v="84084"/>
    <x v="1"/>
    <s v="FUR-FU-10004090"/>
    <x v="0"/>
    <x v="5"/>
    <x v="636"/>
    <x v="2461"/>
    <n v="3"/>
    <n v="0"/>
    <x v="2691"/>
  </r>
  <r>
    <n v="3023"/>
    <s v="CA-2012-123568"/>
    <x v="1"/>
    <x v="627"/>
    <d v="2012-11-14T00:00:00"/>
    <s v="Standard Class"/>
    <s v="SC-20095"/>
    <s v="Sanjit Chand"/>
    <x v="0"/>
    <s v="United States"/>
    <s v="West Jordan"/>
    <x v="7"/>
    <n v="84084"/>
    <x v="1"/>
    <s v="OFF-BI-10001510"/>
    <x v="1"/>
    <x v="8"/>
    <x v="702"/>
    <x v="2462"/>
    <n v="5"/>
    <n v="0.2"/>
    <x v="2692"/>
  </r>
  <r>
    <n v="3024"/>
    <s v="CA-2014-124674"/>
    <x v="3"/>
    <x v="701"/>
    <d v="2014-11-24T00:00:00"/>
    <s v="Standard Class"/>
    <s v="JB-16000"/>
    <s v="Joy Bell-"/>
    <x v="0"/>
    <s v="United States"/>
    <s v="Brownsville"/>
    <x v="5"/>
    <n v="78521"/>
    <x v="2"/>
    <s v="FUR-BO-10002202"/>
    <x v="0"/>
    <x v="0"/>
    <x v="1251"/>
    <x v="2463"/>
    <n v="2"/>
    <n v="0.32"/>
    <x v="2693"/>
  </r>
  <r>
    <n v="3025"/>
    <s v="CA-2012-164441"/>
    <x v="1"/>
    <x v="627"/>
    <d v="2012-11-13T00:00:00"/>
    <s v="Standard Class"/>
    <s v="AC-10450"/>
    <s v="Amy Cox"/>
    <x v="0"/>
    <s v="United States"/>
    <s v="New York City"/>
    <x v="15"/>
    <n v="10011"/>
    <x v="3"/>
    <s v="OFF-BI-10001922"/>
    <x v="1"/>
    <x v="8"/>
    <x v="302"/>
    <x v="2464"/>
    <n v="11"/>
    <n v="0.2"/>
    <x v="2694"/>
  </r>
  <r>
    <n v="3026"/>
    <s v="CA-2012-164441"/>
    <x v="1"/>
    <x v="627"/>
    <d v="2012-11-13T00:00:00"/>
    <s v="Standard Class"/>
    <s v="AC-10450"/>
    <s v="Amy Cox"/>
    <x v="0"/>
    <s v="United States"/>
    <s v="New York City"/>
    <x v="15"/>
    <n v="10011"/>
    <x v="3"/>
    <s v="OFF-PA-10001667"/>
    <x v="1"/>
    <x v="10"/>
    <x v="453"/>
    <x v="1465"/>
    <n v="3"/>
    <n v="0"/>
    <x v="2695"/>
  </r>
  <r>
    <n v="3027"/>
    <s v="CA-2014-169054"/>
    <x v="3"/>
    <x v="300"/>
    <d v="2014-04-27T00:00:00"/>
    <s v="Standard Class"/>
    <s v="MO-17800"/>
    <s v="Meg O'Connel"/>
    <x v="2"/>
    <s v="United States"/>
    <s v="Philadelphia"/>
    <x v="9"/>
    <n v="19140"/>
    <x v="3"/>
    <s v="FUR-FU-10001488"/>
    <x v="0"/>
    <x v="5"/>
    <x v="1040"/>
    <x v="1825"/>
    <n v="3"/>
    <n v="0.2"/>
    <x v="232"/>
  </r>
  <r>
    <n v="3028"/>
    <s v="CA-2011-106719"/>
    <x v="2"/>
    <x v="829"/>
    <d v="2011-08-24T00:00:00"/>
    <s v="Same Day"/>
    <s v="RB-19645"/>
    <s v="Robert Barroso"/>
    <x v="1"/>
    <s v="United States"/>
    <s v="Billings"/>
    <x v="37"/>
    <n v="59102"/>
    <x v="1"/>
    <s v="OFF-BI-10002799"/>
    <x v="1"/>
    <x v="8"/>
    <x v="1450"/>
    <x v="1838"/>
    <n v="2"/>
    <n v="0.2"/>
    <x v="2696"/>
  </r>
  <r>
    <n v="3029"/>
    <s v="CA-2014-116855"/>
    <x v="3"/>
    <x v="94"/>
    <d v="2014-12-22T00:00:00"/>
    <s v="Standard Class"/>
    <s v="AI-10855"/>
    <s v="Arianne Irving"/>
    <x v="0"/>
    <s v="United States"/>
    <s v="Chesapeake"/>
    <x v="17"/>
    <n v="23320"/>
    <x v="0"/>
    <s v="FUR-CH-10003846"/>
    <x v="0"/>
    <x v="1"/>
    <x v="915"/>
    <x v="2465"/>
    <n v="5"/>
    <n v="0"/>
    <x v="2697"/>
  </r>
  <r>
    <n v="3030"/>
    <s v="US-2013-164189"/>
    <x v="0"/>
    <x v="830"/>
    <d v="2013-03-29T00:00:00"/>
    <s v="Standard Class"/>
    <s v="DR-12880"/>
    <s v="Dan Reichenbach"/>
    <x v="1"/>
    <s v="United States"/>
    <s v="Gresham"/>
    <x v="21"/>
    <n v="97030"/>
    <x v="1"/>
    <s v="TEC-PH-10003691"/>
    <x v="2"/>
    <x v="7"/>
    <x v="1398"/>
    <x v="2466"/>
    <n v="4"/>
    <n v="0.2"/>
    <x v="2698"/>
  </r>
  <r>
    <n v="3031"/>
    <s v="CA-2012-168480"/>
    <x v="1"/>
    <x v="481"/>
    <d v="2012-09-27T00:00:00"/>
    <s v="Standard Class"/>
    <s v="DM-12955"/>
    <s v="Dario Medina"/>
    <x v="1"/>
    <s v="United States"/>
    <s v="Lincoln Park"/>
    <x v="12"/>
    <n v="48146"/>
    <x v="2"/>
    <s v="FUR-BO-10000468"/>
    <x v="0"/>
    <x v="0"/>
    <x v="1171"/>
    <x v="1949"/>
    <n v="4"/>
    <n v="0"/>
    <x v="2699"/>
  </r>
  <r>
    <n v="3032"/>
    <s v="CA-2012-168480"/>
    <x v="1"/>
    <x v="481"/>
    <d v="2012-09-27T00:00:00"/>
    <s v="Standard Class"/>
    <s v="DM-12955"/>
    <s v="Dario Medina"/>
    <x v="1"/>
    <s v="United States"/>
    <s v="Lincoln Park"/>
    <x v="12"/>
    <n v="48146"/>
    <x v="2"/>
    <s v="OFF-AR-10001044"/>
    <x v="1"/>
    <x v="6"/>
    <x v="1042"/>
    <x v="2467"/>
    <n v="1"/>
    <n v="0"/>
    <x v="2700"/>
  </r>
  <r>
    <n v="3033"/>
    <s v="US-2013-114293"/>
    <x v="0"/>
    <x v="831"/>
    <d v="2013-11-27T00:00:00"/>
    <s v="Standard Class"/>
    <s v="JH-16180"/>
    <s v="Justin Hirsh"/>
    <x v="0"/>
    <s v="United States"/>
    <s v="Gresham"/>
    <x v="21"/>
    <n v="97030"/>
    <x v="1"/>
    <s v="FUR-CH-10003833"/>
    <x v="0"/>
    <x v="1"/>
    <x v="1200"/>
    <x v="2468"/>
    <n v="4"/>
    <n v="0.2"/>
    <x v="2701"/>
  </r>
  <r>
    <n v="3034"/>
    <s v="CA-2014-134173"/>
    <x v="3"/>
    <x v="118"/>
    <d v="2014-09-22T00:00:00"/>
    <s v="Standard Class"/>
    <s v="AB-10060"/>
    <s v="Adam Bellavance"/>
    <x v="2"/>
    <s v="United States"/>
    <s v="Philadelphia"/>
    <x v="9"/>
    <n v="19143"/>
    <x v="3"/>
    <s v="OFF-PA-10004355"/>
    <x v="1"/>
    <x v="10"/>
    <x v="1094"/>
    <x v="561"/>
    <n v="4"/>
    <n v="0.2"/>
    <x v="570"/>
  </r>
  <r>
    <n v="3035"/>
    <s v="US-2012-123960"/>
    <x v="1"/>
    <x v="832"/>
    <d v="2012-06-16T00:00:00"/>
    <s v="Standard Class"/>
    <s v="BD-11605"/>
    <s v="Brian Dahlen"/>
    <x v="0"/>
    <s v="United States"/>
    <s v="Monroe"/>
    <x v="28"/>
    <n v="71203"/>
    <x v="0"/>
    <s v="TEC-AC-10003038"/>
    <x v="2"/>
    <x v="11"/>
    <x v="1024"/>
    <x v="2469"/>
    <n v="6"/>
    <n v="0"/>
    <x v="2702"/>
  </r>
  <r>
    <n v="3036"/>
    <s v="US-2012-123960"/>
    <x v="1"/>
    <x v="832"/>
    <d v="2012-06-16T00:00:00"/>
    <s v="Standard Class"/>
    <s v="BD-11605"/>
    <s v="Brian Dahlen"/>
    <x v="0"/>
    <s v="United States"/>
    <s v="Monroe"/>
    <x v="28"/>
    <n v="71203"/>
    <x v="0"/>
    <s v="OFF-BI-10002799"/>
    <x v="1"/>
    <x v="8"/>
    <x v="1450"/>
    <x v="2470"/>
    <n v="7"/>
    <n v="0"/>
    <x v="2703"/>
  </r>
  <r>
    <n v="3037"/>
    <s v="US-2012-123960"/>
    <x v="1"/>
    <x v="832"/>
    <d v="2012-06-16T00:00:00"/>
    <s v="Standard Class"/>
    <s v="BD-11605"/>
    <s v="Brian Dahlen"/>
    <x v="0"/>
    <s v="United States"/>
    <s v="Monroe"/>
    <x v="28"/>
    <n v="71203"/>
    <x v="0"/>
    <s v="OFF-AR-10003582"/>
    <x v="1"/>
    <x v="6"/>
    <x v="1451"/>
    <x v="2471"/>
    <n v="2"/>
    <n v="0"/>
    <x v="2704"/>
  </r>
  <r>
    <n v="3038"/>
    <s v="US-2012-123960"/>
    <x v="1"/>
    <x v="832"/>
    <d v="2012-06-16T00:00:00"/>
    <s v="Standard Class"/>
    <s v="BD-11605"/>
    <s v="Brian Dahlen"/>
    <x v="0"/>
    <s v="United States"/>
    <s v="Monroe"/>
    <x v="28"/>
    <n v="71203"/>
    <x v="0"/>
    <s v="OFF-PA-10004451"/>
    <x v="1"/>
    <x v="10"/>
    <x v="493"/>
    <x v="56"/>
    <n v="5"/>
    <n v="0"/>
    <x v="56"/>
  </r>
  <r>
    <n v="3039"/>
    <s v="US-2012-123960"/>
    <x v="1"/>
    <x v="832"/>
    <d v="2012-06-16T00:00:00"/>
    <s v="Standard Class"/>
    <s v="BD-11605"/>
    <s v="Brian Dahlen"/>
    <x v="0"/>
    <s v="United States"/>
    <s v="Monroe"/>
    <x v="28"/>
    <n v="71203"/>
    <x v="0"/>
    <s v="FUR-FU-10004666"/>
    <x v="0"/>
    <x v="5"/>
    <x v="1452"/>
    <x v="2472"/>
    <n v="2"/>
    <n v="0"/>
    <x v="2705"/>
  </r>
  <r>
    <n v="3040"/>
    <s v="CA-2014-101749"/>
    <x v="3"/>
    <x v="621"/>
    <d v="2014-10-09T00:00:00"/>
    <s v="Standard Class"/>
    <s v="AS-10045"/>
    <s v="Aaron Smayling"/>
    <x v="1"/>
    <s v="United States"/>
    <s v="Pasadena"/>
    <x v="1"/>
    <n v="91104"/>
    <x v="1"/>
    <s v="FUR-TA-10001520"/>
    <x v="0"/>
    <x v="3"/>
    <x v="711"/>
    <x v="2473"/>
    <n v="3"/>
    <n v="0.2"/>
    <x v="2706"/>
  </r>
  <r>
    <n v="3041"/>
    <s v="US-2013-147991"/>
    <x v="0"/>
    <x v="465"/>
    <d v="2013-05-10T00:00:00"/>
    <s v="Standard Class"/>
    <s v="ZD-21925"/>
    <s v="Zuschuss Donatelli"/>
    <x v="0"/>
    <s v="United States"/>
    <s v="Chattanooga"/>
    <x v="18"/>
    <n v="37421"/>
    <x v="0"/>
    <s v="FUR-FU-10004270"/>
    <x v="0"/>
    <x v="5"/>
    <x v="989"/>
    <x v="2474"/>
    <n v="5"/>
    <n v="0.2"/>
    <x v="2707"/>
  </r>
  <r>
    <n v="3042"/>
    <s v="CA-2014-149559"/>
    <x v="3"/>
    <x v="220"/>
    <d v="2014-09-13T00:00:00"/>
    <s v="Same Day"/>
    <s v="KF-16285"/>
    <s v="Karen Ferguson"/>
    <x v="2"/>
    <s v="United States"/>
    <s v="Long Beach"/>
    <x v="1"/>
    <n v="90805"/>
    <x v="1"/>
    <s v="OFF-PA-10003172"/>
    <x v="1"/>
    <x v="10"/>
    <x v="846"/>
    <x v="91"/>
    <n v="2"/>
    <n v="0"/>
    <x v="91"/>
  </r>
  <r>
    <n v="3043"/>
    <s v="CA-2014-149559"/>
    <x v="3"/>
    <x v="220"/>
    <d v="2014-09-13T00:00:00"/>
    <s v="Same Day"/>
    <s v="KF-16285"/>
    <s v="Karen Ferguson"/>
    <x v="2"/>
    <s v="United States"/>
    <s v="Long Beach"/>
    <x v="1"/>
    <n v="90805"/>
    <x v="1"/>
    <s v="OFF-EN-10002312"/>
    <x v="1"/>
    <x v="12"/>
    <x v="1453"/>
    <x v="2475"/>
    <n v="2"/>
    <n v="0"/>
    <x v="2708"/>
  </r>
  <r>
    <n v="3044"/>
    <s v="CA-2014-149559"/>
    <x v="3"/>
    <x v="220"/>
    <d v="2014-09-13T00:00:00"/>
    <s v="Same Day"/>
    <s v="KF-16285"/>
    <s v="Karen Ferguson"/>
    <x v="2"/>
    <s v="United States"/>
    <s v="Long Beach"/>
    <x v="1"/>
    <n v="90805"/>
    <x v="1"/>
    <s v="FUR-CH-10002320"/>
    <x v="0"/>
    <x v="1"/>
    <x v="1454"/>
    <x v="2476"/>
    <n v="8"/>
    <n v="0.2"/>
    <x v="2709"/>
  </r>
  <r>
    <n v="3045"/>
    <s v="CA-2012-135174"/>
    <x v="1"/>
    <x v="28"/>
    <d v="2012-05-02T00:00:00"/>
    <s v="Second Class"/>
    <s v="BP-11230"/>
    <s v="Benjamin Patterson"/>
    <x v="0"/>
    <s v="United States"/>
    <s v="Troy"/>
    <x v="24"/>
    <n v="45373"/>
    <x v="3"/>
    <s v="TEC-PH-10001530"/>
    <x v="2"/>
    <x v="7"/>
    <x v="632"/>
    <x v="2477"/>
    <n v="5"/>
    <n v="0.4"/>
    <x v="2710"/>
  </r>
  <r>
    <n v="3046"/>
    <s v="CA-2014-125290"/>
    <x v="3"/>
    <x v="44"/>
    <d v="2014-11-11T00:00:00"/>
    <s v="Second Class"/>
    <s v="CC-12430"/>
    <s v="Chuck Clark"/>
    <x v="2"/>
    <s v="United States"/>
    <s v="Minneapolis"/>
    <x v="11"/>
    <n v="55407"/>
    <x v="2"/>
    <s v="OFF-AR-10001216"/>
    <x v="1"/>
    <x v="6"/>
    <x v="1455"/>
    <x v="2255"/>
    <n v="5"/>
    <n v="0"/>
    <x v="2711"/>
  </r>
  <r>
    <n v="3047"/>
    <s v="CA-2014-125290"/>
    <x v="3"/>
    <x v="44"/>
    <d v="2014-11-11T00:00:00"/>
    <s v="Second Class"/>
    <s v="CC-12430"/>
    <s v="Chuck Clark"/>
    <x v="2"/>
    <s v="United States"/>
    <s v="Minneapolis"/>
    <x v="11"/>
    <n v="55407"/>
    <x v="2"/>
    <s v="OFF-PA-10003127"/>
    <x v="1"/>
    <x v="10"/>
    <x v="33"/>
    <x v="978"/>
    <n v="1"/>
    <n v="0"/>
    <x v="1016"/>
  </r>
  <r>
    <n v="3048"/>
    <s v="CA-2011-137351"/>
    <x v="2"/>
    <x v="587"/>
    <d v="2011-10-04T00:00:00"/>
    <s v="Standard Class"/>
    <s v="DB-13615"/>
    <s v="Doug Bickford"/>
    <x v="0"/>
    <s v="United States"/>
    <s v="Seattle"/>
    <x v="4"/>
    <n v="98105"/>
    <x v="1"/>
    <s v="OFF-BI-10003910"/>
    <x v="1"/>
    <x v="8"/>
    <x v="8"/>
    <x v="752"/>
    <n v="7"/>
    <n v="0.2"/>
    <x v="2712"/>
  </r>
  <r>
    <n v="3049"/>
    <s v="CA-2014-121419"/>
    <x v="3"/>
    <x v="459"/>
    <d v="2014-04-05T00:00:00"/>
    <s v="First Class"/>
    <s v="TC-21475"/>
    <s v="Tony Chapman"/>
    <x v="2"/>
    <s v="United States"/>
    <s v="Columbus"/>
    <x v="32"/>
    <n v="31907"/>
    <x v="0"/>
    <s v="FUR-TA-10004534"/>
    <x v="0"/>
    <x v="3"/>
    <x v="121"/>
    <x v="1764"/>
    <n v="2"/>
    <n v="0"/>
    <x v="1877"/>
  </r>
  <r>
    <n v="3050"/>
    <s v="CA-2014-121419"/>
    <x v="3"/>
    <x v="459"/>
    <d v="2014-04-05T00:00:00"/>
    <s v="First Class"/>
    <s v="TC-21475"/>
    <s v="Tony Chapman"/>
    <x v="2"/>
    <s v="United States"/>
    <s v="Columbus"/>
    <x v="32"/>
    <n v="31907"/>
    <x v="0"/>
    <s v="TEC-AC-10000892"/>
    <x v="2"/>
    <x v="11"/>
    <x v="290"/>
    <x v="310"/>
    <n v="4"/>
    <n v="0"/>
    <x v="315"/>
  </r>
  <r>
    <n v="3051"/>
    <s v="US-2014-148054"/>
    <x v="3"/>
    <x v="833"/>
    <d v="2014-10-12T00:00:00"/>
    <s v="Standard Class"/>
    <s v="NZ-18565"/>
    <s v="Nick Zandusky"/>
    <x v="2"/>
    <s v="United States"/>
    <s v="Meridian"/>
    <x v="45"/>
    <n v="83642"/>
    <x v="1"/>
    <s v="FUR-FU-10003247"/>
    <x v="0"/>
    <x v="5"/>
    <x v="1456"/>
    <x v="108"/>
    <n v="2"/>
    <n v="0"/>
    <x v="1464"/>
  </r>
  <r>
    <n v="3052"/>
    <s v="US-2014-148054"/>
    <x v="3"/>
    <x v="833"/>
    <d v="2014-10-12T00:00:00"/>
    <s v="Standard Class"/>
    <s v="NZ-18565"/>
    <s v="Nick Zandusky"/>
    <x v="2"/>
    <s v="United States"/>
    <s v="Meridian"/>
    <x v="45"/>
    <n v="83642"/>
    <x v="1"/>
    <s v="OFF-AP-10004336"/>
    <x v="1"/>
    <x v="9"/>
    <x v="1031"/>
    <x v="2478"/>
    <n v="4"/>
    <n v="0"/>
    <x v="2713"/>
  </r>
  <r>
    <n v="3053"/>
    <s v="US-2014-148054"/>
    <x v="3"/>
    <x v="833"/>
    <d v="2014-10-12T00:00:00"/>
    <s v="Standard Class"/>
    <s v="NZ-18565"/>
    <s v="Nick Zandusky"/>
    <x v="2"/>
    <s v="United States"/>
    <s v="Meridian"/>
    <x v="45"/>
    <n v="83642"/>
    <x v="1"/>
    <s v="OFF-PA-10001295"/>
    <x v="1"/>
    <x v="10"/>
    <x v="1211"/>
    <x v="2479"/>
    <n v="2"/>
    <n v="0"/>
    <x v="2714"/>
  </r>
  <r>
    <n v="3054"/>
    <s v="CA-2013-128517"/>
    <x v="0"/>
    <x v="526"/>
    <d v="2013-04-15T00:00:00"/>
    <s v="Second Class"/>
    <s v="SW-20350"/>
    <s v="Sean Wendt"/>
    <x v="2"/>
    <s v="United States"/>
    <s v="Detroit"/>
    <x v="12"/>
    <n v="48227"/>
    <x v="2"/>
    <s v="TEC-PH-10002555"/>
    <x v="2"/>
    <x v="7"/>
    <x v="1343"/>
    <x v="2480"/>
    <n v="2"/>
    <n v="0"/>
    <x v="2715"/>
  </r>
  <r>
    <n v="3055"/>
    <s v="CA-2013-128517"/>
    <x v="0"/>
    <x v="526"/>
    <d v="2013-04-15T00:00:00"/>
    <s v="Second Class"/>
    <s v="SW-20350"/>
    <s v="Sean Wendt"/>
    <x v="2"/>
    <s v="United States"/>
    <s v="Detroit"/>
    <x v="12"/>
    <n v="48227"/>
    <x v="2"/>
    <s v="OFF-BI-10000831"/>
    <x v="1"/>
    <x v="8"/>
    <x v="441"/>
    <x v="267"/>
    <n v="2"/>
    <n v="0"/>
    <x v="2716"/>
  </r>
  <r>
    <n v="3056"/>
    <s v="US-2012-100377"/>
    <x v="1"/>
    <x v="834"/>
    <d v="2012-09-01T00:00:00"/>
    <s v="Standard Class"/>
    <s v="TS-21370"/>
    <s v="Todd Sumrall"/>
    <x v="1"/>
    <s v="United States"/>
    <s v="Chicago"/>
    <x v="10"/>
    <n v="60623"/>
    <x v="2"/>
    <s v="TEC-CO-10001046"/>
    <x v="2"/>
    <x v="16"/>
    <x v="874"/>
    <x v="2481"/>
    <n v="5"/>
    <n v="0.2"/>
    <x v="2717"/>
  </r>
  <r>
    <n v="3057"/>
    <s v="CA-2014-131492"/>
    <x v="3"/>
    <x v="15"/>
    <d v="2014-10-25T00:00:00"/>
    <s v="Second Class"/>
    <s v="HH-15010"/>
    <s v="Hilary Holden"/>
    <x v="1"/>
    <s v="United States"/>
    <s v="San Francisco"/>
    <x v="1"/>
    <n v="94110"/>
    <x v="1"/>
    <s v="OFF-EN-10002973"/>
    <x v="1"/>
    <x v="12"/>
    <x v="1319"/>
    <x v="2482"/>
    <n v="2"/>
    <n v="0"/>
    <x v="2718"/>
  </r>
  <r>
    <n v="3058"/>
    <s v="CA-2014-131492"/>
    <x v="3"/>
    <x v="15"/>
    <d v="2014-10-25T00:00:00"/>
    <s v="Second Class"/>
    <s v="HH-15010"/>
    <s v="Hilary Holden"/>
    <x v="1"/>
    <s v="United States"/>
    <s v="San Francisco"/>
    <x v="1"/>
    <n v="94110"/>
    <x v="1"/>
    <s v="OFF-LA-10001641"/>
    <x v="1"/>
    <x v="2"/>
    <x v="1022"/>
    <x v="2483"/>
    <n v="10"/>
    <n v="0"/>
    <x v="2719"/>
  </r>
  <r>
    <n v="3059"/>
    <s v="CA-2014-131492"/>
    <x v="3"/>
    <x v="15"/>
    <d v="2014-10-25T00:00:00"/>
    <s v="Second Class"/>
    <s v="HH-15010"/>
    <s v="Hilary Holden"/>
    <x v="1"/>
    <s v="United States"/>
    <s v="San Francisco"/>
    <x v="1"/>
    <n v="94110"/>
    <x v="1"/>
    <s v="FUR-FU-10003878"/>
    <x v="0"/>
    <x v="5"/>
    <x v="671"/>
    <x v="2484"/>
    <n v="2"/>
    <n v="0"/>
    <x v="2720"/>
  </r>
  <r>
    <n v="3060"/>
    <s v="CA-2014-131492"/>
    <x v="3"/>
    <x v="15"/>
    <d v="2014-10-25T00:00:00"/>
    <s v="Second Class"/>
    <s v="HH-15010"/>
    <s v="Hilary Holden"/>
    <x v="1"/>
    <s v="United States"/>
    <s v="San Francisco"/>
    <x v="1"/>
    <n v="94110"/>
    <x v="1"/>
    <s v="FUR-TA-10003837"/>
    <x v="0"/>
    <x v="3"/>
    <x v="1457"/>
    <x v="2485"/>
    <n v="2"/>
    <n v="0.2"/>
    <x v="2721"/>
  </r>
  <r>
    <n v="3061"/>
    <s v="CA-2013-144554"/>
    <x v="0"/>
    <x v="77"/>
    <d v="2013-11-13T00:00:00"/>
    <s v="Standard Class"/>
    <s v="DM-13345"/>
    <s v="Denise Monton"/>
    <x v="1"/>
    <s v="United States"/>
    <s v="Newark"/>
    <x v="24"/>
    <n v="43055"/>
    <x v="3"/>
    <s v="TEC-AC-10002800"/>
    <x v="2"/>
    <x v="11"/>
    <x v="1207"/>
    <x v="2486"/>
    <n v="3"/>
    <n v="0.2"/>
    <x v="2722"/>
  </r>
  <r>
    <n v="3062"/>
    <s v="CA-2014-127621"/>
    <x v="3"/>
    <x v="448"/>
    <d v="2014-03-08T00:00:00"/>
    <s v="Standard Class"/>
    <s v="RE-19450"/>
    <s v="Richard Eichhorn"/>
    <x v="0"/>
    <s v="United States"/>
    <s v="Dallas"/>
    <x v="5"/>
    <n v="75081"/>
    <x v="2"/>
    <s v="OFF-PA-10001307"/>
    <x v="1"/>
    <x v="10"/>
    <x v="784"/>
    <x v="2051"/>
    <n v="8"/>
    <n v="0.2"/>
    <x v="2723"/>
  </r>
  <r>
    <n v="3063"/>
    <s v="CA-2012-145184"/>
    <x v="1"/>
    <x v="154"/>
    <d v="2012-11-29T00:00:00"/>
    <s v="First Class"/>
    <s v="JD-16150"/>
    <s v="Justin Deggeller"/>
    <x v="1"/>
    <s v="United States"/>
    <s v="Newark"/>
    <x v="13"/>
    <n v="19711"/>
    <x v="3"/>
    <s v="TEC-PH-10002350"/>
    <x v="2"/>
    <x v="7"/>
    <x v="1458"/>
    <x v="2487"/>
    <n v="3"/>
    <n v="0"/>
    <x v="2724"/>
  </r>
  <r>
    <n v="3064"/>
    <s v="CA-2012-145184"/>
    <x v="1"/>
    <x v="154"/>
    <d v="2012-11-29T00:00:00"/>
    <s v="First Class"/>
    <s v="JD-16150"/>
    <s v="Justin Deggeller"/>
    <x v="1"/>
    <s v="United States"/>
    <s v="Newark"/>
    <x v="13"/>
    <n v="19711"/>
    <x v="3"/>
    <s v="TEC-AC-10000397"/>
    <x v="2"/>
    <x v="11"/>
    <x v="1459"/>
    <x v="2488"/>
    <n v="3"/>
    <n v="0"/>
    <x v="2725"/>
  </r>
  <r>
    <n v="3065"/>
    <s v="CA-2014-106859"/>
    <x v="3"/>
    <x v="677"/>
    <d v="2014-03-19T00:00:00"/>
    <s v="Second Class"/>
    <s v="BF-11215"/>
    <s v="Benjamin Farhat"/>
    <x v="2"/>
    <s v="United States"/>
    <s v="Albuquerque"/>
    <x v="27"/>
    <n v="87105"/>
    <x v="1"/>
    <s v="OFF-ST-10000615"/>
    <x v="1"/>
    <x v="4"/>
    <x v="75"/>
    <x v="2489"/>
    <n v="8"/>
    <n v="0"/>
    <x v="2726"/>
  </r>
  <r>
    <n v="3066"/>
    <s v="CA-2014-106859"/>
    <x v="3"/>
    <x v="677"/>
    <d v="2014-03-19T00:00:00"/>
    <s v="Second Class"/>
    <s v="BF-11215"/>
    <s v="Benjamin Farhat"/>
    <x v="2"/>
    <s v="United States"/>
    <s v="Albuquerque"/>
    <x v="27"/>
    <n v="87105"/>
    <x v="1"/>
    <s v="TEC-PH-10004531"/>
    <x v="2"/>
    <x v="7"/>
    <x v="714"/>
    <x v="1196"/>
    <n v="8"/>
    <n v="0.2"/>
    <x v="2727"/>
  </r>
  <r>
    <n v="3067"/>
    <s v="CA-2014-106859"/>
    <x v="3"/>
    <x v="677"/>
    <d v="2014-03-19T00:00:00"/>
    <s v="Second Class"/>
    <s v="BF-11215"/>
    <s v="Benjamin Farhat"/>
    <x v="2"/>
    <s v="United States"/>
    <s v="Albuquerque"/>
    <x v="27"/>
    <n v="87105"/>
    <x v="1"/>
    <s v="TEC-AC-10004001"/>
    <x v="2"/>
    <x v="11"/>
    <x v="1460"/>
    <x v="2490"/>
    <n v="5"/>
    <n v="0"/>
    <x v="2728"/>
  </r>
  <r>
    <n v="3068"/>
    <s v="CA-2014-106859"/>
    <x v="3"/>
    <x v="677"/>
    <d v="2014-03-19T00:00:00"/>
    <s v="Second Class"/>
    <s v="BF-11215"/>
    <s v="Benjamin Farhat"/>
    <x v="2"/>
    <s v="United States"/>
    <s v="Albuquerque"/>
    <x v="27"/>
    <n v="87105"/>
    <x v="1"/>
    <s v="OFF-PA-10001534"/>
    <x v="1"/>
    <x v="10"/>
    <x v="1461"/>
    <x v="1568"/>
    <n v="7"/>
    <n v="0"/>
    <x v="1657"/>
  </r>
  <r>
    <n v="3069"/>
    <s v="CA-2014-106859"/>
    <x v="3"/>
    <x v="677"/>
    <d v="2014-03-19T00:00:00"/>
    <s v="Second Class"/>
    <s v="BF-11215"/>
    <s v="Benjamin Farhat"/>
    <x v="2"/>
    <s v="United States"/>
    <s v="Albuquerque"/>
    <x v="27"/>
    <n v="87105"/>
    <x v="1"/>
    <s v="OFF-PA-10001815"/>
    <x v="1"/>
    <x v="10"/>
    <x v="1393"/>
    <x v="2491"/>
    <n v="6"/>
    <n v="0"/>
    <x v="2729"/>
  </r>
  <r>
    <n v="3070"/>
    <s v="US-2014-120089"/>
    <x v="3"/>
    <x v="329"/>
    <d v="2014-12-01T00:00:00"/>
    <s v="Same Day"/>
    <s v="ML-17755"/>
    <s v="Max Ludwig"/>
    <x v="2"/>
    <s v="United States"/>
    <s v="Toledo"/>
    <x v="24"/>
    <n v="43615"/>
    <x v="3"/>
    <s v="OFF-AP-10003779"/>
    <x v="1"/>
    <x v="9"/>
    <x v="1448"/>
    <x v="2492"/>
    <n v="4"/>
    <n v="0.2"/>
    <x v="2730"/>
  </r>
  <r>
    <n v="3071"/>
    <s v="CA-2011-119375"/>
    <x v="2"/>
    <x v="664"/>
    <d v="2011-11-22T00:00:00"/>
    <s v="Standard Class"/>
    <s v="YC-21895"/>
    <s v="Yoseph Carroll"/>
    <x v="1"/>
    <s v="United States"/>
    <s v="Newark"/>
    <x v="13"/>
    <n v="19711"/>
    <x v="3"/>
    <s v="OFF-ST-10002011"/>
    <x v="1"/>
    <x v="4"/>
    <x v="1055"/>
    <x v="2493"/>
    <n v="7"/>
    <n v="0"/>
    <x v="2731"/>
  </r>
  <r>
    <n v="3072"/>
    <s v="CA-2011-119375"/>
    <x v="2"/>
    <x v="664"/>
    <d v="2011-11-22T00:00:00"/>
    <s v="Standard Class"/>
    <s v="YC-21895"/>
    <s v="Yoseph Carroll"/>
    <x v="1"/>
    <s v="United States"/>
    <s v="Newark"/>
    <x v="13"/>
    <n v="19711"/>
    <x v="3"/>
    <s v="FUR-FU-10002379"/>
    <x v="0"/>
    <x v="5"/>
    <x v="1462"/>
    <x v="2494"/>
    <n v="3"/>
    <n v="0"/>
    <x v="2732"/>
  </r>
  <r>
    <n v="3073"/>
    <s v="CA-2011-119375"/>
    <x v="2"/>
    <x v="664"/>
    <d v="2011-11-22T00:00:00"/>
    <s v="Standard Class"/>
    <s v="YC-21895"/>
    <s v="Yoseph Carroll"/>
    <x v="1"/>
    <s v="United States"/>
    <s v="Newark"/>
    <x v="13"/>
    <n v="19711"/>
    <x v="3"/>
    <s v="OFF-AR-10003752"/>
    <x v="1"/>
    <x v="6"/>
    <x v="677"/>
    <x v="2495"/>
    <n v="5"/>
    <n v="0"/>
    <x v="2733"/>
  </r>
  <r>
    <n v="3074"/>
    <s v="CA-2013-125206"/>
    <x v="0"/>
    <x v="835"/>
    <d v="2013-01-05T00:00:00"/>
    <s v="First Class"/>
    <s v="LR-16915"/>
    <s v="Lena Radford"/>
    <x v="0"/>
    <s v="United States"/>
    <s v="Los Angeles"/>
    <x v="1"/>
    <n v="90045"/>
    <x v="1"/>
    <s v="OFF-ST-10003692"/>
    <x v="1"/>
    <x v="4"/>
    <x v="1253"/>
    <x v="2496"/>
    <n v="2"/>
    <n v="0"/>
    <x v="2734"/>
  </r>
  <r>
    <n v="3075"/>
    <s v="CA-2012-126137"/>
    <x v="1"/>
    <x v="292"/>
    <d v="2012-10-08T00:00:00"/>
    <s v="Standard Class"/>
    <s v="BS-11755"/>
    <s v="Bruce Stewart"/>
    <x v="0"/>
    <s v="United States"/>
    <s v="Los Angeles"/>
    <x v="1"/>
    <n v="90032"/>
    <x v="1"/>
    <s v="FUR-BO-10004409"/>
    <x v="0"/>
    <x v="0"/>
    <x v="625"/>
    <x v="2497"/>
    <n v="2"/>
    <n v="0.15"/>
    <x v="2735"/>
  </r>
  <r>
    <n v="3076"/>
    <s v="CA-2011-143903"/>
    <x v="2"/>
    <x v="836"/>
    <d v="2011-07-24T00:00:00"/>
    <s v="Standard Class"/>
    <s v="KM-16375"/>
    <s v="Katherine Murray"/>
    <x v="2"/>
    <s v="United States"/>
    <s v="Dallas"/>
    <x v="5"/>
    <n v="75217"/>
    <x v="2"/>
    <s v="OFF-ST-10003306"/>
    <x v="1"/>
    <x v="4"/>
    <x v="380"/>
    <x v="2498"/>
    <n v="3"/>
    <n v="0.2"/>
    <x v="2736"/>
  </r>
  <r>
    <n v="3077"/>
    <s v="CA-2011-143903"/>
    <x v="2"/>
    <x v="836"/>
    <d v="2011-07-24T00:00:00"/>
    <s v="Standard Class"/>
    <s v="KM-16375"/>
    <s v="Katherine Murray"/>
    <x v="2"/>
    <s v="United States"/>
    <s v="Dallas"/>
    <x v="5"/>
    <n v="75217"/>
    <x v="2"/>
    <s v="FUR-FU-10003724"/>
    <x v="0"/>
    <x v="5"/>
    <x v="887"/>
    <x v="2499"/>
    <n v="5"/>
    <n v="0.6"/>
    <x v="2737"/>
  </r>
  <r>
    <n v="3078"/>
    <s v="CA-2011-143903"/>
    <x v="2"/>
    <x v="836"/>
    <d v="2011-07-24T00:00:00"/>
    <s v="Standard Class"/>
    <s v="KM-16375"/>
    <s v="Katherine Murray"/>
    <x v="2"/>
    <s v="United States"/>
    <s v="Dallas"/>
    <x v="5"/>
    <n v="75217"/>
    <x v="2"/>
    <s v="FUR-CH-10002024"/>
    <x v="0"/>
    <x v="1"/>
    <x v="478"/>
    <x v="2500"/>
    <n v="2"/>
    <n v="0.3"/>
    <x v="2738"/>
  </r>
  <r>
    <n v="3079"/>
    <s v="CA-2011-104780"/>
    <x v="2"/>
    <x v="371"/>
    <d v="2011-05-25T00:00:00"/>
    <s v="Standard Class"/>
    <s v="BT-11530"/>
    <s v="Bradley Talbott"/>
    <x v="2"/>
    <s v="United States"/>
    <s v="San Diego"/>
    <x v="1"/>
    <n v="92037"/>
    <x v="1"/>
    <s v="OFF-AR-10003514"/>
    <x v="1"/>
    <x v="6"/>
    <x v="180"/>
    <x v="2501"/>
    <n v="8"/>
    <n v="0"/>
    <x v="2739"/>
  </r>
  <r>
    <n v="3080"/>
    <s v="CA-2014-101182"/>
    <x v="3"/>
    <x v="507"/>
    <d v="2014-09-06T00:00:00"/>
    <s v="First Class"/>
    <s v="KB-16405"/>
    <s v="Katrina Bavinger"/>
    <x v="2"/>
    <s v="United States"/>
    <s v="Apple Valley"/>
    <x v="1"/>
    <n v="92307"/>
    <x v="1"/>
    <s v="OFF-PA-10001800"/>
    <x v="1"/>
    <x v="10"/>
    <x v="580"/>
    <x v="91"/>
    <n v="2"/>
    <n v="0"/>
    <x v="91"/>
  </r>
  <r>
    <n v="3081"/>
    <s v="CA-2014-101182"/>
    <x v="3"/>
    <x v="507"/>
    <d v="2014-09-06T00:00:00"/>
    <s v="First Class"/>
    <s v="KB-16405"/>
    <s v="Katrina Bavinger"/>
    <x v="2"/>
    <s v="United States"/>
    <s v="Apple Valley"/>
    <x v="1"/>
    <n v="92307"/>
    <x v="1"/>
    <s v="TEC-PH-10003589"/>
    <x v="2"/>
    <x v="7"/>
    <x v="818"/>
    <x v="752"/>
    <n v="3"/>
    <n v="0.2"/>
    <x v="2740"/>
  </r>
  <r>
    <n v="3082"/>
    <s v="US-2014-132297"/>
    <x v="3"/>
    <x v="837"/>
    <d v="2014-06-03T00:00:00"/>
    <s v="Standard Class"/>
    <s v="DW-13480"/>
    <s v="Dianna Wilson"/>
    <x v="2"/>
    <s v="United States"/>
    <s v="Louisville"/>
    <x v="0"/>
    <n v="40214"/>
    <x v="0"/>
    <s v="OFF-BI-10003364"/>
    <x v="1"/>
    <x v="8"/>
    <x v="698"/>
    <x v="2502"/>
    <n v="2"/>
    <n v="0"/>
    <x v="2741"/>
  </r>
  <r>
    <n v="3083"/>
    <s v="US-2014-132297"/>
    <x v="3"/>
    <x v="837"/>
    <d v="2014-06-03T00:00:00"/>
    <s v="Standard Class"/>
    <s v="DW-13480"/>
    <s v="Dianna Wilson"/>
    <x v="2"/>
    <s v="United States"/>
    <s v="Louisville"/>
    <x v="0"/>
    <n v="40214"/>
    <x v="0"/>
    <s v="TEC-PH-10002834"/>
    <x v="2"/>
    <x v="7"/>
    <x v="1378"/>
    <x v="2503"/>
    <n v="3"/>
    <n v="0"/>
    <x v="2742"/>
  </r>
  <r>
    <n v="3084"/>
    <s v="CA-2011-100328"/>
    <x v="2"/>
    <x v="838"/>
    <d v="2011-02-04T00:00:00"/>
    <s v="Standard Class"/>
    <s v="JC-15340"/>
    <s v="Jasper Cacioppo"/>
    <x v="0"/>
    <s v="United States"/>
    <s v="New York City"/>
    <x v="15"/>
    <n v="10024"/>
    <x v="3"/>
    <s v="OFF-BI-10000343"/>
    <x v="1"/>
    <x v="8"/>
    <x v="184"/>
    <x v="2504"/>
    <n v="1"/>
    <n v="0.2"/>
    <x v="2743"/>
  </r>
  <r>
    <n v="3085"/>
    <s v="CA-2014-118773"/>
    <x v="3"/>
    <x v="839"/>
    <d v="2014-02-15T00:00:00"/>
    <s v="Standard Class"/>
    <s v="TP-21415"/>
    <s v="Tom Prescott"/>
    <x v="0"/>
    <s v="United States"/>
    <s v="Houston"/>
    <x v="5"/>
    <n v="77070"/>
    <x v="2"/>
    <s v="OFF-BI-10004584"/>
    <x v="1"/>
    <x v="8"/>
    <x v="378"/>
    <x v="2505"/>
    <n v="4"/>
    <n v="0.8"/>
    <x v="2744"/>
  </r>
  <r>
    <n v="3086"/>
    <s v="CA-2014-118773"/>
    <x v="3"/>
    <x v="839"/>
    <d v="2014-02-15T00:00:00"/>
    <s v="Standard Class"/>
    <s v="TP-21415"/>
    <s v="Tom Prescott"/>
    <x v="0"/>
    <s v="United States"/>
    <s v="Houston"/>
    <x v="5"/>
    <n v="77070"/>
    <x v="2"/>
    <s v="TEC-AC-10002402"/>
    <x v="2"/>
    <x v="11"/>
    <x v="651"/>
    <x v="2506"/>
    <n v="2"/>
    <n v="0.2"/>
    <x v="2745"/>
  </r>
  <r>
    <n v="3087"/>
    <s v="CA-2014-118773"/>
    <x v="3"/>
    <x v="839"/>
    <d v="2014-02-15T00:00:00"/>
    <s v="Standard Class"/>
    <s v="TP-21415"/>
    <s v="Tom Prescott"/>
    <x v="0"/>
    <s v="United States"/>
    <s v="Houston"/>
    <x v="5"/>
    <n v="77070"/>
    <x v="2"/>
    <s v="FUR-FU-10000550"/>
    <x v="0"/>
    <x v="5"/>
    <x v="1445"/>
    <x v="2217"/>
    <n v="2"/>
    <n v="0.6"/>
    <x v="2746"/>
  </r>
  <r>
    <n v="3088"/>
    <s v="CA-2014-118773"/>
    <x v="3"/>
    <x v="839"/>
    <d v="2014-02-15T00:00:00"/>
    <s v="Standard Class"/>
    <s v="TP-21415"/>
    <s v="Tom Prescott"/>
    <x v="0"/>
    <s v="United States"/>
    <s v="Houston"/>
    <x v="5"/>
    <n v="77070"/>
    <x v="2"/>
    <s v="OFF-AP-10000055"/>
    <x v="1"/>
    <x v="9"/>
    <x v="781"/>
    <x v="2507"/>
    <n v="2"/>
    <n v="0.8"/>
    <x v="2747"/>
  </r>
  <r>
    <n v="3089"/>
    <s v="US-2014-159205"/>
    <x v="3"/>
    <x v="185"/>
    <d v="2014-04-03T00:00:00"/>
    <s v="Second Class"/>
    <s v="DB-12910"/>
    <s v="Daniel Byrd"/>
    <x v="2"/>
    <s v="United States"/>
    <s v="Henderson"/>
    <x v="0"/>
    <n v="42420"/>
    <x v="0"/>
    <s v="FUR-FU-10001591"/>
    <x v="0"/>
    <x v="5"/>
    <x v="1101"/>
    <x v="2508"/>
    <n v="5"/>
    <n v="0"/>
    <x v="2748"/>
  </r>
  <r>
    <n v="3090"/>
    <s v="US-2014-159205"/>
    <x v="3"/>
    <x v="185"/>
    <d v="2014-04-03T00:00:00"/>
    <s v="Second Class"/>
    <s v="DB-12910"/>
    <s v="Daniel Byrd"/>
    <x v="2"/>
    <s v="United States"/>
    <s v="Henderson"/>
    <x v="0"/>
    <n v="42420"/>
    <x v="0"/>
    <s v="TEC-PH-10000526"/>
    <x v="2"/>
    <x v="7"/>
    <x v="1463"/>
    <x v="142"/>
    <n v="7"/>
    <n v="0"/>
    <x v="2749"/>
  </r>
  <r>
    <n v="3091"/>
    <s v="CA-2013-112123"/>
    <x v="0"/>
    <x v="840"/>
    <d v="2013-03-09T00:00:00"/>
    <s v="Standard Class"/>
    <s v="BH-11710"/>
    <s v="Brosina Hoffman"/>
    <x v="0"/>
    <s v="United States"/>
    <s v="Newark"/>
    <x v="13"/>
    <n v="19711"/>
    <x v="3"/>
    <s v="OFF-BI-10001071"/>
    <x v="1"/>
    <x v="8"/>
    <x v="663"/>
    <x v="2509"/>
    <n v="7"/>
    <n v="0"/>
    <x v="2750"/>
  </r>
  <r>
    <n v="3092"/>
    <s v="CA-2013-112123"/>
    <x v="0"/>
    <x v="840"/>
    <d v="2013-03-09T00:00:00"/>
    <s v="Standard Class"/>
    <s v="BH-11710"/>
    <s v="Brosina Hoffman"/>
    <x v="0"/>
    <s v="United States"/>
    <s v="Newark"/>
    <x v="13"/>
    <n v="19711"/>
    <x v="3"/>
    <s v="TEC-PH-10001557"/>
    <x v="2"/>
    <x v="7"/>
    <x v="658"/>
    <x v="2510"/>
    <n v="5"/>
    <n v="0"/>
    <x v="2751"/>
  </r>
  <r>
    <n v="3093"/>
    <s v="CA-2013-112123"/>
    <x v="0"/>
    <x v="840"/>
    <d v="2013-03-09T00:00:00"/>
    <s v="Standard Class"/>
    <s v="BH-11710"/>
    <s v="Brosina Hoffman"/>
    <x v="0"/>
    <s v="United States"/>
    <s v="Newark"/>
    <x v="13"/>
    <n v="19711"/>
    <x v="3"/>
    <s v="OFF-PA-10001977"/>
    <x v="1"/>
    <x v="10"/>
    <x v="1464"/>
    <x v="1696"/>
    <n v="3"/>
    <n v="0"/>
    <x v="1797"/>
  </r>
  <r>
    <n v="3094"/>
    <s v="CA-2012-114468"/>
    <x v="1"/>
    <x v="841"/>
    <d v="2012-08-23T00:00:00"/>
    <s v="Same Day"/>
    <s v="TD-20995"/>
    <s v="Tamara Dahlen"/>
    <x v="0"/>
    <s v="United States"/>
    <s v="Bolingbrook"/>
    <x v="10"/>
    <n v="60440"/>
    <x v="2"/>
    <s v="OFF-SU-10004231"/>
    <x v="1"/>
    <x v="14"/>
    <x v="552"/>
    <x v="2511"/>
    <n v="4"/>
    <n v="0.2"/>
    <x v="2752"/>
  </r>
  <r>
    <n v="3095"/>
    <s v="CA-2012-114468"/>
    <x v="1"/>
    <x v="841"/>
    <d v="2012-08-23T00:00:00"/>
    <s v="Same Day"/>
    <s v="TD-20995"/>
    <s v="Tamara Dahlen"/>
    <x v="0"/>
    <s v="United States"/>
    <s v="Bolingbrook"/>
    <x v="10"/>
    <n v="60440"/>
    <x v="2"/>
    <s v="OFF-PA-10000809"/>
    <x v="1"/>
    <x v="10"/>
    <x v="1124"/>
    <x v="563"/>
    <n v="2"/>
    <n v="0.2"/>
    <x v="572"/>
  </r>
  <r>
    <n v="3096"/>
    <s v="CA-2012-114468"/>
    <x v="1"/>
    <x v="841"/>
    <d v="2012-08-23T00:00:00"/>
    <s v="Same Day"/>
    <s v="TD-20995"/>
    <s v="Tamara Dahlen"/>
    <x v="0"/>
    <s v="United States"/>
    <s v="Bolingbrook"/>
    <x v="10"/>
    <n v="60440"/>
    <x v="2"/>
    <s v="OFF-FA-10003021"/>
    <x v="1"/>
    <x v="13"/>
    <x v="33"/>
    <x v="2512"/>
    <n v="8"/>
    <n v="0.2"/>
    <x v="2753"/>
  </r>
  <r>
    <n v="3097"/>
    <s v="CA-2012-114468"/>
    <x v="1"/>
    <x v="841"/>
    <d v="2012-08-23T00:00:00"/>
    <s v="Same Day"/>
    <s v="TD-20995"/>
    <s v="Tamara Dahlen"/>
    <x v="0"/>
    <s v="United States"/>
    <s v="Bolingbrook"/>
    <x v="10"/>
    <n v="60440"/>
    <x v="2"/>
    <s v="OFF-AP-10000696"/>
    <x v="1"/>
    <x v="9"/>
    <x v="332"/>
    <x v="2513"/>
    <n v="2"/>
    <n v="0.8"/>
    <x v="2754"/>
  </r>
  <r>
    <n v="3098"/>
    <s v="CA-2014-135692"/>
    <x v="3"/>
    <x v="842"/>
    <d v="2014-05-02T00:00:00"/>
    <s v="Standard Class"/>
    <s v="CV-12805"/>
    <s v="Cynthia Voltz"/>
    <x v="1"/>
    <s v="United States"/>
    <s v="Fort Worth"/>
    <x v="5"/>
    <n v="76106"/>
    <x v="2"/>
    <s v="OFF-LA-10001158"/>
    <x v="1"/>
    <x v="2"/>
    <x v="319"/>
    <x v="2514"/>
    <n v="4"/>
    <n v="0.2"/>
    <x v="2755"/>
  </r>
  <r>
    <n v="3099"/>
    <s v="CA-2014-135692"/>
    <x v="3"/>
    <x v="842"/>
    <d v="2014-05-02T00:00:00"/>
    <s v="Standard Class"/>
    <s v="CV-12805"/>
    <s v="Cynthia Voltz"/>
    <x v="1"/>
    <s v="United States"/>
    <s v="Fort Worth"/>
    <x v="5"/>
    <n v="76106"/>
    <x v="2"/>
    <s v="FUR-BO-10002268"/>
    <x v="0"/>
    <x v="0"/>
    <x v="314"/>
    <x v="2515"/>
    <n v="4"/>
    <n v="0.32"/>
    <x v="2756"/>
  </r>
  <r>
    <n v="3100"/>
    <s v="CA-2014-131233"/>
    <x v="3"/>
    <x v="349"/>
    <d v="2014-04-20T00:00:00"/>
    <s v="Standard Class"/>
    <s v="CS-12355"/>
    <s v="Christine Sundaresam"/>
    <x v="0"/>
    <s v="United States"/>
    <s v="New York City"/>
    <x v="15"/>
    <n v="10024"/>
    <x v="3"/>
    <s v="OFF-BI-10000829"/>
    <x v="1"/>
    <x v="8"/>
    <x v="304"/>
    <x v="2209"/>
    <n v="3"/>
    <n v="0.2"/>
    <x v="2383"/>
  </r>
  <r>
    <n v="3101"/>
    <s v="CA-2014-131233"/>
    <x v="3"/>
    <x v="349"/>
    <d v="2014-04-20T00:00:00"/>
    <s v="Standard Class"/>
    <s v="CS-12355"/>
    <s v="Christine Sundaresam"/>
    <x v="0"/>
    <s v="United States"/>
    <s v="New York City"/>
    <x v="15"/>
    <n v="10024"/>
    <x v="3"/>
    <s v="FUR-BO-10003441"/>
    <x v="0"/>
    <x v="0"/>
    <x v="705"/>
    <x v="2516"/>
    <n v="3"/>
    <n v="0.2"/>
    <x v="2757"/>
  </r>
  <r>
    <n v="3102"/>
    <s v="CA-2014-119578"/>
    <x v="3"/>
    <x v="66"/>
    <d v="2014-12-28T00:00:00"/>
    <s v="Second Class"/>
    <s v="JG-15310"/>
    <s v="Jason Gross"/>
    <x v="1"/>
    <s v="United States"/>
    <s v="Providence"/>
    <x v="34"/>
    <n v="2908"/>
    <x v="3"/>
    <s v="OFF-SU-10003505"/>
    <x v="1"/>
    <x v="14"/>
    <x v="408"/>
    <x v="2517"/>
    <n v="6"/>
    <n v="0"/>
    <x v="2758"/>
  </r>
  <r>
    <n v="3103"/>
    <s v="CA-2014-119578"/>
    <x v="3"/>
    <x v="66"/>
    <d v="2014-12-28T00:00:00"/>
    <s v="Second Class"/>
    <s v="JG-15310"/>
    <s v="Jason Gross"/>
    <x v="1"/>
    <s v="United States"/>
    <s v="Providence"/>
    <x v="34"/>
    <n v="2908"/>
    <x v="3"/>
    <s v="FUR-BO-10003660"/>
    <x v="0"/>
    <x v="0"/>
    <x v="1465"/>
    <x v="2518"/>
    <n v="1"/>
    <n v="0"/>
    <x v="2759"/>
  </r>
  <r>
    <n v="3104"/>
    <s v="CA-2013-124562"/>
    <x v="0"/>
    <x v="16"/>
    <d v="2013-12-13T00:00:00"/>
    <s v="Standard Class"/>
    <s v="JP-16135"/>
    <s v="Julie Prescott"/>
    <x v="2"/>
    <s v="United States"/>
    <s v="Columbus"/>
    <x v="24"/>
    <n v="43229"/>
    <x v="3"/>
    <s v="OFF-BI-10001267"/>
    <x v="1"/>
    <x v="8"/>
    <x v="1466"/>
    <x v="2519"/>
    <n v="7"/>
    <n v="0.7"/>
    <x v="2760"/>
  </r>
  <r>
    <n v="3105"/>
    <s v="US-2014-140074"/>
    <x v="3"/>
    <x v="721"/>
    <d v="2014-03-30T00:00:00"/>
    <s v="Standard Class"/>
    <s v="EC-14050"/>
    <s v="Erin Creighton"/>
    <x v="0"/>
    <s v="United States"/>
    <s v="New York City"/>
    <x v="15"/>
    <n v="10024"/>
    <x v="3"/>
    <s v="OFF-PA-10002741"/>
    <x v="1"/>
    <x v="10"/>
    <x v="1467"/>
    <x v="2318"/>
    <n v="6"/>
    <n v="0"/>
    <x v="2513"/>
  </r>
  <r>
    <n v="3106"/>
    <s v="CA-2013-103037"/>
    <x v="0"/>
    <x v="197"/>
    <d v="2013-07-30T00:00:00"/>
    <s v="Standard Class"/>
    <s v="KH-16630"/>
    <s v="Ken Heidel"/>
    <x v="1"/>
    <s v="United States"/>
    <s v="Houston"/>
    <x v="5"/>
    <n v="77070"/>
    <x v="2"/>
    <s v="OFF-LA-10004345"/>
    <x v="1"/>
    <x v="2"/>
    <x v="517"/>
    <x v="581"/>
    <n v="4"/>
    <n v="0.2"/>
    <x v="590"/>
  </r>
  <r>
    <n v="3107"/>
    <s v="CA-2014-127460"/>
    <x v="3"/>
    <x v="815"/>
    <d v="2014-07-15T00:00:00"/>
    <s v="Standard Class"/>
    <s v="FG-14260"/>
    <s v="Frank Gastineau"/>
    <x v="2"/>
    <s v="United States"/>
    <s v="Aurora"/>
    <x v="10"/>
    <n v="60505"/>
    <x v="2"/>
    <s v="OFF-ST-10004340"/>
    <x v="1"/>
    <x v="4"/>
    <x v="809"/>
    <x v="2520"/>
    <n v="6"/>
    <n v="0.2"/>
    <x v="2761"/>
  </r>
  <r>
    <n v="3108"/>
    <s v="CA-2013-121671"/>
    <x v="0"/>
    <x v="19"/>
    <d v="2013-07-23T00:00:00"/>
    <s v="Standard Class"/>
    <s v="AA-10480"/>
    <s v="Andrew Allen"/>
    <x v="0"/>
    <s v="United States"/>
    <s v="Springfield"/>
    <x v="25"/>
    <n v="65807"/>
    <x v="2"/>
    <s v="OFF-PA-10001471"/>
    <x v="1"/>
    <x v="10"/>
    <x v="1468"/>
    <x v="2521"/>
    <n v="3"/>
    <n v="0"/>
    <x v="2762"/>
  </r>
  <r>
    <n v="3109"/>
    <s v="CA-2013-121671"/>
    <x v="0"/>
    <x v="19"/>
    <d v="2013-07-23T00:00:00"/>
    <s v="Standard Class"/>
    <s v="AA-10480"/>
    <s v="Andrew Allen"/>
    <x v="0"/>
    <s v="United States"/>
    <s v="Springfield"/>
    <x v="25"/>
    <n v="65807"/>
    <x v="2"/>
    <s v="OFF-ST-10002344"/>
    <x v="1"/>
    <x v="4"/>
    <x v="856"/>
    <x v="423"/>
    <n v="3"/>
    <n v="0"/>
    <x v="2763"/>
  </r>
  <r>
    <n v="3110"/>
    <s v="CA-2013-121671"/>
    <x v="0"/>
    <x v="19"/>
    <d v="2013-07-23T00:00:00"/>
    <s v="Standard Class"/>
    <s v="AA-10480"/>
    <s v="Andrew Allen"/>
    <x v="0"/>
    <s v="United States"/>
    <s v="Springfield"/>
    <x v="25"/>
    <n v="65807"/>
    <x v="2"/>
    <s v="OFF-PA-10001892"/>
    <x v="1"/>
    <x v="10"/>
    <x v="815"/>
    <x v="2522"/>
    <n v="1"/>
    <n v="0"/>
    <x v="2764"/>
  </r>
  <r>
    <n v="3111"/>
    <s v="CA-2013-121671"/>
    <x v="0"/>
    <x v="19"/>
    <d v="2013-07-23T00:00:00"/>
    <s v="Standard Class"/>
    <s v="AA-10480"/>
    <s v="Andrew Allen"/>
    <x v="0"/>
    <s v="United States"/>
    <s v="Springfield"/>
    <x v="25"/>
    <n v="65807"/>
    <x v="2"/>
    <s v="OFF-PA-10001934"/>
    <x v="1"/>
    <x v="10"/>
    <x v="543"/>
    <x v="187"/>
    <n v="8"/>
    <n v="0"/>
    <x v="2765"/>
  </r>
  <r>
    <n v="3112"/>
    <s v="CA-2013-121671"/>
    <x v="0"/>
    <x v="19"/>
    <d v="2013-07-23T00:00:00"/>
    <s v="Standard Class"/>
    <s v="AA-10480"/>
    <s v="Andrew Allen"/>
    <x v="0"/>
    <s v="United States"/>
    <s v="Springfield"/>
    <x v="25"/>
    <n v="65807"/>
    <x v="2"/>
    <s v="OFF-ST-10000078"/>
    <x v="1"/>
    <x v="4"/>
    <x v="1218"/>
    <x v="2523"/>
    <n v="1"/>
    <n v="0"/>
    <x v="2766"/>
  </r>
  <r>
    <n v="3113"/>
    <s v="CA-2013-150350"/>
    <x v="0"/>
    <x v="828"/>
    <d v="2013-08-31T00:00:00"/>
    <s v="Standard Class"/>
    <s v="MS-17770"/>
    <s v="Maxwell Schwartz"/>
    <x v="0"/>
    <s v="United States"/>
    <s v="Seattle"/>
    <x v="4"/>
    <n v="98105"/>
    <x v="1"/>
    <s v="TEC-MA-10001972"/>
    <x v="2"/>
    <x v="15"/>
    <x v="1469"/>
    <x v="2524"/>
    <n v="3"/>
    <n v="0.2"/>
    <x v="2767"/>
  </r>
  <r>
    <n v="3114"/>
    <s v="CA-2013-150350"/>
    <x v="0"/>
    <x v="828"/>
    <d v="2013-08-31T00:00:00"/>
    <s v="Standard Class"/>
    <s v="MS-17770"/>
    <s v="Maxwell Schwartz"/>
    <x v="0"/>
    <s v="United States"/>
    <s v="Seattle"/>
    <x v="4"/>
    <n v="98105"/>
    <x v="1"/>
    <s v="OFF-EN-10002504"/>
    <x v="1"/>
    <x v="12"/>
    <x v="113"/>
    <x v="2525"/>
    <n v="5"/>
    <n v="0"/>
    <x v="2768"/>
  </r>
  <r>
    <n v="3115"/>
    <s v="CA-2013-150350"/>
    <x v="0"/>
    <x v="828"/>
    <d v="2013-08-31T00:00:00"/>
    <s v="Standard Class"/>
    <s v="MS-17770"/>
    <s v="Maxwell Schwartz"/>
    <x v="0"/>
    <s v="United States"/>
    <s v="Seattle"/>
    <x v="4"/>
    <n v="98105"/>
    <x v="1"/>
    <s v="OFF-PA-10002160"/>
    <x v="1"/>
    <x v="10"/>
    <x v="1190"/>
    <x v="819"/>
    <n v="6"/>
    <n v="0"/>
    <x v="847"/>
  </r>
  <r>
    <n v="3116"/>
    <s v="CA-2013-150350"/>
    <x v="0"/>
    <x v="828"/>
    <d v="2013-08-31T00:00:00"/>
    <s v="Standard Class"/>
    <s v="MS-17770"/>
    <s v="Maxwell Schwartz"/>
    <x v="0"/>
    <s v="United States"/>
    <s v="Seattle"/>
    <x v="4"/>
    <n v="98105"/>
    <x v="1"/>
    <s v="FUR-CH-10001973"/>
    <x v="0"/>
    <x v="1"/>
    <x v="896"/>
    <x v="1988"/>
    <n v="6"/>
    <n v="0.2"/>
    <x v="2769"/>
  </r>
  <r>
    <n v="3117"/>
    <s v="CA-2013-150350"/>
    <x v="0"/>
    <x v="828"/>
    <d v="2013-08-31T00:00:00"/>
    <s v="Standard Class"/>
    <s v="MS-17770"/>
    <s v="Maxwell Schwartz"/>
    <x v="0"/>
    <s v="United States"/>
    <s v="Seattle"/>
    <x v="4"/>
    <n v="98105"/>
    <x v="1"/>
    <s v="OFF-AP-10001492"/>
    <x v="1"/>
    <x v="9"/>
    <x v="22"/>
    <x v="2526"/>
    <n v="5"/>
    <n v="0"/>
    <x v="2770"/>
  </r>
  <r>
    <n v="3118"/>
    <s v="CA-2013-150350"/>
    <x v="0"/>
    <x v="828"/>
    <d v="2013-08-31T00:00:00"/>
    <s v="Standard Class"/>
    <s v="MS-17770"/>
    <s v="Maxwell Schwartz"/>
    <x v="0"/>
    <s v="United States"/>
    <s v="Seattle"/>
    <x v="4"/>
    <n v="98105"/>
    <x v="1"/>
    <s v="OFF-SU-10002189"/>
    <x v="1"/>
    <x v="14"/>
    <x v="167"/>
    <x v="174"/>
    <n v="4"/>
    <n v="0"/>
    <x v="2771"/>
  </r>
  <r>
    <n v="3119"/>
    <s v="CA-2012-121720"/>
    <x v="1"/>
    <x v="832"/>
    <d v="2012-06-12T00:00:00"/>
    <s v="First Class"/>
    <s v="JE-15610"/>
    <s v="Jim Epp"/>
    <x v="1"/>
    <s v="United States"/>
    <s v="Lakeland"/>
    <x v="2"/>
    <n v="33801"/>
    <x v="0"/>
    <s v="FUR-CH-10003312"/>
    <x v="0"/>
    <x v="1"/>
    <x v="296"/>
    <x v="2527"/>
    <n v="5"/>
    <n v="0.2"/>
    <x v="2772"/>
  </r>
  <r>
    <n v="3120"/>
    <s v="CA-2012-121720"/>
    <x v="1"/>
    <x v="832"/>
    <d v="2012-06-12T00:00:00"/>
    <s v="First Class"/>
    <s v="JE-15610"/>
    <s v="Jim Epp"/>
    <x v="1"/>
    <s v="United States"/>
    <s v="Lakeland"/>
    <x v="2"/>
    <n v="33801"/>
    <x v="0"/>
    <s v="TEC-PH-10002496"/>
    <x v="2"/>
    <x v="7"/>
    <x v="490"/>
    <x v="2528"/>
    <n v="2"/>
    <n v="0.2"/>
    <x v="2773"/>
  </r>
  <r>
    <n v="3121"/>
    <s v="CA-2012-121720"/>
    <x v="1"/>
    <x v="832"/>
    <d v="2012-06-12T00:00:00"/>
    <s v="First Class"/>
    <s v="JE-15610"/>
    <s v="Jim Epp"/>
    <x v="1"/>
    <s v="United States"/>
    <s v="Lakeland"/>
    <x v="2"/>
    <n v="33801"/>
    <x v="0"/>
    <s v="FUR-FU-10003464"/>
    <x v="0"/>
    <x v="5"/>
    <x v="1470"/>
    <x v="2529"/>
    <n v="3"/>
    <n v="0.2"/>
    <x v="2774"/>
  </r>
  <r>
    <n v="3122"/>
    <s v="CA-2012-121720"/>
    <x v="1"/>
    <x v="832"/>
    <d v="2012-06-12T00:00:00"/>
    <s v="First Class"/>
    <s v="JE-15610"/>
    <s v="Jim Epp"/>
    <x v="1"/>
    <s v="United States"/>
    <s v="Lakeland"/>
    <x v="2"/>
    <n v="33801"/>
    <x v="0"/>
    <s v="OFF-AR-10000380"/>
    <x v="1"/>
    <x v="6"/>
    <x v="108"/>
    <x v="2530"/>
    <n v="2"/>
    <n v="0.2"/>
    <x v="2775"/>
  </r>
  <r>
    <n v="3123"/>
    <s v="CA-2012-121720"/>
    <x v="1"/>
    <x v="832"/>
    <d v="2012-06-12T00:00:00"/>
    <s v="First Class"/>
    <s v="JE-15610"/>
    <s v="Jim Epp"/>
    <x v="1"/>
    <s v="United States"/>
    <s v="Lakeland"/>
    <x v="2"/>
    <n v="33801"/>
    <x v="0"/>
    <s v="OFF-BI-10004593"/>
    <x v="1"/>
    <x v="8"/>
    <x v="267"/>
    <x v="288"/>
    <n v="5"/>
    <n v="0.7"/>
    <x v="293"/>
  </r>
  <r>
    <n v="3124"/>
    <s v="CA-2012-121720"/>
    <x v="1"/>
    <x v="832"/>
    <d v="2012-06-12T00:00:00"/>
    <s v="First Class"/>
    <s v="JE-15610"/>
    <s v="Jim Epp"/>
    <x v="1"/>
    <s v="United States"/>
    <s v="Lakeland"/>
    <x v="2"/>
    <n v="33801"/>
    <x v="0"/>
    <s v="OFF-BI-10001308"/>
    <x v="1"/>
    <x v="8"/>
    <x v="1351"/>
    <x v="2531"/>
    <n v="2"/>
    <n v="0.7"/>
    <x v="2776"/>
  </r>
  <r>
    <n v="3125"/>
    <s v="CA-2012-121720"/>
    <x v="1"/>
    <x v="832"/>
    <d v="2012-06-12T00:00:00"/>
    <s v="First Class"/>
    <s v="JE-15610"/>
    <s v="Jim Epp"/>
    <x v="1"/>
    <s v="United States"/>
    <s v="Lakeland"/>
    <x v="2"/>
    <n v="33801"/>
    <x v="0"/>
    <s v="OFF-ST-10001780"/>
    <x v="1"/>
    <x v="4"/>
    <x v="481"/>
    <x v="2532"/>
    <n v="2"/>
    <n v="0.2"/>
    <x v="2777"/>
  </r>
  <r>
    <n v="3126"/>
    <s v="CA-2012-121720"/>
    <x v="1"/>
    <x v="832"/>
    <d v="2012-06-12T00:00:00"/>
    <s v="First Class"/>
    <s v="JE-15610"/>
    <s v="Jim Epp"/>
    <x v="1"/>
    <s v="United States"/>
    <s v="Lakeland"/>
    <x v="2"/>
    <n v="33801"/>
    <x v="0"/>
    <s v="OFF-ST-10003816"/>
    <x v="1"/>
    <x v="4"/>
    <x v="710"/>
    <x v="2533"/>
    <n v="4"/>
    <n v="0.2"/>
    <x v="2778"/>
  </r>
  <r>
    <n v="3127"/>
    <s v="CA-2014-149895"/>
    <x v="3"/>
    <x v="565"/>
    <d v="2014-09-13T00:00:00"/>
    <s v="Standard Class"/>
    <s v="EB-14110"/>
    <s v="Eugene Barchas"/>
    <x v="0"/>
    <s v="United States"/>
    <s v="Philadelphia"/>
    <x v="9"/>
    <n v="19134"/>
    <x v="3"/>
    <s v="TEC-PH-10002200"/>
    <x v="2"/>
    <x v="7"/>
    <x v="1471"/>
    <x v="2534"/>
    <n v="2"/>
    <n v="0.4"/>
    <x v="2779"/>
  </r>
  <r>
    <n v="3128"/>
    <s v="CA-2014-147564"/>
    <x v="3"/>
    <x v="280"/>
    <d v="2014-10-07T00:00:00"/>
    <s v="Standard Class"/>
    <s v="BP-11155"/>
    <s v="Becky Pak"/>
    <x v="0"/>
    <s v="United States"/>
    <s v="New York City"/>
    <x v="15"/>
    <n v="10011"/>
    <x v="3"/>
    <s v="OFF-PA-10004438"/>
    <x v="1"/>
    <x v="10"/>
    <x v="1472"/>
    <x v="338"/>
    <n v="4"/>
    <n v="0"/>
    <x v="346"/>
  </r>
  <r>
    <n v="3129"/>
    <s v="CA-2011-136399"/>
    <x v="2"/>
    <x v="757"/>
    <d v="2011-12-17T00:00:00"/>
    <s v="First Class"/>
    <s v="CC-12100"/>
    <s v="Chad Cunningham"/>
    <x v="2"/>
    <s v="United States"/>
    <s v="Los Angeles"/>
    <x v="1"/>
    <n v="90049"/>
    <x v="1"/>
    <s v="FUR-FU-10004090"/>
    <x v="0"/>
    <x v="5"/>
    <x v="636"/>
    <x v="791"/>
    <n v="2"/>
    <n v="0"/>
    <x v="816"/>
  </r>
  <r>
    <n v="3130"/>
    <s v="CA-2011-136399"/>
    <x v="2"/>
    <x v="757"/>
    <d v="2011-12-17T00:00:00"/>
    <s v="First Class"/>
    <s v="CC-12100"/>
    <s v="Chad Cunningham"/>
    <x v="2"/>
    <s v="United States"/>
    <s v="Los Angeles"/>
    <x v="1"/>
    <n v="90049"/>
    <x v="1"/>
    <s v="FUR-CH-10002602"/>
    <x v="0"/>
    <x v="1"/>
    <x v="288"/>
    <x v="475"/>
    <n v="2"/>
    <n v="0.2"/>
    <x v="486"/>
  </r>
  <r>
    <n v="3131"/>
    <s v="CA-2011-136399"/>
    <x v="2"/>
    <x v="757"/>
    <d v="2011-12-17T00:00:00"/>
    <s v="First Class"/>
    <s v="CC-12100"/>
    <s v="Chad Cunningham"/>
    <x v="2"/>
    <s v="United States"/>
    <s v="Los Angeles"/>
    <x v="1"/>
    <n v="90049"/>
    <x v="1"/>
    <s v="TEC-AC-10001142"/>
    <x v="2"/>
    <x v="11"/>
    <x v="546"/>
    <x v="2535"/>
    <n v="5"/>
    <n v="0"/>
    <x v="2780"/>
  </r>
  <r>
    <n v="3132"/>
    <s v="CA-2011-136399"/>
    <x v="2"/>
    <x v="757"/>
    <d v="2011-12-17T00:00:00"/>
    <s v="First Class"/>
    <s v="CC-12100"/>
    <s v="Chad Cunningham"/>
    <x v="2"/>
    <s v="United States"/>
    <s v="Los Angeles"/>
    <x v="1"/>
    <n v="90049"/>
    <x v="1"/>
    <s v="TEC-PH-10004977"/>
    <x v="2"/>
    <x v="7"/>
    <x v="34"/>
    <x v="2536"/>
    <n v="4"/>
    <n v="0.2"/>
    <x v="2781"/>
  </r>
  <r>
    <n v="3133"/>
    <s v="CA-2011-107916"/>
    <x v="2"/>
    <x v="829"/>
    <d v="2011-08-26T00:00:00"/>
    <s v="First Class"/>
    <s v="JP-15460"/>
    <s v="Jennifer Patt"/>
    <x v="1"/>
    <s v="United States"/>
    <s v="Oceanside"/>
    <x v="15"/>
    <n v="11572"/>
    <x v="3"/>
    <s v="FUR-FU-10004586"/>
    <x v="0"/>
    <x v="5"/>
    <x v="1473"/>
    <x v="2537"/>
    <n v="2"/>
    <n v="0"/>
    <x v="2782"/>
  </r>
  <r>
    <n v="3134"/>
    <s v="CA-2011-107916"/>
    <x v="2"/>
    <x v="829"/>
    <d v="2011-08-26T00:00:00"/>
    <s v="First Class"/>
    <s v="JP-15460"/>
    <s v="Jennifer Patt"/>
    <x v="1"/>
    <s v="United States"/>
    <s v="Oceanside"/>
    <x v="15"/>
    <n v="11572"/>
    <x v="3"/>
    <s v="OFF-BI-10001116"/>
    <x v="1"/>
    <x v="8"/>
    <x v="1066"/>
    <x v="2538"/>
    <n v="3"/>
    <n v="0.2"/>
    <x v="2783"/>
  </r>
  <r>
    <n v="3135"/>
    <s v="CA-2014-164168"/>
    <x v="3"/>
    <x v="105"/>
    <d v="2014-11-19T00:00:00"/>
    <s v="Standard Class"/>
    <s v="LS-16975"/>
    <s v="Lindsay Shagiari"/>
    <x v="2"/>
    <s v="United States"/>
    <s v="Dallas"/>
    <x v="5"/>
    <n v="75081"/>
    <x v="2"/>
    <s v="OFF-BI-10000666"/>
    <x v="1"/>
    <x v="8"/>
    <x v="980"/>
    <x v="2539"/>
    <n v="5"/>
    <n v="0.8"/>
    <x v="2784"/>
  </r>
  <r>
    <n v="3136"/>
    <s v="CA-2014-164168"/>
    <x v="3"/>
    <x v="105"/>
    <d v="2014-11-19T00:00:00"/>
    <s v="Standard Class"/>
    <s v="LS-16975"/>
    <s v="Lindsay Shagiari"/>
    <x v="2"/>
    <s v="United States"/>
    <s v="Dallas"/>
    <x v="5"/>
    <n v="75081"/>
    <x v="2"/>
    <s v="OFF-ST-10002583"/>
    <x v="1"/>
    <x v="4"/>
    <x v="566"/>
    <x v="2540"/>
    <n v="3"/>
    <n v="0.2"/>
    <x v="2785"/>
  </r>
  <r>
    <n v="3137"/>
    <s v="CA-2014-164168"/>
    <x v="3"/>
    <x v="105"/>
    <d v="2014-11-19T00:00:00"/>
    <s v="Standard Class"/>
    <s v="LS-16975"/>
    <s v="Lindsay Shagiari"/>
    <x v="2"/>
    <s v="United States"/>
    <s v="Dallas"/>
    <x v="5"/>
    <n v="75081"/>
    <x v="2"/>
    <s v="TEC-PH-10004908"/>
    <x v="2"/>
    <x v="7"/>
    <x v="1474"/>
    <x v="2541"/>
    <n v="1"/>
    <n v="0.2"/>
    <x v="2786"/>
  </r>
  <r>
    <n v="3138"/>
    <s v="CA-2014-164168"/>
    <x v="3"/>
    <x v="105"/>
    <d v="2014-11-19T00:00:00"/>
    <s v="Standard Class"/>
    <s v="LS-16975"/>
    <s v="Lindsay Shagiari"/>
    <x v="2"/>
    <s v="United States"/>
    <s v="Dallas"/>
    <x v="5"/>
    <n v="75081"/>
    <x v="2"/>
    <s v="OFF-EN-10001219"/>
    <x v="1"/>
    <x v="12"/>
    <x v="583"/>
    <x v="2096"/>
    <n v="2"/>
    <n v="0.2"/>
    <x v="2260"/>
  </r>
  <r>
    <n v="3139"/>
    <s v="CA-2014-164168"/>
    <x v="3"/>
    <x v="105"/>
    <d v="2014-11-19T00:00:00"/>
    <s v="Standard Class"/>
    <s v="LS-16975"/>
    <s v="Lindsay Shagiari"/>
    <x v="2"/>
    <s v="United States"/>
    <s v="Dallas"/>
    <x v="5"/>
    <n v="75081"/>
    <x v="2"/>
    <s v="TEC-AC-10004568"/>
    <x v="2"/>
    <x v="11"/>
    <x v="1109"/>
    <x v="2542"/>
    <n v="2"/>
    <n v="0.2"/>
    <x v="2787"/>
  </r>
  <r>
    <n v="3140"/>
    <s v="CA-2014-164168"/>
    <x v="3"/>
    <x v="105"/>
    <d v="2014-11-19T00:00:00"/>
    <s v="Standard Class"/>
    <s v="LS-16975"/>
    <s v="Lindsay Shagiari"/>
    <x v="2"/>
    <s v="United States"/>
    <s v="Dallas"/>
    <x v="5"/>
    <n v="75081"/>
    <x v="2"/>
    <s v="FUR-FU-10001756"/>
    <x v="0"/>
    <x v="5"/>
    <x v="282"/>
    <x v="2543"/>
    <n v="3"/>
    <n v="0.6"/>
    <x v="2788"/>
  </r>
  <r>
    <n v="3141"/>
    <s v="CA-2012-112557"/>
    <x v="1"/>
    <x v="334"/>
    <d v="2012-04-28T00:00:00"/>
    <s v="First Class"/>
    <s v="JL-15850"/>
    <s v="John Lucas"/>
    <x v="0"/>
    <s v="United States"/>
    <s v="New York City"/>
    <x v="15"/>
    <n v="10035"/>
    <x v="3"/>
    <s v="OFF-AP-10002311"/>
    <x v="1"/>
    <x v="9"/>
    <x v="14"/>
    <x v="2544"/>
    <n v="3"/>
    <n v="0"/>
    <x v="2789"/>
  </r>
  <r>
    <n v="3142"/>
    <s v="US-2011-122959"/>
    <x v="2"/>
    <x v="432"/>
    <d v="2011-12-12T00:00:00"/>
    <s v="Same Day"/>
    <s v="CY-12745"/>
    <s v="Craig Yedwab"/>
    <x v="1"/>
    <s v="United States"/>
    <s v="San Antonio"/>
    <x v="5"/>
    <n v="78207"/>
    <x v="2"/>
    <s v="OFF-BI-10003650"/>
    <x v="1"/>
    <x v="8"/>
    <x v="115"/>
    <x v="2545"/>
    <n v="2"/>
    <n v="0.8"/>
    <x v="2790"/>
  </r>
  <r>
    <n v="3143"/>
    <s v="CA-2014-162572"/>
    <x v="3"/>
    <x v="145"/>
    <d v="2014-09-28T00:00:00"/>
    <s v="Second Class"/>
    <s v="RB-19360"/>
    <s v="Raymond Buch"/>
    <x v="0"/>
    <s v="United States"/>
    <s v="Cincinnati"/>
    <x v="24"/>
    <n v="45231"/>
    <x v="3"/>
    <s v="TEC-AC-10003628"/>
    <x v="2"/>
    <x v="11"/>
    <x v="244"/>
    <x v="2546"/>
    <n v="5"/>
    <n v="0.2"/>
    <x v="2791"/>
  </r>
  <r>
    <n v="3144"/>
    <s v="CA-2014-162572"/>
    <x v="3"/>
    <x v="145"/>
    <d v="2014-09-28T00:00:00"/>
    <s v="Second Class"/>
    <s v="RB-19360"/>
    <s v="Raymond Buch"/>
    <x v="0"/>
    <s v="United States"/>
    <s v="Cincinnati"/>
    <x v="24"/>
    <n v="45231"/>
    <x v="3"/>
    <s v="OFF-AR-10001547"/>
    <x v="1"/>
    <x v="6"/>
    <x v="147"/>
    <x v="2547"/>
    <n v="6"/>
    <n v="0.2"/>
    <x v="2792"/>
  </r>
  <r>
    <n v="3145"/>
    <s v="US-2013-148110"/>
    <x v="0"/>
    <x v="64"/>
    <d v="2013-09-12T00:00:00"/>
    <s v="Standard Class"/>
    <s v="AR-10825"/>
    <s v="Anthony Rawles"/>
    <x v="1"/>
    <s v="United States"/>
    <s v="Austin"/>
    <x v="5"/>
    <n v="78745"/>
    <x v="2"/>
    <s v="FUR-CH-10002647"/>
    <x v="0"/>
    <x v="1"/>
    <x v="470"/>
    <x v="2548"/>
    <n v="7"/>
    <n v="0.3"/>
    <x v="2793"/>
  </r>
  <r>
    <n v="3146"/>
    <s v="CA-2014-131828"/>
    <x v="3"/>
    <x v="512"/>
    <d v="2014-02-14T00:00:00"/>
    <s v="Second Class"/>
    <s v="CS-11845"/>
    <s v="Cari Sayre"/>
    <x v="1"/>
    <s v="United States"/>
    <s v="Seattle"/>
    <x v="4"/>
    <n v="98105"/>
    <x v="1"/>
    <s v="FUR-CH-10004495"/>
    <x v="0"/>
    <x v="1"/>
    <x v="1475"/>
    <x v="2549"/>
    <n v="4"/>
    <n v="0.2"/>
    <x v="2794"/>
  </r>
  <r>
    <n v="3147"/>
    <s v="CA-2014-131828"/>
    <x v="3"/>
    <x v="512"/>
    <d v="2014-02-14T00:00:00"/>
    <s v="Second Class"/>
    <s v="CS-11845"/>
    <s v="Cari Sayre"/>
    <x v="1"/>
    <s v="United States"/>
    <s v="Seattle"/>
    <x v="4"/>
    <n v="98105"/>
    <x v="1"/>
    <s v="TEC-PH-10002923"/>
    <x v="2"/>
    <x v="7"/>
    <x v="680"/>
    <x v="2550"/>
    <n v="3"/>
    <n v="0.2"/>
    <x v="2795"/>
  </r>
  <r>
    <n v="3148"/>
    <s v="CA-2011-109218"/>
    <x v="2"/>
    <x v="479"/>
    <d v="2011-07-03T00:00:00"/>
    <s v="Second Class"/>
    <s v="AR-10825"/>
    <s v="Anthony Rawles"/>
    <x v="1"/>
    <s v="United States"/>
    <s v="Los Angeles"/>
    <x v="1"/>
    <n v="90004"/>
    <x v="1"/>
    <s v="OFF-AR-10001374"/>
    <x v="1"/>
    <x v="6"/>
    <x v="310"/>
    <x v="56"/>
    <n v="5"/>
    <n v="0"/>
    <x v="2796"/>
  </r>
  <r>
    <n v="3149"/>
    <s v="CA-2013-120558"/>
    <x v="0"/>
    <x v="843"/>
    <d v="2013-06-11T00:00:00"/>
    <s v="First Class"/>
    <s v="RD-19810"/>
    <s v="Ross DeVincentis"/>
    <x v="2"/>
    <s v="United States"/>
    <s v="New York City"/>
    <x v="15"/>
    <n v="10035"/>
    <x v="3"/>
    <s v="OFF-PA-10003441"/>
    <x v="1"/>
    <x v="10"/>
    <x v="485"/>
    <x v="56"/>
    <n v="5"/>
    <n v="0"/>
    <x v="56"/>
  </r>
  <r>
    <n v="3150"/>
    <s v="US-2011-109036"/>
    <x v="2"/>
    <x v="414"/>
    <d v="2011-12-25T00:00:00"/>
    <s v="Standard Class"/>
    <s v="KH-16510"/>
    <s v="Keith Herrera"/>
    <x v="0"/>
    <s v="United States"/>
    <s v="Seattle"/>
    <x v="4"/>
    <n v="98103"/>
    <x v="1"/>
    <s v="OFF-LA-10002043"/>
    <x v="1"/>
    <x v="2"/>
    <x v="252"/>
    <x v="2551"/>
    <n v="3"/>
    <n v="0"/>
    <x v="2797"/>
  </r>
  <r>
    <n v="3151"/>
    <s v="CA-2012-147830"/>
    <x v="1"/>
    <x v="83"/>
    <d v="2012-12-18T00:00:00"/>
    <s v="First Class"/>
    <s v="NF-18385"/>
    <s v="Natalie Fritzler"/>
    <x v="0"/>
    <s v="United States"/>
    <s v="Newark"/>
    <x v="24"/>
    <n v="43055"/>
    <x v="3"/>
    <s v="TEC-AC-10002049"/>
    <x v="2"/>
    <x v="11"/>
    <x v="1053"/>
    <x v="2552"/>
    <n v="6"/>
    <n v="0.2"/>
    <x v="2798"/>
  </r>
  <r>
    <n v="3152"/>
    <s v="CA-2012-147830"/>
    <x v="1"/>
    <x v="83"/>
    <d v="2012-12-18T00:00:00"/>
    <s v="First Class"/>
    <s v="NF-18385"/>
    <s v="Natalie Fritzler"/>
    <x v="0"/>
    <s v="United States"/>
    <s v="Newark"/>
    <x v="24"/>
    <n v="43055"/>
    <x v="3"/>
    <s v="TEC-MA-10000418"/>
    <x v="2"/>
    <x v="15"/>
    <x v="1476"/>
    <x v="2553"/>
    <n v="2"/>
    <n v="0.7"/>
    <x v="2799"/>
  </r>
  <r>
    <n v="3153"/>
    <s v="CA-2012-147830"/>
    <x v="1"/>
    <x v="83"/>
    <d v="2012-12-18T00:00:00"/>
    <s v="First Class"/>
    <s v="NF-18385"/>
    <s v="Natalie Fritzler"/>
    <x v="0"/>
    <s v="United States"/>
    <s v="Newark"/>
    <x v="24"/>
    <n v="43055"/>
    <x v="3"/>
    <s v="TEC-PH-10004908"/>
    <x v="2"/>
    <x v="7"/>
    <x v="1474"/>
    <x v="2554"/>
    <n v="2"/>
    <n v="0.4"/>
    <x v="2800"/>
  </r>
  <r>
    <n v="3154"/>
    <s v="CA-2012-147830"/>
    <x v="1"/>
    <x v="83"/>
    <d v="2012-12-18T00:00:00"/>
    <s v="First Class"/>
    <s v="NF-18385"/>
    <s v="Natalie Fritzler"/>
    <x v="0"/>
    <s v="United States"/>
    <s v="Newark"/>
    <x v="24"/>
    <n v="43055"/>
    <x v="3"/>
    <s v="FUR-FU-10004091"/>
    <x v="0"/>
    <x v="5"/>
    <x v="264"/>
    <x v="2555"/>
    <n v="7"/>
    <n v="0.2"/>
    <x v="2801"/>
  </r>
  <r>
    <n v="3155"/>
    <s v="CA-2014-150497"/>
    <x v="3"/>
    <x v="228"/>
    <d v="2014-07-25T00:00:00"/>
    <s v="Standard Class"/>
    <s v="SM-20950"/>
    <s v="Suzanne McNair"/>
    <x v="1"/>
    <s v="United States"/>
    <s v="Maple Grove"/>
    <x v="11"/>
    <n v="55369"/>
    <x v="2"/>
    <s v="OFF-BI-10004600"/>
    <x v="1"/>
    <x v="8"/>
    <x v="1477"/>
    <x v="2556"/>
    <n v="2"/>
    <n v="0"/>
    <x v="2802"/>
  </r>
  <r>
    <n v="3156"/>
    <s v="CA-2011-128986"/>
    <x v="2"/>
    <x v="93"/>
    <d v="2011-08-05T00:00:00"/>
    <s v="Second Class"/>
    <s v="GH-14410"/>
    <s v="Gary Hansen"/>
    <x v="2"/>
    <s v="United States"/>
    <s v="Glendale"/>
    <x v="16"/>
    <n v="85301"/>
    <x v="1"/>
    <s v="OFF-PA-10001289"/>
    <x v="1"/>
    <x v="10"/>
    <x v="952"/>
    <x v="2557"/>
    <n v="3"/>
    <n v="0.2"/>
    <x v="2803"/>
  </r>
  <r>
    <n v="3157"/>
    <s v="CA-2012-139584"/>
    <x v="1"/>
    <x v="252"/>
    <d v="2012-08-28T00:00:00"/>
    <s v="Standard Class"/>
    <s v="EM-13810"/>
    <s v="Eleni McCrary"/>
    <x v="1"/>
    <s v="United States"/>
    <s v="New York City"/>
    <x v="15"/>
    <n v="10009"/>
    <x v="3"/>
    <s v="FUR-TA-10001539"/>
    <x v="0"/>
    <x v="3"/>
    <x v="10"/>
    <x v="431"/>
    <n v="2"/>
    <n v="0.4"/>
    <x v="441"/>
  </r>
  <r>
    <n v="3158"/>
    <s v="CA-2012-139584"/>
    <x v="1"/>
    <x v="252"/>
    <d v="2012-08-28T00:00:00"/>
    <s v="Standard Class"/>
    <s v="EM-13810"/>
    <s v="Eleni McCrary"/>
    <x v="1"/>
    <s v="United States"/>
    <s v="New York City"/>
    <x v="15"/>
    <n v="10009"/>
    <x v="3"/>
    <s v="TEC-AC-10001266"/>
    <x v="2"/>
    <x v="11"/>
    <x v="196"/>
    <x v="1795"/>
    <n v="2"/>
    <n v="0"/>
    <x v="1918"/>
  </r>
  <r>
    <n v="3159"/>
    <s v="US-2013-162677"/>
    <x v="0"/>
    <x v="253"/>
    <d v="2013-03-28T00:00:00"/>
    <s v="First Class"/>
    <s v="DB-13210"/>
    <s v="Dean Braden"/>
    <x v="0"/>
    <s v="United States"/>
    <s v="Jacksonville"/>
    <x v="3"/>
    <n v="28540"/>
    <x v="0"/>
    <s v="OFF-ST-10001291"/>
    <x v="1"/>
    <x v="4"/>
    <x v="1017"/>
    <x v="2558"/>
    <n v="5"/>
    <n v="0.2"/>
    <x v="2804"/>
  </r>
  <r>
    <n v="3160"/>
    <s v="US-2013-162677"/>
    <x v="0"/>
    <x v="253"/>
    <d v="2013-03-28T00:00:00"/>
    <s v="First Class"/>
    <s v="DB-13210"/>
    <s v="Dean Braden"/>
    <x v="0"/>
    <s v="United States"/>
    <s v="Jacksonville"/>
    <x v="3"/>
    <n v="28540"/>
    <x v="0"/>
    <s v="TEC-AC-10001314"/>
    <x v="2"/>
    <x v="11"/>
    <x v="943"/>
    <x v="2486"/>
    <n v="3"/>
    <n v="0.2"/>
    <x v="2805"/>
  </r>
  <r>
    <n v="3161"/>
    <s v="US-2011-150924"/>
    <x v="2"/>
    <x v="171"/>
    <d v="2011-09-16T00:00:00"/>
    <s v="Second Class"/>
    <s v="PT-19090"/>
    <s v="Pete Takahito"/>
    <x v="0"/>
    <s v="United States"/>
    <s v="Houston"/>
    <x v="5"/>
    <n v="77070"/>
    <x v="2"/>
    <s v="OFF-BI-10004040"/>
    <x v="1"/>
    <x v="8"/>
    <x v="1478"/>
    <x v="2559"/>
    <n v="5"/>
    <n v="0.8"/>
    <x v="2806"/>
  </r>
  <r>
    <n v="3162"/>
    <s v="CA-2011-153969"/>
    <x v="2"/>
    <x v="158"/>
    <d v="2011-09-25T00:00:00"/>
    <s v="Standard Class"/>
    <s v="HF-14995"/>
    <s v="Herbert Flentye"/>
    <x v="0"/>
    <s v="United States"/>
    <s v="San Francisco"/>
    <x v="1"/>
    <n v="94109"/>
    <x v="1"/>
    <s v="OFF-EN-10001539"/>
    <x v="1"/>
    <x v="12"/>
    <x v="33"/>
    <x v="2560"/>
    <n v="2"/>
    <n v="0"/>
    <x v="2807"/>
  </r>
  <r>
    <n v="3163"/>
    <s v="CA-2011-153969"/>
    <x v="2"/>
    <x v="158"/>
    <d v="2011-09-25T00:00:00"/>
    <s v="Standard Class"/>
    <s v="HF-14995"/>
    <s v="Herbert Flentye"/>
    <x v="0"/>
    <s v="United States"/>
    <s v="San Francisco"/>
    <x v="1"/>
    <n v="94109"/>
    <x v="1"/>
    <s v="OFF-EN-10004483"/>
    <x v="1"/>
    <x v="12"/>
    <x v="1335"/>
    <x v="2561"/>
    <n v="5"/>
    <n v="0"/>
    <x v="2808"/>
  </r>
  <r>
    <n v="3164"/>
    <s v="CA-2011-153969"/>
    <x v="2"/>
    <x v="158"/>
    <d v="2011-09-25T00:00:00"/>
    <s v="Standard Class"/>
    <s v="HF-14995"/>
    <s v="Herbert Flentye"/>
    <x v="0"/>
    <s v="United States"/>
    <s v="San Francisco"/>
    <x v="1"/>
    <n v="94109"/>
    <x v="1"/>
    <s v="OFF-AR-10001615"/>
    <x v="1"/>
    <x v="6"/>
    <x v="1479"/>
    <x v="426"/>
    <n v="3"/>
    <n v="0"/>
    <x v="436"/>
  </r>
  <r>
    <n v="3165"/>
    <s v="CA-2011-153969"/>
    <x v="2"/>
    <x v="158"/>
    <d v="2011-09-25T00:00:00"/>
    <s v="Standard Class"/>
    <s v="HF-14995"/>
    <s v="Herbert Flentye"/>
    <x v="0"/>
    <s v="United States"/>
    <s v="San Francisco"/>
    <x v="1"/>
    <n v="94109"/>
    <x v="1"/>
    <s v="OFF-PA-10000327"/>
    <x v="1"/>
    <x v="10"/>
    <x v="1428"/>
    <x v="1811"/>
    <n v="9"/>
    <n v="0"/>
    <x v="2809"/>
  </r>
  <r>
    <n v="3166"/>
    <s v="CA-2011-153969"/>
    <x v="2"/>
    <x v="158"/>
    <d v="2011-09-25T00:00:00"/>
    <s v="Standard Class"/>
    <s v="HF-14995"/>
    <s v="Herbert Flentye"/>
    <x v="0"/>
    <s v="United States"/>
    <s v="San Francisco"/>
    <x v="1"/>
    <n v="94109"/>
    <x v="1"/>
    <s v="TEC-PH-10001299"/>
    <x v="2"/>
    <x v="7"/>
    <x v="1480"/>
    <x v="2562"/>
    <n v="2"/>
    <n v="0.2"/>
    <x v="2810"/>
  </r>
  <r>
    <n v="3167"/>
    <s v="CA-2011-153969"/>
    <x v="2"/>
    <x v="158"/>
    <d v="2011-09-25T00:00:00"/>
    <s v="Standard Class"/>
    <s v="HF-14995"/>
    <s v="Herbert Flentye"/>
    <x v="0"/>
    <s v="United States"/>
    <s v="San Francisco"/>
    <x v="1"/>
    <n v="94109"/>
    <x v="1"/>
    <s v="OFF-PA-10002246"/>
    <x v="1"/>
    <x v="10"/>
    <x v="1386"/>
    <x v="2563"/>
    <n v="3"/>
    <n v="0"/>
    <x v="2811"/>
  </r>
  <r>
    <n v="3168"/>
    <s v="CA-2013-146682"/>
    <x v="0"/>
    <x v="517"/>
    <d v="2013-11-01T00:00:00"/>
    <s v="First Class"/>
    <s v="KW-16435"/>
    <s v="Katrina Willman"/>
    <x v="0"/>
    <s v="United States"/>
    <s v="Lansing"/>
    <x v="12"/>
    <n v="48911"/>
    <x v="2"/>
    <s v="FUR-FU-10002671"/>
    <x v="0"/>
    <x v="5"/>
    <x v="275"/>
    <x v="2564"/>
    <n v="5"/>
    <n v="0"/>
    <x v="2812"/>
  </r>
  <r>
    <n v="3169"/>
    <s v="CA-2013-138695"/>
    <x v="0"/>
    <x v="316"/>
    <d v="2013-06-04T00:00:00"/>
    <s v="Standard Class"/>
    <s v="KC-16675"/>
    <s v="Kimberly Carter"/>
    <x v="1"/>
    <s v="United States"/>
    <s v="Tallahassee"/>
    <x v="2"/>
    <n v="32303"/>
    <x v="0"/>
    <s v="FUR-CH-10003833"/>
    <x v="0"/>
    <x v="1"/>
    <x v="1200"/>
    <x v="2565"/>
    <n v="8"/>
    <n v="0.2"/>
    <x v="2813"/>
  </r>
  <r>
    <n v="3170"/>
    <s v="CA-2013-138695"/>
    <x v="0"/>
    <x v="316"/>
    <d v="2013-06-04T00:00:00"/>
    <s v="Standard Class"/>
    <s v="KC-16675"/>
    <s v="Kimberly Carter"/>
    <x v="1"/>
    <s v="United States"/>
    <s v="Tallahassee"/>
    <x v="2"/>
    <n v="32303"/>
    <x v="0"/>
    <s v="OFF-PA-10001667"/>
    <x v="1"/>
    <x v="10"/>
    <x v="453"/>
    <x v="2566"/>
    <n v="13"/>
    <n v="0.2"/>
    <x v="2814"/>
  </r>
  <r>
    <n v="3171"/>
    <s v="CA-2014-107461"/>
    <x v="3"/>
    <x v="202"/>
    <d v="2014-12-27T00:00:00"/>
    <s v="Second Class"/>
    <s v="PK-19075"/>
    <s v="Pete Kriz"/>
    <x v="0"/>
    <s v="United States"/>
    <s v="Columbia"/>
    <x v="20"/>
    <n v="29203"/>
    <x v="0"/>
    <s v="OFF-BI-10002003"/>
    <x v="1"/>
    <x v="8"/>
    <x v="1384"/>
    <x v="1708"/>
    <n v="6"/>
    <n v="0"/>
    <x v="2815"/>
  </r>
  <r>
    <n v="3172"/>
    <s v="US-2013-133879"/>
    <x v="0"/>
    <x v="844"/>
    <d v="2013-03-29T00:00:00"/>
    <s v="Standard Class"/>
    <s v="KT-16465"/>
    <s v="Kean Takahito"/>
    <x v="0"/>
    <s v="United States"/>
    <s v="Chicago"/>
    <x v="10"/>
    <n v="60623"/>
    <x v="2"/>
    <s v="OFF-BI-10004465"/>
    <x v="1"/>
    <x v="8"/>
    <x v="732"/>
    <x v="2567"/>
    <n v="2"/>
    <n v="0.8"/>
    <x v="2816"/>
  </r>
  <r>
    <n v="3173"/>
    <s v="US-2013-133879"/>
    <x v="0"/>
    <x v="844"/>
    <d v="2013-03-29T00:00:00"/>
    <s v="Standard Class"/>
    <s v="KT-16465"/>
    <s v="Kean Takahito"/>
    <x v="0"/>
    <s v="United States"/>
    <s v="Chicago"/>
    <x v="10"/>
    <n v="60623"/>
    <x v="2"/>
    <s v="FUR-CH-10000665"/>
    <x v="0"/>
    <x v="1"/>
    <x v="656"/>
    <x v="2568"/>
    <n v="5"/>
    <n v="0.3"/>
    <x v="232"/>
  </r>
  <r>
    <n v="3174"/>
    <s v="US-2013-133879"/>
    <x v="0"/>
    <x v="844"/>
    <d v="2013-03-29T00:00:00"/>
    <s v="Standard Class"/>
    <s v="KT-16465"/>
    <s v="Kean Takahito"/>
    <x v="0"/>
    <s v="United States"/>
    <s v="Chicago"/>
    <x v="10"/>
    <n v="60623"/>
    <x v="2"/>
    <s v="OFF-AR-10004956"/>
    <x v="1"/>
    <x v="6"/>
    <x v="1235"/>
    <x v="2569"/>
    <n v="3"/>
    <n v="0.2"/>
    <x v="2817"/>
  </r>
  <r>
    <n v="3175"/>
    <s v="CA-2014-157483"/>
    <x v="3"/>
    <x v="343"/>
    <d v="2014-11-19T00:00:00"/>
    <s v="Standard Class"/>
    <s v="EP-13915"/>
    <s v="Emily Phan"/>
    <x v="0"/>
    <s v="United States"/>
    <s v="Detroit"/>
    <x v="12"/>
    <n v="48227"/>
    <x v="2"/>
    <s v="OFF-AR-10004260"/>
    <x v="1"/>
    <x v="6"/>
    <x v="1481"/>
    <x v="2570"/>
    <n v="7"/>
    <n v="0"/>
    <x v="2818"/>
  </r>
  <r>
    <n v="3176"/>
    <s v="US-2014-132059"/>
    <x v="3"/>
    <x v="397"/>
    <d v="2014-09-30T00:00:00"/>
    <s v="Standard Class"/>
    <s v="AP-10915"/>
    <s v="Arthur Prichep"/>
    <x v="0"/>
    <s v="United States"/>
    <s v="Fort Collins"/>
    <x v="22"/>
    <n v="80525"/>
    <x v="1"/>
    <s v="FUR-BO-10001811"/>
    <x v="0"/>
    <x v="0"/>
    <x v="779"/>
    <x v="2571"/>
    <n v="2"/>
    <n v="0.7"/>
    <x v="2819"/>
  </r>
  <r>
    <n v="3177"/>
    <s v="US-2014-132059"/>
    <x v="3"/>
    <x v="397"/>
    <d v="2014-09-30T00:00:00"/>
    <s v="Standard Class"/>
    <s v="AP-10915"/>
    <s v="Arthur Prichep"/>
    <x v="0"/>
    <s v="United States"/>
    <s v="Fort Collins"/>
    <x v="22"/>
    <n v="80525"/>
    <x v="1"/>
    <s v="TEC-AC-10003280"/>
    <x v="2"/>
    <x v="11"/>
    <x v="1028"/>
    <x v="736"/>
    <n v="2"/>
    <n v="0.2"/>
    <x v="754"/>
  </r>
  <r>
    <n v="3178"/>
    <s v="CA-2014-122280"/>
    <x v="3"/>
    <x v="18"/>
    <d v="2014-09-11T00:00:00"/>
    <s v="Same Day"/>
    <s v="SH-20395"/>
    <s v="Shahid Hopkins"/>
    <x v="0"/>
    <s v="United States"/>
    <s v="New York City"/>
    <x v="15"/>
    <n v="10024"/>
    <x v="3"/>
    <s v="OFF-PA-10004911"/>
    <x v="1"/>
    <x v="10"/>
    <x v="929"/>
    <x v="2572"/>
    <n v="2"/>
    <n v="0"/>
    <x v="2820"/>
  </r>
  <r>
    <n v="3179"/>
    <s v="CA-2014-105235"/>
    <x v="3"/>
    <x v="256"/>
    <d v="2014-12-12T00:00:00"/>
    <s v="Standard Class"/>
    <s v="SM-20950"/>
    <s v="Suzanne McNair"/>
    <x v="1"/>
    <s v="United States"/>
    <s v="New York City"/>
    <x v="15"/>
    <n v="10011"/>
    <x v="3"/>
    <s v="FUR-FU-10001487"/>
    <x v="0"/>
    <x v="5"/>
    <x v="5"/>
    <x v="167"/>
    <n v="3"/>
    <n v="0"/>
    <x v="2821"/>
  </r>
  <r>
    <n v="3180"/>
    <s v="CA-2014-105235"/>
    <x v="3"/>
    <x v="256"/>
    <d v="2014-12-12T00:00:00"/>
    <s v="Standard Class"/>
    <s v="SM-20950"/>
    <s v="Suzanne McNair"/>
    <x v="1"/>
    <s v="United States"/>
    <s v="New York City"/>
    <x v="15"/>
    <n v="10011"/>
    <x v="3"/>
    <s v="FUR-FU-10000521"/>
    <x v="0"/>
    <x v="5"/>
    <x v="138"/>
    <x v="2573"/>
    <n v="2"/>
    <n v="0"/>
    <x v="2822"/>
  </r>
  <r>
    <n v="3181"/>
    <s v="CA-2014-105235"/>
    <x v="3"/>
    <x v="256"/>
    <d v="2014-12-12T00:00:00"/>
    <s v="Standard Class"/>
    <s v="SM-20950"/>
    <s v="Suzanne McNair"/>
    <x v="1"/>
    <s v="United States"/>
    <s v="New York City"/>
    <x v="15"/>
    <n v="10011"/>
    <x v="3"/>
    <s v="OFF-AP-10001271"/>
    <x v="1"/>
    <x v="9"/>
    <x v="469"/>
    <x v="2574"/>
    <n v="5"/>
    <n v="0"/>
    <x v="2823"/>
  </r>
  <r>
    <n v="3182"/>
    <s v="CA-2014-152912"/>
    <x v="3"/>
    <x v="45"/>
    <d v="2014-11-13T00:00:00"/>
    <s v="Second Class"/>
    <s v="BM-11650"/>
    <s v="Brian Moss"/>
    <x v="1"/>
    <s v="United States"/>
    <s v="Columbia"/>
    <x v="39"/>
    <n v="21044"/>
    <x v="3"/>
    <s v="OFF-BI-10004728"/>
    <x v="1"/>
    <x v="8"/>
    <x v="539"/>
    <x v="1328"/>
    <n v="2"/>
    <n v="0"/>
    <x v="1511"/>
  </r>
  <r>
    <n v="3183"/>
    <s v="CA-2014-152912"/>
    <x v="3"/>
    <x v="45"/>
    <d v="2014-11-13T00:00:00"/>
    <s v="Second Class"/>
    <s v="BM-11650"/>
    <s v="Brian Moss"/>
    <x v="1"/>
    <s v="United States"/>
    <s v="Columbia"/>
    <x v="39"/>
    <n v="21044"/>
    <x v="3"/>
    <s v="TEC-AC-10004666"/>
    <x v="2"/>
    <x v="11"/>
    <x v="709"/>
    <x v="2575"/>
    <n v="3"/>
    <n v="0"/>
    <x v="2824"/>
  </r>
  <r>
    <n v="3184"/>
    <s v="CA-2014-152912"/>
    <x v="3"/>
    <x v="45"/>
    <d v="2014-11-13T00:00:00"/>
    <s v="Second Class"/>
    <s v="BM-11650"/>
    <s v="Brian Moss"/>
    <x v="1"/>
    <s v="United States"/>
    <s v="Columbia"/>
    <x v="39"/>
    <n v="21044"/>
    <x v="3"/>
    <s v="OFF-ST-10003208"/>
    <x v="1"/>
    <x v="4"/>
    <x v="243"/>
    <x v="2576"/>
    <n v="9"/>
    <n v="0"/>
    <x v="2825"/>
  </r>
  <r>
    <n v="3185"/>
    <s v="CA-2014-152912"/>
    <x v="3"/>
    <x v="45"/>
    <d v="2014-11-13T00:00:00"/>
    <s v="Second Class"/>
    <s v="BM-11650"/>
    <s v="Brian Moss"/>
    <x v="1"/>
    <s v="United States"/>
    <s v="Columbia"/>
    <x v="39"/>
    <n v="21044"/>
    <x v="3"/>
    <s v="OFF-ST-10003208"/>
    <x v="1"/>
    <x v="4"/>
    <x v="243"/>
    <x v="2577"/>
    <n v="3"/>
    <n v="0"/>
    <x v="2826"/>
  </r>
  <r>
    <n v="3186"/>
    <s v="CA-2011-123498"/>
    <x v="2"/>
    <x v="845"/>
    <d v="2011-11-09T00:00:00"/>
    <s v="First Class"/>
    <s v="TC-20980"/>
    <s v="Tamara Chand"/>
    <x v="1"/>
    <s v="United States"/>
    <s v="Houston"/>
    <x v="5"/>
    <n v="77041"/>
    <x v="2"/>
    <s v="OFF-BI-10000632"/>
    <x v="1"/>
    <x v="8"/>
    <x v="1288"/>
    <x v="2578"/>
    <n v="3"/>
    <n v="0.8"/>
    <x v="2827"/>
  </r>
  <r>
    <n v="3187"/>
    <s v="CA-2011-123498"/>
    <x v="2"/>
    <x v="845"/>
    <d v="2011-11-09T00:00:00"/>
    <s v="First Class"/>
    <s v="TC-20980"/>
    <s v="Tamara Chand"/>
    <x v="1"/>
    <s v="United States"/>
    <s v="Houston"/>
    <x v="5"/>
    <n v="77041"/>
    <x v="2"/>
    <s v="OFF-EN-10004773"/>
    <x v="1"/>
    <x v="12"/>
    <x v="33"/>
    <x v="1355"/>
    <n v="3"/>
    <n v="0.2"/>
    <x v="2828"/>
  </r>
  <r>
    <n v="3188"/>
    <s v="CA-2014-159352"/>
    <x v="3"/>
    <x v="846"/>
    <d v="2014-03-18T00:00:00"/>
    <s v="Standard Class"/>
    <s v="KB-16585"/>
    <s v="Ken Black"/>
    <x v="1"/>
    <s v="United States"/>
    <s v="Lowell"/>
    <x v="31"/>
    <n v="1852"/>
    <x v="3"/>
    <s v="TEC-PH-10004700"/>
    <x v="2"/>
    <x v="7"/>
    <x v="843"/>
    <x v="1570"/>
    <n v="7"/>
    <n v="0"/>
    <x v="2829"/>
  </r>
  <r>
    <n v="3189"/>
    <s v="US-2014-146416"/>
    <x v="3"/>
    <x v="179"/>
    <d v="2014-10-23T00:00:00"/>
    <s v="Second Class"/>
    <s v="JE-16165"/>
    <s v="Justin Ellison"/>
    <x v="1"/>
    <s v="United States"/>
    <s v="Woodland"/>
    <x v="1"/>
    <n v="95695"/>
    <x v="1"/>
    <s v="OFF-LA-10003714"/>
    <x v="1"/>
    <x v="2"/>
    <x v="1148"/>
    <x v="1416"/>
    <n v="1"/>
    <n v="0"/>
    <x v="1491"/>
  </r>
  <r>
    <n v="3190"/>
    <s v="US-2014-146416"/>
    <x v="3"/>
    <x v="179"/>
    <d v="2014-10-23T00:00:00"/>
    <s v="Second Class"/>
    <s v="JE-16165"/>
    <s v="Justin Ellison"/>
    <x v="1"/>
    <s v="United States"/>
    <s v="Woodland"/>
    <x v="1"/>
    <n v="95695"/>
    <x v="1"/>
    <s v="OFF-BI-10001787"/>
    <x v="1"/>
    <x v="8"/>
    <x v="1482"/>
    <x v="2579"/>
    <n v="4"/>
    <n v="0.2"/>
    <x v="2830"/>
  </r>
  <r>
    <n v="3191"/>
    <s v="US-2012-163783"/>
    <x v="1"/>
    <x v="17"/>
    <d v="2013-01-01T00:00:00"/>
    <s v="Standard Class"/>
    <s v="DR-12940"/>
    <s v="Daniel Raglin"/>
    <x v="2"/>
    <s v="United States"/>
    <s v="Chicago"/>
    <x v="10"/>
    <n v="60610"/>
    <x v="2"/>
    <s v="OFF-ST-10002957"/>
    <x v="1"/>
    <x v="4"/>
    <x v="1483"/>
    <x v="2538"/>
    <n v="3"/>
    <n v="0.2"/>
    <x v="2831"/>
  </r>
  <r>
    <n v="3192"/>
    <s v="CA-2014-123981"/>
    <x v="3"/>
    <x v="280"/>
    <d v="2014-10-09T00:00:00"/>
    <s v="Standard Class"/>
    <s v="RW-19630"/>
    <s v="Rob Williams"/>
    <x v="1"/>
    <s v="United States"/>
    <s v="New York City"/>
    <x v="15"/>
    <n v="10035"/>
    <x v="3"/>
    <s v="TEC-PH-10002115"/>
    <x v="2"/>
    <x v="7"/>
    <x v="793"/>
    <x v="773"/>
    <n v="1"/>
    <n v="0"/>
    <x v="796"/>
  </r>
  <r>
    <n v="3193"/>
    <s v="CA-2014-158953"/>
    <x v="3"/>
    <x v="400"/>
    <d v="2014-06-09T00:00:00"/>
    <s v="Standard Class"/>
    <s v="ML-18040"/>
    <s v="Michelle Lonsdale"/>
    <x v="1"/>
    <s v="United States"/>
    <s v="Missouri City"/>
    <x v="5"/>
    <n v="77489"/>
    <x v="2"/>
    <s v="OFF-BI-10002557"/>
    <x v="1"/>
    <x v="8"/>
    <x v="246"/>
    <x v="2580"/>
    <n v="7"/>
    <n v="0.8"/>
    <x v="2832"/>
  </r>
  <r>
    <n v="3194"/>
    <s v="CA-2011-165428"/>
    <x v="2"/>
    <x v="416"/>
    <d v="2011-09-04T00:00:00"/>
    <s v="First Class"/>
    <s v="JL-15130"/>
    <s v="Jack Lebron"/>
    <x v="0"/>
    <s v="United States"/>
    <s v="Houston"/>
    <x v="5"/>
    <n v="77036"/>
    <x v="2"/>
    <s v="OFF-BI-10002949"/>
    <x v="1"/>
    <x v="8"/>
    <x v="520"/>
    <x v="2581"/>
    <n v="3"/>
    <n v="0.8"/>
    <x v="2833"/>
  </r>
  <r>
    <n v="3195"/>
    <s v="CA-2011-165428"/>
    <x v="2"/>
    <x v="416"/>
    <d v="2011-09-04T00:00:00"/>
    <s v="First Class"/>
    <s v="JL-15130"/>
    <s v="Jack Lebron"/>
    <x v="0"/>
    <s v="United States"/>
    <s v="Houston"/>
    <x v="5"/>
    <n v="77036"/>
    <x v="2"/>
    <s v="OFF-PA-10004100"/>
    <x v="1"/>
    <x v="10"/>
    <x v="257"/>
    <x v="277"/>
    <n v="6"/>
    <n v="0.2"/>
    <x v="282"/>
  </r>
  <r>
    <n v="3196"/>
    <s v="CA-2013-169026"/>
    <x v="0"/>
    <x v="590"/>
    <d v="2013-08-14T00:00:00"/>
    <s v="Standard Class"/>
    <s v="CM-12655"/>
    <s v="Corinna Mitchell"/>
    <x v="2"/>
    <s v="United States"/>
    <s v="Jackson"/>
    <x v="35"/>
    <n v="39212"/>
    <x v="0"/>
    <s v="OFF-FA-10001883"/>
    <x v="1"/>
    <x v="13"/>
    <x v="1484"/>
    <x v="1013"/>
    <n v="3"/>
    <n v="0"/>
    <x v="2834"/>
  </r>
  <r>
    <n v="3197"/>
    <s v="CA-2014-109750"/>
    <x v="3"/>
    <x v="847"/>
    <d v="2014-07-29T00:00:00"/>
    <s v="Standard Class"/>
    <s v="FH-14365"/>
    <s v="Fred Hopkins"/>
    <x v="1"/>
    <s v="United States"/>
    <s v="New York City"/>
    <x v="15"/>
    <n v="10009"/>
    <x v="3"/>
    <s v="TEC-PH-10000702"/>
    <x v="2"/>
    <x v="7"/>
    <x v="309"/>
    <x v="2065"/>
    <n v="3"/>
    <n v="0"/>
    <x v="2835"/>
  </r>
  <r>
    <n v="3198"/>
    <s v="CA-2012-149384"/>
    <x v="1"/>
    <x v="848"/>
    <d v="2012-07-10T00:00:00"/>
    <s v="Same Day"/>
    <s v="EH-13945"/>
    <s v="Eric Hoffmann"/>
    <x v="0"/>
    <s v="United States"/>
    <s v="Tempe"/>
    <x v="16"/>
    <n v="85281"/>
    <x v="1"/>
    <s v="OFF-BI-10003196"/>
    <x v="1"/>
    <x v="8"/>
    <x v="1367"/>
    <x v="2582"/>
    <n v="3"/>
    <n v="0.7"/>
    <x v="2836"/>
  </r>
  <r>
    <n v="3199"/>
    <s v="CA-2011-131527"/>
    <x v="2"/>
    <x v="588"/>
    <d v="2011-12-07T00:00:00"/>
    <s v="Standard Class"/>
    <s v="TB-21280"/>
    <s v="Toby Braunhardt"/>
    <x v="0"/>
    <s v="United States"/>
    <s v="Jacksonville"/>
    <x v="3"/>
    <n v="28540"/>
    <x v="0"/>
    <s v="TEC-PH-10001644"/>
    <x v="2"/>
    <x v="7"/>
    <x v="1485"/>
    <x v="1679"/>
    <n v="4"/>
    <n v="0.2"/>
    <x v="2837"/>
  </r>
  <r>
    <n v="3200"/>
    <s v="CA-2014-164000"/>
    <x v="3"/>
    <x v="404"/>
    <d v="2014-12-23T00:00:00"/>
    <s v="Standard Class"/>
    <s v="AH-10030"/>
    <s v="Aaron Hawkins"/>
    <x v="1"/>
    <s v="United States"/>
    <s v="Philadelphia"/>
    <x v="9"/>
    <n v="19134"/>
    <x v="3"/>
    <s v="OFF-AR-10003183"/>
    <x v="1"/>
    <x v="6"/>
    <x v="1390"/>
    <x v="2583"/>
    <n v="7"/>
    <n v="0.2"/>
    <x v="2838"/>
  </r>
  <r>
    <n v="3201"/>
    <s v="CA-2011-164224"/>
    <x v="2"/>
    <x v="598"/>
    <d v="2011-05-20T00:00:00"/>
    <s v="Second Class"/>
    <s v="TT-21070"/>
    <s v="Ted Trevino"/>
    <x v="0"/>
    <s v="United States"/>
    <s v="Akron"/>
    <x v="24"/>
    <n v="44312"/>
    <x v="3"/>
    <s v="FUR-FU-10000308"/>
    <x v="0"/>
    <x v="5"/>
    <x v="1269"/>
    <x v="2584"/>
    <n v="3"/>
    <n v="0.2"/>
    <x v="2839"/>
  </r>
  <r>
    <n v="3202"/>
    <s v="CA-2011-164224"/>
    <x v="2"/>
    <x v="598"/>
    <d v="2011-05-20T00:00:00"/>
    <s v="Second Class"/>
    <s v="TT-21070"/>
    <s v="Ted Trevino"/>
    <x v="0"/>
    <s v="United States"/>
    <s v="Akron"/>
    <x v="24"/>
    <n v="44312"/>
    <x v="3"/>
    <s v="OFF-PA-10001526"/>
    <x v="1"/>
    <x v="10"/>
    <x v="1030"/>
    <x v="801"/>
    <n v="4"/>
    <n v="0.2"/>
    <x v="2840"/>
  </r>
  <r>
    <n v="3203"/>
    <s v="CA-2011-158372"/>
    <x v="2"/>
    <x v="849"/>
    <d v="2011-11-16T00:00:00"/>
    <s v="Standard Class"/>
    <s v="RD-19900"/>
    <s v="Ruben Dartt"/>
    <x v="0"/>
    <s v="United States"/>
    <s v="San Diego"/>
    <x v="1"/>
    <n v="92037"/>
    <x v="1"/>
    <s v="TEC-PH-10002103"/>
    <x v="2"/>
    <x v="7"/>
    <x v="534"/>
    <x v="2306"/>
    <n v="8"/>
    <n v="0.2"/>
    <x v="2841"/>
  </r>
  <r>
    <n v="3204"/>
    <s v="CA-2011-158372"/>
    <x v="2"/>
    <x v="849"/>
    <d v="2011-11-16T00:00:00"/>
    <s v="Standard Class"/>
    <s v="RD-19900"/>
    <s v="Ruben Dartt"/>
    <x v="0"/>
    <s v="United States"/>
    <s v="San Diego"/>
    <x v="1"/>
    <n v="92037"/>
    <x v="1"/>
    <s v="TEC-AC-10004209"/>
    <x v="2"/>
    <x v="11"/>
    <x v="899"/>
    <x v="2585"/>
    <n v="1"/>
    <n v="0"/>
    <x v="2842"/>
  </r>
  <r>
    <n v="3205"/>
    <s v="CA-2011-158372"/>
    <x v="2"/>
    <x v="849"/>
    <d v="2011-11-16T00:00:00"/>
    <s v="Standard Class"/>
    <s v="RD-19900"/>
    <s v="Ruben Dartt"/>
    <x v="0"/>
    <s v="United States"/>
    <s v="San Diego"/>
    <x v="1"/>
    <n v="92037"/>
    <x v="1"/>
    <s v="FUR-FU-10000397"/>
    <x v="0"/>
    <x v="5"/>
    <x v="63"/>
    <x v="1155"/>
    <n v="2"/>
    <n v="0"/>
    <x v="1198"/>
  </r>
  <r>
    <n v="3206"/>
    <s v="CA-2011-158372"/>
    <x v="2"/>
    <x v="849"/>
    <d v="2011-11-16T00:00:00"/>
    <s v="Standard Class"/>
    <s v="RD-19900"/>
    <s v="Ruben Dartt"/>
    <x v="0"/>
    <s v="United States"/>
    <s v="San Diego"/>
    <x v="1"/>
    <n v="92037"/>
    <x v="1"/>
    <s v="OFF-PA-10002137"/>
    <x v="1"/>
    <x v="10"/>
    <x v="560"/>
    <x v="2586"/>
    <n v="8"/>
    <n v="0"/>
    <x v="2843"/>
  </r>
  <r>
    <n v="3207"/>
    <s v="CA-2011-158372"/>
    <x v="2"/>
    <x v="849"/>
    <d v="2011-11-16T00:00:00"/>
    <s v="Standard Class"/>
    <s v="RD-19900"/>
    <s v="Ruben Dartt"/>
    <x v="0"/>
    <s v="United States"/>
    <s v="San Diego"/>
    <x v="1"/>
    <n v="92037"/>
    <x v="1"/>
    <s v="FUR-FU-10001867"/>
    <x v="0"/>
    <x v="5"/>
    <x v="867"/>
    <x v="2587"/>
    <n v="5"/>
    <n v="0"/>
    <x v="2844"/>
  </r>
  <r>
    <n v="3208"/>
    <s v="CA-2011-158372"/>
    <x v="2"/>
    <x v="849"/>
    <d v="2011-11-16T00:00:00"/>
    <s v="Standard Class"/>
    <s v="RD-19900"/>
    <s v="Ruben Dartt"/>
    <x v="0"/>
    <s v="United States"/>
    <s v="San Diego"/>
    <x v="1"/>
    <n v="92037"/>
    <x v="1"/>
    <s v="OFF-LA-10000407"/>
    <x v="1"/>
    <x v="2"/>
    <x v="1486"/>
    <x v="2588"/>
    <n v="8"/>
    <n v="0"/>
    <x v="2845"/>
  </r>
  <r>
    <n v="3209"/>
    <s v="CA-2013-108882"/>
    <x v="0"/>
    <x v="850"/>
    <d v="2013-01-15T00:00:00"/>
    <s v="Standard Class"/>
    <s v="LA-16780"/>
    <s v="Laura Armstrong"/>
    <x v="1"/>
    <s v="United States"/>
    <s v="Fresno"/>
    <x v="1"/>
    <n v="93727"/>
    <x v="1"/>
    <s v="TEC-AC-10000420"/>
    <x v="2"/>
    <x v="11"/>
    <x v="1487"/>
    <x v="2589"/>
    <n v="5"/>
    <n v="0"/>
    <x v="2846"/>
  </r>
  <r>
    <n v="3210"/>
    <s v="CA-2013-108882"/>
    <x v="0"/>
    <x v="850"/>
    <d v="2013-01-15T00:00:00"/>
    <s v="Standard Class"/>
    <s v="LA-16780"/>
    <s v="Laura Armstrong"/>
    <x v="1"/>
    <s v="United States"/>
    <s v="Fresno"/>
    <x v="1"/>
    <n v="93727"/>
    <x v="1"/>
    <s v="TEC-PH-10002726"/>
    <x v="2"/>
    <x v="7"/>
    <x v="66"/>
    <x v="2590"/>
    <n v="9"/>
    <n v="0.2"/>
    <x v="2847"/>
  </r>
  <r>
    <n v="3211"/>
    <s v="US-2014-108245"/>
    <x v="3"/>
    <x v="585"/>
    <d v="2014-09-28T00:00:00"/>
    <s v="Standard Class"/>
    <s v="SH-19975"/>
    <s v="Sally Hughsby"/>
    <x v="1"/>
    <s v="United States"/>
    <s v="Pearland"/>
    <x v="5"/>
    <n v="77581"/>
    <x v="2"/>
    <s v="OFF-EN-10001415"/>
    <x v="1"/>
    <x v="12"/>
    <x v="33"/>
    <x v="2569"/>
    <n v="3"/>
    <n v="0.2"/>
    <x v="2848"/>
  </r>
  <r>
    <n v="3212"/>
    <s v="US-2014-108245"/>
    <x v="3"/>
    <x v="585"/>
    <d v="2014-09-28T00:00:00"/>
    <s v="Standard Class"/>
    <s v="SH-19975"/>
    <s v="Sally Hughsby"/>
    <x v="1"/>
    <s v="United States"/>
    <s v="Pearland"/>
    <x v="5"/>
    <n v="77581"/>
    <x v="2"/>
    <s v="OFF-BI-10000773"/>
    <x v="1"/>
    <x v="8"/>
    <x v="381"/>
    <x v="2591"/>
    <n v="7"/>
    <n v="0.8"/>
    <x v="2849"/>
  </r>
  <r>
    <n v="3213"/>
    <s v="CA-2011-142314"/>
    <x v="2"/>
    <x v="851"/>
    <d v="2011-12-28T00:00:00"/>
    <s v="Standard Class"/>
    <s v="SF-20200"/>
    <s v="Sarah Foster"/>
    <x v="0"/>
    <s v="United States"/>
    <s v="Richmond"/>
    <x v="14"/>
    <n v="47374"/>
    <x v="2"/>
    <s v="OFF-AP-10002350"/>
    <x v="1"/>
    <x v="9"/>
    <x v="545"/>
    <x v="2592"/>
    <n v="11"/>
    <n v="0"/>
    <x v="2850"/>
  </r>
  <r>
    <n v="3214"/>
    <s v="CA-2013-132409"/>
    <x v="0"/>
    <x v="439"/>
    <d v="2013-06-02T00:00:00"/>
    <s v="Standard Class"/>
    <s v="TH-21235"/>
    <s v="Tiffany House"/>
    <x v="1"/>
    <s v="United States"/>
    <s v="Philadelphia"/>
    <x v="9"/>
    <n v="19134"/>
    <x v="3"/>
    <s v="OFF-AR-10001919"/>
    <x v="1"/>
    <x v="6"/>
    <x v="853"/>
    <x v="2593"/>
    <n v="1"/>
    <n v="0.2"/>
    <x v="2851"/>
  </r>
  <r>
    <n v="3215"/>
    <s v="CA-2013-132409"/>
    <x v="0"/>
    <x v="439"/>
    <d v="2013-06-02T00:00:00"/>
    <s v="Standard Class"/>
    <s v="TH-21235"/>
    <s v="Tiffany House"/>
    <x v="1"/>
    <s v="United States"/>
    <s v="Philadelphia"/>
    <x v="9"/>
    <n v="19134"/>
    <x v="3"/>
    <s v="OFF-AP-10002082"/>
    <x v="1"/>
    <x v="9"/>
    <x v="1092"/>
    <x v="1510"/>
    <n v="2"/>
    <n v="0.2"/>
    <x v="1592"/>
  </r>
  <r>
    <n v="3216"/>
    <s v="CA-2014-150189"/>
    <x v="3"/>
    <x v="141"/>
    <d v="2014-07-11T00:00:00"/>
    <s v="First Class"/>
    <s v="VG-21790"/>
    <s v="Vivek Gonzalez"/>
    <x v="0"/>
    <s v="United States"/>
    <s v="San Mateo"/>
    <x v="1"/>
    <n v="94403"/>
    <x v="1"/>
    <s v="OFF-LA-10002762"/>
    <x v="1"/>
    <x v="2"/>
    <x v="49"/>
    <x v="50"/>
    <n v="6"/>
    <n v="0"/>
    <x v="50"/>
  </r>
  <r>
    <n v="3217"/>
    <s v="CA-2011-114433"/>
    <x v="2"/>
    <x v="8"/>
    <d v="2011-05-17T00:00:00"/>
    <s v="Standard Class"/>
    <s v="NP-18325"/>
    <s v="Naresj Patel"/>
    <x v="0"/>
    <s v="United States"/>
    <s v="Oakland"/>
    <x v="1"/>
    <n v="94601"/>
    <x v="1"/>
    <s v="TEC-AC-10002800"/>
    <x v="2"/>
    <x v="11"/>
    <x v="1207"/>
    <x v="145"/>
    <n v="3"/>
    <n v="0"/>
    <x v="2852"/>
  </r>
  <r>
    <n v="3218"/>
    <s v="CA-2014-104640"/>
    <x v="3"/>
    <x v="468"/>
    <d v="2014-11-17T00:00:00"/>
    <s v="Standard Class"/>
    <s v="FH-14275"/>
    <s v="Frank Hawley"/>
    <x v="1"/>
    <s v="United States"/>
    <s v="New York City"/>
    <x v="15"/>
    <n v="10024"/>
    <x v="3"/>
    <s v="OFF-BI-10003925"/>
    <x v="1"/>
    <x v="8"/>
    <x v="751"/>
    <x v="2594"/>
    <n v="3"/>
    <n v="0.2"/>
    <x v="2853"/>
  </r>
  <r>
    <n v="3219"/>
    <s v="CA-2014-104640"/>
    <x v="3"/>
    <x v="468"/>
    <d v="2014-11-17T00:00:00"/>
    <s v="Standard Class"/>
    <s v="FH-14275"/>
    <s v="Frank Hawley"/>
    <x v="1"/>
    <s v="United States"/>
    <s v="New York City"/>
    <x v="15"/>
    <n v="10024"/>
    <x v="3"/>
    <s v="TEC-PH-10002200"/>
    <x v="2"/>
    <x v="7"/>
    <x v="1471"/>
    <x v="2595"/>
    <n v="2"/>
    <n v="0"/>
    <x v="2854"/>
  </r>
  <r>
    <n v="3220"/>
    <s v="US-2012-137008"/>
    <x v="1"/>
    <x v="653"/>
    <d v="2012-10-08T00:00:00"/>
    <s v="Standard Class"/>
    <s v="JP-15460"/>
    <s v="Jennifer Patt"/>
    <x v="1"/>
    <s v="United States"/>
    <s v="Lakewood"/>
    <x v="30"/>
    <n v="8701"/>
    <x v="3"/>
    <s v="OFF-PA-10001295"/>
    <x v="1"/>
    <x v="10"/>
    <x v="1211"/>
    <x v="453"/>
    <n v="5"/>
    <n v="0"/>
    <x v="464"/>
  </r>
  <r>
    <n v="3221"/>
    <s v="US-2012-137008"/>
    <x v="1"/>
    <x v="653"/>
    <d v="2012-10-08T00:00:00"/>
    <s v="Standard Class"/>
    <s v="JP-15460"/>
    <s v="Jennifer Patt"/>
    <x v="1"/>
    <s v="United States"/>
    <s v="Lakewood"/>
    <x v="30"/>
    <n v="8701"/>
    <x v="3"/>
    <s v="OFF-EN-10002500"/>
    <x v="1"/>
    <x v="12"/>
    <x v="118"/>
    <x v="2596"/>
    <n v="4"/>
    <n v="0"/>
    <x v="2855"/>
  </r>
  <r>
    <n v="3222"/>
    <s v="US-2012-137008"/>
    <x v="1"/>
    <x v="653"/>
    <d v="2012-10-08T00:00:00"/>
    <s v="Standard Class"/>
    <s v="JP-15460"/>
    <s v="Jennifer Patt"/>
    <x v="1"/>
    <s v="United States"/>
    <s v="Lakewood"/>
    <x v="30"/>
    <n v="8701"/>
    <x v="3"/>
    <s v="TEC-AC-10000892"/>
    <x v="2"/>
    <x v="11"/>
    <x v="290"/>
    <x v="2597"/>
    <n v="1"/>
    <n v="0"/>
    <x v="2856"/>
  </r>
  <r>
    <n v="3223"/>
    <s v="CA-2011-108189"/>
    <x v="2"/>
    <x v="852"/>
    <d v="2011-10-05T00:00:00"/>
    <s v="First Class"/>
    <s v="ES-14080"/>
    <s v="Erin Smith"/>
    <x v="1"/>
    <s v="United States"/>
    <s v="Tempe"/>
    <x v="16"/>
    <n v="85281"/>
    <x v="1"/>
    <s v="OFF-PA-10001838"/>
    <x v="1"/>
    <x v="10"/>
    <x v="999"/>
    <x v="2598"/>
    <n v="2"/>
    <n v="0.2"/>
    <x v="2857"/>
  </r>
  <r>
    <n v="3224"/>
    <s v="CA-2011-108189"/>
    <x v="2"/>
    <x v="852"/>
    <d v="2011-10-05T00:00:00"/>
    <s v="First Class"/>
    <s v="ES-14080"/>
    <s v="Erin Smith"/>
    <x v="1"/>
    <s v="United States"/>
    <s v="Tempe"/>
    <x v="16"/>
    <n v="85281"/>
    <x v="1"/>
    <s v="OFF-FA-10000735"/>
    <x v="1"/>
    <x v="13"/>
    <x v="33"/>
    <x v="1091"/>
    <n v="2"/>
    <n v="0.2"/>
    <x v="2858"/>
  </r>
  <r>
    <n v="3225"/>
    <s v="CA-2011-108189"/>
    <x v="2"/>
    <x v="852"/>
    <d v="2011-10-05T00:00:00"/>
    <s v="First Class"/>
    <s v="ES-14080"/>
    <s v="Erin Smith"/>
    <x v="1"/>
    <s v="United States"/>
    <s v="Tempe"/>
    <x v="16"/>
    <n v="85281"/>
    <x v="1"/>
    <s v="TEC-PH-10001760"/>
    <x v="2"/>
    <x v="7"/>
    <x v="254"/>
    <x v="2599"/>
    <n v="2"/>
    <n v="0.2"/>
    <x v="2859"/>
  </r>
  <r>
    <n v="3226"/>
    <s v="CA-2011-108189"/>
    <x v="2"/>
    <x v="852"/>
    <d v="2011-10-05T00:00:00"/>
    <s v="First Class"/>
    <s v="ES-14080"/>
    <s v="Erin Smith"/>
    <x v="1"/>
    <s v="United States"/>
    <s v="Tempe"/>
    <x v="16"/>
    <n v="85281"/>
    <x v="1"/>
    <s v="OFF-EN-10004846"/>
    <x v="1"/>
    <x v="12"/>
    <x v="1488"/>
    <x v="2600"/>
    <n v="6"/>
    <n v="0.2"/>
    <x v="2860"/>
  </r>
  <r>
    <n v="3227"/>
    <s v="CA-2011-108189"/>
    <x v="2"/>
    <x v="852"/>
    <d v="2011-10-05T00:00:00"/>
    <s v="First Class"/>
    <s v="ES-14080"/>
    <s v="Erin Smith"/>
    <x v="1"/>
    <s v="United States"/>
    <s v="Tempe"/>
    <x v="16"/>
    <n v="85281"/>
    <x v="1"/>
    <s v="OFF-SU-10003567"/>
    <x v="1"/>
    <x v="14"/>
    <x v="1489"/>
    <x v="2601"/>
    <n v="2"/>
    <n v="0.2"/>
    <x v="2861"/>
  </r>
  <r>
    <n v="3228"/>
    <s v="CA-2011-108189"/>
    <x v="2"/>
    <x v="852"/>
    <d v="2011-10-05T00:00:00"/>
    <s v="First Class"/>
    <s v="ES-14080"/>
    <s v="Erin Smith"/>
    <x v="1"/>
    <s v="United States"/>
    <s v="Tempe"/>
    <x v="16"/>
    <n v="85281"/>
    <x v="1"/>
    <s v="TEC-PH-10001557"/>
    <x v="2"/>
    <x v="7"/>
    <x v="658"/>
    <x v="84"/>
    <n v="3"/>
    <n v="0.2"/>
    <x v="2862"/>
  </r>
  <r>
    <n v="3229"/>
    <s v="CA-2011-108189"/>
    <x v="2"/>
    <x v="852"/>
    <d v="2011-10-05T00:00:00"/>
    <s v="First Class"/>
    <s v="ES-14080"/>
    <s v="Erin Smith"/>
    <x v="1"/>
    <s v="United States"/>
    <s v="Tempe"/>
    <x v="16"/>
    <n v="85281"/>
    <x v="1"/>
    <s v="TEC-AC-10003038"/>
    <x v="2"/>
    <x v="11"/>
    <x v="1024"/>
    <x v="181"/>
    <n v="1"/>
    <n v="0.2"/>
    <x v="2863"/>
  </r>
  <r>
    <n v="3230"/>
    <s v="CA-2011-154641"/>
    <x v="2"/>
    <x v="430"/>
    <d v="2011-08-16T00:00:00"/>
    <s v="Standard Class"/>
    <s v="KL-16645"/>
    <s v="Ken Lonsdale"/>
    <x v="0"/>
    <s v="United States"/>
    <s v="New York City"/>
    <x v="15"/>
    <n v="10035"/>
    <x v="3"/>
    <s v="OFF-ST-10004459"/>
    <x v="1"/>
    <x v="4"/>
    <x v="454"/>
    <x v="2602"/>
    <n v="1"/>
    <n v="0"/>
    <x v="2864"/>
  </r>
  <r>
    <n v="3231"/>
    <s v="CA-2014-131625"/>
    <x v="3"/>
    <x v="853"/>
    <d v="2014-09-06T00:00:00"/>
    <s v="Second Class"/>
    <s v="BN-11515"/>
    <s v="Bradley Nguyen"/>
    <x v="0"/>
    <s v="United States"/>
    <s v="New York City"/>
    <x v="15"/>
    <n v="10009"/>
    <x v="3"/>
    <s v="FUR-FU-10004960"/>
    <x v="0"/>
    <x v="5"/>
    <x v="919"/>
    <x v="9"/>
    <n v="5"/>
    <n v="0"/>
    <x v="2865"/>
  </r>
  <r>
    <n v="3232"/>
    <s v="US-2014-156356"/>
    <x v="3"/>
    <x v="513"/>
    <d v="2014-04-23T00:00:00"/>
    <s v="Standard Class"/>
    <s v="ND-18370"/>
    <s v="Natalie DeCherney"/>
    <x v="0"/>
    <s v="United States"/>
    <s v="Houston"/>
    <x v="5"/>
    <n v="77095"/>
    <x v="2"/>
    <s v="OFF-BI-10000632"/>
    <x v="1"/>
    <x v="8"/>
    <x v="1288"/>
    <x v="2578"/>
    <n v="3"/>
    <n v="0.8"/>
    <x v="2827"/>
  </r>
  <r>
    <n v="3233"/>
    <s v="US-2014-156356"/>
    <x v="3"/>
    <x v="513"/>
    <d v="2014-04-23T00:00:00"/>
    <s v="Standard Class"/>
    <s v="ND-18370"/>
    <s v="Natalie DeCherney"/>
    <x v="0"/>
    <s v="United States"/>
    <s v="Houston"/>
    <x v="5"/>
    <n v="77095"/>
    <x v="2"/>
    <s v="OFF-BI-10001107"/>
    <x v="1"/>
    <x v="8"/>
    <x v="492"/>
    <x v="2603"/>
    <n v="1"/>
    <n v="0.8"/>
    <x v="2866"/>
  </r>
  <r>
    <n v="3234"/>
    <s v="US-2014-156356"/>
    <x v="3"/>
    <x v="513"/>
    <d v="2014-04-23T00:00:00"/>
    <s v="Standard Class"/>
    <s v="ND-18370"/>
    <s v="Natalie DeCherney"/>
    <x v="0"/>
    <s v="United States"/>
    <s v="Houston"/>
    <x v="5"/>
    <n v="77095"/>
    <x v="2"/>
    <s v="OFF-ST-10002301"/>
    <x v="1"/>
    <x v="4"/>
    <x v="1490"/>
    <x v="2604"/>
    <n v="2"/>
    <n v="0.2"/>
    <x v="2867"/>
  </r>
  <r>
    <n v="3235"/>
    <s v="CA-2013-138933"/>
    <x v="0"/>
    <x v="423"/>
    <d v="2013-04-28T00:00:00"/>
    <s v="First Class"/>
    <s v="JL-15130"/>
    <s v="Jack Lebron"/>
    <x v="0"/>
    <s v="United States"/>
    <s v="Riverside"/>
    <x v="1"/>
    <n v="92503"/>
    <x v="1"/>
    <s v="OFF-BI-10003355"/>
    <x v="1"/>
    <x v="8"/>
    <x v="586"/>
    <x v="2217"/>
    <n v="1"/>
    <n v="0.2"/>
    <x v="2868"/>
  </r>
  <r>
    <n v="3236"/>
    <s v="CA-2013-140746"/>
    <x v="0"/>
    <x v="804"/>
    <d v="2013-01-15T00:00:00"/>
    <s v="Same Day"/>
    <s v="RC-19825"/>
    <s v="Roy Collins"/>
    <x v="0"/>
    <s v="United States"/>
    <s v="Fairfield"/>
    <x v="29"/>
    <n v="6824"/>
    <x v="3"/>
    <s v="FUR-TA-10002903"/>
    <x v="0"/>
    <x v="3"/>
    <x v="255"/>
    <x v="2605"/>
    <n v="1"/>
    <n v="0.3"/>
    <x v="2869"/>
  </r>
  <r>
    <n v="3237"/>
    <s v="CA-2013-146836"/>
    <x v="0"/>
    <x v="440"/>
    <d v="2013-05-03T00:00:00"/>
    <s v="Same Day"/>
    <s v="CC-12475"/>
    <s v="Cindy Chapman"/>
    <x v="0"/>
    <s v="United States"/>
    <s v="New York City"/>
    <x v="15"/>
    <n v="10024"/>
    <x v="3"/>
    <s v="OFF-ST-10001580"/>
    <x v="1"/>
    <x v="4"/>
    <x v="351"/>
    <x v="2606"/>
    <n v="3"/>
    <n v="0"/>
    <x v="2870"/>
  </r>
  <r>
    <n v="3238"/>
    <s v="CA-2013-146836"/>
    <x v="0"/>
    <x v="440"/>
    <d v="2013-05-03T00:00:00"/>
    <s v="Same Day"/>
    <s v="CC-12475"/>
    <s v="Cindy Chapman"/>
    <x v="0"/>
    <s v="United States"/>
    <s v="New York City"/>
    <x v="15"/>
    <n v="10024"/>
    <x v="3"/>
    <s v="OFF-BI-10000315"/>
    <x v="1"/>
    <x v="8"/>
    <x v="407"/>
    <x v="2607"/>
    <n v="3"/>
    <n v="0.2"/>
    <x v="2871"/>
  </r>
  <r>
    <n v="3239"/>
    <s v="US-2013-127971"/>
    <x v="0"/>
    <x v="73"/>
    <d v="2013-11-28T00:00:00"/>
    <s v="Standard Class"/>
    <s v="DW-13195"/>
    <s v="David Wiener"/>
    <x v="1"/>
    <s v="United States"/>
    <s v="Houston"/>
    <x v="5"/>
    <n v="77095"/>
    <x v="2"/>
    <s v="FUR-CH-10003774"/>
    <x v="0"/>
    <x v="1"/>
    <x v="1185"/>
    <x v="2608"/>
    <n v="5"/>
    <n v="0.3"/>
    <x v="2872"/>
  </r>
  <r>
    <n v="3240"/>
    <s v="US-2013-127971"/>
    <x v="0"/>
    <x v="73"/>
    <d v="2013-11-28T00:00:00"/>
    <s v="Standard Class"/>
    <s v="DW-13195"/>
    <s v="David Wiener"/>
    <x v="1"/>
    <s v="United States"/>
    <s v="Houston"/>
    <x v="5"/>
    <n v="77095"/>
    <x v="2"/>
    <s v="TEC-PH-10003095"/>
    <x v="2"/>
    <x v="7"/>
    <x v="1491"/>
    <x v="2609"/>
    <n v="7"/>
    <n v="0.2"/>
    <x v="2873"/>
  </r>
  <r>
    <n v="3241"/>
    <s v="US-2013-127971"/>
    <x v="0"/>
    <x v="73"/>
    <d v="2013-11-28T00:00:00"/>
    <s v="Standard Class"/>
    <s v="DW-13195"/>
    <s v="David Wiener"/>
    <x v="1"/>
    <s v="United States"/>
    <s v="Houston"/>
    <x v="5"/>
    <n v="77095"/>
    <x v="2"/>
    <s v="FUR-FU-10000023"/>
    <x v="0"/>
    <x v="5"/>
    <x v="322"/>
    <x v="2610"/>
    <n v="3"/>
    <n v="0.6"/>
    <x v="2874"/>
  </r>
  <r>
    <n v="3242"/>
    <s v="US-2013-140809"/>
    <x v="0"/>
    <x v="854"/>
    <d v="2013-02-03T00:00:00"/>
    <s v="First Class"/>
    <s v="CK-12760"/>
    <s v="Cyma Kinney"/>
    <x v="1"/>
    <s v="United States"/>
    <s v="Arlington"/>
    <x v="17"/>
    <n v="22204"/>
    <x v="0"/>
    <s v="OFF-ST-10002214"/>
    <x v="1"/>
    <x v="4"/>
    <x v="994"/>
    <x v="2015"/>
    <n v="5"/>
    <n v="0"/>
    <x v="2170"/>
  </r>
  <r>
    <n v="3243"/>
    <s v="CA-2014-114524"/>
    <x v="3"/>
    <x v="185"/>
    <d v="2014-04-06T00:00:00"/>
    <s v="Second Class"/>
    <s v="EG-13900"/>
    <s v="Emily Grady"/>
    <x v="0"/>
    <s v="United States"/>
    <s v="Chicago"/>
    <x v="10"/>
    <n v="60623"/>
    <x v="2"/>
    <s v="OFF-BI-10002799"/>
    <x v="1"/>
    <x v="8"/>
    <x v="1450"/>
    <x v="2611"/>
    <n v="13"/>
    <n v="0.8"/>
    <x v="2875"/>
  </r>
  <r>
    <n v="3244"/>
    <s v="CA-2014-113355"/>
    <x v="3"/>
    <x v="96"/>
    <d v="2014-12-06T00:00:00"/>
    <s v="Standard Class"/>
    <s v="SJ-20215"/>
    <s v="Sarah Jordon"/>
    <x v="0"/>
    <s v="United States"/>
    <s v="Grand Prairie"/>
    <x v="5"/>
    <n v="75051"/>
    <x v="2"/>
    <s v="TEC-PH-10004912"/>
    <x v="2"/>
    <x v="7"/>
    <x v="1492"/>
    <x v="2612"/>
    <n v="5"/>
    <n v="0.2"/>
    <x v="2876"/>
  </r>
  <r>
    <n v="3245"/>
    <s v="CA-2014-113355"/>
    <x v="3"/>
    <x v="96"/>
    <d v="2014-12-06T00:00:00"/>
    <s v="Standard Class"/>
    <s v="SJ-20215"/>
    <s v="Sarah Jordon"/>
    <x v="0"/>
    <s v="United States"/>
    <s v="Grand Prairie"/>
    <x v="5"/>
    <n v="75051"/>
    <x v="2"/>
    <s v="FUR-CH-10002602"/>
    <x v="0"/>
    <x v="1"/>
    <x v="288"/>
    <x v="2613"/>
    <n v="3"/>
    <n v="0.3"/>
    <x v="2877"/>
  </r>
  <r>
    <n v="3246"/>
    <s v="US-2014-140907"/>
    <x v="3"/>
    <x v="389"/>
    <d v="2014-12-13T00:00:00"/>
    <s v="Second Class"/>
    <s v="BP-11185"/>
    <s v="Ben Peterman"/>
    <x v="1"/>
    <s v="United States"/>
    <s v="Seattle"/>
    <x v="4"/>
    <n v="98103"/>
    <x v="1"/>
    <s v="TEC-AC-10004510"/>
    <x v="2"/>
    <x v="11"/>
    <x v="944"/>
    <x v="1231"/>
    <n v="3"/>
    <n v="0"/>
    <x v="1277"/>
  </r>
  <r>
    <n v="3247"/>
    <s v="US-2014-140907"/>
    <x v="3"/>
    <x v="389"/>
    <d v="2014-12-13T00:00:00"/>
    <s v="Second Class"/>
    <s v="BP-11185"/>
    <s v="Ben Peterman"/>
    <x v="1"/>
    <s v="United States"/>
    <s v="Seattle"/>
    <x v="4"/>
    <n v="98103"/>
    <x v="1"/>
    <s v="OFF-ST-10000060"/>
    <x v="1"/>
    <x v="4"/>
    <x v="387"/>
    <x v="1783"/>
    <n v="5"/>
    <n v="0"/>
    <x v="1902"/>
  </r>
  <r>
    <n v="3248"/>
    <s v="US-2014-140907"/>
    <x v="3"/>
    <x v="389"/>
    <d v="2014-12-13T00:00:00"/>
    <s v="Second Class"/>
    <s v="BP-11185"/>
    <s v="Ben Peterman"/>
    <x v="1"/>
    <s v="United States"/>
    <s v="Seattle"/>
    <x v="4"/>
    <n v="98103"/>
    <x v="1"/>
    <s v="OFF-AR-10000799"/>
    <x v="1"/>
    <x v="6"/>
    <x v="1493"/>
    <x v="2614"/>
    <n v="3"/>
    <n v="0"/>
    <x v="2878"/>
  </r>
  <r>
    <n v="3249"/>
    <s v="CA-2013-159730"/>
    <x v="0"/>
    <x v="42"/>
    <d v="2013-09-22T00:00:00"/>
    <s v="Standard Class"/>
    <s v="SJ-20125"/>
    <s v="Sanjit Jacobs"/>
    <x v="2"/>
    <s v="United States"/>
    <s v="Seattle"/>
    <x v="4"/>
    <n v="98103"/>
    <x v="1"/>
    <s v="FUR-CH-10004875"/>
    <x v="0"/>
    <x v="1"/>
    <x v="1436"/>
    <x v="2417"/>
    <n v="2"/>
    <n v="0.2"/>
    <x v="2635"/>
  </r>
  <r>
    <n v="3250"/>
    <s v="CA-2013-159730"/>
    <x v="0"/>
    <x v="42"/>
    <d v="2013-09-22T00:00:00"/>
    <s v="Standard Class"/>
    <s v="SJ-20125"/>
    <s v="Sanjit Jacobs"/>
    <x v="2"/>
    <s v="United States"/>
    <s v="Seattle"/>
    <x v="4"/>
    <n v="98103"/>
    <x v="1"/>
    <s v="TEC-PH-10002085"/>
    <x v="2"/>
    <x v="7"/>
    <x v="659"/>
    <x v="554"/>
    <n v="2"/>
    <n v="0.2"/>
    <x v="2879"/>
  </r>
  <r>
    <n v="3251"/>
    <s v="CA-2013-157868"/>
    <x v="0"/>
    <x v="443"/>
    <d v="2013-12-30T00:00:00"/>
    <s v="Standard Class"/>
    <s v="MC-17590"/>
    <s v="Matt Collister"/>
    <x v="1"/>
    <s v="United States"/>
    <s v="Grand Rapids"/>
    <x v="12"/>
    <n v="49505"/>
    <x v="2"/>
    <s v="OFF-FA-10000992"/>
    <x v="1"/>
    <x v="13"/>
    <x v="1033"/>
    <x v="2615"/>
    <n v="7"/>
    <n v="0"/>
    <x v="2880"/>
  </r>
  <r>
    <n v="3252"/>
    <s v="CA-2014-119389"/>
    <x v="3"/>
    <x v="827"/>
    <d v="2014-04-20T00:00:00"/>
    <s v="First Class"/>
    <s v="BG-11740"/>
    <s v="Bruce Geld"/>
    <x v="0"/>
    <s v="United States"/>
    <s v="Philadelphia"/>
    <x v="9"/>
    <n v="19120"/>
    <x v="3"/>
    <s v="FUR-FU-10001473"/>
    <x v="0"/>
    <x v="5"/>
    <x v="1244"/>
    <x v="2616"/>
    <n v="3"/>
    <n v="0.2"/>
    <x v="2881"/>
  </r>
  <r>
    <n v="3253"/>
    <s v="CA-2014-110373"/>
    <x v="3"/>
    <x v="855"/>
    <d v="2014-10-31T00:00:00"/>
    <s v="Second Class"/>
    <s v="MA-17560"/>
    <s v="Matt Abelman"/>
    <x v="2"/>
    <s v="United States"/>
    <s v="Chicago"/>
    <x v="10"/>
    <n v="60610"/>
    <x v="2"/>
    <s v="OFF-AR-10003045"/>
    <x v="1"/>
    <x v="6"/>
    <x v="420"/>
    <x v="2617"/>
    <n v="3"/>
    <n v="0.2"/>
    <x v="2882"/>
  </r>
  <r>
    <n v="3254"/>
    <s v="CA-2014-110373"/>
    <x v="3"/>
    <x v="855"/>
    <d v="2014-10-31T00:00:00"/>
    <s v="Second Class"/>
    <s v="MA-17560"/>
    <s v="Matt Abelman"/>
    <x v="2"/>
    <s v="United States"/>
    <s v="Chicago"/>
    <x v="10"/>
    <n v="60610"/>
    <x v="2"/>
    <s v="TEC-PH-10001536"/>
    <x v="2"/>
    <x v="7"/>
    <x v="1234"/>
    <x v="2618"/>
    <n v="2"/>
    <n v="0.2"/>
    <x v="2883"/>
  </r>
  <r>
    <n v="3255"/>
    <s v="CA-2013-155474"/>
    <x v="0"/>
    <x v="630"/>
    <d v="2013-07-15T00:00:00"/>
    <s v="Standard Class"/>
    <s v="CC-12220"/>
    <s v="Chris Cortes"/>
    <x v="0"/>
    <s v="United States"/>
    <s v="Seattle"/>
    <x v="4"/>
    <n v="98105"/>
    <x v="1"/>
    <s v="TEC-PH-10001580"/>
    <x v="2"/>
    <x v="7"/>
    <x v="231"/>
    <x v="2619"/>
    <n v="1"/>
    <n v="0.2"/>
    <x v="2884"/>
  </r>
  <r>
    <n v="3256"/>
    <s v="CA-2013-155474"/>
    <x v="0"/>
    <x v="630"/>
    <d v="2013-07-15T00:00:00"/>
    <s v="Standard Class"/>
    <s v="CC-12220"/>
    <s v="Chris Cortes"/>
    <x v="0"/>
    <s v="United States"/>
    <s v="Seattle"/>
    <x v="4"/>
    <n v="98105"/>
    <x v="1"/>
    <s v="OFF-BI-10004209"/>
    <x v="1"/>
    <x v="8"/>
    <x v="1206"/>
    <x v="1768"/>
    <n v="3"/>
    <n v="0.2"/>
    <x v="1882"/>
  </r>
  <r>
    <n v="3257"/>
    <s v="CA-2012-155453"/>
    <x v="1"/>
    <x v="101"/>
    <d v="2012-08-14T00:00:00"/>
    <s v="Standard Class"/>
    <s v="RA-19885"/>
    <s v="Ruben Ausman"/>
    <x v="1"/>
    <s v="United States"/>
    <s v="Jacksonville"/>
    <x v="2"/>
    <n v="32216"/>
    <x v="0"/>
    <s v="OFF-LA-10001613"/>
    <x v="1"/>
    <x v="2"/>
    <x v="736"/>
    <x v="877"/>
    <n v="2"/>
    <n v="0.2"/>
    <x v="910"/>
  </r>
  <r>
    <n v="3258"/>
    <s v="US-2013-161844"/>
    <x v="0"/>
    <x v="10"/>
    <d v="2013-12-15T00:00:00"/>
    <s v="Second Class"/>
    <s v="DK-12835"/>
    <s v="Damala Kotsonis"/>
    <x v="1"/>
    <s v="United States"/>
    <s v="Franklin"/>
    <x v="18"/>
    <n v="37064"/>
    <x v="0"/>
    <s v="FUR-TA-10001676"/>
    <x v="0"/>
    <x v="3"/>
    <x v="957"/>
    <x v="2620"/>
    <n v="3"/>
    <n v="0.4"/>
    <x v="2885"/>
  </r>
  <r>
    <n v="3259"/>
    <s v="US-2013-161844"/>
    <x v="0"/>
    <x v="10"/>
    <d v="2013-12-15T00:00:00"/>
    <s v="Second Class"/>
    <s v="DK-12835"/>
    <s v="Damala Kotsonis"/>
    <x v="1"/>
    <s v="United States"/>
    <s v="Franklin"/>
    <x v="18"/>
    <n v="37064"/>
    <x v="0"/>
    <s v="OFF-BI-10003712"/>
    <x v="1"/>
    <x v="8"/>
    <x v="689"/>
    <x v="194"/>
    <n v="2"/>
    <n v="0.7"/>
    <x v="2886"/>
  </r>
  <r>
    <n v="3260"/>
    <s v="US-2013-162103"/>
    <x v="0"/>
    <x v="373"/>
    <d v="2013-11-18T00:00:00"/>
    <s v="Standard Class"/>
    <s v="LB-16795"/>
    <s v="Laurel Beltran"/>
    <x v="2"/>
    <s v="United States"/>
    <s v="Highland Park"/>
    <x v="10"/>
    <n v="60035"/>
    <x v="2"/>
    <s v="OFF-BI-10000285"/>
    <x v="1"/>
    <x v="8"/>
    <x v="456"/>
    <x v="2621"/>
    <n v="2"/>
    <n v="0.8"/>
    <x v="2887"/>
  </r>
  <r>
    <n v="3261"/>
    <s v="CA-2011-151554"/>
    <x v="2"/>
    <x v="687"/>
    <d v="2011-11-15T00:00:00"/>
    <s v="First Class"/>
    <s v="CM-11815"/>
    <s v="Candace McMahon"/>
    <x v="1"/>
    <s v="United States"/>
    <s v="Pasadena"/>
    <x v="5"/>
    <n v="77506"/>
    <x v="2"/>
    <s v="OFF-PA-10004609"/>
    <x v="1"/>
    <x v="10"/>
    <x v="1494"/>
    <x v="561"/>
    <n v="4"/>
    <n v="0.2"/>
    <x v="570"/>
  </r>
  <r>
    <n v="3262"/>
    <s v="CA-2011-140662"/>
    <x v="2"/>
    <x v="664"/>
    <d v="2011-11-19T00:00:00"/>
    <s v="First Class"/>
    <s v="TS-21205"/>
    <s v="Thomas Seio"/>
    <x v="1"/>
    <s v="United States"/>
    <s v="San Francisco"/>
    <x v="1"/>
    <n v="94109"/>
    <x v="1"/>
    <s v="TEC-AC-10001314"/>
    <x v="2"/>
    <x v="11"/>
    <x v="943"/>
    <x v="2622"/>
    <n v="2"/>
    <n v="0"/>
    <x v="2888"/>
  </r>
  <r>
    <n v="3263"/>
    <s v="CA-2011-140662"/>
    <x v="2"/>
    <x v="664"/>
    <d v="2011-11-19T00:00:00"/>
    <s v="First Class"/>
    <s v="TS-21205"/>
    <s v="Thomas Seio"/>
    <x v="1"/>
    <s v="United States"/>
    <s v="San Francisco"/>
    <x v="1"/>
    <n v="94109"/>
    <x v="1"/>
    <s v="OFF-PA-10003395"/>
    <x v="1"/>
    <x v="10"/>
    <x v="650"/>
    <x v="2623"/>
    <n v="7"/>
    <n v="0"/>
    <x v="2889"/>
  </r>
  <r>
    <n v="3264"/>
    <s v="CA-2011-140662"/>
    <x v="2"/>
    <x v="664"/>
    <d v="2011-11-19T00:00:00"/>
    <s v="First Class"/>
    <s v="TS-21205"/>
    <s v="Thomas Seio"/>
    <x v="1"/>
    <s v="United States"/>
    <s v="San Francisco"/>
    <x v="1"/>
    <n v="94109"/>
    <x v="1"/>
    <s v="OFF-AP-10001242"/>
    <x v="1"/>
    <x v="9"/>
    <x v="1408"/>
    <x v="2624"/>
    <n v="3"/>
    <n v="0"/>
    <x v="2890"/>
  </r>
  <r>
    <n v="3265"/>
    <s v="CA-2013-122518"/>
    <x v="0"/>
    <x v="758"/>
    <d v="2013-03-09T00:00:00"/>
    <s v="Second Class"/>
    <s v="RF-19345"/>
    <s v="Randy Ferguson"/>
    <x v="1"/>
    <s v="United States"/>
    <s v="Miami"/>
    <x v="2"/>
    <n v="33180"/>
    <x v="0"/>
    <s v="OFF-LA-10001641"/>
    <x v="1"/>
    <x v="2"/>
    <x v="1022"/>
    <x v="1973"/>
    <n v="4"/>
    <n v="0.2"/>
    <x v="2891"/>
  </r>
  <r>
    <n v="3266"/>
    <s v="US-2011-126571"/>
    <x v="2"/>
    <x v="856"/>
    <d v="2011-10-15T00:00:00"/>
    <s v="Standard Class"/>
    <s v="JF-15565"/>
    <s v="Jill Fjeld"/>
    <x v="0"/>
    <s v="United States"/>
    <s v="Philadelphia"/>
    <x v="9"/>
    <n v="19120"/>
    <x v="3"/>
    <s v="OFF-ST-10003816"/>
    <x v="1"/>
    <x v="4"/>
    <x v="710"/>
    <x v="2625"/>
    <n v="2"/>
    <n v="0.2"/>
    <x v="2892"/>
  </r>
  <r>
    <n v="3267"/>
    <s v="US-2011-126571"/>
    <x v="2"/>
    <x v="856"/>
    <d v="2011-10-15T00:00:00"/>
    <s v="Standard Class"/>
    <s v="JF-15565"/>
    <s v="Jill Fjeld"/>
    <x v="0"/>
    <s v="United States"/>
    <s v="Philadelphia"/>
    <x v="9"/>
    <n v="19120"/>
    <x v="3"/>
    <s v="OFF-EN-10002230"/>
    <x v="1"/>
    <x v="12"/>
    <x v="550"/>
    <x v="2626"/>
    <n v="3"/>
    <n v="0.2"/>
    <x v="2893"/>
  </r>
  <r>
    <n v="3268"/>
    <s v="CA-2011-143840"/>
    <x v="2"/>
    <x v="857"/>
    <d v="2011-05-29T00:00:00"/>
    <s v="Standard Class"/>
    <s v="EH-14185"/>
    <s v="Evan Henry"/>
    <x v="0"/>
    <s v="United States"/>
    <s v="Decatur"/>
    <x v="19"/>
    <n v="35601"/>
    <x v="0"/>
    <s v="TEC-PH-10002660"/>
    <x v="2"/>
    <x v="7"/>
    <x v="697"/>
    <x v="2627"/>
    <n v="2"/>
    <n v="0"/>
    <x v="2894"/>
  </r>
  <r>
    <n v="3269"/>
    <s v="CA-2011-143840"/>
    <x v="2"/>
    <x v="857"/>
    <d v="2011-05-29T00:00:00"/>
    <s v="Standard Class"/>
    <s v="EH-14185"/>
    <s v="Evan Henry"/>
    <x v="0"/>
    <s v="United States"/>
    <s v="Decatur"/>
    <x v="19"/>
    <n v="35601"/>
    <x v="0"/>
    <s v="TEC-PH-10003171"/>
    <x v="2"/>
    <x v="7"/>
    <x v="1495"/>
    <x v="2628"/>
    <n v="1"/>
    <n v="0"/>
    <x v="2895"/>
  </r>
  <r>
    <n v="3270"/>
    <s v="CA-2011-115980"/>
    <x v="2"/>
    <x v="858"/>
    <d v="2011-07-19T00:00:00"/>
    <s v="Standard Class"/>
    <s v="VW-21775"/>
    <s v="Victoria Wilson"/>
    <x v="1"/>
    <s v="United States"/>
    <s v="Sioux Falls"/>
    <x v="44"/>
    <n v="57103"/>
    <x v="2"/>
    <s v="TEC-AC-10003709"/>
    <x v="2"/>
    <x v="11"/>
    <x v="1404"/>
    <x v="2629"/>
    <n v="3"/>
    <n v="0"/>
    <x v="2896"/>
  </r>
  <r>
    <n v="3271"/>
    <s v="CA-2011-115980"/>
    <x v="2"/>
    <x v="858"/>
    <d v="2011-07-19T00:00:00"/>
    <s v="Standard Class"/>
    <s v="VW-21775"/>
    <s v="Victoria Wilson"/>
    <x v="1"/>
    <s v="United States"/>
    <s v="Sioux Falls"/>
    <x v="44"/>
    <n v="57103"/>
    <x v="2"/>
    <s v="OFF-FA-10000304"/>
    <x v="1"/>
    <x v="13"/>
    <x v="52"/>
    <x v="2630"/>
    <n v="3"/>
    <n v="0"/>
    <x v="2897"/>
  </r>
  <r>
    <n v="3272"/>
    <s v="CA-2012-155145"/>
    <x v="1"/>
    <x v="17"/>
    <d v="2012-12-29T00:00:00"/>
    <s v="Second Class"/>
    <s v="KN-16450"/>
    <s v="Kean Nguyen"/>
    <x v="1"/>
    <s v="United States"/>
    <s v="Visalia"/>
    <x v="1"/>
    <n v="93277"/>
    <x v="1"/>
    <s v="TEC-AC-10003709"/>
    <x v="2"/>
    <x v="11"/>
    <x v="1404"/>
    <x v="1063"/>
    <n v="8"/>
    <n v="0"/>
    <x v="2898"/>
  </r>
  <r>
    <n v="3273"/>
    <s v="CA-2012-146038"/>
    <x v="1"/>
    <x v="97"/>
    <d v="2012-02-16T00:00:00"/>
    <s v="Standard Class"/>
    <s v="SJ-20215"/>
    <s v="Sarah Jordon"/>
    <x v="0"/>
    <s v="United States"/>
    <s v="Los Angeles"/>
    <x v="1"/>
    <n v="90049"/>
    <x v="1"/>
    <s v="FUR-CH-10002774"/>
    <x v="0"/>
    <x v="1"/>
    <x v="23"/>
    <x v="2631"/>
    <n v="5"/>
    <n v="0.2"/>
    <x v="2899"/>
  </r>
  <r>
    <n v="3274"/>
    <s v="CA-2014-133865"/>
    <x v="3"/>
    <x v="540"/>
    <d v="2014-05-13T00:00:00"/>
    <s v="Standard Class"/>
    <s v="PS-19045"/>
    <s v="Penelope Sewall"/>
    <x v="2"/>
    <s v="United States"/>
    <s v="Los Angeles"/>
    <x v="1"/>
    <n v="90032"/>
    <x v="1"/>
    <s v="TEC-CO-10001046"/>
    <x v="2"/>
    <x v="16"/>
    <x v="874"/>
    <x v="2632"/>
    <n v="6"/>
    <n v="0.2"/>
    <x v="2900"/>
  </r>
  <r>
    <n v="3275"/>
    <s v="CA-2014-116358"/>
    <x v="3"/>
    <x v="808"/>
    <d v="2014-11-07T00:00:00"/>
    <s v="Standard Class"/>
    <s v="KM-16225"/>
    <s v="Kalyca Meade"/>
    <x v="1"/>
    <s v="United States"/>
    <s v="Overland Park"/>
    <x v="41"/>
    <n v="66212"/>
    <x v="2"/>
    <s v="OFF-FA-10003495"/>
    <x v="1"/>
    <x v="13"/>
    <x v="33"/>
    <x v="2614"/>
    <n v="3"/>
    <n v="0"/>
    <x v="2901"/>
  </r>
  <r>
    <n v="3276"/>
    <s v="CA-2014-116358"/>
    <x v="3"/>
    <x v="808"/>
    <d v="2014-11-07T00:00:00"/>
    <s v="Standard Class"/>
    <s v="KM-16225"/>
    <s v="Kalyca Meade"/>
    <x v="1"/>
    <s v="United States"/>
    <s v="Overland Park"/>
    <x v="41"/>
    <n v="66212"/>
    <x v="2"/>
    <s v="OFF-AR-10004685"/>
    <x v="1"/>
    <x v="6"/>
    <x v="181"/>
    <x v="2633"/>
    <n v="6"/>
    <n v="0"/>
    <x v="2902"/>
  </r>
  <r>
    <n v="3277"/>
    <s v="CA-2011-102988"/>
    <x v="2"/>
    <x v="267"/>
    <d v="2011-04-09T00:00:00"/>
    <s v="Second Class"/>
    <s v="GM-14695"/>
    <s v="Greg Maxwell"/>
    <x v="1"/>
    <s v="United States"/>
    <s v="Alexandria"/>
    <x v="17"/>
    <n v="22304"/>
    <x v="0"/>
    <s v="OFF-AR-10004757"/>
    <x v="1"/>
    <x v="6"/>
    <x v="342"/>
    <x v="1011"/>
    <n v="7"/>
    <n v="0"/>
    <x v="2903"/>
  </r>
  <r>
    <n v="3278"/>
    <s v="CA-2011-102988"/>
    <x v="2"/>
    <x v="267"/>
    <d v="2011-04-09T00:00:00"/>
    <s v="Second Class"/>
    <s v="GM-14695"/>
    <s v="Greg Maxwell"/>
    <x v="1"/>
    <s v="United States"/>
    <s v="Alexandria"/>
    <x v="17"/>
    <n v="22304"/>
    <x v="0"/>
    <s v="TEC-PH-10001615"/>
    <x v="2"/>
    <x v="7"/>
    <x v="1108"/>
    <x v="2634"/>
    <n v="1"/>
    <n v="0"/>
    <x v="2904"/>
  </r>
  <r>
    <n v="3279"/>
    <s v="CA-2011-102988"/>
    <x v="2"/>
    <x v="267"/>
    <d v="2011-04-09T00:00:00"/>
    <s v="Second Class"/>
    <s v="GM-14695"/>
    <s v="Greg Maxwell"/>
    <x v="1"/>
    <s v="United States"/>
    <s v="Alexandria"/>
    <x v="17"/>
    <n v="22304"/>
    <x v="0"/>
    <s v="OFF-PA-10003349"/>
    <x v="1"/>
    <x v="10"/>
    <x v="218"/>
    <x v="91"/>
    <n v="2"/>
    <n v="0"/>
    <x v="2056"/>
  </r>
  <r>
    <n v="3280"/>
    <s v="CA-2011-102988"/>
    <x v="2"/>
    <x v="267"/>
    <d v="2011-04-09T00:00:00"/>
    <s v="Second Class"/>
    <s v="GM-14695"/>
    <s v="Greg Maxwell"/>
    <x v="1"/>
    <s v="United States"/>
    <s v="Alexandria"/>
    <x v="17"/>
    <n v="22304"/>
    <x v="0"/>
    <s v="OFF-AR-10000127"/>
    <x v="1"/>
    <x v="6"/>
    <x v="1186"/>
    <x v="1011"/>
    <n v="7"/>
    <n v="0"/>
    <x v="1050"/>
  </r>
  <r>
    <n v="3281"/>
    <s v="CA-2011-102988"/>
    <x v="2"/>
    <x v="267"/>
    <d v="2011-04-09T00:00:00"/>
    <s v="Second Class"/>
    <s v="GM-14695"/>
    <s v="Greg Maxwell"/>
    <x v="1"/>
    <s v="United States"/>
    <s v="Alexandria"/>
    <x v="17"/>
    <n v="22304"/>
    <x v="0"/>
    <s v="OFF-SU-10002881"/>
    <x v="1"/>
    <x v="14"/>
    <x v="461"/>
    <x v="2635"/>
    <n v="5"/>
    <n v="0"/>
    <x v="2905"/>
  </r>
  <r>
    <n v="3282"/>
    <s v="US-2011-117170"/>
    <x v="2"/>
    <x v="328"/>
    <d v="2011-09-24T00:00:00"/>
    <s v="Standard Class"/>
    <s v="KT-16465"/>
    <s v="Kean Takahito"/>
    <x v="0"/>
    <s v="United States"/>
    <s v="Raleigh"/>
    <x v="3"/>
    <n v="27604"/>
    <x v="0"/>
    <s v="TEC-AC-10001109"/>
    <x v="2"/>
    <x v="11"/>
    <x v="998"/>
    <x v="736"/>
    <n v="2"/>
    <n v="0.2"/>
    <x v="2906"/>
  </r>
  <r>
    <n v="3283"/>
    <s v="US-2011-117170"/>
    <x v="2"/>
    <x v="328"/>
    <d v="2011-09-24T00:00:00"/>
    <s v="Standard Class"/>
    <s v="KT-16465"/>
    <s v="Kean Takahito"/>
    <x v="0"/>
    <s v="United States"/>
    <s v="Raleigh"/>
    <x v="3"/>
    <n v="27604"/>
    <x v="0"/>
    <s v="OFF-PA-10000682"/>
    <x v="1"/>
    <x v="10"/>
    <x v="859"/>
    <x v="701"/>
    <n v="1"/>
    <n v="0.2"/>
    <x v="715"/>
  </r>
  <r>
    <n v="3284"/>
    <s v="CA-2011-159478"/>
    <x v="2"/>
    <x v="587"/>
    <d v="2011-10-06T00:00:00"/>
    <s v="Standard Class"/>
    <s v="MH-17785"/>
    <s v="Maya Herman"/>
    <x v="1"/>
    <s v="United States"/>
    <s v="New York City"/>
    <x v="15"/>
    <n v="10035"/>
    <x v="3"/>
    <s v="FUR-FU-10000221"/>
    <x v="0"/>
    <x v="5"/>
    <x v="529"/>
    <x v="597"/>
    <n v="3"/>
    <n v="0"/>
    <x v="2907"/>
  </r>
  <r>
    <n v="3285"/>
    <s v="CA-2011-103702"/>
    <x v="2"/>
    <x v="171"/>
    <d v="2011-09-17T00:00:00"/>
    <s v="Standard Class"/>
    <s v="AF-10885"/>
    <s v="Art Foster"/>
    <x v="0"/>
    <s v="United States"/>
    <s v="Fairfield"/>
    <x v="24"/>
    <n v="45014"/>
    <x v="3"/>
    <s v="OFF-BI-10002429"/>
    <x v="1"/>
    <x v="8"/>
    <x v="467"/>
    <x v="2636"/>
    <n v="7"/>
    <n v="0.7"/>
    <x v="2908"/>
  </r>
  <r>
    <n v="3286"/>
    <s v="CA-2014-150525"/>
    <x v="3"/>
    <x v="297"/>
    <d v="2014-02-26T00:00:00"/>
    <s v="Standard Class"/>
    <s v="JP-16135"/>
    <s v="Julie Prescott"/>
    <x v="2"/>
    <s v="United States"/>
    <s v="Muskogee"/>
    <x v="26"/>
    <n v="74403"/>
    <x v="2"/>
    <s v="OFF-AR-10002375"/>
    <x v="1"/>
    <x v="6"/>
    <x v="823"/>
    <x v="2637"/>
    <n v="2"/>
    <n v="0"/>
    <x v="2909"/>
  </r>
  <r>
    <n v="3287"/>
    <s v="CA-2014-150525"/>
    <x v="3"/>
    <x v="297"/>
    <d v="2014-02-26T00:00:00"/>
    <s v="Standard Class"/>
    <s v="JP-16135"/>
    <s v="Julie Prescott"/>
    <x v="2"/>
    <s v="United States"/>
    <s v="Muskogee"/>
    <x v="26"/>
    <n v="74403"/>
    <x v="2"/>
    <s v="OFF-AP-10000595"/>
    <x v="1"/>
    <x v="9"/>
    <x v="1496"/>
    <x v="2638"/>
    <n v="3"/>
    <n v="0"/>
    <x v="2910"/>
  </r>
  <r>
    <n v="3288"/>
    <s v="CA-2012-157770"/>
    <x v="1"/>
    <x v="350"/>
    <d v="2012-12-15T00:00:00"/>
    <s v="First Class"/>
    <s v="RD-19585"/>
    <s v="Rob Dowd"/>
    <x v="0"/>
    <s v="United States"/>
    <s v="Temecula"/>
    <x v="1"/>
    <n v="92592"/>
    <x v="1"/>
    <s v="TEC-PH-10001530"/>
    <x v="2"/>
    <x v="7"/>
    <x v="752"/>
    <x v="2639"/>
    <n v="3"/>
    <n v="0.2"/>
    <x v="2911"/>
  </r>
  <r>
    <n v="3289"/>
    <s v="CA-2012-157770"/>
    <x v="1"/>
    <x v="350"/>
    <d v="2012-12-15T00:00:00"/>
    <s v="First Class"/>
    <s v="RD-19585"/>
    <s v="Rob Dowd"/>
    <x v="0"/>
    <s v="United States"/>
    <s v="Temecula"/>
    <x v="1"/>
    <n v="92592"/>
    <x v="1"/>
    <s v="OFF-BI-10000050"/>
    <x v="1"/>
    <x v="8"/>
    <x v="343"/>
    <x v="2640"/>
    <n v="5"/>
    <n v="0.2"/>
    <x v="2912"/>
  </r>
  <r>
    <n v="3290"/>
    <s v="CA-2012-157770"/>
    <x v="1"/>
    <x v="350"/>
    <d v="2012-12-15T00:00:00"/>
    <s v="First Class"/>
    <s v="RD-19585"/>
    <s v="Rob Dowd"/>
    <x v="0"/>
    <s v="United States"/>
    <s v="Temecula"/>
    <x v="1"/>
    <n v="92592"/>
    <x v="1"/>
    <s v="TEC-AC-10001552"/>
    <x v="2"/>
    <x v="11"/>
    <x v="100"/>
    <x v="2641"/>
    <n v="5"/>
    <n v="0"/>
    <x v="2913"/>
  </r>
  <r>
    <n v="3291"/>
    <s v="CA-2012-157770"/>
    <x v="1"/>
    <x v="350"/>
    <d v="2012-12-15T00:00:00"/>
    <s v="First Class"/>
    <s v="RD-19585"/>
    <s v="Rob Dowd"/>
    <x v="0"/>
    <s v="United States"/>
    <s v="Temecula"/>
    <x v="1"/>
    <n v="92592"/>
    <x v="1"/>
    <s v="TEC-AC-10003399"/>
    <x v="2"/>
    <x v="11"/>
    <x v="1497"/>
    <x v="2642"/>
    <n v="1"/>
    <n v="0"/>
    <x v="2914"/>
  </r>
  <r>
    <n v="3292"/>
    <s v="CA-2013-167290"/>
    <x v="0"/>
    <x v="859"/>
    <d v="2013-11-05T00:00:00"/>
    <s v="Standard Class"/>
    <s v="JF-15295"/>
    <s v="Jason Fortune-"/>
    <x v="0"/>
    <s v="United States"/>
    <s v="Sterling Heights"/>
    <x v="12"/>
    <n v="48310"/>
    <x v="2"/>
    <s v="OFF-AR-10004078"/>
    <x v="1"/>
    <x v="6"/>
    <x v="507"/>
    <x v="2643"/>
    <n v="2"/>
    <n v="0"/>
    <x v="2915"/>
  </r>
  <r>
    <n v="3293"/>
    <s v="CA-2011-106264"/>
    <x v="2"/>
    <x v="58"/>
    <d v="2011-12-30T00:00:00"/>
    <s v="Standard Class"/>
    <s v="CK-12595"/>
    <s v="Clytie Kelty"/>
    <x v="0"/>
    <s v="United States"/>
    <s v="San Diego"/>
    <x v="1"/>
    <n v="92024"/>
    <x v="1"/>
    <s v="OFF-SU-10002189"/>
    <x v="1"/>
    <x v="14"/>
    <x v="167"/>
    <x v="2644"/>
    <n v="3"/>
    <n v="0"/>
    <x v="2916"/>
  </r>
  <r>
    <n v="3294"/>
    <s v="CA-2011-106264"/>
    <x v="2"/>
    <x v="58"/>
    <d v="2011-12-30T00:00:00"/>
    <s v="Standard Class"/>
    <s v="CK-12595"/>
    <s v="Clytie Kelty"/>
    <x v="0"/>
    <s v="United States"/>
    <s v="San Diego"/>
    <x v="1"/>
    <n v="92024"/>
    <x v="1"/>
    <s v="FUR-FU-10001852"/>
    <x v="0"/>
    <x v="5"/>
    <x v="837"/>
    <x v="2645"/>
    <n v="2"/>
    <n v="0"/>
    <x v="2917"/>
  </r>
  <r>
    <n v="3295"/>
    <s v="CA-2011-138023"/>
    <x v="2"/>
    <x v="860"/>
    <d v="2011-08-18T00:00:00"/>
    <s v="First Class"/>
    <s v="KH-16510"/>
    <s v="Keith Herrera"/>
    <x v="0"/>
    <s v="United States"/>
    <s v="Dallas"/>
    <x v="5"/>
    <n v="75081"/>
    <x v="2"/>
    <s v="OFF-BI-10003638"/>
    <x v="1"/>
    <x v="8"/>
    <x v="607"/>
    <x v="2646"/>
    <n v="8"/>
    <n v="0.8"/>
    <x v="2918"/>
  </r>
  <r>
    <n v="3296"/>
    <s v="CA-2014-113418"/>
    <x v="3"/>
    <x v="172"/>
    <d v="2014-10-04T00:00:00"/>
    <s v="First Class"/>
    <s v="CM-12655"/>
    <s v="Corinna Mitchell"/>
    <x v="2"/>
    <s v="United States"/>
    <s v="New York City"/>
    <x v="15"/>
    <n v="10035"/>
    <x v="3"/>
    <s v="TEC-MA-10002428"/>
    <x v="2"/>
    <x v="15"/>
    <x v="1498"/>
    <x v="2647"/>
    <n v="11"/>
    <n v="0"/>
    <x v="2919"/>
  </r>
  <r>
    <n v="3297"/>
    <s v="US-2012-110569"/>
    <x v="1"/>
    <x v="293"/>
    <d v="2012-05-30T00:00:00"/>
    <s v="Standard Class"/>
    <s v="EB-13870"/>
    <s v="Emily Burns"/>
    <x v="0"/>
    <s v="United States"/>
    <s v="Phoenix"/>
    <x v="16"/>
    <n v="85023"/>
    <x v="1"/>
    <s v="OFF-BI-10001036"/>
    <x v="1"/>
    <x v="8"/>
    <x v="618"/>
    <x v="2648"/>
    <n v="7"/>
    <n v="0.7"/>
    <x v="2920"/>
  </r>
  <r>
    <n v="3298"/>
    <s v="US-2012-110569"/>
    <x v="1"/>
    <x v="293"/>
    <d v="2012-05-30T00:00:00"/>
    <s v="Standard Class"/>
    <s v="EB-13870"/>
    <s v="Emily Burns"/>
    <x v="0"/>
    <s v="United States"/>
    <s v="Phoenix"/>
    <x v="16"/>
    <n v="85023"/>
    <x v="1"/>
    <s v="OFF-AP-10004708"/>
    <x v="1"/>
    <x v="9"/>
    <x v="508"/>
    <x v="1632"/>
    <n v="4"/>
    <n v="0.2"/>
    <x v="1729"/>
  </r>
  <r>
    <n v="3299"/>
    <s v="CA-2014-136308"/>
    <x v="3"/>
    <x v="673"/>
    <d v="2014-11-17T00:00:00"/>
    <s v="Same Day"/>
    <s v="MW-18235"/>
    <s v="Mitch Willingham"/>
    <x v="1"/>
    <s v="United States"/>
    <s v="San Francisco"/>
    <x v="1"/>
    <n v="94122"/>
    <x v="1"/>
    <s v="TEC-MA-10000488"/>
    <x v="2"/>
    <x v="15"/>
    <x v="1129"/>
    <x v="2252"/>
    <n v="3"/>
    <n v="0.2"/>
    <x v="2432"/>
  </r>
  <r>
    <n v="3300"/>
    <s v="US-2011-159926"/>
    <x v="2"/>
    <x v="728"/>
    <d v="2011-11-22T00:00:00"/>
    <s v="Standard Class"/>
    <s v="CS-11950"/>
    <s v="Carlos Soltero"/>
    <x v="0"/>
    <s v="United States"/>
    <s v="Philadelphia"/>
    <x v="9"/>
    <n v="19140"/>
    <x v="3"/>
    <s v="OFF-BI-10003656"/>
    <x v="1"/>
    <x v="8"/>
    <x v="13"/>
    <x v="2649"/>
    <n v="1"/>
    <n v="0.7"/>
    <x v="2921"/>
  </r>
  <r>
    <n v="3301"/>
    <s v="US-2011-159926"/>
    <x v="2"/>
    <x v="728"/>
    <d v="2011-11-22T00:00:00"/>
    <s v="Standard Class"/>
    <s v="CS-11950"/>
    <s v="Carlos Soltero"/>
    <x v="0"/>
    <s v="United States"/>
    <s v="Philadelphia"/>
    <x v="9"/>
    <n v="19140"/>
    <x v="3"/>
    <s v="OFF-ST-10003656"/>
    <x v="1"/>
    <x v="4"/>
    <x v="82"/>
    <x v="2650"/>
    <n v="1"/>
    <n v="0.2"/>
    <x v="2922"/>
  </r>
  <r>
    <n v="3302"/>
    <s v="US-2011-159926"/>
    <x v="2"/>
    <x v="728"/>
    <d v="2011-11-22T00:00:00"/>
    <s v="Standard Class"/>
    <s v="CS-11950"/>
    <s v="Carlos Soltero"/>
    <x v="0"/>
    <s v="United States"/>
    <s v="Philadelphia"/>
    <x v="9"/>
    <n v="19140"/>
    <x v="3"/>
    <s v="TEC-PH-10001128"/>
    <x v="2"/>
    <x v="7"/>
    <x v="1499"/>
    <x v="2651"/>
    <n v="6"/>
    <n v="0.4"/>
    <x v="2923"/>
  </r>
  <r>
    <n v="3303"/>
    <s v="US-2011-159926"/>
    <x v="2"/>
    <x v="728"/>
    <d v="2011-11-22T00:00:00"/>
    <s v="Standard Class"/>
    <s v="CS-11950"/>
    <s v="Carlos Soltero"/>
    <x v="0"/>
    <s v="United States"/>
    <s v="Philadelphia"/>
    <x v="9"/>
    <n v="19140"/>
    <x v="3"/>
    <s v="FUR-FU-10001473"/>
    <x v="0"/>
    <x v="5"/>
    <x v="1244"/>
    <x v="2616"/>
    <n v="3"/>
    <n v="0.2"/>
    <x v="2881"/>
  </r>
  <r>
    <n v="3304"/>
    <s v="US-2011-159926"/>
    <x v="2"/>
    <x v="728"/>
    <d v="2011-11-22T00:00:00"/>
    <s v="Standard Class"/>
    <s v="CS-11950"/>
    <s v="Carlos Soltero"/>
    <x v="0"/>
    <s v="United States"/>
    <s v="Philadelphia"/>
    <x v="9"/>
    <n v="19140"/>
    <x v="3"/>
    <s v="OFF-BI-10004656"/>
    <x v="1"/>
    <x v="8"/>
    <x v="855"/>
    <x v="2652"/>
    <n v="3"/>
    <n v="0.7"/>
    <x v="2924"/>
  </r>
  <r>
    <n v="3305"/>
    <s v="CA-2011-104738"/>
    <x v="2"/>
    <x v="125"/>
    <d v="2012-01-01T00:00:00"/>
    <s v="Second Class"/>
    <s v="SP-20620"/>
    <s v="Stefania Perrino"/>
    <x v="1"/>
    <s v="United States"/>
    <s v="Laredo"/>
    <x v="5"/>
    <n v="78041"/>
    <x v="2"/>
    <s v="OFF-EN-10004955"/>
    <x v="1"/>
    <x v="12"/>
    <x v="881"/>
    <x v="2653"/>
    <n v="3"/>
    <n v="0.2"/>
    <x v="2925"/>
  </r>
  <r>
    <n v="3306"/>
    <s v="CA-2011-104738"/>
    <x v="2"/>
    <x v="125"/>
    <d v="2012-01-01T00:00:00"/>
    <s v="Second Class"/>
    <s v="SP-20620"/>
    <s v="Stefania Perrino"/>
    <x v="1"/>
    <s v="United States"/>
    <s v="Laredo"/>
    <x v="5"/>
    <n v="78041"/>
    <x v="2"/>
    <s v="TEC-PH-10002468"/>
    <x v="2"/>
    <x v="7"/>
    <x v="1210"/>
    <x v="2075"/>
    <n v="2"/>
    <n v="0.2"/>
    <x v="2926"/>
  </r>
  <r>
    <n v="3307"/>
    <s v="CA-2011-104738"/>
    <x v="2"/>
    <x v="125"/>
    <d v="2012-01-01T00:00:00"/>
    <s v="Second Class"/>
    <s v="SP-20620"/>
    <s v="Stefania Perrino"/>
    <x v="1"/>
    <s v="United States"/>
    <s v="Laredo"/>
    <x v="5"/>
    <n v="78041"/>
    <x v="2"/>
    <s v="TEC-PH-10000576"/>
    <x v="2"/>
    <x v="7"/>
    <x v="807"/>
    <x v="2654"/>
    <n v="3"/>
    <n v="0.2"/>
    <x v="2927"/>
  </r>
  <r>
    <n v="3308"/>
    <s v="CA-2011-104738"/>
    <x v="2"/>
    <x v="125"/>
    <d v="2012-01-01T00:00:00"/>
    <s v="Second Class"/>
    <s v="SP-20620"/>
    <s v="Stefania Perrino"/>
    <x v="1"/>
    <s v="United States"/>
    <s v="Laredo"/>
    <x v="5"/>
    <n v="78041"/>
    <x v="2"/>
    <s v="OFF-BI-10002160"/>
    <x v="1"/>
    <x v="8"/>
    <x v="312"/>
    <x v="2655"/>
    <n v="3"/>
    <n v="0.8"/>
    <x v="2928"/>
  </r>
  <r>
    <n v="3309"/>
    <s v="CA-2011-104738"/>
    <x v="2"/>
    <x v="125"/>
    <d v="2012-01-01T00:00:00"/>
    <s v="Second Class"/>
    <s v="SP-20620"/>
    <s v="Stefania Perrino"/>
    <x v="1"/>
    <s v="United States"/>
    <s v="Laredo"/>
    <x v="5"/>
    <n v="78041"/>
    <x v="2"/>
    <s v="TEC-AC-10003628"/>
    <x v="2"/>
    <x v="11"/>
    <x v="244"/>
    <x v="736"/>
    <n v="2"/>
    <n v="0.2"/>
    <x v="2929"/>
  </r>
  <r>
    <n v="3310"/>
    <s v="CA-2012-144386"/>
    <x v="1"/>
    <x v="599"/>
    <d v="2012-11-11T00:00:00"/>
    <s v="Standard Class"/>
    <s v="GT-14635"/>
    <s v="Grant Thornton"/>
    <x v="1"/>
    <s v="United States"/>
    <s v="New York City"/>
    <x v="15"/>
    <n v="10009"/>
    <x v="3"/>
    <s v="OFF-BI-10001116"/>
    <x v="1"/>
    <x v="8"/>
    <x v="1066"/>
    <x v="869"/>
    <n v="6"/>
    <n v="0.2"/>
    <x v="2930"/>
  </r>
  <r>
    <n v="3311"/>
    <s v="CA-2013-111416"/>
    <x v="0"/>
    <x v="42"/>
    <d v="2013-09-23T00:00:00"/>
    <s v="Standard Class"/>
    <s v="LW-17215"/>
    <s v="Luke Weiss"/>
    <x v="0"/>
    <s v="United States"/>
    <s v="New York City"/>
    <x v="15"/>
    <n v="10035"/>
    <x v="3"/>
    <s v="OFF-BI-10002026"/>
    <x v="1"/>
    <x v="8"/>
    <x v="903"/>
    <x v="2656"/>
    <n v="5"/>
    <n v="0.2"/>
    <x v="2931"/>
  </r>
  <r>
    <n v="3312"/>
    <s v="CA-2013-162747"/>
    <x v="0"/>
    <x v="231"/>
    <d v="2013-03-26T00:00:00"/>
    <s v="Second Class"/>
    <s v="AH-10030"/>
    <s v="Aaron Hawkins"/>
    <x v="1"/>
    <s v="United States"/>
    <s v="Gulfport"/>
    <x v="35"/>
    <n v="39503"/>
    <x v="0"/>
    <s v="FUR-FU-10003691"/>
    <x v="0"/>
    <x v="5"/>
    <x v="877"/>
    <x v="2657"/>
    <n v="7"/>
    <n v="0"/>
    <x v="2932"/>
  </r>
  <r>
    <n v="3313"/>
    <s v="US-2011-133130"/>
    <x v="2"/>
    <x v="127"/>
    <d v="2011-10-01T00:00:00"/>
    <s v="Standard Class"/>
    <s v="TH-21100"/>
    <s v="Thea Hendricks"/>
    <x v="0"/>
    <s v="United States"/>
    <s v="San Diego"/>
    <x v="1"/>
    <n v="92037"/>
    <x v="1"/>
    <s v="FUR-CH-10002602"/>
    <x v="0"/>
    <x v="1"/>
    <x v="288"/>
    <x v="891"/>
    <n v="5"/>
    <n v="0.2"/>
    <x v="2933"/>
  </r>
  <r>
    <n v="3314"/>
    <s v="US-2011-133130"/>
    <x v="2"/>
    <x v="127"/>
    <d v="2011-10-01T00:00:00"/>
    <s v="Standard Class"/>
    <s v="TH-21100"/>
    <s v="Thea Hendricks"/>
    <x v="0"/>
    <s v="United States"/>
    <s v="San Diego"/>
    <x v="1"/>
    <n v="92037"/>
    <x v="1"/>
    <s v="OFF-PA-10000675"/>
    <x v="1"/>
    <x v="10"/>
    <x v="1106"/>
    <x v="2658"/>
    <n v="2"/>
    <n v="0"/>
    <x v="2934"/>
  </r>
  <r>
    <n v="3315"/>
    <s v="CA-2014-169978"/>
    <x v="3"/>
    <x v="165"/>
    <d v="2014-12-29T00:00:00"/>
    <s v="Standard Class"/>
    <s v="HG-15025"/>
    <s v="Hunter Glantz"/>
    <x v="0"/>
    <s v="United States"/>
    <s v="Oceanside"/>
    <x v="15"/>
    <n v="11572"/>
    <x v="3"/>
    <s v="FUR-CH-10002602"/>
    <x v="0"/>
    <x v="1"/>
    <x v="288"/>
    <x v="2659"/>
    <n v="2"/>
    <n v="0.1"/>
    <x v="2935"/>
  </r>
  <r>
    <n v="3316"/>
    <s v="CA-2014-169978"/>
    <x v="3"/>
    <x v="165"/>
    <d v="2014-12-29T00:00:00"/>
    <s v="Standard Class"/>
    <s v="HG-15025"/>
    <s v="Hunter Glantz"/>
    <x v="0"/>
    <s v="United States"/>
    <s v="Oceanside"/>
    <x v="15"/>
    <n v="11572"/>
    <x v="3"/>
    <s v="OFF-BI-10001900"/>
    <x v="1"/>
    <x v="8"/>
    <x v="1099"/>
    <x v="2660"/>
    <n v="3"/>
    <n v="0.2"/>
    <x v="2936"/>
  </r>
  <r>
    <n v="3317"/>
    <s v="CA-2014-161739"/>
    <x v="3"/>
    <x v="468"/>
    <d v="2014-11-16T00:00:00"/>
    <s v="Second Class"/>
    <s v="EB-13750"/>
    <s v="Edward Becker"/>
    <x v="1"/>
    <s v="United States"/>
    <s v="Round Rock"/>
    <x v="5"/>
    <n v="78664"/>
    <x v="2"/>
    <s v="FUR-FU-10001468"/>
    <x v="0"/>
    <x v="5"/>
    <x v="1280"/>
    <x v="2661"/>
    <n v="5"/>
    <n v="0.6"/>
    <x v="2937"/>
  </r>
  <r>
    <n v="3318"/>
    <s v="CA-2012-165057"/>
    <x v="1"/>
    <x v="861"/>
    <d v="2012-09-15T00:00:00"/>
    <s v="Standard Class"/>
    <s v="SC-20725"/>
    <s v="Steven Cartwright"/>
    <x v="0"/>
    <s v="United States"/>
    <s v="Redlands"/>
    <x v="1"/>
    <n v="92374"/>
    <x v="1"/>
    <s v="OFF-AR-10004648"/>
    <x v="1"/>
    <x v="6"/>
    <x v="620"/>
    <x v="2662"/>
    <n v="9"/>
    <n v="0"/>
    <x v="2938"/>
  </r>
  <r>
    <n v="3319"/>
    <s v="CA-2012-165057"/>
    <x v="1"/>
    <x v="861"/>
    <d v="2012-09-15T00:00:00"/>
    <s v="Standard Class"/>
    <s v="SC-20725"/>
    <s v="Steven Cartwright"/>
    <x v="0"/>
    <s v="United States"/>
    <s v="Redlands"/>
    <x v="1"/>
    <n v="92374"/>
    <x v="1"/>
    <s v="OFF-LA-10003190"/>
    <x v="1"/>
    <x v="2"/>
    <x v="1163"/>
    <x v="880"/>
    <n v="3"/>
    <n v="0"/>
    <x v="913"/>
  </r>
  <r>
    <n v="3320"/>
    <s v="CA-2011-134551"/>
    <x v="2"/>
    <x v="414"/>
    <d v="2011-12-25T00:00:00"/>
    <s v="Standard Class"/>
    <s v="TS-21505"/>
    <s v="Tony Sayre"/>
    <x v="0"/>
    <s v="United States"/>
    <s v="Columbia"/>
    <x v="18"/>
    <n v="38401"/>
    <x v="0"/>
    <s v="OFF-AP-10004868"/>
    <x v="1"/>
    <x v="9"/>
    <x v="1018"/>
    <x v="2663"/>
    <n v="7"/>
    <n v="0.2"/>
    <x v="2939"/>
  </r>
  <r>
    <n v="3321"/>
    <s v="CA-2011-134551"/>
    <x v="2"/>
    <x v="414"/>
    <d v="2011-12-25T00:00:00"/>
    <s v="Standard Class"/>
    <s v="TS-21505"/>
    <s v="Tony Sayre"/>
    <x v="0"/>
    <s v="United States"/>
    <s v="Columbia"/>
    <x v="18"/>
    <n v="38401"/>
    <x v="0"/>
    <s v="FUR-CH-10004287"/>
    <x v="0"/>
    <x v="1"/>
    <x v="156"/>
    <x v="1677"/>
    <n v="3"/>
    <n v="0.2"/>
    <x v="1776"/>
  </r>
  <r>
    <n v="3322"/>
    <s v="CA-2011-134551"/>
    <x v="2"/>
    <x v="414"/>
    <d v="2011-12-25T00:00:00"/>
    <s v="Standard Class"/>
    <s v="TS-21505"/>
    <s v="Tony Sayre"/>
    <x v="0"/>
    <s v="United States"/>
    <s v="Columbia"/>
    <x v="18"/>
    <n v="38401"/>
    <x v="0"/>
    <s v="OFF-PA-10002689"/>
    <x v="1"/>
    <x v="10"/>
    <x v="1057"/>
    <x v="233"/>
    <n v="5"/>
    <n v="0.2"/>
    <x v="1446"/>
  </r>
  <r>
    <n v="3323"/>
    <s v="CA-2012-120810"/>
    <x v="1"/>
    <x v="862"/>
    <d v="2012-07-27T00:00:00"/>
    <s v="Standard Class"/>
    <s v="TH-21550"/>
    <s v="Tracy Hopkins"/>
    <x v="2"/>
    <s v="United States"/>
    <s v="New York City"/>
    <x v="15"/>
    <n v="10009"/>
    <x v="3"/>
    <s v="OFF-AP-10002892"/>
    <x v="1"/>
    <x v="9"/>
    <x v="9"/>
    <x v="2664"/>
    <n v="3"/>
    <n v="0"/>
    <x v="2940"/>
  </r>
  <r>
    <n v="3324"/>
    <s v="CA-2012-120810"/>
    <x v="1"/>
    <x v="862"/>
    <d v="2012-07-27T00:00:00"/>
    <s v="Standard Class"/>
    <s v="TH-21550"/>
    <s v="Tracy Hopkins"/>
    <x v="2"/>
    <s v="United States"/>
    <s v="New York City"/>
    <x v="15"/>
    <n v="10009"/>
    <x v="3"/>
    <s v="FUR-FU-10002253"/>
    <x v="0"/>
    <x v="5"/>
    <x v="587"/>
    <x v="2665"/>
    <n v="3"/>
    <n v="0"/>
    <x v="2941"/>
  </r>
  <r>
    <n v="3325"/>
    <s v="CA-2011-165309"/>
    <x v="2"/>
    <x v="7"/>
    <d v="2011-11-15T00:00:00"/>
    <s v="Standard Class"/>
    <s v="KD-16270"/>
    <s v="Karen Daniels"/>
    <x v="0"/>
    <s v="United States"/>
    <s v="Houston"/>
    <x v="5"/>
    <n v="77095"/>
    <x v="2"/>
    <s v="OFF-BI-10001359"/>
    <x v="1"/>
    <x v="8"/>
    <x v="1153"/>
    <x v="2666"/>
    <n v="5"/>
    <n v="0.8"/>
    <x v="2942"/>
  </r>
  <r>
    <n v="3326"/>
    <s v="CA-2011-165309"/>
    <x v="2"/>
    <x v="7"/>
    <d v="2011-11-15T00:00:00"/>
    <s v="Standard Class"/>
    <s v="KD-16270"/>
    <s v="Karen Daniels"/>
    <x v="0"/>
    <s v="United States"/>
    <s v="Houston"/>
    <x v="5"/>
    <n v="77095"/>
    <x v="2"/>
    <s v="OFF-BI-10001267"/>
    <x v="1"/>
    <x v="8"/>
    <x v="1466"/>
    <x v="2667"/>
    <n v="1"/>
    <n v="0.8"/>
    <x v="2943"/>
  </r>
  <r>
    <n v="3327"/>
    <s v="CA-2011-165309"/>
    <x v="2"/>
    <x v="7"/>
    <d v="2011-11-15T00:00:00"/>
    <s v="Standard Class"/>
    <s v="KD-16270"/>
    <s v="Karen Daniels"/>
    <x v="0"/>
    <s v="United States"/>
    <s v="Houston"/>
    <x v="5"/>
    <n v="77095"/>
    <x v="2"/>
    <s v="OFF-AR-10003582"/>
    <x v="1"/>
    <x v="6"/>
    <x v="1451"/>
    <x v="1870"/>
    <n v="3"/>
    <n v="0.2"/>
    <x v="2944"/>
  </r>
  <r>
    <n v="3328"/>
    <s v="CA-2011-165309"/>
    <x v="2"/>
    <x v="7"/>
    <d v="2011-11-15T00:00:00"/>
    <s v="Standard Class"/>
    <s v="KD-16270"/>
    <s v="Karen Daniels"/>
    <x v="0"/>
    <s v="United States"/>
    <s v="Houston"/>
    <x v="5"/>
    <n v="77095"/>
    <x v="2"/>
    <s v="OFF-PA-10003724"/>
    <x v="1"/>
    <x v="10"/>
    <x v="357"/>
    <x v="2668"/>
    <n v="5"/>
    <n v="0.2"/>
    <x v="2945"/>
  </r>
  <r>
    <n v="3329"/>
    <s v="CA-2011-165309"/>
    <x v="2"/>
    <x v="7"/>
    <d v="2011-11-15T00:00:00"/>
    <s v="Standard Class"/>
    <s v="KD-16270"/>
    <s v="Karen Daniels"/>
    <x v="0"/>
    <s v="United States"/>
    <s v="Houston"/>
    <x v="5"/>
    <n v="77095"/>
    <x v="2"/>
    <s v="OFF-PA-10001033"/>
    <x v="1"/>
    <x v="10"/>
    <x v="1500"/>
    <x v="2669"/>
    <n v="8"/>
    <n v="0.2"/>
    <x v="2946"/>
  </r>
  <r>
    <n v="3330"/>
    <s v="CA-2011-165309"/>
    <x v="2"/>
    <x v="7"/>
    <d v="2011-11-15T00:00:00"/>
    <s v="Standard Class"/>
    <s v="KD-16270"/>
    <s v="Karen Daniels"/>
    <x v="0"/>
    <s v="United States"/>
    <s v="Houston"/>
    <x v="5"/>
    <n v="77095"/>
    <x v="2"/>
    <s v="TEC-PH-10003505"/>
    <x v="2"/>
    <x v="7"/>
    <x v="901"/>
    <x v="1490"/>
    <n v="2"/>
    <n v="0.2"/>
    <x v="1570"/>
  </r>
  <r>
    <n v="3331"/>
    <s v="CA-2011-165309"/>
    <x v="2"/>
    <x v="7"/>
    <d v="2011-11-15T00:00:00"/>
    <s v="Standard Class"/>
    <s v="KD-16270"/>
    <s v="Karen Daniels"/>
    <x v="0"/>
    <s v="United States"/>
    <s v="Houston"/>
    <x v="5"/>
    <n v="77095"/>
    <x v="2"/>
    <s v="TEC-PH-10004959"/>
    <x v="2"/>
    <x v="7"/>
    <x v="1139"/>
    <x v="2670"/>
    <n v="3"/>
    <n v="0.2"/>
    <x v="2947"/>
  </r>
  <r>
    <n v="3332"/>
    <s v="CA-2014-122595"/>
    <x v="3"/>
    <x v="817"/>
    <d v="2014-12-21T00:00:00"/>
    <s v="Standard Class"/>
    <s v="GM-14455"/>
    <s v="Gary Mitchum"/>
    <x v="2"/>
    <s v="United States"/>
    <s v="Chicago"/>
    <x v="10"/>
    <n v="60653"/>
    <x v="2"/>
    <s v="TEC-AC-10000474"/>
    <x v="2"/>
    <x v="11"/>
    <x v="1501"/>
    <x v="2671"/>
    <n v="3"/>
    <n v="0.2"/>
    <x v="2948"/>
  </r>
  <r>
    <n v="3333"/>
    <s v="CA-2014-122595"/>
    <x v="3"/>
    <x v="817"/>
    <d v="2014-12-21T00:00:00"/>
    <s v="Standard Class"/>
    <s v="GM-14455"/>
    <s v="Gary Mitchum"/>
    <x v="2"/>
    <s v="United States"/>
    <s v="Chicago"/>
    <x v="10"/>
    <n v="60653"/>
    <x v="2"/>
    <s v="TEC-PH-10003095"/>
    <x v="2"/>
    <x v="7"/>
    <x v="1491"/>
    <x v="2672"/>
    <n v="3"/>
    <n v="0.2"/>
    <x v="2949"/>
  </r>
  <r>
    <n v="3334"/>
    <s v="CA-2014-122595"/>
    <x v="3"/>
    <x v="817"/>
    <d v="2014-12-21T00:00:00"/>
    <s v="Standard Class"/>
    <s v="GM-14455"/>
    <s v="Gary Mitchum"/>
    <x v="2"/>
    <s v="United States"/>
    <s v="Chicago"/>
    <x v="10"/>
    <n v="60653"/>
    <x v="2"/>
    <s v="FUR-FU-10002963"/>
    <x v="0"/>
    <x v="5"/>
    <x v="1502"/>
    <x v="2673"/>
    <n v="1"/>
    <n v="0.6"/>
    <x v="2950"/>
  </r>
  <r>
    <n v="3335"/>
    <s v="US-2014-109253"/>
    <x v="3"/>
    <x v="170"/>
    <d v="2014-08-23T00:00:00"/>
    <s v="First Class"/>
    <s v="PR-18880"/>
    <s v="Patrick Ryan"/>
    <x v="0"/>
    <s v="United States"/>
    <s v="Oakland"/>
    <x v="1"/>
    <n v="94601"/>
    <x v="1"/>
    <s v="OFF-AR-10000203"/>
    <x v="1"/>
    <x v="6"/>
    <x v="777"/>
    <x v="860"/>
    <n v="4"/>
    <n v="0"/>
    <x v="2951"/>
  </r>
  <r>
    <n v="3336"/>
    <s v="US-2014-109253"/>
    <x v="3"/>
    <x v="170"/>
    <d v="2014-08-23T00:00:00"/>
    <s v="First Class"/>
    <s v="PR-18880"/>
    <s v="Patrick Ryan"/>
    <x v="0"/>
    <s v="United States"/>
    <s v="Oakland"/>
    <x v="1"/>
    <n v="94601"/>
    <x v="1"/>
    <s v="TEC-PH-10004667"/>
    <x v="2"/>
    <x v="7"/>
    <x v="519"/>
    <x v="2674"/>
    <n v="4"/>
    <n v="0.2"/>
    <x v="2952"/>
  </r>
  <r>
    <n v="3337"/>
    <s v="US-2014-109253"/>
    <x v="3"/>
    <x v="170"/>
    <d v="2014-08-23T00:00:00"/>
    <s v="First Class"/>
    <s v="PR-18880"/>
    <s v="Patrick Ryan"/>
    <x v="0"/>
    <s v="United States"/>
    <s v="Oakland"/>
    <x v="1"/>
    <n v="94601"/>
    <x v="1"/>
    <s v="FUR-FU-10000193"/>
    <x v="0"/>
    <x v="5"/>
    <x v="1503"/>
    <x v="681"/>
    <n v="4"/>
    <n v="0"/>
    <x v="2953"/>
  </r>
  <r>
    <n v="3338"/>
    <s v="US-2014-109253"/>
    <x v="3"/>
    <x v="170"/>
    <d v="2014-08-23T00:00:00"/>
    <s v="First Class"/>
    <s v="PR-18880"/>
    <s v="Patrick Ryan"/>
    <x v="0"/>
    <s v="United States"/>
    <s v="Oakland"/>
    <x v="1"/>
    <n v="94601"/>
    <x v="1"/>
    <s v="FUR-TA-10001539"/>
    <x v="0"/>
    <x v="3"/>
    <x v="10"/>
    <x v="2675"/>
    <n v="3"/>
    <n v="0.2"/>
    <x v="2954"/>
  </r>
  <r>
    <n v="3339"/>
    <s v="US-2014-109253"/>
    <x v="3"/>
    <x v="170"/>
    <d v="2014-08-23T00:00:00"/>
    <s v="First Class"/>
    <s v="PR-18880"/>
    <s v="Patrick Ryan"/>
    <x v="0"/>
    <s v="United States"/>
    <s v="Oakland"/>
    <x v="1"/>
    <n v="94601"/>
    <x v="1"/>
    <s v="OFF-BI-10000962"/>
    <x v="1"/>
    <x v="8"/>
    <x v="1504"/>
    <x v="2676"/>
    <n v="9"/>
    <n v="0.2"/>
    <x v="2955"/>
  </r>
  <r>
    <n v="3340"/>
    <s v="US-2014-109253"/>
    <x v="3"/>
    <x v="170"/>
    <d v="2014-08-23T00:00:00"/>
    <s v="First Class"/>
    <s v="PR-18880"/>
    <s v="Patrick Ryan"/>
    <x v="0"/>
    <s v="United States"/>
    <s v="Oakland"/>
    <x v="1"/>
    <n v="94601"/>
    <x v="1"/>
    <s v="OFF-AP-10002867"/>
    <x v="1"/>
    <x v="9"/>
    <x v="1505"/>
    <x v="2677"/>
    <n v="3"/>
    <n v="0"/>
    <x v="2956"/>
  </r>
  <r>
    <n v="3341"/>
    <s v="US-2014-109253"/>
    <x v="3"/>
    <x v="170"/>
    <d v="2014-08-23T00:00:00"/>
    <s v="First Class"/>
    <s v="PR-18880"/>
    <s v="Patrick Ryan"/>
    <x v="0"/>
    <s v="United States"/>
    <s v="Oakland"/>
    <x v="1"/>
    <n v="94601"/>
    <x v="1"/>
    <s v="OFF-LA-10001158"/>
    <x v="1"/>
    <x v="2"/>
    <x v="319"/>
    <x v="2678"/>
    <n v="5"/>
    <n v="0"/>
    <x v="2957"/>
  </r>
  <r>
    <n v="3342"/>
    <s v="CA-2013-145982"/>
    <x v="0"/>
    <x v="278"/>
    <d v="2013-09-02T00:00:00"/>
    <s v="Second Class"/>
    <s v="TB-21055"/>
    <s v="Ted Butterfield"/>
    <x v="0"/>
    <s v="United States"/>
    <s v="Quincy"/>
    <x v="31"/>
    <n v="2169"/>
    <x v="3"/>
    <s v="OFF-PA-10000675"/>
    <x v="1"/>
    <x v="10"/>
    <x v="1106"/>
    <x v="1247"/>
    <n v="3"/>
    <n v="0"/>
    <x v="1295"/>
  </r>
  <r>
    <n v="3343"/>
    <s v="CA-2013-145982"/>
    <x v="0"/>
    <x v="278"/>
    <d v="2013-09-02T00:00:00"/>
    <s v="Second Class"/>
    <s v="TB-21055"/>
    <s v="Ted Butterfield"/>
    <x v="0"/>
    <s v="United States"/>
    <s v="Quincy"/>
    <x v="31"/>
    <n v="2169"/>
    <x v="3"/>
    <s v="FUR-TA-10001307"/>
    <x v="0"/>
    <x v="3"/>
    <x v="1090"/>
    <x v="2679"/>
    <n v="1"/>
    <n v="0.3"/>
    <x v="2958"/>
  </r>
  <r>
    <n v="3344"/>
    <s v="CA-2013-145982"/>
    <x v="0"/>
    <x v="278"/>
    <d v="2013-09-02T00:00:00"/>
    <s v="Second Class"/>
    <s v="TB-21055"/>
    <s v="Ted Butterfield"/>
    <x v="0"/>
    <s v="United States"/>
    <s v="Quincy"/>
    <x v="31"/>
    <n v="2169"/>
    <x v="3"/>
    <s v="TEC-PH-10000011"/>
    <x v="2"/>
    <x v="7"/>
    <x v="220"/>
    <x v="1543"/>
    <n v="3"/>
    <n v="0"/>
    <x v="2959"/>
  </r>
  <r>
    <n v="3345"/>
    <s v="CA-2013-145982"/>
    <x v="0"/>
    <x v="278"/>
    <d v="2013-09-02T00:00:00"/>
    <s v="Second Class"/>
    <s v="TB-21055"/>
    <s v="Ted Butterfield"/>
    <x v="0"/>
    <s v="United States"/>
    <s v="Quincy"/>
    <x v="31"/>
    <n v="2169"/>
    <x v="3"/>
    <s v="OFF-PA-10002666"/>
    <x v="1"/>
    <x v="10"/>
    <x v="186"/>
    <x v="2680"/>
    <n v="9"/>
    <n v="0"/>
    <x v="2960"/>
  </r>
  <r>
    <n v="3346"/>
    <s v="CA-2013-145982"/>
    <x v="0"/>
    <x v="278"/>
    <d v="2013-09-02T00:00:00"/>
    <s v="Second Class"/>
    <s v="TB-21055"/>
    <s v="Ted Butterfield"/>
    <x v="0"/>
    <s v="United States"/>
    <s v="Quincy"/>
    <x v="31"/>
    <n v="2169"/>
    <x v="3"/>
    <s v="OFF-FA-10000735"/>
    <x v="1"/>
    <x v="13"/>
    <x v="33"/>
    <x v="2643"/>
    <n v="4"/>
    <n v="0"/>
    <x v="2961"/>
  </r>
  <r>
    <n v="3347"/>
    <s v="CA-2013-145982"/>
    <x v="0"/>
    <x v="278"/>
    <d v="2013-09-02T00:00:00"/>
    <s v="Second Class"/>
    <s v="TB-21055"/>
    <s v="Ted Butterfield"/>
    <x v="0"/>
    <s v="United States"/>
    <s v="Quincy"/>
    <x v="31"/>
    <n v="2169"/>
    <x v="3"/>
    <s v="OFF-BI-10000174"/>
    <x v="1"/>
    <x v="8"/>
    <x v="1435"/>
    <x v="180"/>
    <n v="5"/>
    <n v="0"/>
    <x v="2962"/>
  </r>
  <r>
    <n v="3348"/>
    <s v="CA-2012-112011"/>
    <x v="1"/>
    <x v="863"/>
    <d v="2012-08-20T00:00:00"/>
    <s v="Standard Class"/>
    <s v="ON-18715"/>
    <s v="Odella Nelson"/>
    <x v="1"/>
    <s v="United States"/>
    <s v="Yucaipa"/>
    <x v="1"/>
    <n v="92399"/>
    <x v="1"/>
    <s v="OFF-AR-10003156"/>
    <x v="1"/>
    <x v="6"/>
    <x v="396"/>
    <x v="2681"/>
    <n v="5"/>
    <n v="0"/>
    <x v="2963"/>
  </r>
  <r>
    <n v="3349"/>
    <s v="CA-2014-154732"/>
    <x v="3"/>
    <x v="60"/>
    <d v="2014-11-08T00:00:00"/>
    <s v="First Class"/>
    <s v="AH-10195"/>
    <s v="Alan Haines"/>
    <x v="1"/>
    <s v="United States"/>
    <s v="Chicago"/>
    <x v="10"/>
    <n v="60623"/>
    <x v="2"/>
    <s v="OFF-BI-10000474"/>
    <x v="1"/>
    <x v="8"/>
    <x v="27"/>
    <x v="2682"/>
    <n v="5"/>
    <n v="0.8"/>
    <x v="2964"/>
  </r>
  <r>
    <n v="3350"/>
    <s v="US-2013-157308"/>
    <x v="0"/>
    <x v="864"/>
    <d v="2013-08-22T00:00:00"/>
    <s v="Standard Class"/>
    <s v="NM-18520"/>
    <s v="Neoma Murray"/>
    <x v="0"/>
    <s v="United States"/>
    <s v="Seattle"/>
    <x v="4"/>
    <n v="98105"/>
    <x v="1"/>
    <s v="OFF-BI-10003712"/>
    <x v="1"/>
    <x v="8"/>
    <x v="689"/>
    <x v="581"/>
    <n v="4"/>
    <n v="0.2"/>
    <x v="590"/>
  </r>
  <r>
    <n v="3351"/>
    <s v="CA-2013-147536"/>
    <x v="0"/>
    <x v="482"/>
    <d v="2014-01-01T00:00:00"/>
    <s v="Standard Class"/>
    <s v="AR-10510"/>
    <s v="Andrew Roberts"/>
    <x v="0"/>
    <s v="United States"/>
    <s v="New York City"/>
    <x v="15"/>
    <n v="10024"/>
    <x v="3"/>
    <s v="TEC-AC-10003280"/>
    <x v="2"/>
    <x v="11"/>
    <x v="1028"/>
    <x v="1324"/>
    <n v="3"/>
    <n v="0"/>
    <x v="2965"/>
  </r>
  <r>
    <n v="3352"/>
    <s v="US-2011-134733"/>
    <x v="2"/>
    <x v="865"/>
    <d v="2011-09-28T00:00:00"/>
    <s v="Standard Class"/>
    <s v="BM-11650"/>
    <s v="Brian Moss"/>
    <x v="1"/>
    <s v="United States"/>
    <s v="San Diego"/>
    <x v="1"/>
    <n v="92037"/>
    <x v="1"/>
    <s v="FUR-BO-10002916"/>
    <x v="0"/>
    <x v="0"/>
    <x v="1506"/>
    <x v="2683"/>
    <n v="3"/>
    <n v="0.15"/>
    <x v="2966"/>
  </r>
  <r>
    <n v="3353"/>
    <s v="US-2011-134733"/>
    <x v="2"/>
    <x v="865"/>
    <d v="2011-09-28T00:00:00"/>
    <s v="Standard Class"/>
    <s v="BM-11650"/>
    <s v="Brian Moss"/>
    <x v="1"/>
    <s v="United States"/>
    <s v="San Diego"/>
    <x v="1"/>
    <n v="92037"/>
    <x v="1"/>
    <s v="TEC-PH-10002726"/>
    <x v="2"/>
    <x v="7"/>
    <x v="66"/>
    <x v="1414"/>
    <n v="2"/>
    <n v="0.2"/>
    <x v="1488"/>
  </r>
  <r>
    <n v="3354"/>
    <s v="US-2011-150434"/>
    <x v="2"/>
    <x v="866"/>
    <d v="2011-07-24T00:00:00"/>
    <s v="Standard Class"/>
    <s v="CA-12310"/>
    <s v="Christine Abelman"/>
    <x v="1"/>
    <s v="United States"/>
    <s v="Bristol"/>
    <x v="29"/>
    <n v="6010"/>
    <x v="3"/>
    <s v="TEC-PH-10000895"/>
    <x v="2"/>
    <x v="7"/>
    <x v="1128"/>
    <x v="2684"/>
    <n v="2"/>
    <n v="0"/>
    <x v="2967"/>
  </r>
  <r>
    <n v="3355"/>
    <s v="US-2011-150434"/>
    <x v="2"/>
    <x v="866"/>
    <d v="2011-07-24T00:00:00"/>
    <s v="Standard Class"/>
    <s v="CA-12310"/>
    <s v="Christine Abelman"/>
    <x v="1"/>
    <s v="United States"/>
    <s v="Bristol"/>
    <x v="29"/>
    <n v="6010"/>
    <x v="3"/>
    <s v="FUR-TA-10004152"/>
    <x v="0"/>
    <x v="3"/>
    <x v="1507"/>
    <x v="2685"/>
    <n v="1"/>
    <n v="0.3"/>
    <x v="2968"/>
  </r>
  <r>
    <n v="3356"/>
    <s v="US-2011-150434"/>
    <x v="2"/>
    <x v="866"/>
    <d v="2011-07-24T00:00:00"/>
    <s v="Standard Class"/>
    <s v="CA-12310"/>
    <s v="Christine Abelman"/>
    <x v="1"/>
    <s v="United States"/>
    <s v="Bristol"/>
    <x v="29"/>
    <n v="6010"/>
    <x v="3"/>
    <s v="OFF-BI-10003694"/>
    <x v="1"/>
    <x v="8"/>
    <x v="850"/>
    <x v="1513"/>
    <n v="2"/>
    <n v="0"/>
    <x v="1597"/>
  </r>
  <r>
    <n v="3357"/>
    <s v="US-2011-150434"/>
    <x v="2"/>
    <x v="866"/>
    <d v="2011-07-24T00:00:00"/>
    <s v="Standard Class"/>
    <s v="CA-12310"/>
    <s v="Christine Abelman"/>
    <x v="1"/>
    <s v="United States"/>
    <s v="Bristol"/>
    <x v="29"/>
    <n v="6010"/>
    <x v="3"/>
    <s v="OFF-BI-10002160"/>
    <x v="1"/>
    <x v="8"/>
    <x v="312"/>
    <x v="2686"/>
    <n v="1"/>
    <n v="0"/>
    <x v="2969"/>
  </r>
  <r>
    <n v="3358"/>
    <s v="CA-2014-100335"/>
    <x v="3"/>
    <x v="210"/>
    <d v="2014-09-14T00:00:00"/>
    <s v="Standard Class"/>
    <s v="NF-18595"/>
    <s v="Nicole Fjeld"/>
    <x v="2"/>
    <s v="United States"/>
    <s v="Chicago"/>
    <x v="10"/>
    <n v="60610"/>
    <x v="2"/>
    <s v="OFF-PA-10001685"/>
    <x v="1"/>
    <x v="10"/>
    <x v="33"/>
    <x v="2687"/>
    <n v="9"/>
    <n v="0.2"/>
    <x v="2970"/>
  </r>
  <r>
    <n v="3359"/>
    <s v="CA-2013-139234"/>
    <x v="0"/>
    <x v="715"/>
    <d v="2013-05-11T00:00:00"/>
    <s v="Standard Class"/>
    <s v="AF-10870"/>
    <s v="Art Ferguson"/>
    <x v="0"/>
    <s v="United States"/>
    <s v="Chicago"/>
    <x v="10"/>
    <n v="60610"/>
    <x v="2"/>
    <s v="OFF-BI-10000773"/>
    <x v="1"/>
    <x v="8"/>
    <x v="381"/>
    <x v="2688"/>
    <n v="2"/>
    <n v="0.8"/>
    <x v="2971"/>
  </r>
  <r>
    <n v="3360"/>
    <s v="CA-2013-139234"/>
    <x v="0"/>
    <x v="715"/>
    <d v="2013-05-11T00:00:00"/>
    <s v="Standard Class"/>
    <s v="AF-10870"/>
    <s v="Art Ferguson"/>
    <x v="0"/>
    <s v="United States"/>
    <s v="Chicago"/>
    <x v="10"/>
    <n v="60610"/>
    <x v="2"/>
    <s v="TEC-AC-10004510"/>
    <x v="2"/>
    <x v="11"/>
    <x v="944"/>
    <x v="2689"/>
    <n v="2"/>
    <n v="0.2"/>
    <x v="2972"/>
  </r>
  <r>
    <n v="3361"/>
    <s v="US-2012-142020"/>
    <x v="1"/>
    <x v="593"/>
    <d v="2012-06-08T00:00:00"/>
    <s v="Second Class"/>
    <s v="TC-21535"/>
    <s v="Tracy Collins"/>
    <x v="2"/>
    <s v="United States"/>
    <s v="New York City"/>
    <x v="15"/>
    <n v="10024"/>
    <x v="3"/>
    <s v="OFF-PA-10004569"/>
    <x v="1"/>
    <x v="10"/>
    <x v="227"/>
    <x v="2690"/>
    <n v="4"/>
    <n v="0"/>
    <x v="2973"/>
  </r>
  <r>
    <n v="3362"/>
    <s v="US-2012-142020"/>
    <x v="1"/>
    <x v="593"/>
    <d v="2012-06-08T00:00:00"/>
    <s v="Second Class"/>
    <s v="TC-21535"/>
    <s v="Tracy Collins"/>
    <x v="2"/>
    <s v="United States"/>
    <s v="New York City"/>
    <x v="15"/>
    <n v="10024"/>
    <x v="3"/>
    <s v="FUR-FU-10000672"/>
    <x v="0"/>
    <x v="5"/>
    <x v="1508"/>
    <x v="2691"/>
    <n v="3"/>
    <n v="0"/>
    <x v="2974"/>
  </r>
  <r>
    <n v="3363"/>
    <s v="CA-2012-139962"/>
    <x v="1"/>
    <x v="350"/>
    <d v="2012-12-20T00:00:00"/>
    <s v="Standard Class"/>
    <s v="Dp-13240"/>
    <s v="Dean percer"/>
    <x v="2"/>
    <s v="United States"/>
    <s v="Revere"/>
    <x v="31"/>
    <n v="2151"/>
    <x v="3"/>
    <s v="OFF-PA-10004451"/>
    <x v="1"/>
    <x v="10"/>
    <x v="493"/>
    <x v="541"/>
    <n v="3"/>
    <n v="0"/>
    <x v="551"/>
  </r>
  <r>
    <n v="3364"/>
    <s v="CA-2012-139962"/>
    <x v="1"/>
    <x v="350"/>
    <d v="2012-12-20T00:00:00"/>
    <s v="Standard Class"/>
    <s v="Dp-13240"/>
    <s v="Dean percer"/>
    <x v="2"/>
    <s v="United States"/>
    <s v="Revere"/>
    <x v="31"/>
    <n v="2151"/>
    <x v="3"/>
    <s v="OFF-BI-10004738"/>
    <x v="1"/>
    <x v="8"/>
    <x v="92"/>
    <x v="2692"/>
    <n v="2"/>
    <n v="0"/>
    <x v="2975"/>
  </r>
  <r>
    <n v="3365"/>
    <s v="CA-2013-130050"/>
    <x v="0"/>
    <x v="87"/>
    <d v="2013-07-19T00:00:00"/>
    <s v="Second Class"/>
    <s v="MC-17425"/>
    <s v="Mark Cousins"/>
    <x v="1"/>
    <s v="United States"/>
    <s v="Houston"/>
    <x v="5"/>
    <n v="77036"/>
    <x v="2"/>
    <s v="FUR-FU-10001940"/>
    <x v="0"/>
    <x v="5"/>
    <x v="33"/>
    <x v="1250"/>
    <n v="3"/>
    <n v="0.6"/>
    <x v="2976"/>
  </r>
  <r>
    <n v="3366"/>
    <s v="CA-2011-115161"/>
    <x v="2"/>
    <x v="867"/>
    <d v="2011-02-03T00:00:00"/>
    <s v="First Class"/>
    <s v="LC-17050"/>
    <s v="Liz Carlisle"/>
    <x v="0"/>
    <s v="United States"/>
    <s v="Mission Viejo"/>
    <x v="1"/>
    <n v="92691"/>
    <x v="1"/>
    <s v="FUR-BO-10003966"/>
    <x v="0"/>
    <x v="0"/>
    <x v="1086"/>
    <x v="1413"/>
    <n v="2"/>
    <n v="0.15"/>
    <x v="2977"/>
  </r>
  <r>
    <n v="3367"/>
    <s v="CA-2011-165379"/>
    <x v="2"/>
    <x v="868"/>
    <d v="2011-07-15T00:00:00"/>
    <s v="Standard Class"/>
    <s v="BM-11650"/>
    <s v="Brian Moss"/>
    <x v="1"/>
    <s v="United States"/>
    <s v="Dallas"/>
    <x v="5"/>
    <n v="75217"/>
    <x v="2"/>
    <s v="OFF-PA-10003072"/>
    <x v="1"/>
    <x v="10"/>
    <x v="918"/>
    <x v="563"/>
    <n v="2"/>
    <n v="0.2"/>
    <x v="572"/>
  </r>
  <r>
    <n v="3368"/>
    <s v="CA-2011-165379"/>
    <x v="2"/>
    <x v="868"/>
    <d v="2011-07-15T00:00:00"/>
    <s v="Standard Class"/>
    <s v="BM-11650"/>
    <s v="Brian Moss"/>
    <x v="1"/>
    <s v="United States"/>
    <s v="Dallas"/>
    <x v="5"/>
    <n v="75217"/>
    <x v="2"/>
    <s v="OFF-PA-10002245"/>
    <x v="1"/>
    <x v="10"/>
    <x v="1334"/>
    <x v="646"/>
    <n v="3"/>
    <n v="0.2"/>
    <x v="2978"/>
  </r>
  <r>
    <n v="3369"/>
    <s v="CA-2012-115511"/>
    <x v="1"/>
    <x v="82"/>
    <d v="2012-11-25T00:00:00"/>
    <s v="Standard Class"/>
    <s v="NW-18400"/>
    <s v="Natalie Webber"/>
    <x v="0"/>
    <s v="United States"/>
    <s v="Las Vegas"/>
    <x v="33"/>
    <n v="89115"/>
    <x v="1"/>
    <s v="FUR-BO-10002598"/>
    <x v="0"/>
    <x v="0"/>
    <x v="1509"/>
    <x v="1741"/>
    <n v="2"/>
    <n v="0"/>
    <x v="2979"/>
  </r>
  <r>
    <n v="3370"/>
    <s v="CA-2012-115511"/>
    <x v="1"/>
    <x v="82"/>
    <d v="2012-11-25T00:00:00"/>
    <s v="Standard Class"/>
    <s v="NW-18400"/>
    <s v="Natalie Webber"/>
    <x v="0"/>
    <s v="United States"/>
    <s v="Las Vegas"/>
    <x v="33"/>
    <n v="89115"/>
    <x v="1"/>
    <s v="OFF-BI-10002225"/>
    <x v="1"/>
    <x v="8"/>
    <x v="336"/>
    <x v="2693"/>
    <n v="4"/>
    <n v="0.2"/>
    <x v="2980"/>
  </r>
  <r>
    <n v="3371"/>
    <s v="CA-2013-134887"/>
    <x v="0"/>
    <x v="869"/>
    <d v="2013-03-26T00:00:00"/>
    <s v="Same Day"/>
    <s v="TB-21280"/>
    <s v="Toby Braunhardt"/>
    <x v="0"/>
    <s v="United States"/>
    <s v="Norman"/>
    <x v="26"/>
    <n v="73071"/>
    <x v="2"/>
    <s v="TEC-AC-10003832"/>
    <x v="2"/>
    <x v="11"/>
    <x v="216"/>
    <x v="2694"/>
    <n v="5"/>
    <n v="0"/>
    <x v="2981"/>
  </r>
  <r>
    <n v="3372"/>
    <s v="CA-2014-123778"/>
    <x v="3"/>
    <x v="397"/>
    <d v="2014-10-01T00:00:00"/>
    <s v="Standard Class"/>
    <s v="BS-11755"/>
    <s v="Bruce Stewart"/>
    <x v="0"/>
    <s v="United States"/>
    <s v="San Francisco"/>
    <x v="1"/>
    <n v="94122"/>
    <x v="1"/>
    <s v="OFF-BI-10000822"/>
    <x v="1"/>
    <x v="8"/>
    <x v="958"/>
    <x v="63"/>
    <n v="6"/>
    <n v="0.2"/>
    <x v="2982"/>
  </r>
  <r>
    <n v="3373"/>
    <s v="CA-2014-123778"/>
    <x v="3"/>
    <x v="397"/>
    <d v="2014-10-01T00:00:00"/>
    <s v="Standard Class"/>
    <s v="BS-11755"/>
    <s v="Bruce Stewart"/>
    <x v="0"/>
    <s v="United States"/>
    <s v="San Francisco"/>
    <x v="1"/>
    <n v="94122"/>
    <x v="1"/>
    <s v="OFF-AP-10001242"/>
    <x v="1"/>
    <x v="9"/>
    <x v="1408"/>
    <x v="2695"/>
    <n v="2"/>
    <n v="0"/>
    <x v="2983"/>
  </r>
  <r>
    <n v="3374"/>
    <s v="CA-2012-161718"/>
    <x v="1"/>
    <x v="784"/>
    <d v="2012-12-10T00:00:00"/>
    <s v="Standard Class"/>
    <s v="SO-20335"/>
    <s v="Sean O'Donnell"/>
    <x v="0"/>
    <s v="United States"/>
    <s v="Hempstead"/>
    <x v="15"/>
    <n v="11550"/>
    <x v="3"/>
    <s v="FUR-FU-10002445"/>
    <x v="0"/>
    <x v="5"/>
    <x v="1439"/>
    <x v="2696"/>
    <n v="3"/>
    <n v="0"/>
    <x v="2984"/>
  </r>
  <r>
    <n v="3375"/>
    <s v="CA-2012-161718"/>
    <x v="1"/>
    <x v="784"/>
    <d v="2012-12-10T00:00:00"/>
    <s v="Standard Class"/>
    <s v="SO-20335"/>
    <s v="Sean O'Donnell"/>
    <x v="0"/>
    <s v="United States"/>
    <s v="Hempstead"/>
    <x v="15"/>
    <n v="11550"/>
    <x v="3"/>
    <s v="FUR-CH-10002372"/>
    <x v="0"/>
    <x v="1"/>
    <x v="390"/>
    <x v="2697"/>
    <n v="5"/>
    <n v="0.1"/>
    <x v="2985"/>
  </r>
  <r>
    <n v="3376"/>
    <s v="CA-2012-161718"/>
    <x v="1"/>
    <x v="784"/>
    <d v="2012-12-10T00:00:00"/>
    <s v="Standard Class"/>
    <s v="SO-20335"/>
    <s v="Sean O'Donnell"/>
    <x v="0"/>
    <s v="United States"/>
    <s v="Hempstead"/>
    <x v="15"/>
    <n v="11550"/>
    <x v="3"/>
    <s v="TEC-PH-10000376"/>
    <x v="2"/>
    <x v="7"/>
    <x v="428"/>
    <x v="792"/>
    <n v="4"/>
    <n v="0"/>
    <x v="2986"/>
  </r>
  <r>
    <n v="3377"/>
    <s v="CA-2012-161718"/>
    <x v="1"/>
    <x v="784"/>
    <d v="2012-12-10T00:00:00"/>
    <s v="Standard Class"/>
    <s v="SO-20335"/>
    <s v="Sean O'Donnell"/>
    <x v="0"/>
    <s v="United States"/>
    <s v="Hempstead"/>
    <x v="15"/>
    <n v="11550"/>
    <x v="3"/>
    <s v="FUR-CH-10002965"/>
    <x v="0"/>
    <x v="1"/>
    <x v="226"/>
    <x v="2698"/>
    <n v="2"/>
    <n v="0.1"/>
    <x v="2987"/>
  </r>
  <r>
    <n v="3378"/>
    <s v="CA-2013-100671"/>
    <x v="0"/>
    <x v="474"/>
    <d v="2013-11-05T00:00:00"/>
    <s v="First Class"/>
    <s v="CS-12490"/>
    <s v="Cindy Schnelling"/>
    <x v="1"/>
    <s v="United States"/>
    <s v="Conroe"/>
    <x v="5"/>
    <n v="77301"/>
    <x v="2"/>
    <s v="OFF-ST-10004950"/>
    <x v="1"/>
    <x v="4"/>
    <x v="1510"/>
    <x v="2699"/>
    <n v="9"/>
    <n v="0.2"/>
    <x v="2988"/>
  </r>
  <r>
    <n v="3379"/>
    <s v="CA-2014-142867"/>
    <x v="3"/>
    <x v="294"/>
    <d v="2014-03-22T00:00:00"/>
    <s v="Standard Class"/>
    <s v="PO-19180"/>
    <s v="Philisse Overcash"/>
    <x v="2"/>
    <s v="United States"/>
    <s v="Houston"/>
    <x v="5"/>
    <n v="77095"/>
    <x v="2"/>
    <s v="OFF-BI-10003166"/>
    <x v="1"/>
    <x v="8"/>
    <x v="1405"/>
    <x v="2700"/>
    <n v="6"/>
    <n v="0.8"/>
    <x v="2989"/>
  </r>
  <r>
    <n v="3380"/>
    <s v="CA-2014-142867"/>
    <x v="3"/>
    <x v="294"/>
    <d v="2014-03-22T00:00:00"/>
    <s v="Standard Class"/>
    <s v="PO-19180"/>
    <s v="Philisse Overcash"/>
    <x v="2"/>
    <s v="United States"/>
    <s v="Houston"/>
    <x v="5"/>
    <n v="77095"/>
    <x v="2"/>
    <s v="OFF-PA-10004610"/>
    <x v="1"/>
    <x v="10"/>
    <x v="1511"/>
    <x v="1518"/>
    <n v="3"/>
    <n v="0.2"/>
    <x v="1603"/>
  </r>
  <r>
    <n v="3381"/>
    <s v="CA-2014-103156"/>
    <x v="3"/>
    <x v="51"/>
    <d v="2014-11-25T00:00:00"/>
    <s v="First Class"/>
    <s v="TD-20995"/>
    <s v="Tamara Dahlen"/>
    <x v="0"/>
    <s v="United States"/>
    <s v="Philadelphia"/>
    <x v="9"/>
    <n v="19120"/>
    <x v="3"/>
    <s v="FUR-FU-10000320"/>
    <x v="0"/>
    <x v="5"/>
    <x v="1512"/>
    <x v="2701"/>
    <n v="9"/>
    <n v="0.2"/>
    <x v="2990"/>
  </r>
  <r>
    <n v="3382"/>
    <s v="US-2014-162208"/>
    <x v="3"/>
    <x v="151"/>
    <d v="2014-08-31T00:00:00"/>
    <s v="First Class"/>
    <s v="SP-20620"/>
    <s v="Stefania Perrino"/>
    <x v="1"/>
    <s v="United States"/>
    <s v="Tampa"/>
    <x v="2"/>
    <n v="33614"/>
    <x v="0"/>
    <s v="OFF-EN-10004030"/>
    <x v="1"/>
    <x v="12"/>
    <x v="135"/>
    <x v="1699"/>
    <n v="1"/>
    <n v="0.2"/>
    <x v="2991"/>
  </r>
  <r>
    <n v="3383"/>
    <s v="CA-2012-130659"/>
    <x v="1"/>
    <x v="784"/>
    <d v="2012-12-09T00:00:00"/>
    <s v="Second Class"/>
    <s v="MS-17365"/>
    <s v="Maribeth Schnelling"/>
    <x v="0"/>
    <s v="United States"/>
    <s v="New York City"/>
    <x v="15"/>
    <n v="10035"/>
    <x v="3"/>
    <s v="OFF-EN-10004147"/>
    <x v="1"/>
    <x v="12"/>
    <x v="1279"/>
    <x v="1465"/>
    <n v="3"/>
    <n v="0"/>
    <x v="1544"/>
  </r>
  <r>
    <n v="3384"/>
    <s v="CA-2012-130659"/>
    <x v="1"/>
    <x v="784"/>
    <d v="2012-12-09T00:00:00"/>
    <s v="Second Class"/>
    <s v="MS-17365"/>
    <s v="Maribeth Schnelling"/>
    <x v="0"/>
    <s v="United States"/>
    <s v="New York City"/>
    <x v="15"/>
    <n v="10035"/>
    <x v="3"/>
    <s v="FUR-CH-10003535"/>
    <x v="0"/>
    <x v="1"/>
    <x v="1513"/>
    <x v="2702"/>
    <n v="7"/>
    <n v="0.1"/>
    <x v="2992"/>
  </r>
  <r>
    <n v="3385"/>
    <s v="CA-2012-130659"/>
    <x v="1"/>
    <x v="784"/>
    <d v="2012-12-09T00:00:00"/>
    <s v="Second Class"/>
    <s v="MS-17365"/>
    <s v="Maribeth Schnelling"/>
    <x v="0"/>
    <s v="United States"/>
    <s v="New York City"/>
    <x v="15"/>
    <n v="10035"/>
    <x v="3"/>
    <s v="TEC-PH-10004586"/>
    <x v="2"/>
    <x v="7"/>
    <x v="890"/>
    <x v="2703"/>
    <n v="5"/>
    <n v="0"/>
    <x v="2993"/>
  </r>
  <r>
    <n v="3386"/>
    <s v="CA-2014-148404"/>
    <x v="3"/>
    <x v="566"/>
    <d v="2014-10-12T00:00:00"/>
    <s v="Standard Class"/>
    <s v="Dp-13240"/>
    <s v="Dean percer"/>
    <x v="2"/>
    <s v="United States"/>
    <s v="Charlotte"/>
    <x v="3"/>
    <n v="28205"/>
    <x v="0"/>
    <s v="OFF-ST-10003208"/>
    <x v="1"/>
    <x v="4"/>
    <x v="243"/>
    <x v="2704"/>
    <n v="4"/>
    <n v="0.2"/>
    <x v="2994"/>
  </r>
  <r>
    <n v="3387"/>
    <s v="CA-2014-148404"/>
    <x v="3"/>
    <x v="566"/>
    <d v="2014-10-12T00:00:00"/>
    <s v="Standard Class"/>
    <s v="Dp-13240"/>
    <s v="Dean percer"/>
    <x v="2"/>
    <s v="United States"/>
    <s v="Charlotte"/>
    <x v="3"/>
    <n v="28205"/>
    <x v="0"/>
    <s v="OFF-FA-10003112"/>
    <x v="1"/>
    <x v="13"/>
    <x v="33"/>
    <x v="2247"/>
    <n v="3"/>
    <n v="0.2"/>
    <x v="2425"/>
  </r>
  <r>
    <n v="3388"/>
    <s v="CA-2014-148404"/>
    <x v="3"/>
    <x v="566"/>
    <d v="2014-10-12T00:00:00"/>
    <s v="Standard Class"/>
    <s v="Dp-13240"/>
    <s v="Dean percer"/>
    <x v="2"/>
    <s v="United States"/>
    <s v="Charlotte"/>
    <x v="3"/>
    <n v="28205"/>
    <x v="0"/>
    <s v="TEC-PH-10004447"/>
    <x v="2"/>
    <x v="7"/>
    <x v="857"/>
    <x v="2705"/>
    <n v="2"/>
    <n v="0.2"/>
    <x v="2995"/>
  </r>
  <r>
    <n v="3389"/>
    <s v="CA-2014-148404"/>
    <x v="3"/>
    <x v="566"/>
    <d v="2014-10-12T00:00:00"/>
    <s v="Standard Class"/>
    <s v="Dp-13240"/>
    <s v="Dean percer"/>
    <x v="2"/>
    <s v="United States"/>
    <s v="Charlotte"/>
    <x v="3"/>
    <n v="28205"/>
    <x v="0"/>
    <s v="OFF-BI-10002854"/>
    <x v="1"/>
    <x v="8"/>
    <x v="895"/>
    <x v="2706"/>
    <n v="6"/>
    <n v="0.7"/>
    <x v="2996"/>
  </r>
  <r>
    <n v="3390"/>
    <s v="CA-2014-148404"/>
    <x v="3"/>
    <x v="566"/>
    <d v="2014-10-12T00:00:00"/>
    <s v="Standard Class"/>
    <s v="Dp-13240"/>
    <s v="Dean percer"/>
    <x v="2"/>
    <s v="United States"/>
    <s v="Charlotte"/>
    <x v="3"/>
    <n v="28205"/>
    <x v="0"/>
    <s v="FUR-TA-10001039"/>
    <x v="0"/>
    <x v="3"/>
    <x v="824"/>
    <x v="1259"/>
    <n v="3"/>
    <n v="0.4"/>
    <x v="1308"/>
  </r>
  <r>
    <n v="3391"/>
    <s v="CA-2014-101077"/>
    <x v="3"/>
    <x v="613"/>
    <d v="2014-03-31T00:00:00"/>
    <s v="Second Class"/>
    <s v="DB-13660"/>
    <s v="Duane Benoit"/>
    <x v="0"/>
    <s v="United States"/>
    <s v="Dallas"/>
    <x v="5"/>
    <n v="75081"/>
    <x v="2"/>
    <s v="OFF-PA-10004239"/>
    <x v="1"/>
    <x v="10"/>
    <x v="1412"/>
    <x v="1312"/>
    <n v="2"/>
    <n v="0.2"/>
    <x v="2997"/>
  </r>
  <r>
    <n v="3392"/>
    <s v="CA-2011-166471"/>
    <x v="2"/>
    <x v="128"/>
    <d v="2011-08-13T00:00:00"/>
    <s v="Standard Class"/>
    <s v="MG-17650"/>
    <s v="Matthew Grinstein"/>
    <x v="2"/>
    <s v="United States"/>
    <s v="Seattle"/>
    <x v="4"/>
    <n v="98103"/>
    <x v="1"/>
    <s v="TEC-PH-10001530"/>
    <x v="2"/>
    <x v="7"/>
    <x v="632"/>
    <x v="2707"/>
    <n v="4"/>
    <n v="0.2"/>
    <x v="2998"/>
  </r>
  <r>
    <n v="3393"/>
    <s v="CA-2011-166471"/>
    <x v="2"/>
    <x v="128"/>
    <d v="2011-08-13T00:00:00"/>
    <s v="Standard Class"/>
    <s v="MG-17650"/>
    <s v="Matthew Grinstein"/>
    <x v="2"/>
    <s v="United States"/>
    <s v="Seattle"/>
    <x v="4"/>
    <n v="98103"/>
    <x v="1"/>
    <s v="TEC-PH-10000038"/>
    <x v="2"/>
    <x v="7"/>
    <x v="1056"/>
    <x v="2708"/>
    <n v="2"/>
    <n v="0.2"/>
    <x v="2999"/>
  </r>
  <r>
    <n v="3394"/>
    <s v="CA-2011-105340"/>
    <x v="2"/>
    <x v="754"/>
    <d v="2011-11-25T00:00:00"/>
    <s v="First Class"/>
    <s v="EH-14185"/>
    <s v="Evan Henry"/>
    <x v="0"/>
    <s v="United States"/>
    <s v="Pasadena"/>
    <x v="5"/>
    <n v="77506"/>
    <x v="2"/>
    <s v="OFF-BI-10001765"/>
    <x v="1"/>
    <x v="8"/>
    <x v="985"/>
    <x v="2709"/>
    <n v="1"/>
    <n v="0.8"/>
    <x v="3000"/>
  </r>
  <r>
    <n v="3395"/>
    <s v="US-2014-131583"/>
    <x v="3"/>
    <x v="193"/>
    <d v="2014-06-11T00:00:00"/>
    <s v="Same Day"/>
    <s v="CL-11890"/>
    <s v="Carl Ludwig"/>
    <x v="0"/>
    <s v="United States"/>
    <s v="Philadelphia"/>
    <x v="9"/>
    <n v="19143"/>
    <x v="3"/>
    <s v="OFF-PA-10000380"/>
    <x v="1"/>
    <x v="10"/>
    <x v="1281"/>
    <x v="2710"/>
    <n v="6"/>
    <n v="0.2"/>
    <x v="3001"/>
  </r>
  <r>
    <n v="3396"/>
    <s v="US-2014-148362"/>
    <x v="3"/>
    <x v="870"/>
    <d v="2014-07-09T00:00:00"/>
    <s v="Standard Class"/>
    <s v="KF-16285"/>
    <s v="Karen Ferguson"/>
    <x v="2"/>
    <s v="United States"/>
    <s v="Indianapolis"/>
    <x v="14"/>
    <n v="46203"/>
    <x v="2"/>
    <s v="OFF-ST-10001128"/>
    <x v="1"/>
    <x v="4"/>
    <x v="1418"/>
    <x v="2337"/>
    <n v="4"/>
    <n v="0"/>
    <x v="3002"/>
  </r>
  <r>
    <n v="3397"/>
    <s v="US-2014-148362"/>
    <x v="3"/>
    <x v="870"/>
    <d v="2014-07-09T00:00:00"/>
    <s v="Standard Class"/>
    <s v="KF-16285"/>
    <s v="Karen Ferguson"/>
    <x v="2"/>
    <s v="United States"/>
    <s v="Indianapolis"/>
    <x v="14"/>
    <n v="46203"/>
    <x v="2"/>
    <s v="OFF-BI-10003656"/>
    <x v="1"/>
    <x v="8"/>
    <x v="13"/>
    <x v="2711"/>
    <n v="1"/>
    <n v="0"/>
    <x v="3003"/>
  </r>
  <r>
    <n v="3398"/>
    <s v="US-2014-148362"/>
    <x v="3"/>
    <x v="870"/>
    <d v="2014-07-09T00:00:00"/>
    <s v="Standard Class"/>
    <s v="KF-16285"/>
    <s v="Karen Ferguson"/>
    <x v="2"/>
    <s v="United States"/>
    <s v="Indianapolis"/>
    <x v="14"/>
    <n v="46203"/>
    <x v="2"/>
    <s v="OFF-PA-10003441"/>
    <x v="1"/>
    <x v="10"/>
    <x v="485"/>
    <x v="243"/>
    <n v="4"/>
    <n v="0"/>
    <x v="245"/>
  </r>
  <r>
    <n v="3399"/>
    <s v="CA-2011-102274"/>
    <x v="2"/>
    <x v="871"/>
    <d v="2011-11-26T00:00:00"/>
    <s v="Standard Class"/>
    <s v="DH-13075"/>
    <s v="Dave Hallsten"/>
    <x v="1"/>
    <s v="United States"/>
    <s v="Richmond"/>
    <x v="0"/>
    <n v="40475"/>
    <x v="0"/>
    <s v="TEC-PH-10002923"/>
    <x v="2"/>
    <x v="7"/>
    <x v="680"/>
    <x v="2712"/>
    <n v="1"/>
    <n v="0"/>
    <x v="3004"/>
  </r>
  <r>
    <n v="3400"/>
    <s v="CA-2011-102274"/>
    <x v="2"/>
    <x v="871"/>
    <d v="2011-11-26T00:00:00"/>
    <s v="Standard Class"/>
    <s v="DH-13075"/>
    <s v="Dave Hallsten"/>
    <x v="1"/>
    <s v="United States"/>
    <s v="Richmond"/>
    <x v="0"/>
    <n v="40475"/>
    <x v="0"/>
    <s v="OFF-PA-10004359"/>
    <x v="1"/>
    <x v="10"/>
    <x v="1059"/>
    <x v="2713"/>
    <n v="6"/>
    <n v="0"/>
    <x v="3005"/>
  </r>
  <r>
    <n v="3401"/>
    <s v="CA-2011-102274"/>
    <x v="2"/>
    <x v="871"/>
    <d v="2011-11-26T00:00:00"/>
    <s v="Standard Class"/>
    <s v="DH-13075"/>
    <s v="Dave Hallsten"/>
    <x v="1"/>
    <s v="United States"/>
    <s v="Richmond"/>
    <x v="0"/>
    <n v="40475"/>
    <x v="0"/>
    <s v="OFF-ST-10001511"/>
    <x v="1"/>
    <x v="4"/>
    <x v="551"/>
    <x v="2714"/>
    <n v="3"/>
    <n v="0"/>
    <x v="3006"/>
  </r>
  <r>
    <n v="3402"/>
    <s v="CA-2011-102274"/>
    <x v="2"/>
    <x v="871"/>
    <d v="2011-11-26T00:00:00"/>
    <s v="Standard Class"/>
    <s v="DH-13075"/>
    <s v="Dave Hallsten"/>
    <x v="1"/>
    <s v="United States"/>
    <s v="Richmond"/>
    <x v="0"/>
    <n v="40475"/>
    <x v="0"/>
    <s v="OFF-AR-10002833"/>
    <x v="1"/>
    <x v="6"/>
    <x v="6"/>
    <x v="1410"/>
    <n v="3"/>
    <n v="0"/>
    <x v="2241"/>
  </r>
  <r>
    <n v="3403"/>
    <s v="CA-2012-129700"/>
    <x v="1"/>
    <x v="124"/>
    <d v="2012-05-05T00:00:00"/>
    <s v="First Class"/>
    <s v="LA-16780"/>
    <s v="Laura Armstrong"/>
    <x v="1"/>
    <s v="United States"/>
    <s v="Tinley Park"/>
    <x v="10"/>
    <n v="60477"/>
    <x v="2"/>
    <s v="FUR-FU-10001940"/>
    <x v="0"/>
    <x v="5"/>
    <x v="33"/>
    <x v="2715"/>
    <n v="7"/>
    <n v="0.6"/>
    <x v="3007"/>
  </r>
  <r>
    <n v="3404"/>
    <s v="CA-2014-168739"/>
    <x v="3"/>
    <x v="148"/>
    <d v="2014-06-06T00:00:00"/>
    <s v="Standard Class"/>
    <s v="HZ-14950"/>
    <s v="Henia Zydlo"/>
    <x v="0"/>
    <s v="United States"/>
    <s v="Houston"/>
    <x v="5"/>
    <n v="77095"/>
    <x v="2"/>
    <s v="FUR-FU-10003919"/>
    <x v="0"/>
    <x v="5"/>
    <x v="1514"/>
    <x v="2716"/>
    <n v="4"/>
    <n v="0.6"/>
    <x v="3008"/>
  </r>
  <r>
    <n v="3405"/>
    <s v="CA-2012-152527"/>
    <x v="1"/>
    <x v="872"/>
    <d v="2012-10-17T00:00:00"/>
    <s v="Same Day"/>
    <s v="CM-12190"/>
    <s v="Charlotte Melton"/>
    <x v="0"/>
    <s v="United States"/>
    <s v="Los Angeles"/>
    <x v="1"/>
    <n v="90004"/>
    <x v="1"/>
    <s v="OFF-ST-10003479"/>
    <x v="1"/>
    <x v="4"/>
    <x v="41"/>
    <x v="42"/>
    <n v="2"/>
    <n v="0"/>
    <x v="42"/>
  </r>
  <r>
    <n v="3406"/>
    <s v="US-2011-150119"/>
    <x v="2"/>
    <x v="488"/>
    <d v="2011-04-27T00:00:00"/>
    <s v="Standard Class"/>
    <s v="LB-16795"/>
    <s v="Laurel Beltran"/>
    <x v="2"/>
    <s v="United States"/>
    <s v="Columbus"/>
    <x v="24"/>
    <n v="43229"/>
    <x v="3"/>
    <s v="FUR-CH-10002965"/>
    <x v="0"/>
    <x v="1"/>
    <x v="226"/>
    <x v="2717"/>
    <n v="2"/>
    <n v="0.3"/>
    <x v="3009"/>
  </r>
  <r>
    <n v="3407"/>
    <s v="US-2011-150119"/>
    <x v="2"/>
    <x v="488"/>
    <d v="2011-04-27T00:00:00"/>
    <s v="Standard Class"/>
    <s v="LB-16795"/>
    <s v="Laurel Beltran"/>
    <x v="2"/>
    <s v="United States"/>
    <s v="Columbus"/>
    <x v="24"/>
    <n v="43229"/>
    <x v="3"/>
    <s v="FUR-CH-10002965"/>
    <x v="0"/>
    <x v="1"/>
    <x v="226"/>
    <x v="2717"/>
    <n v="2"/>
    <n v="0.3"/>
    <x v="3009"/>
  </r>
  <r>
    <n v="3408"/>
    <s v="US-2011-150119"/>
    <x v="2"/>
    <x v="488"/>
    <d v="2011-04-27T00:00:00"/>
    <s v="Standard Class"/>
    <s v="LB-16795"/>
    <s v="Laurel Beltran"/>
    <x v="2"/>
    <s v="United States"/>
    <s v="Columbus"/>
    <x v="24"/>
    <n v="43229"/>
    <x v="3"/>
    <s v="OFF-BI-10000145"/>
    <x v="1"/>
    <x v="8"/>
    <x v="735"/>
    <x v="2718"/>
    <n v="8"/>
    <n v="0.7"/>
    <x v="3010"/>
  </r>
  <r>
    <n v="3409"/>
    <s v="US-2011-150119"/>
    <x v="2"/>
    <x v="488"/>
    <d v="2011-04-27T00:00:00"/>
    <s v="Standard Class"/>
    <s v="LB-16795"/>
    <s v="Laurel Beltran"/>
    <x v="2"/>
    <s v="United States"/>
    <s v="Columbus"/>
    <x v="24"/>
    <n v="43229"/>
    <x v="3"/>
    <s v="FUR-FU-10002191"/>
    <x v="0"/>
    <x v="5"/>
    <x v="762"/>
    <x v="2719"/>
    <n v="4"/>
    <n v="0.2"/>
    <x v="3011"/>
  </r>
  <r>
    <n v="3410"/>
    <s v="US-2014-150847"/>
    <x v="3"/>
    <x v="504"/>
    <d v="2014-05-07T00:00:00"/>
    <s v="Standard Class"/>
    <s v="JF-15490"/>
    <s v="Jeremy Farry"/>
    <x v="0"/>
    <s v="United States"/>
    <s v="Columbus"/>
    <x v="24"/>
    <n v="43229"/>
    <x v="3"/>
    <s v="OFF-PA-10004451"/>
    <x v="1"/>
    <x v="10"/>
    <x v="493"/>
    <x v="563"/>
    <n v="2"/>
    <n v="0.2"/>
    <x v="572"/>
  </r>
  <r>
    <n v="3411"/>
    <s v="CA-2013-100244"/>
    <x v="0"/>
    <x v="873"/>
    <d v="2013-09-25T00:00:00"/>
    <s v="Standard Class"/>
    <s v="GM-14695"/>
    <s v="Greg Maxwell"/>
    <x v="1"/>
    <s v="United States"/>
    <s v="San Francisco"/>
    <x v="1"/>
    <n v="94122"/>
    <x v="1"/>
    <s v="OFF-PA-10001471"/>
    <x v="1"/>
    <x v="10"/>
    <x v="1468"/>
    <x v="2720"/>
    <n v="9"/>
    <n v="0"/>
    <x v="3012"/>
  </r>
  <r>
    <n v="3412"/>
    <s v="CA-2013-100244"/>
    <x v="0"/>
    <x v="873"/>
    <d v="2013-09-25T00:00:00"/>
    <s v="Standard Class"/>
    <s v="GM-14695"/>
    <s v="Greg Maxwell"/>
    <x v="1"/>
    <s v="United States"/>
    <s v="San Francisco"/>
    <x v="1"/>
    <n v="94122"/>
    <x v="1"/>
    <s v="OFF-BI-10003656"/>
    <x v="1"/>
    <x v="8"/>
    <x v="13"/>
    <x v="2721"/>
    <n v="2"/>
    <n v="0.2"/>
    <x v="3013"/>
  </r>
  <r>
    <n v="3413"/>
    <s v="CA-2013-100244"/>
    <x v="0"/>
    <x v="873"/>
    <d v="2013-09-25T00:00:00"/>
    <s v="Standard Class"/>
    <s v="GM-14695"/>
    <s v="Greg Maxwell"/>
    <x v="1"/>
    <s v="United States"/>
    <s v="San Francisco"/>
    <x v="1"/>
    <n v="94122"/>
    <x v="1"/>
    <s v="OFF-AR-10000940"/>
    <x v="1"/>
    <x v="6"/>
    <x v="134"/>
    <x v="2722"/>
    <n v="4"/>
    <n v="0"/>
    <x v="623"/>
  </r>
  <r>
    <n v="3414"/>
    <s v="CA-2013-100244"/>
    <x v="0"/>
    <x v="873"/>
    <d v="2013-09-25T00:00:00"/>
    <s v="Standard Class"/>
    <s v="GM-14695"/>
    <s v="Greg Maxwell"/>
    <x v="1"/>
    <s v="United States"/>
    <s v="San Francisco"/>
    <x v="1"/>
    <n v="94122"/>
    <x v="1"/>
    <s v="OFF-PA-10002319"/>
    <x v="1"/>
    <x v="10"/>
    <x v="1391"/>
    <x v="2723"/>
    <n v="2"/>
    <n v="0"/>
    <x v="3014"/>
  </r>
  <r>
    <n v="3415"/>
    <s v="CA-2013-100244"/>
    <x v="0"/>
    <x v="873"/>
    <d v="2013-09-25T00:00:00"/>
    <s v="Standard Class"/>
    <s v="GM-14695"/>
    <s v="Greg Maxwell"/>
    <x v="1"/>
    <s v="United States"/>
    <s v="San Francisco"/>
    <x v="1"/>
    <n v="94122"/>
    <x v="1"/>
    <s v="OFF-BI-10000977"/>
    <x v="1"/>
    <x v="8"/>
    <x v="982"/>
    <x v="2724"/>
    <n v="2"/>
    <n v="0.2"/>
    <x v="3015"/>
  </r>
  <r>
    <n v="3416"/>
    <s v="CA-2013-116540"/>
    <x v="0"/>
    <x v="476"/>
    <d v="2013-09-03T00:00:00"/>
    <s v="Same Day"/>
    <s v="SS-20590"/>
    <s v="Sonia Sunley"/>
    <x v="0"/>
    <s v="United States"/>
    <s v="Madison"/>
    <x v="6"/>
    <n v="53711"/>
    <x v="2"/>
    <s v="OFF-FA-10002676"/>
    <x v="1"/>
    <x v="13"/>
    <x v="1069"/>
    <x v="2725"/>
    <n v="1"/>
    <n v="0"/>
    <x v="3016"/>
  </r>
  <r>
    <n v="3417"/>
    <s v="CA-2013-116540"/>
    <x v="0"/>
    <x v="476"/>
    <d v="2013-09-03T00:00:00"/>
    <s v="Same Day"/>
    <s v="SS-20590"/>
    <s v="Sonia Sunley"/>
    <x v="0"/>
    <s v="United States"/>
    <s v="Madison"/>
    <x v="6"/>
    <n v="53711"/>
    <x v="2"/>
    <s v="OFF-BI-10004970"/>
    <x v="1"/>
    <x v="8"/>
    <x v="908"/>
    <x v="341"/>
    <n v="2"/>
    <n v="0"/>
    <x v="1857"/>
  </r>
  <r>
    <n v="3418"/>
    <s v="CA-2012-151841"/>
    <x v="1"/>
    <x v="381"/>
    <d v="2012-05-02T00:00:00"/>
    <s v="Standard Class"/>
    <s v="TC-21475"/>
    <s v="Tony Chapman"/>
    <x v="2"/>
    <s v="United States"/>
    <s v="Aurora"/>
    <x v="22"/>
    <n v="80013"/>
    <x v="1"/>
    <s v="OFF-AP-10003971"/>
    <x v="1"/>
    <x v="9"/>
    <x v="914"/>
    <x v="2726"/>
    <n v="5"/>
    <n v="0.2"/>
    <x v="3017"/>
  </r>
  <r>
    <n v="3419"/>
    <s v="CA-2012-151841"/>
    <x v="1"/>
    <x v="381"/>
    <d v="2012-05-02T00:00:00"/>
    <s v="Standard Class"/>
    <s v="TC-21475"/>
    <s v="Tony Chapman"/>
    <x v="2"/>
    <s v="United States"/>
    <s v="Aurora"/>
    <x v="22"/>
    <n v="80013"/>
    <x v="1"/>
    <s v="OFF-SU-10001574"/>
    <x v="1"/>
    <x v="14"/>
    <x v="498"/>
    <x v="572"/>
    <n v="2"/>
    <n v="0.2"/>
    <x v="581"/>
  </r>
  <r>
    <n v="3420"/>
    <s v="CA-2012-150791"/>
    <x v="1"/>
    <x v="684"/>
    <d v="2012-09-13T00:00:00"/>
    <s v="Standard Class"/>
    <s v="CC-12430"/>
    <s v="Chuck Clark"/>
    <x v="2"/>
    <s v="United States"/>
    <s v="New York City"/>
    <x v="15"/>
    <n v="10024"/>
    <x v="3"/>
    <s v="FUR-CH-10000665"/>
    <x v="0"/>
    <x v="1"/>
    <x v="656"/>
    <x v="2659"/>
    <n v="2"/>
    <n v="0.1"/>
    <x v="3018"/>
  </r>
  <r>
    <n v="3421"/>
    <s v="CA-2013-134803"/>
    <x v="0"/>
    <x v="316"/>
    <d v="2013-06-04T00:00:00"/>
    <s v="Standard Class"/>
    <s v="CL-12565"/>
    <s v="Clay Ludtke"/>
    <x v="0"/>
    <s v="United States"/>
    <s v="Los Angeles"/>
    <x v="1"/>
    <n v="90004"/>
    <x v="1"/>
    <s v="OFF-AP-10000891"/>
    <x v="1"/>
    <x v="9"/>
    <x v="163"/>
    <x v="2727"/>
    <n v="2"/>
    <n v="0"/>
    <x v="3019"/>
  </r>
  <r>
    <n v="3422"/>
    <s v="CA-2013-134803"/>
    <x v="0"/>
    <x v="316"/>
    <d v="2013-06-04T00:00:00"/>
    <s v="Standard Class"/>
    <s v="CL-12565"/>
    <s v="Clay Ludtke"/>
    <x v="0"/>
    <s v="United States"/>
    <s v="Los Angeles"/>
    <x v="1"/>
    <n v="90004"/>
    <x v="1"/>
    <s v="OFF-PA-10003790"/>
    <x v="1"/>
    <x v="10"/>
    <x v="1250"/>
    <x v="685"/>
    <n v="8"/>
    <n v="0"/>
    <x v="698"/>
  </r>
  <r>
    <n v="3423"/>
    <s v="CA-2013-134803"/>
    <x v="0"/>
    <x v="316"/>
    <d v="2013-06-04T00:00:00"/>
    <s v="Standard Class"/>
    <s v="CL-12565"/>
    <s v="Clay Ludtke"/>
    <x v="0"/>
    <s v="United States"/>
    <s v="Los Angeles"/>
    <x v="1"/>
    <n v="90004"/>
    <x v="1"/>
    <s v="TEC-AC-10002217"/>
    <x v="2"/>
    <x v="11"/>
    <x v="1178"/>
    <x v="2728"/>
    <n v="7"/>
    <n v="0"/>
    <x v="3020"/>
  </r>
  <r>
    <n v="3424"/>
    <s v="CA-2013-134803"/>
    <x v="0"/>
    <x v="316"/>
    <d v="2013-06-04T00:00:00"/>
    <s v="Standard Class"/>
    <s v="CL-12565"/>
    <s v="Clay Ludtke"/>
    <x v="0"/>
    <s v="United States"/>
    <s v="Los Angeles"/>
    <x v="1"/>
    <n v="90004"/>
    <x v="1"/>
    <s v="OFF-BI-10002215"/>
    <x v="1"/>
    <x v="8"/>
    <x v="20"/>
    <x v="20"/>
    <n v="4"/>
    <n v="0.2"/>
    <x v="20"/>
  </r>
  <r>
    <n v="3425"/>
    <s v="CA-2013-134803"/>
    <x v="0"/>
    <x v="316"/>
    <d v="2013-06-04T00:00:00"/>
    <s v="Standard Class"/>
    <s v="CL-12565"/>
    <s v="Clay Ludtke"/>
    <x v="0"/>
    <s v="United States"/>
    <s v="Los Angeles"/>
    <x v="1"/>
    <n v="90004"/>
    <x v="1"/>
    <s v="TEC-MA-10001972"/>
    <x v="2"/>
    <x v="15"/>
    <x v="1469"/>
    <x v="2729"/>
    <n v="2"/>
    <n v="0.2"/>
    <x v="3021"/>
  </r>
  <r>
    <n v="3426"/>
    <s v="CA-2012-153381"/>
    <x v="1"/>
    <x v="496"/>
    <d v="2012-09-28T00:00:00"/>
    <s v="Standard Class"/>
    <s v="DE-13255"/>
    <s v="Deanra Eno"/>
    <x v="2"/>
    <s v="United States"/>
    <s v="Dubuque"/>
    <x v="23"/>
    <n v="52001"/>
    <x v="2"/>
    <s v="OFF-BI-10001525"/>
    <x v="1"/>
    <x v="8"/>
    <x v="31"/>
    <x v="597"/>
    <n v="4"/>
    <n v="0"/>
    <x v="3022"/>
  </r>
  <r>
    <n v="3427"/>
    <s v="CA-2012-153381"/>
    <x v="1"/>
    <x v="496"/>
    <d v="2012-09-28T00:00:00"/>
    <s v="Standard Class"/>
    <s v="DE-13255"/>
    <s v="Deanra Eno"/>
    <x v="2"/>
    <s v="United States"/>
    <s v="Dubuque"/>
    <x v="23"/>
    <n v="52001"/>
    <x v="2"/>
    <s v="FUR-CH-10000988"/>
    <x v="0"/>
    <x v="1"/>
    <x v="1132"/>
    <x v="2730"/>
    <n v="10"/>
    <n v="0"/>
    <x v="3023"/>
  </r>
  <r>
    <n v="3428"/>
    <s v="US-2014-111024"/>
    <x v="3"/>
    <x v="445"/>
    <d v="2014-07-07T00:00:00"/>
    <s v="Second Class"/>
    <s v="SZ-20035"/>
    <s v="Sam Zeldin"/>
    <x v="2"/>
    <s v="United States"/>
    <s v="Lancaster"/>
    <x v="24"/>
    <n v="43130"/>
    <x v="3"/>
    <s v="OFF-PA-10000174"/>
    <x v="1"/>
    <x v="10"/>
    <x v="1515"/>
    <x v="2731"/>
    <n v="4"/>
    <n v="0.2"/>
    <x v="3024"/>
  </r>
  <r>
    <n v="3429"/>
    <s v="US-2014-111024"/>
    <x v="3"/>
    <x v="445"/>
    <d v="2014-07-07T00:00:00"/>
    <s v="Second Class"/>
    <s v="SZ-20035"/>
    <s v="Sam Zeldin"/>
    <x v="2"/>
    <s v="United States"/>
    <s v="Lancaster"/>
    <x v="24"/>
    <n v="43130"/>
    <x v="3"/>
    <s v="FUR-TA-10002041"/>
    <x v="0"/>
    <x v="3"/>
    <x v="358"/>
    <x v="2732"/>
    <n v="2"/>
    <n v="0.4"/>
    <x v="3025"/>
  </r>
  <r>
    <n v="3430"/>
    <s v="US-2014-111024"/>
    <x v="3"/>
    <x v="445"/>
    <d v="2014-07-07T00:00:00"/>
    <s v="Second Class"/>
    <s v="SZ-20035"/>
    <s v="Sam Zeldin"/>
    <x v="2"/>
    <s v="United States"/>
    <s v="Lancaster"/>
    <x v="24"/>
    <n v="43130"/>
    <x v="3"/>
    <s v="OFF-PA-10002246"/>
    <x v="1"/>
    <x v="10"/>
    <x v="1386"/>
    <x v="2733"/>
    <n v="6"/>
    <n v="0.2"/>
    <x v="3026"/>
  </r>
  <r>
    <n v="3431"/>
    <s v="CA-2014-148264"/>
    <x v="3"/>
    <x v="166"/>
    <d v="2014-12-10T00:00:00"/>
    <s v="First Class"/>
    <s v="LF-17185"/>
    <s v="Luke Foster"/>
    <x v="0"/>
    <s v="United States"/>
    <s v="Inglewood"/>
    <x v="1"/>
    <n v="90301"/>
    <x v="1"/>
    <s v="OFF-ST-10003327"/>
    <x v="1"/>
    <x v="4"/>
    <x v="333"/>
    <x v="1418"/>
    <n v="3"/>
    <n v="0"/>
    <x v="3027"/>
  </r>
  <r>
    <n v="3432"/>
    <s v="CA-2014-148264"/>
    <x v="3"/>
    <x v="166"/>
    <d v="2014-12-10T00:00:00"/>
    <s v="First Class"/>
    <s v="LF-17185"/>
    <s v="Luke Foster"/>
    <x v="0"/>
    <s v="United States"/>
    <s v="Inglewood"/>
    <x v="1"/>
    <n v="90301"/>
    <x v="1"/>
    <s v="FUR-FU-10002703"/>
    <x v="0"/>
    <x v="5"/>
    <x v="1516"/>
    <x v="2734"/>
    <n v="2"/>
    <n v="0"/>
    <x v="3028"/>
  </r>
  <r>
    <n v="3433"/>
    <s v="CA-2014-148264"/>
    <x v="3"/>
    <x v="166"/>
    <d v="2014-12-10T00:00:00"/>
    <s v="First Class"/>
    <s v="LF-17185"/>
    <s v="Luke Foster"/>
    <x v="0"/>
    <s v="United States"/>
    <s v="Inglewood"/>
    <x v="1"/>
    <n v="90301"/>
    <x v="1"/>
    <s v="OFF-PA-10003651"/>
    <x v="1"/>
    <x v="10"/>
    <x v="646"/>
    <x v="1847"/>
    <n v="9"/>
    <n v="0"/>
    <x v="1982"/>
  </r>
  <r>
    <n v="3434"/>
    <s v="CA-2014-131212"/>
    <x v="3"/>
    <x v="256"/>
    <d v="2014-12-10T00:00:00"/>
    <s v="Standard Class"/>
    <s v="AB-10165"/>
    <s v="Alan Barnes"/>
    <x v="0"/>
    <s v="United States"/>
    <s v="Bellevue"/>
    <x v="4"/>
    <n v="98006"/>
    <x v="1"/>
    <s v="OFF-BI-10001617"/>
    <x v="1"/>
    <x v="8"/>
    <x v="1315"/>
    <x v="176"/>
    <n v="3"/>
    <n v="0.2"/>
    <x v="3029"/>
  </r>
  <r>
    <n v="3435"/>
    <s v="CA-2014-131212"/>
    <x v="3"/>
    <x v="256"/>
    <d v="2014-12-10T00:00:00"/>
    <s v="Standard Class"/>
    <s v="AB-10165"/>
    <s v="Alan Barnes"/>
    <x v="0"/>
    <s v="United States"/>
    <s v="Bellevue"/>
    <x v="4"/>
    <n v="98006"/>
    <x v="1"/>
    <s v="OFF-BI-10000145"/>
    <x v="1"/>
    <x v="8"/>
    <x v="735"/>
    <x v="2735"/>
    <n v="6"/>
    <n v="0.2"/>
    <x v="3030"/>
  </r>
  <r>
    <n v="3436"/>
    <s v="US-2012-100531"/>
    <x v="1"/>
    <x v="874"/>
    <d v="2012-09-29T00:00:00"/>
    <s v="First Class"/>
    <s v="NM-18520"/>
    <s v="Neoma Murray"/>
    <x v="0"/>
    <s v="United States"/>
    <s v="Chicago"/>
    <x v="10"/>
    <n v="60610"/>
    <x v="2"/>
    <s v="OFF-BI-10001670"/>
    <x v="1"/>
    <x v="8"/>
    <x v="438"/>
    <x v="2736"/>
    <n v="2"/>
    <n v="0.8"/>
    <x v="3031"/>
  </r>
  <r>
    <n v="3437"/>
    <s v="US-2012-100531"/>
    <x v="1"/>
    <x v="874"/>
    <d v="2012-09-29T00:00:00"/>
    <s v="First Class"/>
    <s v="NM-18520"/>
    <s v="Neoma Murray"/>
    <x v="0"/>
    <s v="United States"/>
    <s v="Chicago"/>
    <x v="10"/>
    <n v="60610"/>
    <x v="2"/>
    <s v="FUR-FU-10003849"/>
    <x v="0"/>
    <x v="5"/>
    <x v="521"/>
    <x v="2737"/>
    <n v="3"/>
    <n v="0.6"/>
    <x v="3032"/>
  </r>
  <r>
    <n v="3438"/>
    <s v="CA-2014-152583"/>
    <x v="3"/>
    <x v="505"/>
    <d v="2014-10-31T00:00:00"/>
    <s v="Same Day"/>
    <s v="RA-19945"/>
    <s v="Ryan Akin"/>
    <x v="0"/>
    <s v="United States"/>
    <s v="Dallas"/>
    <x v="5"/>
    <n v="75217"/>
    <x v="2"/>
    <s v="FUR-FU-10003849"/>
    <x v="0"/>
    <x v="5"/>
    <x v="521"/>
    <x v="2738"/>
    <n v="2"/>
    <n v="0.6"/>
    <x v="3033"/>
  </r>
  <r>
    <n v="3439"/>
    <s v="CA-2014-152583"/>
    <x v="3"/>
    <x v="505"/>
    <d v="2014-10-31T00:00:00"/>
    <s v="Same Day"/>
    <s v="RA-19945"/>
    <s v="Ryan Akin"/>
    <x v="0"/>
    <s v="United States"/>
    <s v="Dallas"/>
    <x v="5"/>
    <n v="75217"/>
    <x v="2"/>
    <s v="FUR-TA-10002041"/>
    <x v="0"/>
    <x v="3"/>
    <x v="358"/>
    <x v="2739"/>
    <n v="2"/>
    <n v="0.3"/>
    <x v="3034"/>
  </r>
  <r>
    <n v="3440"/>
    <s v="CA-2014-152583"/>
    <x v="3"/>
    <x v="505"/>
    <d v="2014-10-31T00:00:00"/>
    <s v="Same Day"/>
    <s v="RA-19945"/>
    <s v="Ryan Akin"/>
    <x v="0"/>
    <s v="United States"/>
    <s v="Dallas"/>
    <x v="5"/>
    <n v="75217"/>
    <x v="2"/>
    <s v="OFF-ST-10002214"/>
    <x v="1"/>
    <x v="4"/>
    <x v="994"/>
    <x v="2740"/>
    <n v="6"/>
    <n v="0.2"/>
    <x v="3035"/>
  </r>
  <r>
    <n v="3441"/>
    <s v="CA-2012-144099"/>
    <x v="1"/>
    <x v="239"/>
    <d v="2012-11-30T00:00:00"/>
    <s v="Same Day"/>
    <s v="PO-19195"/>
    <s v="Phillina Ober"/>
    <x v="2"/>
    <s v="United States"/>
    <s v="San Francisco"/>
    <x v="1"/>
    <n v="94122"/>
    <x v="1"/>
    <s v="OFF-BI-10001078"/>
    <x v="1"/>
    <x v="8"/>
    <x v="61"/>
    <x v="2741"/>
    <n v="1"/>
    <n v="0.2"/>
    <x v="3036"/>
  </r>
  <r>
    <n v="3442"/>
    <s v="CA-2011-158337"/>
    <x v="2"/>
    <x v="518"/>
    <d v="2011-03-14T00:00:00"/>
    <s v="Second Class"/>
    <s v="KA-16525"/>
    <s v="Kelly Andreada"/>
    <x v="0"/>
    <s v="United States"/>
    <s v="New York City"/>
    <x v="15"/>
    <n v="10024"/>
    <x v="3"/>
    <s v="OFF-PA-10002137"/>
    <x v="1"/>
    <x v="10"/>
    <x v="560"/>
    <x v="2742"/>
    <n v="14"/>
    <n v="0"/>
    <x v="3037"/>
  </r>
  <r>
    <n v="3443"/>
    <s v="CA-2014-168858"/>
    <x v="3"/>
    <x v="123"/>
    <d v="2014-11-24T00:00:00"/>
    <s v="Standard Class"/>
    <s v="JD-16150"/>
    <s v="Justin Deggeller"/>
    <x v="1"/>
    <s v="United States"/>
    <s v="New York City"/>
    <x v="15"/>
    <n v="10011"/>
    <x v="3"/>
    <s v="OFF-EN-10001415"/>
    <x v="1"/>
    <x v="12"/>
    <x v="33"/>
    <x v="80"/>
    <n v="3"/>
    <n v="0"/>
    <x v="3038"/>
  </r>
  <r>
    <n v="3444"/>
    <s v="CA-2014-168858"/>
    <x v="3"/>
    <x v="123"/>
    <d v="2014-11-24T00:00:00"/>
    <s v="Standard Class"/>
    <s v="JD-16150"/>
    <s v="Justin Deggeller"/>
    <x v="1"/>
    <s v="United States"/>
    <s v="New York City"/>
    <x v="15"/>
    <n v="10011"/>
    <x v="3"/>
    <s v="OFF-AP-10003849"/>
    <x v="1"/>
    <x v="9"/>
    <x v="833"/>
    <x v="2743"/>
    <n v="7"/>
    <n v="0"/>
    <x v="3039"/>
  </r>
  <r>
    <n v="3445"/>
    <s v="CA-2013-116344"/>
    <x v="0"/>
    <x v="875"/>
    <d v="2013-08-03T00:00:00"/>
    <s v="Standard Class"/>
    <s v="JO-15145"/>
    <s v="Jack O'Briant"/>
    <x v="1"/>
    <s v="United States"/>
    <s v="Philadelphia"/>
    <x v="9"/>
    <n v="19140"/>
    <x v="3"/>
    <s v="OFF-ST-10001713"/>
    <x v="1"/>
    <x v="4"/>
    <x v="45"/>
    <x v="560"/>
    <n v="2"/>
    <n v="0.2"/>
    <x v="3040"/>
  </r>
  <r>
    <n v="3446"/>
    <s v="CA-2012-131779"/>
    <x v="1"/>
    <x v="821"/>
    <d v="2012-06-17T00:00:00"/>
    <s v="Standard Class"/>
    <s v="LE-16810"/>
    <s v="Laurel Elliston"/>
    <x v="0"/>
    <s v="United States"/>
    <s v="Newark"/>
    <x v="13"/>
    <n v="19711"/>
    <x v="3"/>
    <s v="OFF-ST-10001505"/>
    <x v="1"/>
    <x v="4"/>
    <x v="1174"/>
    <x v="2744"/>
    <n v="5"/>
    <n v="0"/>
    <x v="3041"/>
  </r>
  <r>
    <n v="3447"/>
    <s v="CA-2013-158869"/>
    <x v="0"/>
    <x v="876"/>
    <d v="2013-08-08T00:00:00"/>
    <s v="First Class"/>
    <s v="AH-10690"/>
    <s v="Anna Häberlin"/>
    <x v="1"/>
    <s v="United States"/>
    <s v="New York City"/>
    <x v="15"/>
    <n v="10024"/>
    <x v="3"/>
    <s v="OFF-PA-10000474"/>
    <x v="1"/>
    <x v="10"/>
    <x v="33"/>
    <x v="2745"/>
    <n v="2"/>
    <n v="0"/>
    <x v="3042"/>
  </r>
  <r>
    <n v="3448"/>
    <s v="CA-2014-102554"/>
    <x v="3"/>
    <x v="532"/>
    <d v="2014-06-16T00:00:00"/>
    <s v="Standard Class"/>
    <s v="KN-16705"/>
    <s v="Kristina Nunn"/>
    <x v="2"/>
    <s v="United States"/>
    <s v="Auburn"/>
    <x v="19"/>
    <n v="36830"/>
    <x v="0"/>
    <s v="OFF-AR-10001919"/>
    <x v="1"/>
    <x v="6"/>
    <x v="853"/>
    <x v="1061"/>
    <n v="2"/>
    <n v="0"/>
    <x v="1102"/>
  </r>
  <r>
    <n v="3449"/>
    <s v="CA-2013-162614"/>
    <x v="0"/>
    <x v="877"/>
    <d v="2013-10-14T00:00:00"/>
    <s v="Standard Class"/>
    <s v="TB-21250"/>
    <s v="Tim Brockman"/>
    <x v="0"/>
    <s v="United States"/>
    <s v="Los Angeles"/>
    <x v="1"/>
    <n v="90049"/>
    <x v="1"/>
    <s v="OFF-BI-10004001"/>
    <x v="1"/>
    <x v="8"/>
    <x v="810"/>
    <x v="2746"/>
    <n v="2"/>
    <n v="0.2"/>
    <x v="3043"/>
  </r>
  <r>
    <n v="3450"/>
    <s v="CA-2011-168592"/>
    <x v="2"/>
    <x v="78"/>
    <d v="2011-09-14T00:00:00"/>
    <s v="Standard Class"/>
    <s v="DP-13390"/>
    <s v="Dennis Pardue"/>
    <x v="2"/>
    <s v="United States"/>
    <s v="San Francisco"/>
    <x v="1"/>
    <n v="94110"/>
    <x v="1"/>
    <s v="OFF-AP-10004785"/>
    <x v="1"/>
    <x v="9"/>
    <x v="1177"/>
    <x v="2747"/>
    <n v="5"/>
    <n v="0"/>
    <x v="3044"/>
  </r>
  <r>
    <n v="3451"/>
    <s v="CA-2011-168592"/>
    <x v="2"/>
    <x v="78"/>
    <d v="2011-09-14T00:00:00"/>
    <s v="Standard Class"/>
    <s v="DP-13390"/>
    <s v="Dennis Pardue"/>
    <x v="2"/>
    <s v="United States"/>
    <s v="San Francisco"/>
    <x v="1"/>
    <n v="94110"/>
    <x v="1"/>
    <s v="OFF-ST-10002406"/>
    <x v="1"/>
    <x v="4"/>
    <x v="324"/>
    <x v="2748"/>
    <n v="1"/>
    <n v="0"/>
    <x v="3045"/>
  </r>
  <r>
    <n v="3452"/>
    <s v="CA-2011-168592"/>
    <x v="2"/>
    <x v="78"/>
    <d v="2011-09-14T00:00:00"/>
    <s v="Standard Class"/>
    <s v="DP-13390"/>
    <s v="Dennis Pardue"/>
    <x v="2"/>
    <s v="United States"/>
    <s v="San Francisco"/>
    <x v="1"/>
    <n v="94110"/>
    <x v="1"/>
    <s v="OFF-FA-10002988"/>
    <x v="1"/>
    <x v="13"/>
    <x v="131"/>
    <x v="133"/>
    <n v="2"/>
    <n v="0"/>
    <x v="135"/>
  </r>
  <r>
    <n v="3453"/>
    <s v="CA-2011-157609"/>
    <x v="2"/>
    <x v="878"/>
    <d v="2011-03-21T00:00:00"/>
    <s v="Second Class"/>
    <s v="KN-16705"/>
    <s v="Kristina Nunn"/>
    <x v="2"/>
    <s v="United States"/>
    <s v="Raleigh"/>
    <x v="3"/>
    <n v="27604"/>
    <x v="0"/>
    <s v="TEC-PH-10002415"/>
    <x v="2"/>
    <x v="7"/>
    <x v="1517"/>
    <x v="2749"/>
    <n v="2"/>
    <n v="0.2"/>
    <x v="3046"/>
  </r>
  <r>
    <n v="3454"/>
    <s v="CA-2012-153325"/>
    <x v="1"/>
    <x v="879"/>
    <d v="2012-03-02T00:00:00"/>
    <s v="Second Class"/>
    <s v="ST-20530"/>
    <s v="Shui Tom"/>
    <x v="0"/>
    <s v="United States"/>
    <s v="Macon"/>
    <x v="32"/>
    <n v="31204"/>
    <x v="0"/>
    <s v="OFF-BI-10004236"/>
    <x v="1"/>
    <x v="8"/>
    <x v="891"/>
    <x v="2750"/>
    <n v="4"/>
    <n v="0"/>
    <x v="3047"/>
  </r>
  <r>
    <n v="3455"/>
    <s v="CA-2012-153626"/>
    <x v="1"/>
    <x v="584"/>
    <d v="2012-07-14T00:00:00"/>
    <s v="Standard Class"/>
    <s v="EB-13870"/>
    <s v="Emily Burns"/>
    <x v="0"/>
    <s v="United States"/>
    <s v="Nashville"/>
    <x v="18"/>
    <n v="37211"/>
    <x v="0"/>
    <s v="OFF-AR-10000657"/>
    <x v="1"/>
    <x v="6"/>
    <x v="1518"/>
    <x v="788"/>
    <n v="3"/>
    <n v="0.2"/>
    <x v="3048"/>
  </r>
  <r>
    <n v="3456"/>
    <s v="CA-2013-166485"/>
    <x v="0"/>
    <x v="880"/>
    <d v="2013-02-27T00:00:00"/>
    <s v="Standard Class"/>
    <s v="AH-10210"/>
    <s v="Alan Hwang"/>
    <x v="0"/>
    <s v="United States"/>
    <s v="Nashville"/>
    <x v="18"/>
    <n v="37211"/>
    <x v="0"/>
    <s v="OFF-PA-10004996"/>
    <x v="1"/>
    <x v="10"/>
    <x v="1519"/>
    <x v="2751"/>
    <n v="2"/>
    <n v="0.2"/>
    <x v="3049"/>
  </r>
  <r>
    <n v="3457"/>
    <s v="CA-2014-136448"/>
    <x v="3"/>
    <x v="118"/>
    <d v="2014-09-19T00:00:00"/>
    <s v="First Class"/>
    <s v="AS-10090"/>
    <s v="Adam Shillingsburg"/>
    <x v="0"/>
    <s v="United States"/>
    <s v="Philadelphia"/>
    <x v="9"/>
    <n v="19143"/>
    <x v="3"/>
    <s v="TEC-AC-10001109"/>
    <x v="2"/>
    <x v="11"/>
    <x v="998"/>
    <x v="981"/>
    <n v="3"/>
    <n v="0.2"/>
    <x v="3050"/>
  </r>
  <r>
    <n v="3458"/>
    <s v="CA-2014-136448"/>
    <x v="3"/>
    <x v="118"/>
    <d v="2014-09-19T00:00:00"/>
    <s v="First Class"/>
    <s v="AS-10090"/>
    <s v="Adam Shillingsburg"/>
    <x v="0"/>
    <s v="United States"/>
    <s v="Philadelphia"/>
    <x v="9"/>
    <n v="19143"/>
    <x v="3"/>
    <s v="FUR-FU-10003832"/>
    <x v="0"/>
    <x v="5"/>
    <x v="1420"/>
    <x v="2752"/>
    <n v="3"/>
    <n v="0.2"/>
    <x v="3051"/>
  </r>
  <r>
    <n v="3459"/>
    <s v="CA-2014-136448"/>
    <x v="3"/>
    <x v="118"/>
    <d v="2014-09-19T00:00:00"/>
    <s v="First Class"/>
    <s v="AS-10090"/>
    <s v="Adam Shillingsburg"/>
    <x v="0"/>
    <s v="United States"/>
    <s v="Philadelphia"/>
    <x v="9"/>
    <n v="19143"/>
    <x v="3"/>
    <s v="OFF-BI-10002393"/>
    <x v="1"/>
    <x v="8"/>
    <x v="1188"/>
    <x v="2753"/>
    <n v="2"/>
    <n v="0.7"/>
    <x v="3052"/>
  </r>
  <r>
    <n v="3460"/>
    <s v="CA-2014-136448"/>
    <x v="3"/>
    <x v="118"/>
    <d v="2014-09-19T00:00:00"/>
    <s v="First Class"/>
    <s v="AS-10090"/>
    <s v="Adam Shillingsburg"/>
    <x v="0"/>
    <s v="United States"/>
    <s v="Philadelphia"/>
    <x v="9"/>
    <n v="19143"/>
    <x v="3"/>
    <s v="OFF-BI-10001359"/>
    <x v="1"/>
    <x v="8"/>
    <x v="1153"/>
    <x v="2754"/>
    <n v="2"/>
    <n v="0.7"/>
    <x v="3053"/>
  </r>
  <r>
    <n v="3461"/>
    <s v="CA-2014-136448"/>
    <x v="3"/>
    <x v="118"/>
    <d v="2014-09-19T00:00:00"/>
    <s v="First Class"/>
    <s v="AS-10090"/>
    <s v="Adam Shillingsburg"/>
    <x v="0"/>
    <s v="United States"/>
    <s v="Philadelphia"/>
    <x v="9"/>
    <n v="19143"/>
    <x v="3"/>
    <s v="TEC-AC-10003628"/>
    <x v="2"/>
    <x v="11"/>
    <x v="244"/>
    <x v="736"/>
    <n v="2"/>
    <n v="0.2"/>
    <x v="2929"/>
  </r>
  <r>
    <n v="3462"/>
    <s v="CA-2014-114258"/>
    <x v="3"/>
    <x v="60"/>
    <d v="2014-11-11T00:00:00"/>
    <s v="Second Class"/>
    <s v="EM-13825"/>
    <s v="Elizabeth Moffitt"/>
    <x v="1"/>
    <s v="United States"/>
    <s v="Dallas"/>
    <x v="5"/>
    <n v="75081"/>
    <x v="2"/>
    <s v="TEC-PH-10003012"/>
    <x v="2"/>
    <x v="7"/>
    <x v="344"/>
    <x v="2755"/>
    <n v="4"/>
    <n v="0.2"/>
    <x v="3054"/>
  </r>
  <r>
    <n v="3463"/>
    <s v="CA-2012-152611"/>
    <x v="1"/>
    <x v="763"/>
    <d v="2012-02-23T00:00:00"/>
    <s v="Second Class"/>
    <s v="KA-16525"/>
    <s v="Kelly Andreada"/>
    <x v="0"/>
    <s v="United States"/>
    <s v="Perth Amboy"/>
    <x v="30"/>
    <n v="8861"/>
    <x v="3"/>
    <s v="OFF-AR-10003903"/>
    <x v="1"/>
    <x v="6"/>
    <x v="878"/>
    <x v="2756"/>
    <n v="7"/>
    <n v="0"/>
    <x v="3055"/>
  </r>
  <r>
    <n v="3464"/>
    <s v="CA-2013-165470"/>
    <x v="0"/>
    <x v="881"/>
    <d v="2013-12-01T00:00:00"/>
    <s v="Standard Class"/>
    <s v="HJ-14875"/>
    <s v="Heather Jas"/>
    <x v="2"/>
    <s v="United States"/>
    <s v="Jacksonville"/>
    <x v="2"/>
    <n v="32216"/>
    <x v="0"/>
    <s v="OFF-PA-10004675"/>
    <x v="1"/>
    <x v="10"/>
    <x v="69"/>
    <x v="2757"/>
    <n v="1"/>
    <n v="0.2"/>
    <x v="3056"/>
  </r>
  <r>
    <n v="3465"/>
    <s v="CA-2014-128699"/>
    <x v="3"/>
    <x v="734"/>
    <d v="2014-12-06T00:00:00"/>
    <s v="Second Class"/>
    <s v="ND-18370"/>
    <s v="Natalie DeCherney"/>
    <x v="0"/>
    <s v="United States"/>
    <s v="Jacksonville"/>
    <x v="2"/>
    <n v="32216"/>
    <x v="0"/>
    <s v="TEC-AC-10001990"/>
    <x v="2"/>
    <x v="11"/>
    <x v="861"/>
    <x v="2758"/>
    <n v="1"/>
    <n v="0.2"/>
    <x v="3057"/>
  </r>
  <r>
    <n v="3466"/>
    <s v="US-2012-147242"/>
    <x v="1"/>
    <x v="229"/>
    <d v="2012-09-14T00:00:00"/>
    <s v="Standard Class"/>
    <s v="EH-13765"/>
    <s v="Edward Hooks"/>
    <x v="1"/>
    <s v="United States"/>
    <s v="Revere"/>
    <x v="31"/>
    <n v="2151"/>
    <x v="3"/>
    <s v="OFF-AP-10003842"/>
    <x v="1"/>
    <x v="9"/>
    <x v="1247"/>
    <x v="1168"/>
    <n v="2"/>
    <n v="0"/>
    <x v="3058"/>
  </r>
  <r>
    <n v="3467"/>
    <s v="US-2012-147242"/>
    <x v="1"/>
    <x v="229"/>
    <d v="2012-09-14T00:00:00"/>
    <s v="Standard Class"/>
    <s v="EH-13765"/>
    <s v="Edward Hooks"/>
    <x v="1"/>
    <s v="United States"/>
    <s v="Revere"/>
    <x v="31"/>
    <n v="2151"/>
    <x v="3"/>
    <s v="FUR-BO-10004695"/>
    <x v="0"/>
    <x v="0"/>
    <x v="198"/>
    <x v="2759"/>
    <n v="2"/>
    <n v="0"/>
    <x v="3059"/>
  </r>
  <r>
    <n v="3468"/>
    <s v="US-2012-147242"/>
    <x v="1"/>
    <x v="229"/>
    <d v="2012-09-14T00:00:00"/>
    <s v="Standard Class"/>
    <s v="EH-13765"/>
    <s v="Edward Hooks"/>
    <x v="1"/>
    <s v="United States"/>
    <s v="Revere"/>
    <x v="31"/>
    <n v="2151"/>
    <x v="3"/>
    <s v="OFF-PA-10003039"/>
    <x v="1"/>
    <x v="10"/>
    <x v="330"/>
    <x v="2760"/>
    <n v="9"/>
    <n v="0"/>
    <x v="3060"/>
  </r>
  <r>
    <n v="3469"/>
    <s v="CA-2013-146143"/>
    <x v="0"/>
    <x v="882"/>
    <d v="2013-12-20T00:00:00"/>
    <s v="Standard Class"/>
    <s v="MC-17845"/>
    <s v="Michael Chen"/>
    <x v="0"/>
    <s v="United States"/>
    <s v="Jackson"/>
    <x v="35"/>
    <n v="39212"/>
    <x v="0"/>
    <s v="FUR-FU-10002045"/>
    <x v="0"/>
    <x v="5"/>
    <x v="1356"/>
    <x v="2761"/>
    <n v="6"/>
    <n v="0"/>
    <x v="3061"/>
  </r>
  <r>
    <n v="3470"/>
    <s v="CA-2012-100888"/>
    <x v="1"/>
    <x v="744"/>
    <d v="2012-04-10T00:00:00"/>
    <s v="Standard Class"/>
    <s v="MH-17455"/>
    <s v="Mark Hamilton"/>
    <x v="0"/>
    <s v="United States"/>
    <s v="Jacksonville"/>
    <x v="3"/>
    <n v="28540"/>
    <x v="0"/>
    <s v="OFF-PA-10001019"/>
    <x v="1"/>
    <x v="10"/>
    <x v="675"/>
    <x v="1107"/>
    <n v="3"/>
    <n v="0.2"/>
    <x v="3062"/>
  </r>
  <r>
    <n v="3471"/>
    <s v="US-2013-150035"/>
    <x v="0"/>
    <x v="49"/>
    <d v="2013-12-06T00:00:00"/>
    <s v="Standard Class"/>
    <s v="CL-11890"/>
    <s v="Carl Ludwig"/>
    <x v="0"/>
    <s v="United States"/>
    <s v="San Francisco"/>
    <x v="1"/>
    <n v="94122"/>
    <x v="1"/>
    <s v="FUR-FU-10003724"/>
    <x v="0"/>
    <x v="5"/>
    <x v="887"/>
    <x v="2499"/>
    <n v="2"/>
    <n v="0"/>
    <x v="3063"/>
  </r>
  <r>
    <n v="3472"/>
    <s v="CA-2014-122644"/>
    <x v="3"/>
    <x v="105"/>
    <d v="2014-11-18T00:00:00"/>
    <s v="Standard Class"/>
    <s v="SF-20965"/>
    <s v="Sylvia Foulston"/>
    <x v="1"/>
    <s v="United States"/>
    <s v="Columbus"/>
    <x v="24"/>
    <n v="43229"/>
    <x v="3"/>
    <s v="OFF-PA-10003673"/>
    <x v="1"/>
    <x v="10"/>
    <x v="971"/>
    <x v="2762"/>
    <n v="2"/>
    <n v="0.2"/>
    <x v="3064"/>
  </r>
  <r>
    <n v="3473"/>
    <s v="CA-2014-122644"/>
    <x v="3"/>
    <x v="105"/>
    <d v="2014-11-18T00:00:00"/>
    <s v="Standard Class"/>
    <s v="SF-20965"/>
    <s v="Sylvia Foulston"/>
    <x v="1"/>
    <s v="United States"/>
    <s v="Columbus"/>
    <x v="24"/>
    <n v="43229"/>
    <x v="3"/>
    <s v="TEC-AC-10003614"/>
    <x v="2"/>
    <x v="11"/>
    <x v="562"/>
    <x v="2763"/>
    <n v="2"/>
    <n v="0.2"/>
    <x v="3065"/>
  </r>
  <r>
    <n v="3474"/>
    <s v="CA-2014-111815"/>
    <x v="3"/>
    <x v="448"/>
    <d v="2014-03-11T00:00:00"/>
    <s v="Standard Class"/>
    <s v="EP-13915"/>
    <s v="Emily Phan"/>
    <x v="0"/>
    <s v="United States"/>
    <s v="Dearborn Heights"/>
    <x v="12"/>
    <n v="48127"/>
    <x v="2"/>
    <s v="FUR-CH-10000785"/>
    <x v="0"/>
    <x v="1"/>
    <x v="320"/>
    <x v="2764"/>
    <n v="1"/>
    <n v="0"/>
    <x v="3066"/>
  </r>
  <r>
    <n v="3475"/>
    <s v="CA-2014-111815"/>
    <x v="3"/>
    <x v="448"/>
    <d v="2014-03-11T00:00:00"/>
    <s v="Standard Class"/>
    <s v="EP-13915"/>
    <s v="Emily Phan"/>
    <x v="0"/>
    <s v="United States"/>
    <s v="Dearborn Heights"/>
    <x v="12"/>
    <n v="48127"/>
    <x v="2"/>
    <s v="TEC-AC-10002926"/>
    <x v="2"/>
    <x v="11"/>
    <x v="1114"/>
    <x v="2622"/>
    <n v="2"/>
    <n v="0"/>
    <x v="3067"/>
  </r>
  <r>
    <n v="3476"/>
    <s v="CA-2013-144911"/>
    <x v="0"/>
    <x v="581"/>
    <d v="2013-12-01T00:00:00"/>
    <s v="First Class"/>
    <s v="RW-19630"/>
    <s v="Rob Williams"/>
    <x v="1"/>
    <s v="United States"/>
    <s v="Overland Park"/>
    <x v="41"/>
    <n v="66212"/>
    <x v="2"/>
    <s v="TEC-AC-10004633"/>
    <x v="2"/>
    <x v="11"/>
    <x v="60"/>
    <x v="2765"/>
    <n v="5"/>
    <n v="0"/>
    <x v="3068"/>
  </r>
  <r>
    <n v="3477"/>
    <s v="CA-2013-144911"/>
    <x v="0"/>
    <x v="581"/>
    <d v="2013-12-01T00:00:00"/>
    <s v="First Class"/>
    <s v="RW-19630"/>
    <s v="Rob Williams"/>
    <x v="1"/>
    <s v="United States"/>
    <s v="Overland Park"/>
    <x v="41"/>
    <n v="66212"/>
    <x v="2"/>
    <s v="OFF-BI-10000977"/>
    <x v="1"/>
    <x v="8"/>
    <x v="982"/>
    <x v="2766"/>
    <n v="5"/>
    <n v="0"/>
    <x v="3069"/>
  </r>
  <r>
    <n v="3478"/>
    <s v="CA-2011-143385"/>
    <x v="2"/>
    <x v="883"/>
    <d v="2011-09-05T00:00:00"/>
    <s v="Standard Class"/>
    <s v="SJ-20500"/>
    <s v="Shirley Jackson"/>
    <x v="0"/>
    <s v="United States"/>
    <s v="Santa Fe"/>
    <x v="27"/>
    <n v="87505"/>
    <x v="1"/>
    <s v="TEC-AC-10001635"/>
    <x v="2"/>
    <x v="11"/>
    <x v="1363"/>
    <x v="451"/>
    <n v="9"/>
    <n v="0"/>
    <x v="3070"/>
  </r>
  <r>
    <n v="3479"/>
    <s v="CA-2013-131289"/>
    <x v="0"/>
    <x v="16"/>
    <d v="2013-12-15T00:00:00"/>
    <s v="Standard Class"/>
    <s v="SP-20620"/>
    <s v="Stefania Perrino"/>
    <x v="1"/>
    <s v="United States"/>
    <s v="San Francisco"/>
    <x v="1"/>
    <n v="94110"/>
    <x v="1"/>
    <s v="OFF-AR-10003056"/>
    <x v="1"/>
    <x v="6"/>
    <x v="18"/>
    <x v="18"/>
    <n v="2"/>
    <n v="0"/>
    <x v="18"/>
  </r>
  <r>
    <n v="3480"/>
    <s v="CA-2013-131289"/>
    <x v="0"/>
    <x v="16"/>
    <d v="2013-12-15T00:00:00"/>
    <s v="Standard Class"/>
    <s v="SP-20620"/>
    <s v="Stefania Perrino"/>
    <x v="1"/>
    <s v="United States"/>
    <s v="San Francisco"/>
    <x v="1"/>
    <n v="94110"/>
    <x v="1"/>
    <s v="OFF-PA-10003363"/>
    <x v="1"/>
    <x v="10"/>
    <x v="1520"/>
    <x v="1568"/>
    <n v="7"/>
    <n v="0"/>
    <x v="1657"/>
  </r>
  <r>
    <n v="3481"/>
    <s v="CA-2013-131289"/>
    <x v="0"/>
    <x v="16"/>
    <d v="2013-12-15T00:00:00"/>
    <s v="Standard Class"/>
    <s v="SP-20620"/>
    <s v="Stefania Perrino"/>
    <x v="1"/>
    <s v="United States"/>
    <s v="San Francisco"/>
    <x v="1"/>
    <n v="94110"/>
    <x v="1"/>
    <s v="FUR-TA-10003954"/>
    <x v="0"/>
    <x v="3"/>
    <x v="1208"/>
    <x v="2767"/>
    <n v="6"/>
    <n v="0.2"/>
    <x v="3071"/>
  </r>
  <r>
    <n v="3482"/>
    <s v="CA-2011-124023"/>
    <x v="2"/>
    <x v="884"/>
    <d v="2011-04-10T00:00:00"/>
    <s v="First Class"/>
    <s v="PJ-19015"/>
    <s v="Pauline Johnson"/>
    <x v="0"/>
    <s v="United States"/>
    <s v="Mobile"/>
    <x v="19"/>
    <n v="36608"/>
    <x v="0"/>
    <s v="FUR-FU-10004415"/>
    <x v="0"/>
    <x v="5"/>
    <x v="1054"/>
    <x v="2482"/>
    <n v="2"/>
    <n v="0"/>
    <x v="3072"/>
  </r>
  <r>
    <n v="3483"/>
    <s v="CA-2011-124688"/>
    <x v="2"/>
    <x v="9"/>
    <d v="2011-08-29T00:00:00"/>
    <s v="First Class"/>
    <s v="CC-12610"/>
    <s v="Corey Catlett"/>
    <x v="1"/>
    <s v="United States"/>
    <s v="Springfield"/>
    <x v="17"/>
    <n v="22153"/>
    <x v="0"/>
    <s v="TEC-PH-10000455"/>
    <x v="2"/>
    <x v="7"/>
    <x v="1112"/>
    <x v="2768"/>
    <n v="5"/>
    <n v="0"/>
    <x v="3073"/>
  </r>
  <r>
    <n v="3484"/>
    <s v="CA-2011-124688"/>
    <x v="2"/>
    <x v="9"/>
    <d v="2011-08-29T00:00:00"/>
    <s v="First Class"/>
    <s v="CC-12610"/>
    <s v="Corey Catlett"/>
    <x v="1"/>
    <s v="United States"/>
    <s v="Springfield"/>
    <x v="17"/>
    <n v="22153"/>
    <x v="0"/>
    <s v="FUR-FU-10002456"/>
    <x v="0"/>
    <x v="5"/>
    <x v="1009"/>
    <x v="2769"/>
    <n v="4"/>
    <n v="0"/>
    <x v="3074"/>
  </r>
  <r>
    <n v="3485"/>
    <s v="CA-2011-124688"/>
    <x v="2"/>
    <x v="9"/>
    <d v="2011-08-29T00:00:00"/>
    <s v="First Class"/>
    <s v="CC-12610"/>
    <s v="Corey Catlett"/>
    <x v="1"/>
    <s v="United States"/>
    <s v="Springfield"/>
    <x v="17"/>
    <n v="22153"/>
    <x v="0"/>
    <s v="FUR-TA-10003569"/>
    <x v="0"/>
    <x v="3"/>
    <x v="1358"/>
    <x v="2770"/>
    <n v="3"/>
    <n v="0"/>
    <x v="3075"/>
  </r>
  <r>
    <n v="3486"/>
    <s v="CA-2013-151169"/>
    <x v="0"/>
    <x v="147"/>
    <d v="2013-10-27T00:00:00"/>
    <s v="Standard Class"/>
    <s v="MY-18295"/>
    <s v="Muhammed Yedwab"/>
    <x v="1"/>
    <s v="United States"/>
    <s v="Newark"/>
    <x v="13"/>
    <n v="19711"/>
    <x v="3"/>
    <s v="OFF-BI-10002813"/>
    <x v="1"/>
    <x v="8"/>
    <x v="905"/>
    <x v="1063"/>
    <n v="4"/>
    <n v="0"/>
    <x v="3076"/>
  </r>
  <r>
    <n v="3487"/>
    <s v="US-2013-134761"/>
    <x v="0"/>
    <x v="885"/>
    <d v="2013-12-01T00:00:00"/>
    <s v="Same Day"/>
    <s v="DB-13210"/>
    <s v="Dean Braden"/>
    <x v="0"/>
    <s v="United States"/>
    <s v="Hickory"/>
    <x v="3"/>
    <n v="28601"/>
    <x v="0"/>
    <s v="TEC-PH-10002890"/>
    <x v="2"/>
    <x v="7"/>
    <x v="1387"/>
    <x v="2771"/>
    <n v="1"/>
    <n v="0.2"/>
    <x v="3077"/>
  </r>
  <r>
    <n v="3488"/>
    <s v="CA-2014-120705"/>
    <x v="3"/>
    <x v="528"/>
    <d v="2014-09-12T00:00:00"/>
    <s v="Standard Class"/>
    <s v="MG-17875"/>
    <s v="Michael Grace"/>
    <x v="2"/>
    <s v="United States"/>
    <s v="Fort Lauderdale"/>
    <x v="2"/>
    <n v="33311"/>
    <x v="0"/>
    <s v="OFF-ST-10001522"/>
    <x v="1"/>
    <x v="4"/>
    <x v="195"/>
    <x v="2772"/>
    <n v="2"/>
    <n v="0.2"/>
    <x v="3078"/>
  </r>
  <r>
    <n v="3489"/>
    <s v="CA-2012-157322"/>
    <x v="1"/>
    <x v="740"/>
    <d v="2012-07-06T00:00:00"/>
    <s v="Standard Class"/>
    <s v="RH-19600"/>
    <s v="Rob Haberlin"/>
    <x v="0"/>
    <s v="United States"/>
    <s v="Carol Stream"/>
    <x v="10"/>
    <n v="60188"/>
    <x v="2"/>
    <s v="FUR-CH-10004086"/>
    <x v="0"/>
    <x v="1"/>
    <x v="281"/>
    <x v="2379"/>
    <n v="2"/>
    <n v="0.3"/>
    <x v="2587"/>
  </r>
  <r>
    <n v="3490"/>
    <s v="CA-2012-157322"/>
    <x v="1"/>
    <x v="740"/>
    <d v="2012-07-06T00:00:00"/>
    <s v="Standard Class"/>
    <s v="RH-19600"/>
    <s v="Rob Haberlin"/>
    <x v="0"/>
    <s v="United States"/>
    <s v="Carol Stream"/>
    <x v="10"/>
    <n v="60188"/>
    <x v="2"/>
    <s v="FUR-CH-10003774"/>
    <x v="0"/>
    <x v="1"/>
    <x v="1185"/>
    <x v="2773"/>
    <n v="6"/>
    <n v="0.3"/>
    <x v="3079"/>
  </r>
  <r>
    <n v="3491"/>
    <s v="CA-2012-157322"/>
    <x v="1"/>
    <x v="740"/>
    <d v="2012-07-06T00:00:00"/>
    <s v="Standard Class"/>
    <s v="RH-19600"/>
    <s v="Rob Haberlin"/>
    <x v="0"/>
    <s v="United States"/>
    <s v="Carol Stream"/>
    <x v="10"/>
    <n v="60188"/>
    <x v="2"/>
    <s v="OFF-ST-10004507"/>
    <x v="1"/>
    <x v="4"/>
    <x v="452"/>
    <x v="648"/>
    <n v="5"/>
    <n v="0.2"/>
    <x v="3080"/>
  </r>
  <r>
    <n v="3492"/>
    <s v="CA-2012-157322"/>
    <x v="1"/>
    <x v="740"/>
    <d v="2012-07-06T00:00:00"/>
    <s v="Standard Class"/>
    <s v="RH-19600"/>
    <s v="Rob Haberlin"/>
    <x v="0"/>
    <s v="United States"/>
    <s v="Carol Stream"/>
    <x v="10"/>
    <n v="60188"/>
    <x v="2"/>
    <s v="OFF-ST-10003208"/>
    <x v="1"/>
    <x v="4"/>
    <x v="243"/>
    <x v="2774"/>
    <n v="3"/>
    <n v="0.2"/>
    <x v="3081"/>
  </r>
  <r>
    <n v="3493"/>
    <s v="CA-2012-157322"/>
    <x v="1"/>
    <x v="740"/>
    <d v="2012-07-06T00:00:00"/>
    <s v="Standard Class"/>
    <s v="RH-19600"/>
    <s v="Rob Haberlin"/>
    <x v="0"/>
    <s v="United States"/>
    <s v="Carol Stream"/>
    <x v="10"/>
    <n v="60188"/>
    <x v="2"/>
    <s v="OFF-PA-10000659"/>
    <x v="1"/>
    <x v="10"/>
    <x v="160"/>
    <x v="1515"/>
    <n v="2"/>
    <n v="0.2"/>
    <x v="3082"/>
  </r>
  <r>
    <n v="3494"/>
    <s v="CA-2014-142034"/>
    <x v="3"/>
    <x v="241"/>
    <d v="2014-09-29T00:00:00"/>
    <s v="Standard Class"/>
    <s v="KB-16240"/>
    <s v="Karen Bern"/>
    <x v="1"/>
    <s v="United States"/>
    <s v="Saint Cloud"/>
    <x v="11"/>
    <n v="56301"/>
    <x v="2"/>
    <s v="TEC-AC-10002305"/>
    <x v="2"/>
    <x v="11"/>
    <x v="1521"/>
    <x v="2775"/>
    <n v="4"/>
    <n v="0"/>
    <x v="3083"/>
  </r>
  <r>
    <n v="3495"/>
    <s v="CA-2014-142034"/>
    <x v="3"/>
    <x v="241"/>
    <d v="2014-09-29T00:00:00"/>
    <s v="Standard Class"/>
    <s v="KB-16240"/>
    <s v="Karen Bern"/>
    <x v="1"/>
    <s v="United States"/>
    <s v="Saint Cloud"/>
    <x v="11"/>
    <n v="56301"/>
    <x v="2"/>
    <s v="TEC-AC-10000990"/>
    <x v="2"/>
    <x v="11"/>
    <x v="1522"/>
    <x v="2776"/>
    <n v="5"/>
    <n v="0"/>
    <x v="3084"/>
  </r>
  <r>
    <n v="3496"/>
    <s v="CA-2014-142034"/>
    <x v="3"/>
    <x v="241"/>
    <d v="2014-09-29T00:00:00"/>
    <s v="Standard Class"/>
    <s v="KB-16240"/>
    <s v="Karen Bern"/>
    <x v="1"/>
    <s v="United States"/>
    <s v="Saint Cloud"/>
    <x v="11"/>
    <n v="56301"/>
    <x v="2"/>
    <s v="FUR-CH-10000665"/>
    <x v="0"/>
    <x v="1"/>
    <x v="656"/>
    <x v="891"/>
    <n v="4"/>
    <n v="0"/>
    <x v="3085"/>
  </r>
  <r>
    <n v="3497"/>
    <s v="CA-2013-107328"/>
    <x v="0"/>
    <x v="590"/>
    <d v="2013-08-16T00:00:00"/>
    <s v="Standard Class"/>
    <s v="CA-12055"/>
    <s v="Cathy Armstrong"/>
    <x v="2"/>
    <s v="United States"/>
    <s v="Los Angeles"/>
    <x v="1"/>
    <n v="90036"/>
    <x v="1"/>
    <s v="FUR-TA-10001932"/>
    <x v="0"/>
    <x v="3"/>
    <x v="840"/>
    <x v="2777"/>
    <n v="2"/>
    <n v="0.2"/>
    <x v="3086"/>
  </r>
  <r>
    <n v="3498"/>
    <s v="CA-2013-107328"/>
    <x v="0"/>
    <x v="590"/>
    <d v="2013-08-16T00:00:00"/>
    <s v="Standard Class"/>
    <s v="CA-12055"/>
    <s v="Cathy Armstrong"/>
    <x v="2"/>
    <s v="United States"/>
    <s v="Los Angeles"/>
    <x v="1"/>
    <n v="90036"/>
    <x v="1"/>
    <s v="OFF-AP-10004487"/>
    <x v="1"/>
    <x v="9"/>
    <x v="715"/>
    <x v="2778"/>
    <n v="6"/>
    <n v="0"/>
    <x v="3087"/>
  </r>
  <r>
    <n v="3499"/>
    <s v="CA-2013-107328"/>
    <x v="0"/>
    <x v="590"/>
    <d v="2013-08-16T00:00:00"/>
    <s v="Standard Class"/>
    <s v="CA-12055"/>
    <s v="Cathy Armstrong"/>
    <x v="2"/>
    <s v="United States"/>
    <s v="Los Angeles"/>
    <x v="1"/>
    <n v="90036"/>
    <x v="1"/>
    <s v="OFF-BI-10002160"/>
    <x v="1"/>
    <x v="8"/>
    <x v="312"/>
    <x v="597"/>
    <n v="5"/>
    <n v="0.2"/>
    <x v="3088"/>
  </r>
  <r>
    <n v="3500"/>
    <s v="CA-2013-108616"/>
    <x v="0"/>
    <x v="321"/>
    <d v="2013-10-04T00:00:00"/>
    <s v="Standard Class"/>
    <s v="JK-15730"/>
    <s v="Joe Kamberova"/>
    <x v="0"/>
    <s v="United States"/>
    <s v="Mobile"/>
    <x v="19"/>
    <n v="36608"/>
    <x v="0"/>
    <s v="TEC-AC-10000420"/>
    <x v="2"/>
    <x v="11"/>
    <x v="1487"/>
    <x v="2779"/>
    <n v="3"/>
    <n v="0"/>
    <x v="3089"/>
  </r>
  <r>
    <n v="3501"/>
    <s v="CA-2013-108616"/>
    <x v="0"/>
    <x v="321"/>
    <d v="2013-10-04T00:00:00"/>
    <s v="Standard Class"/>
    <s v="JK-15730"/>
    <s v="Joe Kamberova"/>
    <x v="0"/>
    <s v="United States"/>
    <s v="Mobile"/>
    <x v="19"/>
    <n v="36608"/>
    <x v="0"/>
    <s v="OFF-BI-10001989"/>
    <x v="1"/>
    <x v="8"/>
    <x v="537"/>
    <x v="2780"/>
    <n v="3"/>
    <n v="0"/>
    <x v="3090"/>
  </r>
  <r>
    <n v="3502"/>
    <s v="CA-2013-108616"/>
    <x v="0"/>
    <x v="321"/>
    <d v="2013-10-04T00:00:00"/>
    <s v="Standard Class"/>
    <s v="JK-15730"/>
    <s v="Joe Kamberova"/>
    <x v="0"/>
    <s v="United States"/>
    <s v="Mobile"/>
    <x v="19"/>
    <n v="36608"/>
    <x v="0"/>
    <s v="OFF-AR-10001149"/>
    <x v="1"/>
    <x v="6"/>
    <x v="130"/>
    <x v="2781"/>
    <n v="9"/>
    <n v="0"/>
    <x v="3091"/>
  </r>
  <r>
    <n v="3503"/>
    <s v="CA-2014-125115"/>
    <x v="3"/>
    <x v="318"/>
    <d v="2014-04-11T00:00:00"/>
    <s v="Same Day"/>
    <s v="RD-19930"/>
    <s v="Russell D'Ascenzo"/>
    <x v="0"/>
    <s v="United States"/>
    <s v="Austin"/>
    <x v="5"/>
    <n v="78745"/>
    <x v="2"/>
    <s v="OFF-PA-10004101"/>
    <x v="1"/>
    <x v="10"/>
    <x v="506"/>
    <x v="563"/>
    <n v="2"/>
    <n v="0.2"/>
    <x v="572"/>
  </r>
  <r>
    <n v="3504"/>
    <s v="CA-2014-125115"/>
    <x v="3"/>
    <x v="318"/>
    <d v="2014-04-11T00:00:00"/>
    <s v="Same Day"/>
    <s v="RD-19930"/>
    <s v="Russell D'Ascenzo"/>
    <x v="0"/>
    <s v="United States"/>
    <s v="Austin"/>
    <x v="5"/>
    <n v="78745"/>
    <x v="2"/>
    <s v="TEC-AC-10001714"/>
    <x v="2"/>
    <x v="11"/>
    <x v="678"/>
    <x v="2782"/>
    <n v="3"/>
    <n v="0.2"/>
    <x v="3092"/>
  </r>
  <r>
    <n v="3505"/>
    <s v="CA-2013-150945"/>
    <x v="0"/>
    <x v="122"/>
    <d v="2013-12-21T00:00:00"/>
    <s v="Second Class"/>
    <s v="JK-16120"/>
    <s v="Julie Kriz"/>
    <x v="2"/>
    <s v="United States"/>
    <s v="New York City"/>
    <x v="15"/>
    <n v="10009"/>
    <x v="3"/>
    <s v="OFF-ST-10003716"/>
    <x v="1"/>
    <x v="4"/>
    <x v="889"/>
    <x v="1734"/>
    <n v="4"/>
    <n v="0"/>
    <x v="1840"/>
  </r>
  <r>
    <n v="3506"/>
    <s v="CA-2011-166863"/>
    <x v="2"/>
    <x v="886"/>
    <d v="2011-06-24T00:00:00"/>
    <s v="Standard Class"/>
    <s v="SC-20020"/>
    <s v="Sam Craven"/>
    <x v="0"/>
    <s v="United States"/>
    <s v="Plano"/>
    <x v="5"/>
    <n v="75023"/>
    <x v="2"/>
    <s v="TEC-PH-10000369"/>
    <x v="2"/>
    <x v="7"/>
    <x v="1346"/>
    <x v="1227"/>
    <n v="2"/>
    <n v="0.2"/>
    <x v="1487"/>
  </r>
  <r>
    <n v="3507"/>
    <s v="CA-2011-166863"/>
    <x v="2"/>
    <x v="886"/>
    <d v="2011-06-24T00:00:00"/>
    <s v="Standard Class"/>
    <s v="SC-20020"/>
    <s v="Sam Craven"/>
    <x v="0"/>
    <s v="United States"/>
    <s v="Plano"/>
    <x v="5"/>
    <n v="75023"/>
    <x v="2"/>
    <s v="OFF-BI-10000756"/>
    <x v="1"/>
    <x v="8"/>
    <x v="15"/>
    <x v="2783"/>
    <n v="4"/>
    <n v="0.8"/>
    <x v="3093"/>
  </r>
  <r>
    <n v="3508"/>
    <s v="CA-2011-166863"/>
    <x v="2"/>
    <x v="886"/>
    <d v="2011-06-24T00:00:00"/>
    <s v="Standard Class"/>
    <s v="SC-20020"/>
    <s v="Sam Craven"/>
    <x v="0"/>
    <s v="United States"/>
    <s v="Plano"/>
    <x v="5"/>
    <n v="75023"/>
    <x v="2"/>
    <s v="FUR-BO-10001608"/>
    <x v="0"/>
    <x v="0"/>
    <x v="1523"/>
    <x v="2784"/>
    <n v="4"/>
    <n v="0.32"/>
    <x v="3094"/>
  </r>
  <r>
    <n v="3509"/>
    <s v="CA-2011-166863"/>
    <x v="2"/>
    <x v="886"/>
    <d v="2011-06-24T00:00:00"/>
    <s v="Standard Class"/>
    <s v="SC-20020"/>
    <s v="Sam Craven"/>
    <x v="0"/>
    <s v="United States"/>
    <s v="Plano"/>
    <x v="5"/>
    <n v="75023"/>
    <x v="2"/>
    <s v="OFF-PA-10001166"/>
    <x v="1"/>
    <x v="10"/>
    <x v="769"/>
    <x v="12"/>
    <n v="3"/>
    <n v="0.2"/>
    <x v="12"/>
  </r>
  <r>
    <n v="3510"/>
    <s v="CA-2011-166863"/>
    <x v="2"/>
    <x v="886"/>
    <d v="2011-06-24T00:00:00"/>
    <s v="Standard Class"/>
    <s v="SC-20020"/>
    <s v="Sam Craven"/>
    <x v="0"/>
    <s v="United States"/>
    <s v="Plano"/>
    <x v="5"/>
    <n v="75023"/>
    <x v="2"/>
    <s v="OFF-PA-10000587"/>
    <x v="1"/>
    <x v="10"/>
    <x v="57"/>
    <x v="25"/>
    <n v="2"/>
    <n v="0.2"/>
    <x v="273"/>
  </r>
  <r>
    <n v="3511"/>
    <s v="CA-2011-166863"/>
    <x v="2"/>
    <x v="886"/>
    <d v="2011-06-24T00:00:00"/>
    <s v="Standard Class"/>
    <s v="SC-20020"/>
    <s v="Sam Craven"/>
    <x v="0"/>
    <s v="United States"/>
    <s v="Plano"/>
    <x v="5"/>
    <n v="75023"/>
    <x v="2"/>
    <s v="TEC-MA-10001972"/>
    <x v="2"/>
    <x v="15"/>
    <x v="1469"/>
    <x v="2785"/>
    <n v="2"/>
    <n v="0.4"/>
    <x v="3095"/>
  </r>
  <r>
    <n v="3512"/>
    <s v="CA-2011-166863"/>
    <x v="2"/>
    <x v="886"/>
    <d v="2011-06-24T00:00:00"/>
    <s v="Standard Class"/>
    <s v="SC-20020"/>
    <s v="Sam Craven"/>
    <x v="0"/>
    <s v="United States"/>
    <s v="Plano"/>
    <x v="5"/>
    <n v="75023"/>
    <x v="2"/>
    <s v="OFF-ST-10004123"/>
    <x v="1"/>
    <x v="4"/>
    <x v="72"/>
    <x v="2786"/>
    <n v="7"/>
    <n v="0.2"/>
    <x v="3096"/>
  </r>
  <r>
    <n v="3513"/>
    <s v="CA-2014-140326"/>
    <x v="3"/>
    <x v="507"/>
    <d v="2014-09-07T00:00:00"/>
    <s v="First Class"/>
    <s v="HW-14935"/>
    <s v="Helen Wasserman"/>
    <x v="1"/>
    <s v="United States"/>
    <s v="Chicago"/>
    <x v="10"/>
    <n v="60653"/>
    <x v="2"/>
    <s v="FUR-BO-10000112"/>
    <x v="0"/>
    <x v="0"/>
    <x v="1524"/>
    <x v="2787"/>
    <n v="9"/>
    <n v="0.3"/>
    <x v="3097"/>
  </r>
  <r>
    <n v="3514"/>
    <s v="CA-2014-140326"/>
    <x v="3"/>
    <x v="507"/>
    <d v="2014-09-07T00:00:00"/>
    <s v="First Class"/>
    <s v="HW-14935"/>
    <s v="Helen Wasserman"/>
    <x v="1"/>
    <s v="United States"/>
    <s v="Chicago"/>
    <x v="10"/>
    <n v="60653"/>
    <x v="2"/>
    <s v="OFF-PA-10004041"/>
    <x v="1"/>
    <x v="10"/>
    <x v="940"/>
    <x v="2788"/>
    <n v="3"/>
    <n v="0.2"/>
    <x v="3098"/>
  </r>
  <r>
    <n v="3515"/>
    <s v="CA-2014-140326"/>
    <x v="3"/>
    <x v="507"/>
    <d v="2014-09-07T00:00:00"/>
    <s v="First Class"/>
    <s v="HW-14935"/>
    <s v="Helen Wasserman"/>
    <x v="1"/>
    <s v="United States"/>
    <s v="Chicago"/>
    <x v="10"/>
    <n v="60653"/>
    <x v="2"/>
    <s v="OFF-AR-10001149"/>
    <x v="1"/>
    <x v="6"/>
    <x v="130"/>
    <x v="2789"/>
    <n v="3"/>
    <n v="0.2"/>
    <x v="3099"/>
  </r>
  <r>
    <n v="3516"/>
    <s v="CA-2013-168536"/>
    <x v="0"/>
    <x v="887"/>
    <d v="2013-12-25T00:00:00"/>
    <s v="Standard Class"/>
    <s v="SC-20800"/>
    <s v="Stuart Calhoun"/>
    <x v="0"/>
    <s v="United States"/>
    <s v="Jackson"/>
    <x v="35"/>
    <n v="39212"/>
    <x v="0"/>
    <s v="TEC-AC-10002323"/>
    <x v="2"/>
    <x v="11"/>
    <x v="175"/>
    <x v="2790"/>
    <n v="3"/>
    <n v="0"/>
    <x v="3100"/>
  </r>
  <r>
    <n v="3517"/>
    <s v="US-2013-113649"/>
    <x v="0"/>
    <x v="888"/>
    <d v="2013-08-13T00:00:00"/>
    <s v="First Class"/>
    <s v="HA-14920"/>
    <s v="Helen Andreada"/>
    <x v="0"/>
    <s v="United States"/>
    <s v="Fayetteville"/>
    <x v="3"/>
    <n v="28314"/>
    <x v="0"/>
    <s v="OFF-PA-10000130"/>
    <x v="1"/>
    <x v="10"/>
    <x v="995"/>
    <x v="2791"/>
    <n v="9"/>
    <n v="0.2"/>
    <x v="3101"/>
  </r>
  <r>
    <n v="3518"/>
    <s v="US-2013-113649"/>
    <x v="0"/>
    <x v="888"/>
    <d v="2013-08-13T00:00:00"/>
    <s v="First Class"/>
    <s v="HA-14920"/>
    <s v="Helen Andreada"/>
    <x v="0"/>
    <s v="United States"/>
    <s v="Fayetteville"/>
    <x v="3"/>
    <n v="28314"/>
    <x v="0"/>
    <s v="TEC-PH-10002350"/>
    <x v="2"/>
    <x v="7"/>
    <x v="1458"/>
    <x v="2542"/>
    <n v="2"/>
    <n v="0.2"/>
    <x v="3102"/>
  </r>
  <r>
    <n v="3519"/>
    <s v="US-2013-113649"/>
    <x v="0"/>
    <x v="888"/>
    <d v="2013-08-13T00:00:00"/>
    <s v="First Class"/>
    <s v="HA-14920"/>
    <s v="Helen Andreada"/>
    <x v="0"/>
    <s v="United States"/>
    <s v="Fayetteville"/>
    <x v="3"/>
    <n v="28314"/>
    <x v="0"/>
    <s v="OFF-AP-10002518"/>
    <x v="1"/>
    <x v="9"/>
    <x v="158"/>
    <x v="2792"/>
    <n v="4"/>
    <n v="0.2"/>
    <x v="3103"/>
  </r>
  <r>
    <n v="3520"/>
    <s v="CA-2012-124975"/>
    <x v="1"/>
    <x v="137"/>
    <d v="2012-06-25T00:00:00"/>
    <s v="First Class"/>
    <s v="MG-17875"/>
    <s v="Michael Grace"/>
    <x v="2"/>
    <s v="United States"/>
    <s v="Aurora"/>
    <x v="10"/>
    <n v="60505"/>
    <x v="2"/>
    <s v="FUR-TA-10002645"/>
    <x v="0"/>
    <x v="3"/>
    <x v="1313"/>
    <x v="2793"/>
    <n v="7"/>
    <n v="0.5"/>
    <x v="3104"/>
  </r>
  <r>
    <n v="3521"/>
    <s v="CA-2012-168767"/>
    <x v="1"/>
    <x v="889"/>
    <d v="2012-04-15T00:00:00"/>
    <s v="Standard Class"/>
    <s v="DM-12955"/>
    <s v="Dario Medina"/>
    <x v="1"/>
    <s v="United States"/>
    <s v="Sacramento"/>
    <x v="1"/>
    <n v="95823"/>
    <x v="1"/>
    <s v="OFF-BI-10000773"/>
    <x v="1"/>
    <x v="8"/>
    <x v="381"/>
    <x v="2794"/>
    <n v="2"/>
    <n v="0.2"/>
    <x v="3105"/>
  </r>
  <r>
    <n v="3522"/>
    <s v="CA-2013-114482"/>
    <x v="0"/>
    <x v="831"/>
    <d v="2013-11-26T00:00:00"/>
    <s v="Second Class"/>
    <s v="DM-13345"/>
    <s v="Denise Monton"/>
    <x v="1"/>
    <s v="United States"/>
    <s v="Des Moines"/>
    <x v="23"/>
    <n v="50315"/>
    <x v="2"/>
    <s v="OFF-PA-10003845"/>
    <x v="1"/>
    <x v="10"/>
    <x v="367"/>
    <x v="1319"/>
    <n v="7"/>
    <n v="0"/>
    <x v="1374"/>
  </r>
  <r>
    <n v="3523"/>
    <s v="CA-2013-114482"/>
    <x v="0"/>
    <x v="831"/>
    <d v="2013-11-26T00:00:00"/>
    <s v="Second Class"/>
    <s v="DM-13345"/>
    <s v="Denise Monton"/>
    <x v="1"/>
    <s v="United States"/>
    <s v="Des Moines"/>
    <x v="23"/>
    <n v="50315"/>
    <x v="2"/>
    <s v="TEC-PH-10001580"/>
    <x v="2"/>
    <x v="7"/>
    <x v="231"/>
    <x v="2795"/>
    <n v="3"/>
    <n v="0"/>
    <x v="3106"/>
  </r>
  <r>
    <n v="3524"/>
    <s v="CA-2013-137673"/>
    <x v="0"/>
    <x v="64"/>
    <d v="2013-09-11T00:00:00"/>
    <s v="Standard Class"/>
    <s v="ML-17395"/>
    <s v="Marina Lichtenstein"/>
    <x v="1"/>
    <s v="United States"/>
    <s v="San Diego"/>
    <x v="1"/>
    <n v="92105"/>
    <x v="1"/>
    <s v="TEC-AC-10002345"/>
    <x v="2"/>
    <x v="11"/>
    <x v="173"/>
    <x v="2796"/>
    <n v="8"/>
    <n v="0"/>
    <x v="3107"/>
  </r>
  <r>
    <n v="3525"/>
    <s v="CA-2013-132731"/>
    <x v="0"/>
    <x v="390"/>
    <d v="2013-11-29T00:00:00"/>
    <s v="Standard Class"/>
    <s v="GA-14515"/>
    <s v="George Ashbrook"/>
    <x v="0"/>
    <s v="United States"/>
    <s v="Dallas"/>
    <x v="5"/>
    <n v="75081"/>
    <x v="2"/>
    <s v="TEC-PH-10004120"/>
    <x v="2"/>
    <x v="7"/>
    <x v="1525"/>
    <x v="2797"/>
    <n v="6"/>
    <n v="0.2"/>
    <x v="3108"/>
  </r>
  <r>
    <n v="3526"/>
    <s v="CA-2014-148922"/>
    <x v="3"/>
    <x v="389"/>
    <d v="2014-12-16T00:00:00"/>
    <s v="Second Class"/>
    <s v="SU-20665"/>
    <s v="Stephanie Ulpright"/>
    <x v="2"/>
    <s v="United States"/>
    <s v="Jackson"/>
    <x v="35"/>
    <n v="39212"/>
    <x v="0"/>
    <s v="TEC-AC-10001838"/>
    <x v="2"/>
    <x v="11"/>
    <x v="645"/>
    <x v="2798"/>
    <n v="3"/>
    <n v="0"/>
    <x v="3109"/>
  </r>
  <r>
    <n v="3527"/>
    <s v="CA-2014-148922"/>
    <x v="3"/>
    <x v="389"/>
    <d v="2014-12-16T00:00:00"/>
    <s v="Second Class"/>
    <s v="SU-20665"/>
    <s v="Stephanie Ulpright"/>
    <x v="2"/>
    <s v="United States"/>
    <s v="Jackson"/>
    <x v="35"/>
    <n v="39212"/>
    <x v="0"/>
    <s v="TEC-PH-10000148"/>
    <x v="2"/>
    <x v="7"/>
    <x v="771"/>
    <x v="2799"/>
    <n v="3"/>
    <n v="0"/>
    <x v="3110"/>
  </r>
  <r>
    <n v="3528"/>
    <s v="CA-2014-148922"/>
    <x v="3"/>
    <x v="389"/>
    <d v="2014-12-16T00:00:00"/>
    <s v="Second Class"/>
    <s v="SU-20665"/>
    <s v="Stephanie Ulpright"/>
    <x v="2"/>
    <s v="United States"/>
    <s v="Jackson"/>
    <x v="35"/>
    <n v="39212"/>
    <x v="0"/>
    <s v="OFF-BI-10003476"/>
    <x v="1"/>
    <x v="8"/>
    <x v="1526"/>
    <x v="2800"/>
    <n v="8"/>
    <n v="0"/>
    <x v="3111"/>
  </r>
  <r>
    <n v="3529"/>
    <s v="CA-2013-130680"/>
    <x v="0"/>
    <x v="890"/>
    <d v="2013-06-30T00:00:00"/>
    <s v="Standard Class"/>
    <s v="BD-11320"/>
    <s v="Bill Donatelli"/>
    <x v="0"/>
    <s v="United States"/>
    <s v="San Diego"/>
    <x v="1"/>
    <n v="92024"/>
    <x v="1"/>
    <s v="TEC-PH-10004833"/>
    <x v="2"/>
    <x v="7"/>
    <x v="1354"/>
    <x v="2801"/>
    <n v="4"/>
    <n v="0.2"/>
    <x v="3112"/>
  </r>
  <r>
    <n v="3530"/>
    <s v="CA-2012-141145"/>
    <x v="1"/>
    <x v="14"/>
    <d v="2012-09-23T00:00:00"/>
    <s v="Standard Class"/>
    <s v="DB-13405"/>
    <s v="Denny Blanton"/>
    <x v="0"/>
    <s v="United States"/>
    <s v="Orlando"/>
    <x v="2"/>
    <n v="32839"/>
    <x v="0"/>
    <s v="TEC-AC-10001465"/>
    <x v="2"/>
    <x v="11"/>
    <x v="473"/>
    <x v="2802"/>
    <n v="3"/>
    <n v="0.2"/>
    <x v="3113"/>
  </r>
  <r>
    <n v="3531"/>
    <s v="US-2013-152835"/>
    <x v="0"/>
    <x v="288"/>
    <d v="2013-05-24T00:00:00"/>
    <s v="Standard Class"/>
    <s v="RP-19855"/>
    <s v="Roy Phan"/>
    <x v="1"/>
    <s v="United States"/>
    <s v="Lafayette"/>
    <x v="14"/>
    <n v="47905"/>
    <x v="2"/>
    <s v="OFF-AR-10003056"/>
    <x v="1"/>
    <x v="6"/>
    <x v="18"/>
    <x v="1591"/>
    <n v="5"/>
    <n v="0"/>
    <x v="1684"/>
  </r>
  <r>
    <n v="3532"/>
    <s v="CA-2013-155565"/>
    <x v="0"/>
    <x v="316"/>
    <d v="2013-05-29T00:00:00"/>
    <s v="Same Day"/>
    <s v="EH-13765"/>
    <s v="Edward Hooks"/>
    <x v="1"/>
    <s v="United States"/>
    <s v="New York City"/>
    <x v="15"/>
    <n v="10035"/>
    <x v="3"/>
    <s v="OFF-SU-10001218"/>
    <x v="1"/>
    <x v="14"/>
    <x v="133"/>
    <x v="2803"/>
    <n v="5"/>
    <n v="0"/>
    <x v="3114"/>
  </r>
  <r>
    <n v="3533"/>
    <s v="CA-2011-110849"/>
    <x v="2"/>
    <x v="891"/>
    <d v="2011-04-23T00:00:00"/>
    <s v="Standard Class"/>
    <s v="JL-15835"/>
    <s v="John Lee"/>
    <x v="0"/>
    <s v="United States"/>
    <s v="Los Angeles"/>
    <x v="1"/>
    <n v="90049"/>
    <x v="1"/>
    <s v="TEC-MA-10002859"/>
    <x v="2"/>
    <x v="15"/>
    <x v="1527"/>
    <x v="2804"/>
    <n v="4"/>
    <n v="0.2"/>
    <x v="3115"/>
  </r>
  <r>
    <n v="3534"/>
    <s v="CA-2011-110849"/>
    <x v="2"/>
    <x v="891"/>
    <d v="2011-04-23T00:00:00"/>
    <s v="Standard Class"/>
    <s v="JL-15835"/>
    <s v="John Lee"/>
    <x v="0"/>
    <s v="United States"/>
    <s v="Los Angeles"/>
    <x v="1"/>
    <n v="90049"/>
    <x v="1"/>
    <s v="OFF-AR-10002375"/>
    <x v="1"/>
    <x v="6"/>
    <x v="823"/>
    <x v="2805"/>
    <n v="4"/>
    <n v="0"/>
    <x v="3116"/>
  </r>
  <r>
    <n v="3535"/>
    <s v="CA-2011-110849"/>
    <x v="2"/>
    <x v="891"/>
    <d v="2011-04-23T00:00:00"/>
    <s v="Standard Class"/>
    <s v="JL-15835"/>
    <s v="John Lee"/>
    <x v="0"/>
    <s v="United States"/>
    <s v="Los Angeles"/>
    <x v="1"/>
    <n v="90049"/>
    <x v="1"/>
    <s v="OFF-AR-10000657"/>
    <x v="1"/>
    <x v="6"/>
    <x v="1518"/>
    <x v="2806"/>
    <n v="5"/>
    <n v="0"/>
    <x v="3117"/>
  </r>
  <r>
    <n v="3536"/>
    <s v="CA-2011-110849"/>
    <x v="2"/>
    <x v="891"/>
    <d v="2011-04-23T00:00:00"/>
    <s v="Standard Class"/>
    <s v="JL-15835"/>
    <s v="John Lee"/>
    <x v="0"/>
    <s v="United States"/>
    <s v="Los Angeles"/>
    <x v="1"/>
    <n v="90049"/>
    <x v="1"/>
    <s v="OFF-FA-10000134"/>
    <x v="1"/>
    <x v="13"/>
    <x v="194"/>
    <x v="2807"/>
    <n v="2"/>
    <n v="0"/>
    <x v="3118"/>
  </r>
  <r>
    <n v="3537"/>
    <s v="CA-2013-145842"/>
    <x v="0"/>
    <x v="26"/>
    <d v="2013-06-21T00:00:00"/>
    <s v="Second Class"/>
    <s v="FM-14380"/>
    <s v="Fred McMath"/>
    <x v="0"/>
    <s v="United States"/>
    <s v="New York City"/>
    <x v="15"/>
    <n v="10024"/>
    <x v="3"/>
    <s v="OFF-ST-10000419"/>
    <x v="1"/>
    <x v="4"/>
    <x v="1015"/>
    <x v="1360"/>
    <n v="3"/>
    <n v="0"/>
    <x v="1423"/>
  </r>
  <r>
    <n v="3538"/>
    <s v="CA-2011-158771"/>
    <x v="2"/>
    <x v="309"/>
    <d v="2011-05-09T00:00:00"/>
    <s v="Same Day"/>
    <s v="SB-20290"/>
    <s v="Sean Braxton"/>
    <x v="1"/>
    <s v="United States"/>
    <s v="Henderson"/>
    <x v="0"/>
    <n v="42420"/>
    <x v="0"/>
    <s v="OFF-ST-10000107"/>
    <x v="1"/>
    <x v="4"/>
    <x v="17"/>
    <x v="2808"/>
    <n v="3"/>
    <n v="0"/>
    <x v="3119"/>
  </r>
  <r>
    <n v="3539"/>
    <s v="CA-2011-158771"/>
    <x v="2"/>
    <x v="309"/>
    <d v="2011-05-09T00:00:00"/>
    <s v="Same Day"/>
    <s v="SB-20290"/>
    <s v="Sean Braxton"/>
    <x v="1"/>
    <s v="United States"/>
    <s v="Henderson"/>
    <x v="0"/>
    <n v="42420"/>
    <x v="0"/>
    <s v="OFF-LA-10001641"/>
    <x v="1"/>
    <x v="2"/>
    <x v="1022"/>
    <x v="1242"/>
    <n v="3"/>
    <n v="0"/>
    <x v="3120"/>
  </r>
  <r>
    <n v="3540"/>
    <s v="CA-2011-158771"/>
    <x v="2"/>
    <x v="309"/>
    <d v="2011-05-09T00:00:00"/>
    <s v="Same Day"/>
    <s v="SB-20290"/>
    <s v="Sean Braxton"/>
    <x v="1"/>
    <s v="United States"/>
    <s v="Henderson"/>
    <x v="0"/>
    <n v="42420"/>
    <x v="0"/>
    <s v="OFF-LA-10003121"/>
    <x v="1"/>
    <x v="2"/>
    <x v="991"/>
    <x v="2809"/>
    <n v="5"/>
    <n v="0"/>
    <x v="3121"/>
  </r>
  <r>
    <n v="3541"/>
    <s v="CA-2011-158771"/>
    <x v="2"/>
    <x v="309"/>
    <d v="2011-05-09T00:00:00"/>
    <s v="Same Day"/>
    <s v="SB-20290"/>
    <s v="Sean Braxton"/>
    <x v="1"/>
    <s v="United States"/>
    <s v="Henderson"/>
    <x v="0"/>
    <n v="42420"/>
    <x v="0"/>
    <s v="OFF-PA-10002689"/>
    <x v="1"/>
    <x v="10"/>
    <x v="1057"/>
    <x v="1568"/>
    <n v="7"/>
    <n v="0"/>
    <x v="1657"/>
  </r>
  <r>
    <n v="3542"/>
    <s v="CA-2013-157511"/>
    <x v="0"/>
    <x v="31"/>
    <d v="2013-09-21T00:00:00"/>
    <s v="First Class"/>
    <s v="SV-20365"/>
    <s v="Seth Vernon"/>
    <x v="0"/>
    <s v="United States"/>
    <s v="Columbus"/>
    <x v="24"/>
    <n v="43229"/>
    <x v="3"/>
    <s v="FUR-FU-10002107"/>
    <x v="0"/>
    <x v="5"/>
    <x v="1324"/>
    <x v="2810"/>
    <n v="3"/>
    <n v="0.2"/>
    <x v="3122"/>
  </r>
  <r>
    <n v="3543"/>
    <s v="CA-2013-157511"/>
    <x v="0"/>
    <x v="31"/>
    <d v="2013-09-21T00:00:00"/>
    <s v="First Class"/>
    <s v="SV-20365"/>
    <s v="Seth Vernon"/>
    <x v="0"/>
    <s v="United States"/>
    <s v="Columbus"/>
    <x v="24"/>
    <n v="43229"/>
    <x v="3"/>
    <s v="FUR-CH-10002647"/>
    <x v="0"/>
    <x v="1"/>
    <x v="470"/>
    <x v="2811"/>
    <n v="2"/>
    <n v="0.3"/>
    <x v="3123"/>
  </r>
  <r>
    <n v="3544"/>
    <s v="CA-2013-157511"/>
    <x v="0"/>
    <x v="31"/>
    <d v="2013-09-21T00:00:00"/>
    <s v="First Class"/>
    <s v="SV-20365"/>
    <s v="Seth Vernon"/>
    <x v="0"/>
    <s v="United States"/>
    <s v="Columbus"/>
    <x v="24"/>
    <n v="43229"/>
    <x v="3"/>
    <s v="OFF-AR-10002257"/>
    <x v="1"/>
    <x v="6"/>
    <x v="1191"/>
    <x v="2812"/>
    <n v="1"/>
    <n v="0.2"/>
    <x v="3124"/>
  </r>
  <r>
    <n v="3545"/>
    <s v="CA-2014-121216"/>
    <x v="3"/>
    <x v="331"/>
    <d v="2014-12-26T00:00:00"/>
    <s v="Second Class"/>
    <s v="MM-17920"/>
    <s v="Michael Moore"/>
    <x v="0"/>
    <s v="United States"/>
    <s v="College Station"/>
    <x v="5"/>
    <n v="77840"/>
    <x v="2"/>
    <s v="OFF-PA-10004519"/>
    <x v="1"/>
    <x v="10"/>
    <x v="1036"/>
    <x v="2813"/>
    <n v="8"/>
    <n v="0.2"/>
    <x v="3125"/>
  </r>
  <r>
    <n v="3546"/>
    <s v="CA-2014-121216"/>
    <x v="3"/>
    <x v="331"/>
    <d v="2014-12-26T00:00:00"/>
    <s v="Second Class"/>
    <s v="MM-17920"/>
    <s v="Michael Moore"/>
    <x v="0"/>
    <s v="United States"/>
    <s v="College Station"/>
    <x v="5"/>
    <n v="77840"/>
    <x v="2"/>
    <s v="OFF-AP-10001947"/>
    <x v="1"/>
    <x v="9"/>
    <x v="1528"/>
    <x v="2814"/>
    <n v="8"/>
    <n v="0.8"/>
    <x v="3126"/>
  </r>
  <r>
    <n v="3547"/>
    <s v="CA-2014-155292"/>
    <x v="3"/>
    <x v="505"/>
    <d v="2014-11-02T00:00:00"/>
    <s v="First Class"/>
    <s v="RD-19810"/>
    <s v="Ross DeVincentis"/>
    <x v="2"/>
    <s v="United States"/>
    <s v="Richmond"/>
    <x v="0"/>
    <n v="40475"/>
    <x v="0"/>
    <s v="OFF-ST-10004963"/>
    <x v="1"/>
    <x v="4"/>
    <x v="460"/>
    <x v="2815"/>
    <n v="7"/>
    <n v="0"/>
    <x v="3127"/>
  </r>
  <r>
    <n v="3548"/>
    <s v="CA-2014-155292"/>
    <x v="3"/>
    <x v="505"/>
    <d v="2014-11-02T00:00:00"/>
    <s v="First Class"/>
    <s v="RD-19810"/>
    <s v="Ross DeVincentis"/>
    <x v="2"/>
    <s v="United States"/>
    <s v="Richmond"/>
    <x v="0"/>
    <n v="40475"/>
    <x v="0"/>
    <s v="OFF-SU-10002573"/>
    <x v="1"/>
    <x v="14"/>
    <x v="350"/>
    <x v="1530"/>
    <n v="2"/>
    <n v="0"/>
    <x v="1617"/>
  </r>
  <r>
    <n v="3549"/>
    <s v="CA-2014-155292"/>
    <x v="3"/>
    <x v="505"/>
    <d v="2014-11-02T00:00:00"/>
    <s v="First Class"/>
    <s v="RD-19810"/>
    <s v="Ross DeVincentis"/>
    <x v="2"/>
    <s v="United States"/>
    <s v="Richmond"/>
    <x v="0"/>
    <n v="40475"/>
    <x v="0"/>
    <s v="FUR-CH-10000553"/>
    <x v="0"/>
    <x v="1"/>
    <x v="1248"/>
    <x v="2816"/>
    <n v="1"/>
    <n v="0"/>
    <x v="3128"/>
  </r>
  <r>
    <n v="3550"/>
    <s v="CA-2014-155292"/>
    <x v="3"/>
    <x v="505"/>
    <d v="2014-11-02T00:00:00"/>
    <s v="First Class"/>
    <s v="RD-19810"/>
    <s v="Ross DeVincentis"/>
    <x v="2"/>
    <s v="United States"/>
    <s v="Richmond"/>
    <x v="0"/>
    <n v="40475"/>
    <x v="0"/>
    <s v="OFF-LA-10001982"/>
    <x v="1"/>
    <x v="2"/>
    <x v="1529"/>
    <x v="59"/>
    <n v="8"/>
    <n v="0"/>
    <x v="3129"/>
  </r>
  <r>
    <n v="3551"/>
    <s v="CA-2013-152555"/>
    <x v="0"/>
    <x v="892"/>
    <d v="2013-04-03T00:00:00"/>
    <s v="Second Class"/>
    <s v="ME-17320"/>
    <s v="Maria Etezadi"/>
    <x v="2"/>
    <s v="United States"/>
    <s v="Chicago"/>
    <x v="10"/>
    <n v="60653"/>
    <x v="2"/>
    <s v="OFF-PA-10001295"/>
    <x v="1"/>
    <x v="10"/>
    <x v="1211"/>
    <x v="2817"/>
    <n v="3"/>
    <n v="0.2"/>
    <x v="3130"/>
  </r>
  <r>
    <n v="3552"/>
    <s v="CA-2013-152555"/>
    <x v="0"/>
    <x v="892"/>
    <d v="2013-04-03T00:00:00"/>
    <s v="Second Class"/>
    <s v="ME-17320"/>
    <s v="Maria Etezadi"/>
    <x v="2"/>
    <s v="United States"/>
    <s v="Chicago"/>
    <x v="10"/>
    <n v="60653"/>
    <x v="2"/>
    <s v="FUR-CH-10002965"/>
    <x v="0"/>
    <x v="1"/>
    <x v="226"/>
    <x v="2818"/>
    <n v="6"/>
    <n v="0.3"/>
    <x v="3131"/>
  </r>
  <r>
    <n v="3553"/>
    <s v="CA-2013-152555"/>
    <x v="0"/>
    <x v="892"/>
    <d v="2013-04-03T00:00:00"/>
    <s v="Second Class"/>
    <s v="ME-17320"/>
    <s v="Maria Etezadi"/>
    <x v="2"/>
    <s v="United States"/>
    <s v="Chicago"/>
    <x v="10"/>
    <n v="60653"/>
    <x v="2"/>
    <s v="TEC-PH-10001254"/>
    <x v="2"/>
    <x v="7"/>
    <x v="143"/>
    <x v="2819"/>
    <n v="8"/>
    <n v="0.2"/>
    <x v="3132"/>
  </r>
  <r>
    <n v="3554"/>
    <s v="CA-2014-107832"/>
    <x v="3"/>
    <x v="51"/>
    <d v="2014-11-27T00:00:00"/>
    <s v="Second Class"/>
    <s v="FH-14275"/>
    <s v="Frank Hawley"/>
    <x v="1"/>
    <s v="United States"/>
    <s v="Philadelphia"/>
    <x v="9"/>
    <n v="19120"/>
    <x v="3"/>
    <s v="OFF-BI-10001658"/>
    <x v="1"/>
    <x v="8"/>
    <x v="439"/>
    <x v="2820"/>
    <n v="1"/>
    <n v="0.7"/>
    <x v="3133"/>
  </r>
  <r>
    <n v="3555"/>
    <s v="CA-2011-120838"/>
    <x v="2"/>
    <x v="893"/>
    <d v="2011-03-26T00:00:00"/>
    <s v="Second Class"/>
    <s v="PO-18865"/>
    <s v="Patrick O'Donnell"/>
    <x v="0"/>
    <s v="United States"/>
    <s v="Los Angeles"/>
    <x v="1"/>
    <n v="90036"/>
    <x v="1"/>
    <s v="OFF-ST-10000585"/>
    <x v="1"/>
    <x v="4"/>
    <x v="541"/>
    <x v="610"/>
    <n v="2"/>
    <n v="0"/>
    <x v="620"/>
  </r>
  <r>
    <n v="3556"/>
    <s v="CA-2011-120838"/>
    <x v="2"/>
    <x v="893"/>
    <d v="2011-03-26T00:00:00"/>
    <s v="Second Class"/>
    <s v="PO-18865"/>
    <s v="Patrick O'Donnell"/>
    <x v="0"/>
    <s v="United States"/>
    <s v="Los Angeles"/>
    <x v="1"/>
    <n v="90036"/>
    <x v="1"/>
    <s v="TEC-PH-10003484"/>
    <x v="2"/>
    <x v="7"/>
    <x v="1530"/>
    <x v="2821"/>
    <n v="6"/>
    <n v="0.2"/>
    <x v="3134"/>
  </r>
  <r>
    <n v="3557"/>
    <s v="CA-2014-118542"/>
    <x v="3"/>
    <x v="96"/>
    <d v="2014-12-06T00:00:00"/>
    <s v="Standard Class"/>
    <s v="CC-12550"/>
    <s v="Clay Cheatham"/>
    <x v="0"/>
    <s v="United States"/>
    <s v="Los Angeles"/>
    <x v="1"/>
    <n v="90008"/>
    <x v="1"/>
    <s v="OFF-PA-10004735"/>
    <x v="1"/>
    <x v="10"/>
    <x v="819"/>
    <x v="1568"/>
    <n v="7"/>
    <n v="0"/>
    <x v="1657"/>
  </r>
  <r>
    <n v="3558"/>
    <s v="CA-2014-118542"/>
    <x v="3"/>
    <x v="96"/>
    <d v="2014-12-06T00:00:00"/>
    <s v="Standard Class"/>
    <s v="CC-12550"/>
    <s v="Clay Cheatham"/>
    <x v="0"/>
    <s v="United States"/>
    <s v="Los Angeles"/>
    <x v="1"/>
    <n v="90008"/>
    <x v="1"/>
    <s v="OFF-BI-10003429"/>
    <x v="1"/>
    <x v="8"/>
    <x v="844"/>
    <x v="2822"/>
    <n v="2"/>
    <n v="0.2"/>
    <x v="3135"/>
  </r>
  <r>
    <n v="3559"/>
    <s v="CA-2014-152737"/>
    <x v="3"/>
    <x v="659"/>
    <d v="2014-11-13T00:00:00"/>
    <s v="Standard Class"/>
    <s v="TS-21505"/>
    <s v="Tony Sayre"/>
    <x v="0"/>
    <s v="United States"/>
    <s v="San Francisco"/>
    <x v="1"/>
    <n v="94122"/>
    <x v="1"/>
    <s v="OFF-BI-10002982"/>
    <x v="1"/>
    <x v="8"/>
    <x v="1258"/>
    <x v="2823"/>
    <n v="4"/>
    <n v="0.2"/>
    <x v="3136"/>
  </r>
  <r>
    <n v="3560"/>
    <s v="CA-2014-152737"/>
    <x v="3"/>
    <x v="659"/>
    <d v="2014-11-13T00:00:00"/>
    <s v="Standard Class"/>
    <s v="TS-21505"/>
    <s v="Tony Sayre"/>
    <x v="0"/>
    <s v="United States"/>
    <s v="San Francisco"/>
    <x v="1"/>
    <n v="94122"/>
    <x v="1"/>
    <s v="TEC-AC-10004975"/>
    <x v="2"/>
    <x v="11"/>
    <x v="973"/>
    <x v="2824"/>
    <n v="4"/>
    <n v="0"/>
    <x v="3137"/>
  </r>
  <r>
    <n v="3561"/>
    <s v="CA-2014-109757"/>
    <x v="3"/>
    <x v="507"/>
    <d v="2014-09-10T00:00:00"/>
    <s v="Second Class"/>
    <s v="MD-17350"/>
    <s v="Maribeth Dona"/>
    <x v="0"/>
    <s v="United States"/>
    <s v="Akron"/>
    <x v="24"/>
    <n v="44312"/>
    <x v="3"/>
    <s v="OFF-AR-10002335"/>
    <x v="1"/>
    <x v="6"/>
    <x v="673"/>
    <x v="2825"/>
    <n v="4"/>
    <n v="0.2"/>
    <x v="3138"/>
  </r>
  <r>
    <n v="3562"/>
    <s v="CA-2014-109757"/>
    <x v="3"/>
    <x v="507"/>
    <d v="2014-09-10T00:00:00"/>
    <s v="Second Class"/>
    <s v="MD-17350"/>
    <s v="Maribeth Dona"/>
    <x v="0"/>
    <s v="United States"/>
    <s v="Akron"/>
    <x v="24"/>
    <n v="44312"/>
    <x v="3"/>
    <s v="OFF-BI-10004001"/>
    <x v="1"/>
    <x v="8"/>
    <x v="810"/>
    <x v="2826"/>
    <n v="5"/>
    <n v="0.7"/>
    <x v="3139"/>
  </r>
  <r>
    <n v="3563"/>
    <s v="CA-2014-109757"/>
    <x v="3"/>
    <x v="507"/>
    <d v="2014-09-10T00:00:00"/>
    <s v="Second Class"/>
    <s v="MD-17350"/>
    <s v="Maribeth Dona"/>
    <x v="0"/>
    <s v="United States"/>
    <s v="Akron"/>
    <x v="24"/>
    <n v="44312"/>
    <x v="3"/>
    <s v="OFF-BI-10001634"/>
    <x v="1"/>
    <x v="8"/>
    <x v="24"/>
    <x v="2827"/>
    <n v="2"/>
    <n v="0.7"/>
    <x v="3140"/>
  </r>
  <r>
    <n v="3564"/>
    <s v="CA-2014-109757"/>
    <x v="3"/>
    <x v="507"/>
    <d v="2014-09-10T00:00:00"/>
    <s v="Second Class"/>
    <s v="MD-17350"/>
    <s v="Maribeth Dona"/>
    <x v="0"/>
    <s v="United States"/>
    <s v="Akron"/>
    <x v="24"/>
    <n v="44312"/>
    <x v="3"/>
    <s v="OFF-PA-10000007"/>
    <x v="1"/>
    <x v="10"/>
    <x v="1531"/>
    <x v="2828"/>
    <n v="4"/>
    <n v="0.2"/>
    <x v="3141"/>
  </r>
  <r>
    <n v="3565"/>
    <s v="CA-2013-130029"/>
    <x v="0"/>
    <x v="894"/>
    <d v="2013-07-07T00:00:00"/>
    <s v="First Class"/>
    <s v="GT-14755"/>
    <s v="Guy Thornton"/>
    <x v="0"/>
    <s v="United States"/>
    <s v="Los Angeles"/>
    <x v="1"/>
    <n v="90049"/>
    <x v="1"/>
    <s v="OFF-PA-10000552"/>
    <x v="1"/>
    <x v="10"/>
    <x v="1532"/>
    <x v="91"/>
    <n v="2"/>
    <n v="0"/>
    <x v="91"/>
  </r>
  <r>
    <n v="3566"/>
    <s v="CA-2013-130029"/>
    <x v="0"/>
    <x v="894"/>
    <d v="2013-07-07T00:00:00"/>
    <s v="First Class"/>
    <s v="GT-14755"/>
    <s v="Guy Thornton"/>
    <x v="0"/>
    <s v="United States"/>
    <s v="Los Angeles"/>
    <x v="1"/>
    <n v="90049"/>
    <x v="1"/>
    <s v="OFF-FA-10001135"/>
    <x v="1"/>
    <x v="13"/>
    <x v="1060"/>
    <x v="536"/>
    <n v="2"/>
    <n v="0"/>
    <x v="3142"/>
  </r>
  <r>
    <n v="3567"/>
    <s v="CA-2014-103877"/>
    <x v="3"/>
    <x v="210"/>
    <d v="2014-09-15T00:00:00"/>
    <s v="Standard Class"/>
    <s v="RD-19660"/>
    <s v="Robert Dilbeck"/>
    <x v="2"/>
    <s v="United States"/>
    <s v="Independence"/>
    <x v="25"/>
    <n v="64055"/>
    <x v="2"/>
    <s v="OFF-BI-10003650"/>
    <x v="1"/>
    <x v="8"/>
    <x v="115"/>
    <x v="2829"/>
    <n v="3"/>
    <n v="0"/>
    <x v="3143"/>
  </r>
  <r>
    <n v="3568"/>
    <s v="CA-2013-137176"/>
    <x v="0"/>
    <x v="369"/>
    <d v="2013-09-15T00:00:00"/>
    <s v="Second Class"/>
    <s v="DB-12910"/>
    <s v="Daniel Byrd"/>
    <x v="2"/>
    <s v="United States"/>
    <s v="Dallas"/>
    <x v="5"/>
    <n v="75220"/>
    <x v="2"/>
    <s v="FUR-FU-10003832"/>
    <x v="0"/>
    <x v="5"/>
    <x v="1420"/>
    <x v="1660"/>
    <n v="4"/>
    <n v="0.6"/>
    <x v="3144"/>
  </r>
  <r>
    <n v="3569"/>
    <s v="CA-2014-168109"/>
    <x v="3"/>
    <x v="445"/>
    <d v="2014-07-04T00:00:00"/>
    <s v="Same Day"/>
    <s v="JK-15640"/>
    <s v="Jim Kriz"/>
    <x v="2"/>
    <s v="United States"/>
    <s v="Seattle"/>
    <x v="4"/>
    <n v="98105"/>
    <x v="1"/>
    <s v="TEC-AC-10003628"/>
    <x v="2"/>
    <x v="11"/>
    <x v="244"/>
    <x v="2830"/>
    <n v="2"/>
    <n v="0"/>
    <x v="3145"/>
  </r>
  <r>
    <n v="3570"/>
    <s v="CA-2014-168109"/>
    <x v="3"/>
    <x v="445"/>
    <d v="2014-07-04T00:00:00"/>
    <s v="Same Day"/>
    <s v="JK-15640"/>
    <s v="Jim Kriz"/>
    <x v="2"/>
    <s v="United States"/>
    <s v="Seattle"/>
    <x v="4"/>
    <n v="98105"/>
    <x v="1"/>
    <s v="TEC-MA-10001148"/>
    <x v="2"/>
    <x v="15"/>
    <x v="1533"/>
    <x v="2831"/>
    <n v="6"/>
    <n v="0.2"/>
    <x v="3146"/>
  </r>
  <r>
    <n v="3571"/>
    <s v="CA-2014-168109"/>
    <x v="3"/>
    <x v="445"/>
    <d v="2014-07-04T00:00:00"/>
    <s v="Same Day"/>
    <s v="JK-15640"/>
    <s v="Jim Kriz"/>
    <x v="2"/>
    <s v="United States"/>
    <s v="Seattle"/>
    <x v="4"/>
    <n v="98105"/>
    <x v="1"/>
    <s v="TEC-AC-10002049"/>
    <x v="2"/>
    <x v="11"/>
    <x v="1053"/>
    <x v="2832"/>
    <n v="4"/>
    <n v="0"/>
    <x v="3147"/>
  </r>
  <r>
    <n v="3572"/>
    <s v="CA-2014-168109"/>
    <x v="3"/>
    <x v="445"/>
    <d v="2014-07-04T00:00:00"/>
    <s v="Same Day"/>
    <s v="JK-15640"/>
    <s v="Jim Kriz"/>
    <x v="2"/>
    <s v="United States"/>
    <s v="Seattle"/>
    <x v="4"/>
    <n v="98105"/>
    <x v="1"/>
    <s v="TEC-PH-10000702"/>
    <x v="2"/>
    <x v="7"/>
    <x v="309"/>
    <x v="465"/>
    <n v="1"/>
    <n v="0.2"/>
    <x v="3148"/>
  </r>
  <r>
    <n v="3573"/>
    <s v="US-2014-126081"/>
    <x v="3"/>
    <x v="222"/>
    <d v="2014-07-05T00:00:00"/>
    <s v="Standard Class"/>
    <s v="FC-14335"/>
    <s v="Fred Chung"/>
    <x v="1"/>
    <s v="United States"/>
    <s v="Mesquite"/>
    <x v="5"/>
    <n v="75150"/>
    <x v="2"/>
    <s v="OFF-PA-10003953"/>
    <x v="1"/>
    <x v="10"/>
    <x v="638"/>
    <x v="1182"/>
    <n v="1"/>
    <n v="0.2"/>
    <x v="1673"/>
  </r>
  <r>
    <n v="3574"/>
    <s v="CA-2014-117023"/>
    <x v="3"/>
    <x v="783"/>
    <d v="2014-08-13T00:00:00"/>
    <s v="Standard Class"/>
    <s v="JW-15955"/>
    <s v="Joni Wasserman"/>
    <x v="0"/>
    <s v="United States"/>
    <s v="Long Beach"/>
    <x v="15"/>
    <n v="11561"/>
    <x v="3"/>
    <s v="OFF-AR-10003602"/>
    <x v="1"/>
    <x v="6"/>
    <x v="239"/>
    <x v="2643"/>
    <n v="2"/>
    <n v="0"/>
    <x v="3149"/>
  </r>
  <r>
    <n v="3575"/>
    <s v="CA-2014-117023"/>
    <x v="3"/>
    <x v="783"/>
    <d v="2014-08-13T00:00:00"/>
    <s v="Standard Class"/>
    <s v="JW-15955"/>
    <s v="Joni Wasserman"/>
    <x v="0"/>
    <s v="United States"/>
    <s v="Long Beach"/>
    <x v="15"/>
    <n v="11561"/>
    <x v="3"/>
    <s v="OFF-AR-10004062"/>
    <x v="1"/>
    <x v="6"/>
    <x v="33"/>
    <x v="2833"/>
    <n v="10"/>
    <n v="0"/>
    <x v="3150"/>
  </r>
  <r>
    <n v="3576"/>
    <s v="CA-2012-143532"/>
    <x v="1"/>
    <x v="531"/>
    <d v="2012-03-24T00:00:00"/>
    <s v="Standard Class"/>
    <s v="DC-12850"/>
    <s v="Dan Campbell"/>
    <x v="0"/>
    <s v="United States"/>
    <s v="North Miami"/>
    <x v="2"/>
    <n v="33161"/>
    <x v="0"/>
    <s v="OFF-PA-10001560"/>
    <x v="1"/>
    <x v="10"/>
    <x v="664"/>
    <x v="2834"/>
    <n v="3"/>
    <n v="0.2"/>
    <x v="3151"/>
  </r>
  <r>
    <n v="3577"/>
    <s v="CA-2013-103163"/>
    <x v="0"/>
    <x v="843"/>
    <d v="2013-06-12T00:00:00"/>
    <s v="Standard Class"/>
    <s v="FM-14290"/>
    <s v="Frank Merwin"/>
    <x v="2"/>
    <s v="United States"/>
    <s v="Bakersfield"/>
    <x v="1"/>
    <n v="93309"/>
    <x v="1"/>
    <s v="OFF-BI-10003305"/>
    <x v="1"/>
    <x v="8"/>
    <x v="565"/>
    <x v="2835"/>
    <n v="1"/>
    <n v="0.2"/>
    <x v="3152"/>
  </r>
  <r>
    <n v="3578"/>
    <s v="CA-2013-103163"/>
    <x v="0"/>
    <x v="843"/>
    <d v="2013-06-12T00:00:00"/>
    <s v="Standard Class"/>
    <s v="FM-14290"/>
    <s v="Frank Merwin"/>
    <x v="2"/>
    <s v="United States"/>
    <s v="Bakersfield"/>
    <x v="1"/>
    <n v="93309"/>
    <x v="1"/>
    <s v="OFF-PA-10004000"/>
    <x v="1"/>
    <x v="10"/>
    <x v="203"/>
    <x v="2836"/>
    <n v="1"/>
    <n v="0"/>
    <x v="3153"/>
  </r>
  <r>
    <n v="3579"/>
    <s v="CA-2013-104157"/>
    <x v="0"/>
    <x v="197"/>
    <d v="2013-07-30T00:00:00"/>
    <s v="Standard Class"/>
    <s v="MT-17815"/>
    <s v="Meg Tillman"/>
    <x v="0"/>
    <s v="United States"/>
    <s v="Jackson"/>
    <x v="35"/>
    <n v="39212"/>
    <x v="0"/>
    <s v="OFF-ST-10000321"/>
    <x v="1"/>
    <x v="4"/>
    <x v="1534"/>
    <x v="2837"/>
    <n v="1"/>
    <n v="0"/>
    <x v="3154"/>
  </r>
  <r>
    <n v="3580"/>
    <s v="CA-2013-104157"/>
    <x v="0"/>
    <x v="197"/>
    <d v="2013-07-30T00:00:00"/>
    <s v="Standard Class"/>
    <s v="MT-17815"/>
    <s v="Meg Tillman"/>
    <x v="0"/>
    <s v="United States"/>
    <s v="Jackson"/>
    <x v="35"/>
    <n v="39212"/>
    <x v="0"/>
    <s v="OFF-PA-10004665"/>
    <x v="1"/>
    <x v="10"/>
    <x v="1380"/>
    <x v="2838"/>
    <n v="5"/>
    <n v="0"/>
    <x v="3155"/>
  </r>
  <r>
    <n v="3581"/>
    <s v="CA-2013-104157"/>
    <x v="0"/>
    <x v="197"/>
    <d v="2013-07-30T00:00:00"/>
    <s v="Standard Class"/>
    <s v="MT-17815"/>
    <s v="Meg Tillman"/>
    <x v="0"/>
    <s v="United States"/>
    <s v="Jackson"/>
    <x v="35"/>
    <n v="39212"/>
    <x v="0"/>
    <s v="FUR-TA-10004915"/>
    <x v="0"/>
    <x v="3"/>
    <x v="331"/>
    <x v="2839"/>
    <n v="8"/>
    <n v="0"/>
    <x v="3156"/>
  </r>
  <r>
    <n v="3582"/>
    <s v="CA-2014-117807"/>
    <x v="3"/>
    <x v="172"/>
    <d v="2014-10-08T00:00:00"/>
    <s v="Standard Class"/>
    <s v="DK-13090"/>
    <s v="Dave Kipp"/>
    <x v="0"/>
    <s v="United States"/>
    <s v="Fremont"/>
    <x v="8"/>
    <n v="68025"/>
    <x v="2"/>
    <s v="OFF-PA-10000994"/>
    <x v="1"/>
    <x v="10"/>
    <x v="904"/>
    <x v="2840"/>
    <n v="1"/>
    <n v="0"/>
    <x v="3157"/>
  </r>
  <r>
    <n v="3583"/>
    <s v="CA-2012-121650"/>
    <x v="1"/>
    <x v="895"/>
    <d v="2012-12-16T00:00:00"/>
    <s v="Standard Class"/>
    <s v="KD-16495"/>
    <s v="Keith Dawkins"/>
    <x v="1"/>
    <s v="United States"/>
    <s v="Jackson"/>
    <x v="12"/>
    <n v="49201"/>
    <x v="2"/>
    <s v="OFF-AR-10001149"/>
    <x v="1"/>
    <x v="6"/>
    <x v="1535"/>
    <x v="2841"/>
    <n v="2"/>
    <n v="0"/>
    <x v="3158"/>
  </r>
  <r>
    <n v="3584"/>
    <s v="CA-2012-121650"/>
    <x v="1"/>
    <x v="895"/>
    <d v="2012-12-16T00:00:00"/>
    <s v="Standard Class"/>
    <s v="KD-16495"/>
    <s v="Keith Dawkins"/>
    <x v="1"/>
    <s v="United States"/>
    <s v="Jackson"/>
    <x v="12"/>
    <n v="49201"/>
    <x v="2"/>
    <s v="FUR-TA-10003569"/>
    <x v="0"/>
    <x v="3"/>
    <x v="1358"/>
    <x v="2842"/>
    <n v="2"/>
    <n v="0"/>
    <x v="3159"/>
  </r>
  <r>
    <n v="3585"/>
    <s v="CA-2012-121650"/>
    <x v="1"/>
    <x v="895"/>
    <d v="2012-12-16T00:00:00"/>
    <s v="Standard Class"/>
    <s v="KD-16495"/>
    <s v="Keith Dawkins"/>
    <x v="1"/>
    <s v="United States"/>
    <s v="Jackson"/>
    <x v="12"/>
    <n v="49201"/>
    <x v="2"/>
    <s v="FUR-CH-10004289"/>
    <x v="0"/>
    <x v="1"/>
    <x v="975"/>
    <x v="2843"/>
    <n v="2"/>
    <n v="0"/>
    <x v="3160"/>
  </r>
  <r>
    <n v="3586"/>
    <s v="CA-2012-121650"/>
    <x v="1"/>
    <x v="895"/>
    <d v="2012-12-16T00:00:00"/>
    <s v="Standard Class"/>
    <s v="KD-16495"/>
    <s v="Keith Dawkins"/>
    <x v="1"/>
    <s v="United States"/>
    <s v="Jackson"/>
    <x v="12"/>
    <n v="49201"/>
    <x v="2"/>
    <s v="OFF-LA-10001045"/>
    <x v="1"/>
    <x v="2"/>
    <x v="701"/>
    <x v="537"/>
    <n v="1"/>
    <n v="0"/>
    <x v="547"/>
  </r>
  <r>
    <n v="3587"/>
    <s v="CA-2014-161823"/>
    <x v="3"/>
    <x v="213"/>
    <d v="2014-09-09T00:00:00"/>
    <s v="Standard Class"/>
    <s v="AG-10300"/>
    <s v="Aleksandra Gannaway"/>
    <x v="1"/>
    <s v="United States"/>
    <s v="San Francisco"/>
    <x v="1"/>
    <n v="94122"/>
    <x v="1"/>
    <s v="OFF-AR-10002053"/>
    <x v="1"/>
    <x v="6"/>
    <x v="79"/>
    <x v="459"/>
    <n v="2"/>
    <n v="0"/>
    <x v="470"/>
  </r>
  <r>
    <n v="3588"/>
    <s v="CA-2014-121839"/>
    <x v="3"/>
    <x v="241"/>
    <d v="2014-09-29T00:00:00"/>
    <s v="Standard Class"/>
    <s v="MH-18115"/>
    <s v="Mick Hernandez"/>
    <x v="2"/>
    <s v="United States"/>
    <s v="Lancaster"/>
    <x v="24"/>
    <n v="43130"/>
    <x v="3"/>
    <s v="TEC-PH-10002885"/>
    <x v="2"/>
    <x v="7"/>
    <x v="1127"/>
    <x v="2844"/>
    <n v="3"/>
    <n v="0.4"/>
    <x v="3161"/>
  </r>
  <r>
    <n v="3589"/>
    <s v="CA-2014-158729"/>
    <x v="3"/>
    <x v="484"/>
    <d v="2014-12-22T00:00:00"/>
    <s v="First Class"/>
    <s v="AC-10450"/>
    <s v="Amy Cox"/>
    <x v="0"/>
    <s v="United States"/>
    <s v="Lafayette"/>
    <x v="28"/>
    <n v="70506"/>
    <x v="0"/>
    <s v="OFF-SU-10002881"/>
    <x v="1"/>
    <x v="14"/>
    <x v="461"/>
    <x v="2845"/>
    <n v="2"/>
    <n v="0"/>
    <x v="3162"/>
  </r>
  <r>
    <n v="3590"/>
    <s v="CA-2014-146535"/>
    <x v="3"/>
    <x v="221"/>
    <d v="2014-12-01T00:00:00"/>
    <s v="Standard Class"/>
    <s v="FM-14290"/>
    <s v="Frank Merwin"/>
    <x v="2"/>
    <s v="United States"/>
    <s v="Richmond"/>
    <x v="0"/>
    <n v="40475"/>
    <x v="0"/>
    <s v="OFF-BI-10000546"/>
    <x v="1"/>
    <x v="8"/>
    <x v="609"/>
    <x v="709"/>
    <n v="1"/>
    <n v="0"/>
    <x v="723"/>
  </r>
  <r>
    <n v="3591"/>
    <s v="CA-2014-146535"/>
    <x v="3"/>
    <x v="221"/>
    <d v="2014-12-01T00:00:00"/>
    <s v="Standard Class"/>
    <s v="FM-14290"/>
    <s v="Frank Merwin"/>
    <x v="2"/>
    <s v="United States"/>
    <s v="Richmond"/>
    <x v="0"/>
    <n v="40475"/>
    <x v="0"/>
    <s v="OFF-ST-10001526"/>
    <x v="1"/>
    <x v="4"/>
    <x v="764"/>
    <x v="2846"/>
    <n v="12"/>
    <n v="0"/>
    <x v="3163"/>
  </r>
  <r>
    <n v="3592"/>
    <s v="CA-2011-154186"/>
    <x v="2"/>
    <x v="736"/>
    <d v="2011-12-15T00:00:00"/>
    <s v="Second Class"/>
    <s v="RA-19285"/>
    <s v="Ralph Arnett"/>
    <x v="0"/>
    <s v="United States"/>
    <s v="Houston"/>
    <x v="5"/>
    <n v="77070"/>
    <x v="2"/>
    <s v="OFF-SU-10001574"/>
    <x v="1"/>
    <x v="14"/>
    <x v="498"/>
    <x v="2847"/>
    <n v="1"/>
    <n v="0.2"/>
    <x v="3164"/>
  </r>
  <r>
    <n v="3593"/>
    <s v="CA-2013-108434"/>
    <x v="0"/>
    <x v="5"/>
    <d v="2013-12-08T00:00:00"/>
    <s v="Second Class"/>
    <s v="JG-15160"/>
    <s v="James Galang"/>
    <x v="0"/>
    <s v="United States"/>
    <s v="New York City"/>
    <x v="15"/>
    <n v="10024"/>
    <x v="3"/>
    <s v="OFF-ST-10002615"/>
    <x v="1"/>
    <x v="4"/>
    <x v="1427"/>
    <x v="2848"/>
    <n v="3"/>
    <n v="0"/>
    <x v="3165"/>
  </r>
  <r>
    <n v="3594"/>
    <s v="CA-2013-164154"/>
    <x v="0"/>
    <x v="108"/>
    <d v="2013-09-18T00:00:00"/>
    <s v="Standard Class"/>
    <s v="NZ-18565"/>
    <s v="Nick Zandusky"/>
    <x v="2"/>
    <s v="United States"/>
    <s v="Toledo"/>
    <x v="24"/>
    <n v="43615"/>
    <x v="3"/>
    <s v="OFF-BI-10001658"/>
    <x v="1"/>
    <x v="8"/>
    <x v="439"/>
    <x v="2849"/>
    <n v="3"/>
    <n v="0.7"/>
    <x v="3166"/>
  </r>
  <r>
    <n v="3595"/>
    <s v="CA-2013-164154"/>
    <x v="0"/>
    <x v="108"/>
    <d v="2013-09-18T00:00:00"/>
    <s v="Standard Class"/>
    <s v="NZ-18565"/>
    <s v="Nick Zandusky"/>
    <x v="2"/>
    <s v="United States"/>
    <s v="Toledo"/>
    <x v="24"/>
    <n v="43615"/>
    <x v="3"/>
    <s v="OFF-ST-10002562"/>
    <x v="1"/>
    <x v="4"/>
    <x v="33"/>
    <x v="2850"/>
    <n v="5"/>
    <n v="0.2"/>
    <x v="3167"/>
  </r>
  <r>
    <n v="3596"/>
    <s v="CA-2014-148012"/>
    <x v="3"/>
    <x v="34"/>
    <d v="2014-12-16T00:00:00"/>
    <s v="Standard Class"/>
    <s v="KM-16225"/>
    <s v="Kalyca Meade"/>
    <x v="1"/>
    <s v="United States"/>
    <s v="Philadelphia"/>
    <x v="9"/>
    <n v="19143"/>
    <x v="3"/>
    <s v="OFF-AR-10004757"/>
    <x v="1"/>
    <x v="6"/>
    <x v="342"/>
    <x v="370"/>
    <n v="1"/>
    <n v="0.2"/>
    <x v="379"/>
  </r>
  <r>
    <n v="3597"/>
    <s v="CA-2011-102869"/>
    <x v="2"/>
    <x v="340"/>
    <d v="2011-09-14T00:00:00"/>
    <s v="Second Class"/>
    <s v="LC-17140"/>
    <s v="Logan Currie"/>
    <x v="0"/>
    <s v="United States"/>
    <s v="Philadelphia"/>
    <x v="9"/>
    <n v="19140"/>
    <x v="3"/>
    <s v="OFF-PA-10000788"/>
    <x v="1"/>
    <x v="10"/>
    <x v="731"/>
    <x v="12"/>
    <n v="3"/>
    <n v="0.2"/>
    <x v="12"/>
  </r>
  <r>
    <n v="3598"/>
    <s v="CA-2011-102869"/>
    <x v="2"/>
    <x v="340"/>
    <d v="2011-09-14T00:00:00"/>
    <s v="Second Class"/>
    <s v="LC-17140"/>
    <s v="Logan Currie"/>
    <x v="0"/>
    <s v="United States"/>
    <s v="Philadelphia"/>
    <x v="9"/>
    <n v="19140"/>
    <x v="3"/>
    <s v="TEC-AC-10002134"/>
    <x v="2"/>
    <x v="11"/>
    <x v="1536"/>
    <x v="2851"/>
    <n v="6"/>
    <n v="0.2"/>
    <x v="3168"/>
  </r>
  <r>
    <n v="3599"/>
    <s v="CA-2011-102869"/>
    <x v="2"/>
    <x v="340"/>
    <d v="2011-09-14T00:00:00"/>
    <s v="Second Class"/>
    <s v="LC-17140"/>
    <s v="Logan Currie"/>
    <x v="0"/>
    <s v="United States"/>
    <s v="Philadelphia"/>
    <x v="9"/>
    <n v="19140"/>
    <x v="3"/>
    <s v="FUR-FU-10002456"/>
    <x v="0"/>
    <x v="5"/>
    <x v="1009"/>
    <x v="1133"/>
    <n v="3"/>
    <n v="0.2"/>
    <x v="3169"/>
  </r>
  <r>
    <n v="3600"/>
    <s v="CA-2011-102869"/>
    <x v="2"/>
    <x v="340"/>
    <d v="2011-09-14T00:00:00"/>
    <s v="Second Class"/>
    <s v="LC-17140"/>
    <s v="Logan Currie"/>
    <x v="0"/>
    <s v="United States"/>
    <s v="Philadelphia"/>
    <x v="9"/>
    <n v="19140"/>
    <x v="3"/>
    <s v="TEC-PH-10002549"/>
    <x v="2"/>
    <x v="7"/>
    <x v="928"/>
    <x v="2852"/>
    <n v="1"/>
    <n v="0.4"/>
    <x v="3170"/>
  </r>
  <r>
    <n v="3601"/>
    <s v="CA-2014-138310"/>
    <x v="3"/>
    <x v="335"/>
    <d v="2014-07-01T00:00:00"/>
    <s v="Standard Class"/>
    <s v="NP-18700"/>
    <s v="Nora Preis"/>
    <x v="0"/>
    <s v="United States"/>
    <s v="Denver"/>
    <x v="22"/>
    <n v="80219"/>
    <x v="1"/>
    <s v="TEC-AC-10001990"/>
    <x v="2"/>
    <x v="11"/>
    <x v="861"/>
    <x v="1074"/>
    <n v="9"/>
    <n v="0.2"/>
    <x v="1116"/>
  </r>
  <r>
    <n v="3602"/>
    <s v="CA-2011-159835"/>
    <x v="2"/>
    <x v="664"/>
    <d v="2011-11-24T00:00:00"/>
    <s v="Standard Class"/>
    <s v="RB-19330"/>
    <s v="Randy Bradley"/>
    <x v="0"/>
    <s v="United States"/>
    <s v="Philadelphia"/>
    <x v="9"/>
    <n v="19143"/>
    <x v="3"/>
    <s v="OFF-PA-10002137"/>
    <x v="1"/>
    <x v="10"/>
    <x v="560"/>
    <x v="2853"/>
    <n v="2"/>
    <n v="0.2"/>
    <x v="3171"/>
  </r>
  <r>
    <n v="3603"/>
    <s v="CA-2011-159835"/>
    <x v="2"/>
    <x v="664"/>
    <d v="2011-11-24T00:00:00"/>
    <s v="Standard Class"/>
    <s v="RB-19330"/>
    <s v="Randy Bradley"/>
    <x v="0"/>
    <s v="United States"/>
    <s v="Philadelphia"/>
    <x v="9"/>
    <n v="19143"/>
    <x v="3"/>
    <s v="FUR-CH-10004997"/>
    <x v="0"/>
    <x v="1"/>
    <x v="494"/>
    <x v="2854"/>
    <n v="5"/>
    <n v="0.3"/>
    <x v="3172"/>
  </r>
  <r>
    <n v="3604"/>
    <s v="CA-2014-112956"/>
    <x v="3"/>
    <x v="170"/>
    <d v="2014-08-28T00:00:00"/>
    <s v="Standard Class"/>
    <s v="TH-21550"/>
    <s v="Tracy Hopkins"/>
    <x v="2"/>
    <s v="United States"/>
    <s v="Columbia"/>
    <x v="39"/>
    <n v="21044"/>
    <x v="3"/>
    <s v="OFF-PA-10000357"/>
    <x v="1"/>
    <x v="10"/>
    <x v="1219"/>
    <x v="1959"/>
    <n v="5"/>
    <n v="0"/>
    <x v="2110"/>
  </r>
  <r>
    <n v="3605"/>
    <s v="CA-2014-112956"/>
    <x v="3"/>
    <x v="170"/>
    <d v="2014-08-28T00:00:00"/>
    <s v="Standard Class"/>
    <s v="TH-21550"/>
    <s v="Tracy Hopkins"/>
    <x v="2"/>
    <s v="United States"/>
    <s v="Columbia"/>
    <x v="39"/>
    <n v="21044"/>
    <x v="3"/>
    <s v="FUR-FU-10003976"/>
    <x v="0"/>
    <x v="5"/>
    <x v="964"/>
    <x v="2855"/>
    <n v="2"/>
    <n v="0"/>
    <x v="3173"/>
  </r>
  <r>
    <n v="3606"/>
    <s v="CA-2014-112956"/>
    <x v="3"/>
    <x v="170"/>
    <d v="2014-08-28T00:00:00"/>
    <s v="Standard Class"/>
    <s v="TH-21550"/>
    <s v="Tracy Hopkins"/>
    <x v="2"/>
    <s v="United States"/>
    <s v="Columbia"/>
    <x v="39"/>
    <n v="21044"/>
    <x v="3"/>
    <s v="FUR-FU-10004960"/>
    <x v="0"/>
    <x v="5"/>
    <x v="919"/>
    <x v="2856"/>
    <n v="4"/>
    <n v="0"/>
    <x v="3174"/>
  </r>
  <r>
    <n v="3607"/>
    <s v="CA-2013-119683"/>
    <x v="0"/>
    <x v="299"/>
    <d v="2013-03-17T00:00:00"/>
    <s v="Second Class"/>
    <s v="CK-12595"/>
    <s v="Clytie Kelty"/>
    <x v="0"/>
    <s v="United States"/>
    <s v="New York City"/>
    <x v="15"/>
    <n v="10024"/>
    <x v="3"/>
    <s v="OFF-EN-10001099"/>
    <x v="1"/>
    <x v="12"/>
    <x v="33"/>
    <x v="1624"/>
    <n v="3"/>
    <n v="0"/>
    <x v="3175"/>
  </r>
  <r>
    <n v="3608"/>
    <s v="CA-2011-163559"/>
    <x v="2"/>
    <x v="865"/>
    <d v="2011-09-28T00:00:00"/>
    <s v="Second Class"/>
    <s v="ST-20530"/>
    <s v="Shui Tom"/>
    <x v="0"/>
    <s v="United States"/>
    <s v="New York City"/>
    <x v="15"/>
    <n v="10035"/>
    <x v="3"/>
    <s v="OFF-BI-10002026"/>
    <x v="1"/>
    <x v="8"/>
    <x v="903"/>
    <x v="2857"/>
    <n v="3"/>
    <n v="0.2"/>
    <x v="3176"/>
  </r>
  <r>
    <n v="3609"/>
    <s v="CA-2011-140228"/>
    <x v="2"/>
    <x v="582"/>
    <d v="2011-05-03T00:00:00"/>
    <s v="Standard Class"/>
    <s v="GB-14530"/>
    <s v="George Bell"/>
    <x v="1"/>
    <s v="United States"/>
    <s v="Newark"/>
    <x v="24"/>
    <n v="43055"/>
    <x v="3"/>
    <s v="OFF-LA-10001613"/>
    <x v="1"/>
    <x v="2"/>
    <x v="736"/>
    <x v="2789"/>
    <n v="3"/>
    <n v="0.2"/>
    <x v="3177"/>
  </r>
  <r>
    <n v="3610"/>
    <s v="CA-2011-140228"/>
    <x v="2"/>
    <x v="582"/>
    <d v="2011-05-03T00:00:00"/>
    <s v="Standard Class"/>
    <s v="GB-14530"/>
    <s v="George Bell"/>
    <x v="1"/>
    <s v="United States"/>
    <s v="Newark"/>
    <x v="24"/>
    <n v="43055"/>
    <x v="3"/>
    <s v="OFF-ST-10002214"/>
    <x v="1"/>
    <x v="4"/>
    <x v="994"/>
    <x v="2858"/>
    <n v="3"/>
    <n v="0.2"/>
    <x v="3178"/>
  </r>
  <r>
    <n v="3611"/>
    <s v="CA-2011-140228"/>
    <x v="2"/>
    <x v="582"/>
    <d v="2011-05-03T00:00:00"/>
    <s v="Standard Class"/>
    <s v="GB-14530"/>
    <s v="George Bell"/>
    <x v="1"/>
    <s v="United States"/>
    <s v="Newark"/>
    <x v="24"/>
    <n v="43055"/>
    <x v="3"/>
    <s v="OFF-ST-10001128"/>
    <x v="1"/>
    <x v="4"/>
    <x v="1418"/>
    <x v="2859"/>
    <n v="2"/>
    <n v="0.2"/>
    <x v="3179"/>
  </r>
  <r>
    <n v="3612"/>
    <s v="US-2013-131674"/>
    <x v="0"/>
    <x v="896"/>
    <d v="2013-12-02T00:00:00"/>
    <s v="Second Class"/>
    <s v="NC-18535"/>
    <s v="Nick Crebassa"/>
    <x v="1"/>
    <s v="United States"/>
    <s v="Dallas"/>
    <x v="5"/>
    <n v="75217"/>
    <x v="2"/>
    <s v="TEC-AC-10004864"/>
    <x v="2"/>
    <x v="11"/>
    <x v="1289"/>
    <x v="2860"/>
    <n v="2"/>
    <n v="0.2"/>
    <x v="3180"/>
  </r>
  <r>
    <n v="3613"/>
    <s v="CA-2012-110093"/>
    <x v="1"/>
    <x v="155"/>
    <d v="2012-12-08T00:00:00"/>
    <s v="Standard Class"/>
    <s v="AB-10255"/>
    <s v="Alejandro Ballentine"/>
    <x v="2"/>
    <s v="United States"/>
    <s v="Philadelphia"/>
    <x v="9"/>
    <n v="19134"/>
    <x v="3"/>
    <s v="OFF-PA-10000174"/>
    <x v="1"/>
    <x v="10"/>
    <x v="1515"/>
    <x v="2861"/>
    <n v="2"/>
    <n v="0.2"/>
    <x v="3181"/>
  </r>
  <r>
    <n v="3614"/>
    <s v="CA-2012-110093"/>
    <x v="1"/>
    <x v="155"/>
    <d v="2012-12-08T00:00:00"/>
    <s v="Standard Class"/>
    <s v="AB-10255"/>
    <s v="Alejandro Ballentine"/>
    <x v="2"/>
    <s v="United States"/>
    <s v="Philadelphia"/>
    <x v="9"/>
    <n v="19134"/>
    <x v="3"/>
    <s v="TEC-AC-10000171"/>
    <x v="2"/>
    <x v="11"/>
    <x v="43"/>
    <x v="2862"/>
    <n v="2"/>
    <n v="0.2"/>
    <x v="3182"/>
  </r>
  <r>
    <n v="3615"/>
    <s v="CA-2014-112529"/>
    <x v="3"/>
    <x v="123"/>
    <d v="2014-11-22T00:00:00"/>
    <s v="First Class"/>
    <s v="SC-20770"/>
    <s v="Stewart Carmichael"/>
    <x v="1"/>
    <s v="United States"/>
    <s v="San Antonio"/>
    <x v="5"/>
    <n v="78207"/>
    <x v="2"/>
    <s v="FUR-TA-10002622"/>
    <x v="0"/>
    <x v="3"/>
    <x v="960"/>
    <x v="2863"/>
    <n v="6"/>
    <n v="0.3"/>
    <x v="3183"/>
  </r>
  <r>
    <n v="3616"/>
    <s v="CA-2014-112529"/>
    <x v="3"/>
    <x v="123"/>
    <d v="2014-11-22T00:00:00"/>
    <s v="First Class"/>
    <s v="SC-20770"/>
    <s v="Stewart Carmichael"/>
    <x v="1"/>
    <s v="United States"/>
    <s v="San Antonio"/>
    <x v="5"/>
    <n v="78207"/>
    <x v="2"/>
    <s v="OFF-AR-10001915"/>
    <x v="1"/>
    <x v="6"/>
    <x v="1048"/>
    <x v="2864"/>
    <n v="4"/>
    <n v="0.2"/>
    <x v="3184"/>
  </r>
  <r>
    <n v="3617"/>
    <s v="CA-2013-154536"/>
    <x v="0"/>
    <x v="64"/>
    <d v="2013-09-10T00:00:00"/>
    <s v="Standard Class"/>
    <s v="JC-15340"/>
    <s v="Jasper Cacioppo"/>
    <x v="0"/>
    <s v="United States"/>
    <s v="Philadelphia"/>
    <x v="9"/>
    <n v="19120"/>
    <x v="3"/>
    <s v="OFF-BI-10004410"/>
    <x v="1"/>
    <x v="8"/>
    <x v="48"/>
    <x v="2865"/>
    <n v="5"/>
    <n v="0.7"/>
    <x v="3185"/>
  </r>
  <r>
    <n v="3618"/>
    <s v="CA-2014-141929"/>
    <x v="3"/>
    <x v="507"/>
    <d v="2014-09-09T00:00:00"/>
    <s v="Standard Class"/>
    <s v="RA-19285"/>
    <s v="Ralph Arnett"/>
    <x v="0"/>
    <s v="United States"/>
    <s v="Los Angeles"/>
    <x v="1"/>
    <n v="90004"/>
    <x v="1"/>
    <s v="OFF-BI-10004632"/>
    <x v="1"/>
    <x v="8"/>
    <x v="564"/>
    <x v="1638"/>
    <n v="2"/>
    <n v="0.2"/>
    <x v="1735"/>
  </r>
  <r>
    <n v="3619"/>
    <s v="CA-2014-141929"/>
    <x v="3"/>
    <x v="507"/>
    <d v="2014-09-09T00:00:00"/>
    <s v="Standard Class"/>
    <s v="RA-19285"/>
    <s v="Ralph Arnett"/>
    <x v="0"/>
    <s v="United States"/>
    <s v="Los Angeles"/>
    <x v="1"/>
    <n v="90004"/>
    <x v="1"/>
    <s v="TEC-PH-10002185"/>
    <x v="2"/>
    <x v="7"/>
    <x v="1072"/>
    <x v="2866"/>
    <n v="1"/>
    <n v="0.2"/>
    <x v="3186"/>
  </r>
  <r>
    <n v="3620"/>
    <s v="CA-2014-141929"/>
    <x v="3"/>
    <x v="507"/>
    <d v="2014-09-09T00:00:00"/>
    <s v="Standard Class"/>
    <s v="RA-19285"/>
    <s v="Ralph Arnett"/>
    <x v="0"/>
    <s v="United States"/>
    <s v="Los Angeles"/>
    <x v="1"/>
    <n v="90004"/>
    <x v="1"/>
    <s v="OFF-ST-10002974"/>
    <x v="1"/>
    <x v="4"/>
    <x v="123"/>
    <x v="2867"/>
    <n v="5"/>
    <n v="0"/>
    <x v="3187"/>
  </r>
  <r>
    <n v="3621"/>
    <s v="CA-2013-109743"/>
    <x v="0"/>
    <x v="897"/>
    <d v="2013-09-30T00:00:00"/>
    <s v="Standard Class"/>
    <s v="SH-19975"/>
    <s v="Sally Hughsby"/>
    <x v="1"/>
    <s v="United States"/>
    <s v="Smyrna"/>
    <x v="18"/>
    <n v="37167"/>
    <x v="0"/>
    <s v="OFF-AR-10003727"/>
    <x v="1"/>
    <x v="6"/>
    <x v="1362"/>
    <x v="2868"/>
    <n v="3"/>
    <n v="0.2"/>
    <x v="3188"/>
  </r>
  <r>
    <n v="3622"/>
    <s v="CA-2013-109743"/>
    <x v="0"/>
    <x v="897"/>
    <d v="2013-09-30T00:00:00"/>
    <s v="Standard Class"/>
    <s v="SH-19975"/>
    <s v="Sally Hughsby"/>
    <x v="1"/>
    <s v="United States"/>
    <s v="Smyrna"/>
    <x v="18"/>
    <n v="37167"/>
    <x v="0"/>
    <s v="TEC-PH-10004071"/>
    <x v="2"/>
    <x v="7"/>
    <x v="1537"/>
    <x v="2869"/>
    <n v="8"/>
    <n v="0.2"/>
    <x v="3189"/>
  </r>
  <r>
    <n v="3623"/>
    <s v="CA-2011-159184"/>
    <x v="2"/>
    <x v="80"/>
    <d v="2011-09-19T00:00:00"/>
    <s v="Standard Class"/>
    <s v="JC-15775"/>
    <s v="John Castell"/>
    <x v="0"/>
    <s v="United States"/>
    <s v="Macon"/>
    <x v="32"/>
    <n v="31204"/>
    <x v="0"/>
    <s v="FUR-FU-10002878"/>
    <x v="0"/>
    <x v="5"/>
    <x v="1125"/>
    <x v="2870"/>
    <n v="5"/>
    <n v="0"/>
    <x v="3190"/>
  </r>
  <r>
    <n v="3624"/>
    <s v="CA-2011-159184"/>
    <x v="2"/>
    <x v="80"/>
    <d v="2011-09-19T00:00:00"/>
    <s v="Standard Class"/>
    <s v="JC-15775"/>
    <s v="John Castell"/>
    <x v="0"/>
    <s v="United States"/>
    <s v="Macon"/>
    <x v="32"/>
    <n v="31204"/>
    <x v="0"/>
    <s v="OFF-BI-10001890"/>
    <x v="1"/>
    <x v="8"/>
    <x v="174"/>
    <x v="181"/>
    <n v="2"/>
    <n v="0"/>
    <x v="183"/>
  </r>
  <r>
    <n v="3625"/>
    <s v="CA-2014-113530"/>
    <x v="3"/>
    <x v="240"/>
    <d v="2014-05-22T00:00:00"/>
    <s v="Second Class"/>
    <s v="BC-11125"/>
    <s v="Becky Castell"/>
    <x v="2"/>
    <s v="United States"/>
    <s v="San Francisco"/>
    <x v="1"/>
    <n v="94109"/>
    <x v="1"/>
    <s v="FUR-CH-10002647"/>
    <x v="0"/>
    <x v="1"/>
    <x v="470"/>
    <x v="2871"/>
    <n v="12"/>
    <n v="0.2"/>
    <x v="3191"/>
  </r>
  <r>
    <n v="3626"/>
    <s v="CA-2014-113530"/>
    <x v="3"/>
    <x v="240"/>
    <d v="2014-05-22T00:00:00"/>
    <s v="Second Class"/>
    <s v="BC-11125"/>
    <s v="Becky Castell"/>
    <x v="2"/>
    <s v="United States"/>
    <s v="San Francisco"/>
    <x v="1"/>
    <n v="94109"/>
    <x v="1"/>
    <s v="OFF-AR-10001315"/>
    <x v="1"/>
    <x v="6"/>
    <x v="1020"/>
    <x v="2872"/>
    <n v="2"/>
    <n v="0"/>
    <x v="3192"/>
  </r>
  <r>
    <n v="3627"/>
    <s v="CA-2014-113530"/>
    <x v="3"/>
    <x v="240"/>
    <d v="2014-05-22T00:00:00"/>
    <s v="Second Class"/>
    <s v="BC-11125"/>
    <s v="Becky Castell"/>
    <x v="2"/>
    <s v="United States"/>
    <s v="San Francisco"/>
    <x v="1"/>
    <n v="94109"/>
    <x v="1"/>
    <s v="OFF-AR-10000122"/>
    <x v="1"/>
    <x v="6"/>
    <x v="308"/>
    <x v="2271"/>
    <n v="1"/>
    <n v="0"/>
    <x v="3193"/>
  </r>
  <r>
    <n v="3628"/>
    <s v="CA-2014-113530"/>
    <x v="3"/>
    <x v="240"/>
    <d v="2014-05-22T00:00:00"/>
    <s v="Second Class"/>
    <s v="BC-11125"/>
    <s v="Becky Castell"/>
    <x v="2"/>
    <s v="United States"/>
    <s v="San Francisco"/>
    <x v="1"/>
    <n v="94109"/>
    <x v="1"/>
    <s v="TEC-AC-10001465"/>
    <x v="2"/>
    <x v="11"/>
    <x v="473"/>
    <x v="2873"/>
    <n v="1"/>
    <n v="0"/>
    <x v="3194"/>
  </r>
  <r>
    <n v="3629"/>
    <s v="CA-2011-169726"/>
    <x v="2"/>
    <x v="128"/>
    <d v="2011-08-13T00:00:00"/>
    <s v="Standard Class"/>
    <s v="JH-15985"/>
    <s v="Joseph Holt"/>
    <x v="0"/>
    <s v="United States"/>
    <s v="Seattle"/>
    <x v="4"/>
    <n v="98103"/>
    <x v="1"/>
    <s v="OFF-BI-10004600"/>
    <x v="1"/>
    <x v="8"/>
    <x v="1477"/>
    <x v="2874"/>
    <n v="7"/>
    <n v="0.2"/>
    <x v="3195"/>
  </r>
  <r>
    <n v="3630"/>
    <s v="CA-2014-155957"/>
    <x v="3"/>
    <x v="200"/>
    <d v="2014-12-01T00:00:00"/>
    <s v="Standard Class"/>
    <s v="CC-12610"/>
    <s v="Corey Catlett"/>
    <x v="1"/>
    <s v="United States"/>
    <s v="Columbus"/>
    <x v="24"/>
    <n v="43229"/>
    <x v="3"/>
    <s v="OFF-AP-10002082"/>
    <x v="1"/>
    <x v="9"/>
    <x v="1092"/>
    <x v="2464"/>
    <n v="3"/>
    <n v="0.2"/>
    <x v="3196"/>
  </r>
  <r>
    <n v="3631"/>
    <s v="CA-2014-155957"/>
    <x v="3"/>
    <x v="200"/>
    <d v="2014-12-01T00:00:00"/>
    <s v="Standard Class"/>
    <s v="CC-12610"/>
    <s v="Corey Catlett"/>
    <x v="1"/>
    <s v="United States"/>
    <s v="Columbus"/>
    <x v="24"/>
    <n v="43229"/>
    <x v="3"/>
    <s v="OFF-AP-10004708"/>
    <x v="1"/>
    <x v="9"/>
    <x v="508"/>
    <x v="2875"/>
    <n v="7"/>
    <n v="0.2"/>
    <x v="3197"/>
  </r>
  <r>
    <n v="3632"/>
    <s v="CA-2014-132178"/>
    <x v="3"/>
    <x v="898"/>
    <d v="2014-05-09T00:00:00"/>
    <s v="Second Class"/>
    <s v="DB-12970"/>
    <s v="Darren Budd"/>
    <x v="1"/>
    <s v="United States"/>
    <s v="Los Angeles"/>
    <x v="1"/>
    <n v="90004"/>
    <x v="1"/>
    <s v="OFF-ST-10000464"/>
    <x v="1"/>
    <x v="4"/>
    <x v="1135"/>
    <x v="2876"/>
    <n v="2"/>
    <n v="0"/>
    <x v="3198"/>
  </r>
  <r>
    <n v="3633"/>
    <s v="CA-2014-132178"/>
    <x v="3"/>
    <x v="898"/>
    <d v="2014-05-09T00:00:00"/>
    <s v="Second Class"/>
    <s v="DB-12970"/>
    <s v="Darren Budd"/>
    <x v="1"/>
    <s v="United States"/>
    <s v="Los Angeles"/>
    <x v="1"/>
    <n v="90004"/>
    <x v="1"/>
    <s v="OFF-ST-10000025"/>
    <x v="1"/>
    <x v="4"/>
    <x v="615"/>
    <x v="2877"/>
    <n v="8"/>
    <n v="0"/>
    <x v="3199"/>
  </r>
  <r>
    <n v="3634"/>
    <s v="CA-2013-145177"/>
    <x v="0"/>
    <x v="338"/>
    <d v="2013-11-15T00:00:00"/>
    <s v="Standard Class"/>
    <s v="PP-18955"/>
    <s v="Paul Prost"/>
    <x v="2"/>
    <s v="United States"/>
    <s v="Springfield"/>
    <x v="24"/>
    <n v="45503"/>
    <x v="3"/>
    <s v="OFF-LA-10001613"/>
    <x v="1"/>
    <x v="2"/>
    <x v="736"/>
    <x v="2145"/>
    <n v="4"/>
    <n v="0.2"/>
    <x v="2311"/>
  </r>
  <r>
    <n v="3635"/>
    <s v="CA-2013-145177"/>
    <x v="0"/>
    <x v="338"/>
    <d v="2013-11-15T00:00:00"/>
    <s v="Standard Class"/>
    <s v="PP-18955"/>
    <s v="Paul Prost"/>
    <x v="2"/>
    <s v="United States"/>
    <s v="Springfield"/>
    <x v="24"/>
    <n v="45503"/>
    <x v="3"/>
    <s v="TEC-PH-10000376"/>
    <x v="2"/>
    <x v="7"/>
    <x v="428"/>
    <x v="2878"/>
    <n v="7"/>
    <n v="0.4"/>
    <x v="3200"/>
  </r>
  <r>
    <n v="3636"/>
    <s v="CA-2013-145177"/>
    <x v="0"/>
    <x v="338"/>
    <d v="2013-11-15T00:00:00"/>
    <s v="Standard Class"/>
    <s v="PP-18955"/>
    <s v="Paul Prost"/>
    <x v="2"/>
    <s v="United States"/>
    <s v="Springfield"/>
    <x v="24"/>
    <n v="45503"/>
    <x v="3"/>
    <s v="OFF-PA-10004039"/>
    <x v="1"/>
    <x v="10"/>
    <x v="1538"/>
    <x v="2879"/>
    <n v="2"/>
    <n v="0.2"/>
    <x v="3201"/>
  </r>
  <r>
    <n v="3637"/>
    <s v="CA-2013-145177"/>
    <x v="0"/>
    <x v="338"/>
    <d v="2013-11-15T00:00:00"/>
    <s v="Standard Class"/>
    <s v="PP-18955"/>
    <s v="Paul Prost"/>
    <x v="2"/>
    <s v="United States"/>
    <s v="Springfield"/>
    <x v="24"/>
    <n v="45503"/>
    <x v="3"/>
    <s v="OFF-PA-10001776"/>
    <x v="1"/>
    <x v="10"/>
    <x v="1263"/>
    <x v="2880"/>
    <n v="3"/>
    <n v="0.2"/>
    <x v="3202"/>
  </r>
  <r>
    <n v="3638"/>
    <s v="CA-2013-145177"/>
    <x v="0"/>
    <x v="338"/>
    <d v="2013-11-15T00:00:00"/>
    <s v="Standard Class"/>
    <s v="PP-18955"/>
    <s v="Paul Prost"/>
    <x v="2"/>
    <s v="United States"/>
    <s v="Springfield"/>
    <x v="24"/>
    <n v="45503"/>
    <x v="3"/>
    <s v="OFF-AP-10002457"/>
    <x v="1"/>
    <x v="9"/>
    <x v="544"/>
    <x v="2881"/>
    <n v="4"/>
    <n v="0.2"/>
    <x v="3203"/>
  </r>
  <r>
    <n v="3639"/>
    <s v="CA-2013-145177"/>
    <x v="0"/>
    <x v="338"/>
    <d v="2013-11-15T00:00:00"/>
    <s v="Standard Class"/>
    <s v="PP-18955"/>
    <s v="Paul Prost"/>
    <x v="2"/>
    <s v="United States"/>
    <s v="Springfield"/>
    <x v="24"/>
    <n v="45503"/>
    <x v="3"/>
    <s v="FUR-FU-10000758"/>
    <x v="0"/>
    <x v="5"/>
    <x v="1073"/>
    <x v="2882"/>
    <n v="7"/>
    <n v="0.2"/>
    <x v="3204"/>
  </r>
  <r>
    <n v="3640"/>
    <s v="CA-2013-145177"/>
    <x v="0"/>
    <x v="338"/>
    <d v="2013-11-15T00:00:00"/>
    <s v="Standard Class"/>
    <s v="PP-18955"/>
    <s v="Paul Prost"/>
    <x v="2"/>
    <s v="United States"/>
    <s v="Springfield"/>
    <x v="24"/>
    <n v="45503"/>
    <x v="3"/>
    <s v="OFF-PA-10000682"/>
    <x v="1"/>
    <x v="10"/>
    <x v="859"/>
    <x v="701"/>
    <n v="1"/>
    <n v="0.2"/>
    <x v="715"/>
  </r>
  <r>
    <n v="3641"/>
    <s v="CA-2013-145177"/>
    <x v="0"/>
    <x v="338"/>
    <d v="2013-11-15T00:00:00"/>
    <s v="Standard Class"/>
    <s v="PP-18955"/>
    <s v="Paul Prost"/>
    <x v="2"/>
    <s v="United States"/>
    <s v="Springfield"/>
    <x v="24"/>
    <n v="45503"/>
    <x v="3"/>
    <s v="TEC-AC-10002550"/>
    <x v="2"/>
    <x v="11"/>
    <x v="1539"/>
    <x v="2883"/>
    <n v="7"/>
    <n v="0.2"/>
    <x v="3205"/>
  </r>
  <r>
    <n v="3642"/>
    <s v="CA-2013-145177"/>
    <x v="0"/>
    <x v="338"/>
    <d v="2013-11-15T00:00:00"/>
    <s v="Standard Class"/>
    <s v="PP-18955"/>
    <s v="Paul Prost"/>
    <x v="2"/>
    <s v="United States"/>
    <s v="Springfield"/>
    <x v="24"/>
    <n v="45503"/>
    <x v="3"/>
    <s v="OFF-BI-10002082"/>
    <x v="1"/>
    <x v="8"/>
    <x v="1173"/>
    <x v="2884"/>
    <n v="7"/>
    <n v="0.7"/>
    <x v="3206"/>
  </r>
  <r>
    <n v="3643"/>
    <s v="CA-2011-156594"/>
    <x v="2"/>
    <x v="414"/>
    <d v="2011-12-23T00:00:00"/>
    <s v="Second Class"/>
    <s v="MC-17845"/>
    <s v="Michael Chen"/>
    <x v="0"/>
    <s v="United States"/>
    <s v="Los Angeles"/>
    <x v="1"/>
    <n v="90008"/>
    <x v="1"/>
    <s v="OFF-BI-10004632"/>
    <x v="1"/>
    <x v="8"/>
    <x v="564"/>
    <x v="1638"/>
    <n v="2"/>
    <n v="0.2"/>
    <x v="1735"/>
  </r>
  <r>
    <n v="3644"/>
    <s v="CA-2011-156594"/>
    <x v="2"/>
    <x v="414"/>
    <d v="2011-12-23T00:00:00"/>
    <s v="Second Class"/>
    <s v="MC-17845"/>
    <s v="Michael Chen"/>
    <x v="0"/>
    <s v="United States"/>
    <s v="Los Angeles"/>
    <x v="1"/>
    <n v="90008"/>
    <x v="1"/>
    <s v="OFF-AR-10001725"/>
    <x v="1"/>
    <x v="6"/>
    <x v="1540"/>
    <x v="2885"/>
    <n v="2"/>
    <n v="0"/>
    <x v="3207"/>
  </r>
  <r>
    <n v="3645"/>
    <s v="CA-2011-156594"/>
    <x v="2"/>
    <x v="414"/>
    <d v="2011-12-23T00:00:00"/>
    <s v="Second Class"/>
    <s v="MC-17845"/>
    <s v="Michael Chen"/>
    <x v="0"/>
    <s v="United States"/>
    <s v="Los Angeles"/>
    <x v="1"/>
    <n v="90008"/>
    <x v="1"/>
    <s v="OFF-AR-10004269"/>
    <x v="1"/>
    <x v="6"/>
    <x v="1541"/>
    <x v="1531"/>
    <n v="1"/>
    <n v="0"/>
    <x v="3208"/>
  </r>
  <r>
    <n v="3646"/>
    <s v="CA-2011-156594"/>
    <x v="2"/>
    <x v="414"/>
    <d v="2011-12-23T00:00:00"/>
    <s v="Second Class"/>
    <s v="MC-17845"/>
    <s v="Michael Chen"/>
    <x v="0"/>
    <s v="United States"/>
    <s v="Los Angeles"/>
    <x v="1"/>
    <n v="90008"/>
    <x v="1"/>
    <s v="OFF-BI-10003007"/>
    <x v="1"/>
    <x v="8"/>
    <x v="1542"/>
    <x v="2886"/>
    <n v="5"/>
    <n v="0.2"/>
    <x v="3209"/>
  </r>
  <r>
    <n v="3647"/>
    <s v="CA-2011-146528"/>
    <x v="2"/>
    <x v="739"/>
    <d v="2011-07-27T00:00:00"/>
    <s v="Second Class"/>
    <s v="VF-21715"/>
    <s v="Vicky Freymann"/>
    <x v="2"/>
    <s v="United States"/>
    <s v="Los Angeles"/>
    <x v="1"/>
    <n v="90045"/>
    <x v="1"/>
    <s v="OFF-PA-10002195"/>
    <x v="1"/>
    <x v="10"/>
    <x v="1543"/>
    <x v="90"/>
    <n v="1"/>
    <n v="0"/>
    <x v="623"/>
  </r>
  <r>
    <n v="3648"/>
    <s v="CA-2011-146528"/>
    <x v="2"/>
    <x v="739"/>
    <d v="2011-07-27T00:00:00"/>
    <s v="Second Class"/>
    <s v="VF-21715"/>
    <s v="Vicky Freymann"/>
    <x v="2"/>
    <s v="United States"/>
    <s v="Los Angeles"/>
    <x v="1"/>
    <n v="90045"/>
    <x v="1"/>
    <s v="OFF-SU-10002522"/>
    <x v="1"/>
    <x v="14"/>
    <x v="1544"/>
    <x v="2887"/>
    <n v="4"/>
    <n v="0"/>
    <x v="3210"/>
  </r>
  <r>
    <n v="3649"/>
    <s v="CA-2012-168459"/>
    <x v="1"/>
    <x v="6"/>
    <d v="2012-11-27T00:00:00"/>
    <s v="Standard Class"/>
    <s v="MC-17275"/>
    <s v="Marc Crier"/>
    <x v="0"/>
    <s v="United States"/>
    <s v="Memphis"/>
    <x v="18"/>
    <n v="38109"/>
    <x v="0"/>
    <s v="OFF-BI-10003712"/>
    <x v="1"/>
    <x v="8"/>
    <x v="689"/>
    <x v="194"/>
    <n v="2"/>
    <n v="0.7"/>
    <x v="2886"/>
  </r>
  <r>
    <n v="3650"/>
    <s v="CA-2012-168459"/>
    <x v="1"/>
    <x v="6"/>
    <d v="2012-11-27T00:00:00"/>
    <s v="Standard Class"/>
    <s v="MC-17275"/>
    <s v="Marc Crier"/>
    <x v="0"/>
    <s v="United States"/>
    <s v="Memphis"/>
    <x v="18"/>
    <n v="38109"/>
    <x v="0"/>
    <s v="OFF-FA-10004854"/>
    <x v="1"/>
    <x v="13"/>
    <x v="268"/>
    <x v="2888"/>
    <n v="6"/>
    <n v="0.2"/>
    <x v="3211"/>
  </r>
  <r>
    <n v="3651"/>
    <s v="CA-2014-109960"/>
    <x v="3"/>
    <x v="34"/>
    <d v="2014-12-12T00:00:00"/>
    <s v="Second Class"/>
    <s v="DB-13210"/>
    <s v="Dean Braden"/>
    <x v="0"/>
    <s v="United States"/>
    <s v="Detroit"/>
    <x v="12"/>
    <n v="48234"/>
    <x v="2"/>
    <s v="TEC-AC-10004859"/>
    <x v="2"/>
    <x v="11"/>
    <x v="1545"/>
    <x v="2889"/>
    <n v="6"/>
    <n v="0"/>
    <x v="3212"/>
  </r>
  <r>
    <n v="3652"/>
    <s v="CA-2014-109960"/>
    <x v="3"/>
    <x v="34"/>
    <d v="2014-12-12T00:00:00"/>
    <s v="Second Class"/>
    <s v="DB-13210"/>
    <s v="Dean Braden"/>
    <x v="0"/>
    <s v="United States"/>
    <s v="Detroit"/>
    <x v="12"/>
    <n v="48234"/>
    <x v="2"/>
    <s v="OFF-AR-10001860"/>
    <x v="1"/>
    <x v="6"/>
    <x v="907"/>
    <x v="2890"/>
    <n v="5"/>
    <n v="0"/>
    <x v="3213"/>
  </r>
  <r>
    <n v="3653"/>
    <s v="CA-2014-109960"/>
    <x v="3"/>
    <x v="34"/>
    <d v="2014-12-12T00:00:00"/>
    <s v="Second Class"/>
    <s v="DB-13210"/>
    <s v="Dean Braden"/>
    <x v="0"/>
    <s v="United States"/>
    <s v="Detroit"/>
    <x v="12"/>
    <n v="48234"/>
    <x v="2"/>
    <s v="OFF-BI-10001636"/>
    <x v="1"/>
    <x v="8"/>
    <x v="668"/>
    <x v="2891"/>
    <n v="4"/>
    <n v="0"/>
    <x v="3214"/>
  </r>
  <r>
    <n v="3654"/>
    <s v="CA-2014-109960"/>
    <x v="3"/>
    <x v="34"/>
    <d v="2014-12-12T00:00:00"/>
    <s v="Second Class"/>
    <s v="DB-13210"/>
    <s v="Dean Braden"/>
    <x v="0"/>
    <s v="United States"/>
    <s v="Detroit"/>
    <x v="12"/>
    <n v="48234"/>
    <x v="2"/>
    <s v="OFF-PA-10000349"/>
    <x v="1"/>
    <x v="10"/>
    <x v="33"/>
    <x v="1830"/>
    <n v="3"/>
    <n v="0"/>
    <x v="1961"/>
  </r>
  <r>
    <n v="3655"/>
    <s v="CA-2014-133004"/>
    <x v="3"/>
    <x v="515"/>
    <d v="2014-09-06T00:00:00"/>
    <s v="Standard Class"/>
    <s v="AJ-10945"/>
    <s v="Ashley Jarboe"/>
    <x v="0"/>
    <s v="United States"/>
    <s v="Lawrence"/>
    <x v="14"/>
    <n v="46226"/>
    <x v="2"/>
    <s v="OFF-AP-10002439"/>
    <x v="1"/>
    <x v="9"/>
    <x v="548"/>
    <x v="2892"/>
    <n v="9"/>
    <n v="0"/>
    <x v="3215"/>
  </r>
  <r>
    <n v="3656"/>
    <s v="CA-2014-168102"/>
    <x v="3"/>
    <x v="558"/>
    <d v="2014-05-01T00:00:00"/>
    <s v="Standard Class"/>
    <s v="CP-12340"/>
    <s v="Christine Phan"/>
    <x v="1"/>
    <s v="United States"/>
    <s v="Jacksonville"/>
    <x v="2"/>
    <n v="32216"/>
    <x v="0"/>
    <s v="OFF-ST-10001370"/>
    <x v="1"/>
    <x v="4"/>
    <x v="1023"/>
    <x v="394"/>
    <n v="2"/>
    <n v="0.2"/>
    <x v="3216"/>
  </r>
  <r>
    <n v="3657"/>
    <s v="CA-2014-158036"/>
    <x v="3"/>
    <x v="565"/>
    <d v="2014-09-15T00:00:00"/>
    <s v="Standard Class"/>
    <s v="DB-13555"/>
    <s v="Dorothy Badders"/>
    <x v="1"/>
    <s v="United States"/>
    <s v="Dublin"/>
    <x v="24"/>
    <n v="43017"/>
    <x v="3"/>
    <s v="TEC-AC-10002558"/>
    <x v="2"/>
    <x v="11"/>
    <x v="1546"/>
    <x v="2893"/>
    <n v="1"/>
    <n v="0.2"/>
    <x v="3217"/>
  </r>
  <r>
    <n v="3658"/>
    <s v="CA-2012-128083"/>
    <x v="1"/>
    <x v="899"/>
    <d v="2012-03-17T00:00:00"/>
    <s v="Standard Class"/>
    <s v="EB-13750"/>
    <s v="Edward Becker"/>
    <x v="1"/>
    <s v="United States"/>
    <s v="Plantation"/>
    <x v="2"/>
    <n v="33317"/>
    <x v="0"/>
    <s v="OFF-EN-10004030"/>
    <x v="1"/>
    <x v="12"/>
    <x v="135"/>
    <x v="2894"/>
    <n v="3"/>
    <n v="0.2"/>
    <x v="3218"/>
  </r>
  <r>
    <n v="3659"/>
    <s v="CA-2012-128083"/>
    <x v="1"/>
    <x v="899"/>
    <d v="2012-03-17T00:00:00"/>
    <s v="Standard Class"/>
    <s v="EB-13750"/>
    <s v="Edward Becker"/>
    <x v="1"/>
    <s v="United States"/>
    <s v="Plantation"/>
    <x v="2"/>
    <n v="33317"/>
    <x v="0"/>
    <s v="FUR-FU-10003194"/>
    <x v="0"/>
    <x v="5"/>
    <x v="76"/>
    <x v="2895"/>
    <n v="4"/>
    <n v="0.2"/>
    <x v="3219"/>
  </r>
  <r>
    <n v="3660"/>
    <s v="CA-2012-128083"/>
    <x v="1"/>
    <x v="899"/>
    <d v="2012-03-17T00:00:00"/>
    <s v="Standard Class"/>
    <s v="EB-13750"/>
    <s v="Edward Becker"/>
    <x v="1"/>
    <s v="United States"/>
    <s v="Plantation"/>
    <x v="2"/>
    <n v="33317"/>
    <x v="0"/>
    <s v="FUR-FU-10001731"/>
    <x v="0"/>
    <x v="5"/>
    <x v="1547"/>
    <x v="1697"/>
    <n v="3"/>
    <n v="0.2"/>
    <x v="3220"/>
  </r>
  <r>
    <n v="3661"/>
    <s v="CA-2013-161676"/>
    <x v="0"/>
    <x v="427"/>
    <d v="2013-07-24T00:00:00"/>
    <s v="Standard Class"/>
    <s v="JP-15460"/>
    <s v="Jennifer Patt"/>
    <x v="1"/>
    <s v="United States"/>
    <s v="Glendale"/>
    <x v="16"/>
    <n v="85301"/>
    <x v="1"/>
    <s v="OFF-SU-10004782"/>
    <x v="1"/>
    <x v="14"/>
    <x v="1548"/>
    <x v="2896"/>
    <n v="5"/>
    <n v="0.2"/>
    <x v="3221"/>
  </r>
  <r>
    <n v="3662"/>
    <s v="CA-2013-155005"/>
    <x v="0"/>
    <x v="900"/>
    <d v="2013-06-16T00:00:00"/>
    <s v="Second Class"/>
    <s v="SC-20050"/>
    <s v="Sample Company A"/>
    <x v="2"/>
    <s v="United States"/>
    <s v="Jackson"/>
    <x v="12"/>
    <n v="49201"/>
    <x v="2"/>
    <s v="TEC-PH-10003484"/>
    <x v="2"/>
    <x v="7"/>
    <x v="1530"/>
    <x v="2258"/>
    <n v="3"/>
    <n v="0"/>
    <x v="2453"/>
  </r>
  <r>
    <n v="3663"/>
    <s v="US-2014-129777"/>
    <x v="3"/>
    <x v="445"/>
    <d v="2014-07-10T00:00:00"/>
    <s v="Standard Class"/>
    <s v="FM-14290"/>
    <s v="Frank Merwin"/>
    <x v="2"/>
    <s v="United States"/>
    <s v="Quincy"/>
    <x v="31"/>
    <n v="2169"/>
    <x v="3"/>
    <s v="TEC-AC-10003590"/>
    <x v="2"/>
    <x v="11"/>
    <x v="1093"/>
    <x v="2897"/>
    <n v="10"/>
    <n v="0"/>
    <x v="3222"/>
  </r>
  <r>
    <n v="3664"/>
    <s v="US-2014-129777"/>
    <x v="3"/>
    <x v="445"/>
    <d v="2014-07-10T00:00:00"/>
    <s v="Standard Class"/>
    <s v="FM-14290"/>
    <s v="Frank Merwin"/>
    <x v="2"/>
    <s v="United States"/>
    <s v="Quincy"/>
    <x v="31"/>
    <n v="2169"/>
    <x v="3"/>
    <s v="OFF-PA-10001970"/>
    <x v="1"/>
    <x v="10"/>
    <x v="311"/>
    <x v="335"/>
    <n v="2"/>
    <n v="0"/>
    <x v="342"/>
  </r>
  <r>
    <n v="3665"/>
    <s v="CA-2011-129364"/>
    <x v="2"/>
    <x v="589"/>
    <d v="2011-12-13T00:00:00"/>
    <s v="Standard Class"/>
    <s v="TB-21250"/>
    <s v="Tim Brockman"/>
    <x v="0"/>
    <s v="United States"/>
    <s v="Salem"/>
    <x v="21"/>
    <n v="97301"/>
    <x v="1"/>
    <s v="OFF-LA-10001569"/>
    <x v="1"/>
    <x v="2"/>
    <x v="633"/>
    <x v="2898"/>
    <n v="7"/>
    <n v="0.2"/>
    <x v="3223"/>
  </r>
  <r>
    <n v="3666"/>
    <s v="CA-2011-129364"/>
    <x v="2"/>
    <x v="589"/>
    <d v="2011-12-13T00:00:00"/>
    <s v="Standard Class"/>
    <s v="TB-21250"/>
    <s v="Tim Brockman"/>
    <x v="0"/>
    <s v="United States"/>
    <s v="Salem"/>
    <x v="21"/>
    <n v="97301"/>
    <x v="1"/>
    <s v="OFF-BI-10001132"/>
    <x v="1"/>
    <x v="8"/>
    <x v="630"/>
    <x v="2899"/>
    <n v="4"/>
    <n v="0.7"/>
    <x v="3224"/>
  </r>
  <r>
    <n v="3667"/>
    <s v="CA-2011-129364"/>
    <x v="2"/>
    <x v="589"/>
    <d v="2011-12-13T00:00:00"/>
    <s v="Standard Class"/>
    <s v="TB-21250"/>
    <s v="Tim Brockman"/>
    <x v="0"/>
    <s v="United States"/>
    <s v="Salem"/>
    <x v="21"/>
    <n v="97301"/>
    <x v="1"/>
    <s v="TEC-PH-10003095"/>
    <x v="2"/>
    <x v="7"/>
    <x v="1491"/>
    <x v="2672"/>
    <n v="3"/>
    <n v="0.2"/>
    <x v="2949"/>
  </r>
  <r>
    <n v="3668"/>
    <s v="CA-2011-129364"/>
    <x v="2"/>
    <x v="589"/>
    <d v="2011-12-13T00:00:00"/>
    <s v="Standard Class"/>
    <s v="TB-21250"/>
    <s v="Tim Brockman"/>
    <x v="0"/>
    <s v="United States"/>
    <s v="Salem"/>
    <x v="21"/>
    <n v="97301"/>
    <x v="1"/>
    <s v="OFF-SU-10000432"/>
    <x v="1"/>
    <x v="14"/>
    <x v="1549"/>
    <x v="2900"/>
    <n v="5"/>
    <n v="0.2"/>
    <x v="3225"/>
  </r>
  <r>
    <n v="3669"/>
    <s v="CA-2011-129364"/>
    <x v="2"/>
    <x v="589"/>
    <d v="2011-12-13T00:00:00"/>
    <s v="Standard Class"/>
    <s v="TB-21250"/>
    <s v="Tim Brockman"/>
    <x v="0"/>
    <s v="United States"/>
    <s v="Salem"/>
    <x v="21"/>
    <n v="97301"/>
    <x v="1"/>
    <s v="TEC-AC-10004227"/>
    <x v="2"/>
    <x v="11"/>
    <x v="1400"/>
    <x v="2901"/>
    <n v="10"/>
    <n v="0.2"/>
    <x v="3226"/>
  </r>
  <r>
    <n v="3670"/>
    <s v="CA-2011-129364"/>
    <x v="2"/>
    <x v="589"/>
    <d v="2011-12-13T00:00:00"/>
    <s v="Standard Class"/>
    <s v="TB-21250"/>
    <s v="Tim Brockman"/>
    <x v="0"/>
    <s v="United States"/>
    <s v="Salem"/>
    <x v="21"/>
    <n v="97301"/>
    <x v="1"/>
    <s v="OFF-LA-10004409"/>
    <x v="1"/>
    <x v="2"/>
    <x v="1550"/>
    <x v="132"/>
    <n v="5"/>
    <n v="0.2"/>
    <x v="3227"/>
  </r>
  <r>
    <n v="3671"/>
    <s v="CA-2011-129364"/>
    <x v="2"/>
    <x v="589"/>
    <d v="2011-12-13T00:00:00"/>
    <s v="Standard Class"/>
    <s v="TB-21250"/>
    <s v="Tim Brockman"/>
    <x v="0"/>
    <s v="United States"/>
    <s v="Salem"/>
    <x v="21"/>
    <n v="97301"/>
    <x v="1"/>
    <s v="OFF-PA-10001569"/>
    <x v="1"/>
    <x v="10"/>
    <x v="55"/>
    <x v="563"/>
    <n v="2"/>
    <n v="0.2"/>
    <x v="572"/>
  </r>
  <r>
    <n v="3672"/>
    <s v="CA-2011-129364"/>
    <x v="2"/>
    <x v="589"/>
    <d v="2011-12-13T00:00:00"/>
    <s v="Standard Class"/>
    <s v="TB-21250"/>
    <s v="Tim Brockman"/>
    <x v="0"/>
    <s v="United States"/>
    <s v="Salem"/>
    <x v="21"/>
    <n v="97301"/>
    <x v="1"/>
    <s v="OFF-ST-10001031"/>
    <x v="1"/>
    <x v="4"/>
    <x v="1551"/>
    <x v="384"/>
    <n v="3"/>
    <n v="0.2"/>
    <x v="3228"/>
  </r>
  <r>
    <n v="3673"/>
    <s v="CA-2013-104969"/>
    <x v="0"/>
    <x v="143"/>
    <d v="2013-04-15T00:00:00"/>
    <s v="Standard Class"/>
    <s v="EH-14125"/>
    <s v="Eugene Hildebrand"/>
    <x v="2"/>
    <s v="United States"/>
    <s v="Troy"/>
    <x v="24"/>
    <n v="45373"/>
    <x v="3"/>
    <s v="OFF-EN-10002312"/>
    <x v="1"/>
    <x v="12"/>
    <x v="1453"/>
    <x v="2902"/>
    <n v="1"/>
    <n v="0.2"/>
    <x v="3229"/>
  </r>
  <r>
    <n v="3674"/>
    <s v="CA-2013-104969"/>
    <x v="0"/>
    <x v="143"/>
    <d v="2013-04-15T00:00:00"/>
    <s v="Standard Class"/>
    <s v="EH-14125"/>
    <s v="Eugene Hildebrand"/>
    <x v="2"/>
    <s v="United States"/>
    <s v="Troy"/>
    <x v="24"/>
    <n v="45373"/>
    <x v="3"/>
    <s v="OFF-BI-10004224"/>
    <x v="1"/>
    <x v="8"/>
    <x v="1061"/>
    <x v="1444"/>
    <n v="6"/>
    <n v="0.7"/>
    <x v="1520"/>
  </r>
  <r>
    <n v="3675"/>
    <s v="CA-2014-154109"/>
    <x v="3"/>
    <x v="44"/>
    <d v="2014-11-12T00:00:00"/>
    <s v="Standard Class"/>
    <s v="ML-17410"/>
    <s v="Maris LaWare"/>
    <x v="0"/>
    <s v="United States"/>
    <s v="Philadelphia"/>
    <x v="9"/>
    <n v="19143"/>
    <x v="3"/>
    <s v="FUR-CH-10003774"/>
    <x v="0"/>
    <x v="1"/>
    <x v="1185"/>
    <x v="2903"/>
    <n v="2"/>
    <n v="0.3"/>
    <x v="3230"/>
  </r>
  <r>
    <n v="3676"/>
    <s v="CA-2014-154109"/>
    <x v="3"/>
    <x v="44"/>
    <d v="2014-11-12T00:00:00"/>
    <s v="Standard Class"/>
    <s v="ML-17410"/>
    <s v="Maris LaWare"/>
    <x v="0"/>
    <s v="United States"/>
    <s v="Philadelphia"/>
    <x v="9"/>
    <n v="19143"/>
    <x v="3"/>
    <s v="OFF-PA-10000157"/>
    <x v="1"/>
    <x v="10"/>
    <x v="364"/>
    <x v="1107"/>
    <n v="3"/>
    <n v="0.2"/>
    <x v="3062"/>
  </r>
  <r>
    <n v="3677"/>
    <s v="CA-2012-156440"/>
    <x v="1"/>
    <x v="901"/>
    <d v="2012-12-09T00:00:00"/>
    <s v="Standard Class"/>
    <s v="MH-17620"/>
    <s v="Matt Hagelstein"/>
    <x v="1"/>
    <s v="United States"/>
    <s v="San Diego"/>
    <x v="1"/>
    <n v="92105"/>
    <x v="1"/>
    <s v="FUR-FU-10004090"/>
    <x v="0"/>
    <x v="5"/>
    <x v="636"/>
    <x v="791"/>
    <n v="2"/>
    <n v="0"/>
    <x v="816"/>
  </r>
  <r>
    <n v="3678"/>
    <s v="CA-2012-132626"/>
    <x v="1"/>
    <x v="584"/>
    <d v="2012-07-14T00:00:00"/>
    <s v="Standard Class"/>
    <s v="BT-11680"/>
    <s v="Brian Thompson"/>
    <x v="0"/>
    <s v="United States"/>
    <s v="Clinton"/>
    <x v="39"/>
    <n v="20735"/>
    <x v="3"/>
    <s v="OFF-FA-10002763"/>
    <x v="1"/>
    <x v="13"/>
    <x v="1411"/>
    <x v="2394"/>
    <n v="4"/>
    <n v="0"/>
    <x v="3231"/>
  </r>
  <r>
    <n v="3679"/>
    <s v="CA-2012-132626"/>
    <x v="1"/>
    <x v="584"/>
    <d v="2012-07-14T00:00:00"/>
    <s v="Standard Class"/>
    <s v="BT-11680"/>
    <s v="Brian Thompson"/>
    <x v="0"/>
    <s v="United States"/>
    <s v="Clinton"/>
    <x v="39"/>
    <n v="20735"/>
    <x v="3"/>
    <s v="TEC-MA-10002428"/>
    <x v="2"/>
    <x v="15"/>
    <x v="1498"/>
    <x v="2904"/>
    <n v="3"/>
    <n v="0"/>
    <x v="3232"/>
  </r>
  <r>
    <n v="3680"/>
    <s v="CA-2012-132626"/>
    <x v="1"/>
    <x v="584"/>
    <d v="2012-07-14T00:00:00"/>
    <s v="Standard Class"/>
    <s v="BT-11680"/>
    <s v="Brian Thompson"/>
    <x v="0"/>
    <s v="United States"/>
    <s v="Clinton"/>
    <x v="39"/>
    <n v="20735"/>
    <x v="3"/>
    <s v="FUR-FU-10002918"/>
    <x v="0"/>
    <x v="5"/>
    <x v="266"/>
    <x v="2905"/>
    <n v="2"/>
    <n v="0"/>
    <x v="3233"/>
  </r>
  <r>
    <n v="3681"/>
    <s v="CA-2012-132626"/>
    <x v="1"/>
    <x v="584"/>
    <d v="2012-07-14T00:00:00"/>
    <s v="Standard Class"/>
    <s v="BT-11680"/>
    <s v="Brian Thompson"/>
    <x v="0"/>
    <s v="United States"/>
    <s v="Clinton"/>
    <x v="39"/>
    <n v="20735"/>
    <x v="3"/>
    <s v="OFF-LA-10000476"/>
    <x v="1"/>
    <x v="2"/>
    <x v="1552"/>
    <x v="714"/>
    <n v="3"/>
    <n v="0"/>
    <x v="732"/>
  </r>
  <r>
    <n v="3682"/>
    <s v="CA-2012-132626"/>
    <x v="1"/>
    <x v="584"/>
    <d v="2012-07-14T00:00:00"/>
    <s v="Standard Class"/>
    <s v="BT-11680"/>
    <s v="Brian Thompson"/>
    <x v="0"/>
    <s v="United States"/>
    <s v="Clinton"/>
    <x v="39"/>
    <n v="20735"/>
    <x v="3"/>
    <s v="OFF-BI-10002854"/>
    <x v="1"/>
    <x v="8"/>
    <x v="895"/>
    <x v="2906"/>
    <n v="3"/>
    <n v="0"/>
    <x v="3234"/>
  </r>
  <r>
    <n v="3683"/>
    <s v="CA-2012-132626"/>
    <x v="1"/>
    <x v="584"/>
    <d v="2012-07-14T00:00:00"/>
    <s v="Standard Class"/>
    <s v="BT-11680"/>
    <s v="Brian Thompson"/>
    <x v="0"/>
    <s v="United States"/>
    <s v="Clinton"/>
    <x v="39"/>
    <n v="20735"/>
    <x v="3"/>
    <s v="OFF-AR-10002987"/>
    <x v="1"/>
    <x v="6"/>
    <x v="1553"/>
    <x v="1378"/>
    <n v="4"/>
    <n v="0"/>
    <x v="3235"/>
  </r>
  <r>
    <n v="3684"/>
    <s v="CA-2012-132626"/>
    <x v="1"/>
    <x v="584"/>
    <d v="2012-07-14T00:00:00"/>
    <s v="Standard Class"/>
    <s v="BT-11680"/>
    <s v="Brian Thompson"/>
    <x v="0"/>
    <s v="United States"/>
    <s v="Clinton"/>
    <x v="39"/>
    <n v="20735"/>
    <x v="3"/>
    <s v="OFF-BI-10004001"/>
    <x v="1"/>
    <x v="8"/>
    <x v="810"/>
    <x v="2907"/>
    <n v="9"/>
    <n v="0"/>
    <x v="3236"/>
  </r>
  <r>
    <n v="3685"/>
    <s v="CA-2012-132626"/>
    <x v="1"/>
    <x v="584"/>
    <d v="2012-07-14T00:00:00"/>
    <s v="Standard Class"/>
    <s v="BT-11680"/>
    <s v="Brian Thompson"/>
    <x v="0"/>
    <s v="United States"/>
    <s v="Clinton"/>
    <x v="39"/>
    <n v="20735"/>
    <x v="3"/>
    <s v="OFF-BI-10001634"/>
    <x v="1"/>
    <x v="8"/>
    <x v="24"/>
    <x v="2908"/>
    <n v="6"/>
    <n v="0"/>
    <x v="3237"/>
  </r>
  <r>
    <n v="3686"/>
    <s v="CA-2012-132626"/>
    <x v="1"/>
    <x v="584"/>
    <d v="2012-07-14T00:00:00"/>
    <s v="Standard Class"/>
    <s v="BT-11680"/>
    <s v="Brian Thompson"/>
    <x v="0"/>
    <s v="United States"/>
    <s v="Clinton"/>
    <x v="39"/>
    <n v="20735"/>
    <x v="3"/>
    <s v="OFF-ST-10003722"/>
    <x v="1"/>
    <x v="4"/>
    <x v="760"/>
    <x v="2909"/>
    <n v="7"/>
    <n v="0"/>
    <x v="3238"/>
  </r>
  <r>
    <n v="3687"/>
    <s v="CA-2013-102792"/>
    <x v="0"/>
    <x v="180"/>
    <d v="2013-12-20T00:00:00"/>
    <s v="Standard Class"/>
    <s v="JC-15340"/>
    <s v="Jasper Cacioppo"/>
    <x v="0"/>
    <s v="United States"/>
    <s v="Riverside"/>
    <x v="1"/>
    <n v="92503"/>
    <x v="1"/>
    <s v="OFF-AR-10004757"/>
    <x v="1"/>
    <x v="6"/>
    <x v="342"/>
    <x v="296"/>
    <n v="3"/>
    <n v="0"/>
    <x v="3239"/>
  </r>
  <r>
    <n v="3688"/>
    <s v="CA-2013-108567"/>
    <x v="0"/>
    <x v="244"/>
    <d v="2013-05-25T00:00:00"/>
    <s v="Standard Class"/>
    <s v="DB-13210"/>
    <s v="Dean Braden"/>
    <x v="0"/>
    <s v="United States"/>
    <s v="Port Saint Lucie"/>
    <x v="2"/>
    <n v="34952"/>
    <x v="0"/>
    <s v="OFF-BI-10004140"/>
    <x v="1"/>
    <x v="8"/>
    <x v="304"/>
    <x v="2910"/>
    <n v="2"/>
    <n v="0.7"/>
    <x v="3240"/>
  </r>
  <r>
    <n v="3689"/>
    <s v="CA-2014-140760"/>
    <x v="3"/>
    <x v="455"/>
    <d v="2014-06-06T00:00:00"/>
    <s v="Second Class"/>
    <s v="DO-13435"/>
    <s v="Denny Ordway"/>
    <x v="0"/>
    <s v="United States"/>
    <s v="Mesa"/>
    <x v="16"/>
    <n v="85204"/>
    <x v="1"/>
    <s v="OFF-PA-10002479"/>
    <x v="1"/>
    <x v="10"/>
    <x v="217"/>
    <x v="869"/>
    <n v="6"/>
    <n v="0.2"/>
    <x v="900"/>
  </r>
  <r>
    <n v="3690"/>
    <s v="CA-2014-140760"/>
    <x v="3"/>
    <x v="455"/>
    <d v="2014-06-06T00:00:00"/>
    <s v="Second Class"/>
    <s v="DO-13435"/>
    <s v="Denny Ordway"/>
    <x v="0"/>
    <s v="United States"/>
    <s v="Mesa"/>
    <x v="16"/>
    <n v="85204"/>
    <x v="1"/>
    <s v="OFF-EN-10001141"/>
    <x v="1"/>
    <x v="12"/>
    <x v="593"/>
    <x v="2911"/>
    <n v="5"/>
    <n v="0.2"/>
    <x v="3241"/>
  </r>
  <r>
    <n v="3691"/>
    <s v="US-2012-131359"/>
    <x v="1"/>
    <x v="628"/>
    <d v="2012-11-02T00:00:00"/>
    <s v="Second Class"/>
    <s v="FA-14230"/>
    <s v="Frank Atkinson"/>
    <x v="1"/>
    <s v="United States"/>
    <s v="Denver"/>
    <x v="22"/>
    <n v="80219"/>
    <x v="1"/>
    <s v="TEC-MA-10000597"/>
    <x v="2"/>
    <x v="15"/>
    <x v="1290"/>
    <x v="2912"/>
    <n v="2"/>
    <n v="0.7"/>
    <x v="3242"/>
  </r>
  <r>
    <n v="3692"/>
    <s v="US-2012-131359"/>
    <x v="1"/>
    <x v="628"/>
    <d v="2012-11-02T00:00:00"/>
    <s v="Second Class"/>
    <s v="FA-14230"/>
    <s v="Frank Atkinson"/>
    <x v="1"/>
    <s v="United States"/>
    <s v="Denver"/>
    <x v="22"/>
    <n v="80219"/>
    <x v="1"/>
    <s v="TEC-CO-10001571"/>
    <x v="2"/>
    <x v="16"/>
    <x v="1554"/>
    <x v="2913"/>
    <n v="1"/>
    <n v="0.2"/>
    <x v="3243"/>
  </r>
  <r>
    <n v="3693"/>
    <s v="US-2012-131359"/>
    <x v="1"/>
    <x v="628"/>
    <d v="2012-11-02T00:00:00"/>
    <s v="Second Class"/>
    <s v="FA-14230"/>
    <s v="Frank Atkinson"/>
    <x v="1"/>
    <s v="United States"/>
    <s v="Denver"/>
    <x v="22"/>
    <n v="80219"/>
    <x v="1"/>
    <s v="TEC-PH-10004531"/>
    <x v="2"/>
    <x v="7"/>
    <x v="714"/>
    <x v="2914"/>
    <n v="5"/>
    <n v="0.2"/>
    <x v="3244"/>
  </r>
  <r>
    <n v="3694"/>
    <s v="US-2012-131359"/>
    <x v="1"/>
    <x v="628"/>
    <d v="2012-11-02T00:00:00"/>
    <s v="Second Class"/>
    <s v="FA-14230"/>
    <s v="Frank Atkinson"/>
    <x v="1"/>
    <s v="United States"/>
    <s v="Denver"/>
    <x v="22"/>
    <n v="80219"/>
    <x v="1"/>
    <s v="FUR-FU-10003026"/>
    <x v="0"/>
    <x v="5"/>
    <x v="1555"/>
    <x v="2915"/>
    <n v="4"/>
    <n v="0.2"/>
    <x v="3245"/>
  </r>
  <r>
    <n v="3695"/>
    <s v="CA-2013-142097"/>
    <x v="0"/>
    <x v="680"/>
    <d v="2013-10-21T00:00:00"/>
    <s v="Standard Class"/>
    <s v="QJ-19255"/>
    <s v="Quincy Jones"/>
    <x v="1"/>
    <s v="United States"/>
    <s v="Springfield"/>
    <x v="17"/>
    <n v="22153"/>
    <x v="0"/>
    <s v="OFF-BI-10002082"/>
    <x v="1"/>
    <x v="8"/>
    <x v="1173"/>
    <x v="2916"/>
    <n v="7"/>
    <n v="0"/>
    <x v="3246"/>
  </r>
  <r>
    <n v="3696"/>
    <s v="CA-2013-142097"/>
    <x v="0"/>
    <x v="680"/>
    <d v="2013-10-21T00:00:00"/>
    <s v="Standard Class"/>
    <s v="QJ-19255"/>
    <s v="Quincy Jones"/>
    <x v="1"/>
    <s v="United States"/>
    <s v="Springfield"/>
    <x v="17"/>
    <n v="22153"/>
    <x v="0"/>
    <s v="OFF-EN-10002312"/>
    <x v="1"/>
    <x v="12"/>
    <x v="1453"/>
    <x v="2917"/>
    <n v="6"/>
    <n v="0"/>
    <x v="3247"/>
  </r>
  <r>
    <n v="3697"/>
    <s v="CA-2013-142097"/>
    <x v="0"/>
    <x v="680"/>
    <d v="2013-10-21T00:00:00"/>
    <s v="Standard Class"/>
    <s v="QJ-19255"/>
    <s v="Quincy Jones"/>
    <x v="1"/>
    <s v="United States"/>
    <s v="Springfield"/>
    <x v="17"/>
    <n v="22153"/>
    <x v="0"/>
    <s v="OFF-AP-10000696"/>
    <x v="1"/>
    <x v="9"/>
    <x v="332"/>
    <x v="1905"/>
    <n v="3"/>
    <n v="0"/>
    <x v="2047"/>
  </r>
  <r>
    <n v="3698"/>
    <s v="CA-2012-151680"/>
    <x v="1"/>
    <x v="902"/>
    <d v="2012-11-21T00:00:00"/>
    <s v="Second Class"/>
    <s v="TC-21475"/>
    <s v="Tony Chapman"/>
    <x v="2"/>
    <s v="United States"/>
    <s v="Seattle"/>
    <x v="4"/>
    <n v="98115"/>
    <x v="1"/>
    <s v="FUR-FU-10000305"/>
    <x v="0"/>
    <x v="5"/>
    <x v="1437"/>
    <x v="1741"/>
    <n v="2"/>
    <n v="0"/>
    <x v="3248"/>
  </r>
  <r>
    <n v="3699"/>
    <s v="CA-2011-140039"/>
    <x v="2"/>
    <x v="103"/>
    <d v="2011-09-17T00:00:00"/>
    <s v="Standard Class"/>
    <s v="ON-18715"/>
    <s v="Odella Nelson"/>
    <x v="1"/>
    <s v="United States"/>
    <s v="Tempe"/>
    <x v="16"/>
    <n v="85281"/>
    <x v="1"/>
    <s v="OFF-ST-10001034"/>
    <x v="1"/>
    <x v="4"/>
    <x v="1556"/>
    <x v="2918"/>
    <n v="5"/>
    <n v="0.2"/>
    <x v="3249"/>
  </r>
  <r>
    <n v="3700"/>
    <s v="CA-2014-160416"/>
    <x v="3"/>
    <x v="38"/>
    <d v="2014-11-19T00:00:00"/>
    <s v="Second Class"/>
    <s v="AD-10180"/>
    <s v="Alan Dominguez"/>
    <x v="2"/>
    <s v="United States"/>
    <s v="Yonkers"/>
    <x v="15"/>
    <n v="10701"/>
    <x v="3"/>
    <s v="TEC-AC-10004114"/>
    <x v="2"/>
    <x v="11"/>
    <x v="370"/>
    <x v="2919"/>
    <n v="4"/>
    <n v="0"/>
    <x v="3250"/>
  </r>
  <r>
    <n v="3701"/>
    <s v="CA-2014-169411"/>
    <x v="3"/>
    <x v="165"/>
    <d v="2014-12-30T00:00:00"/>
    <s v="Standard Class"/>
    <s v="AC-10615"/>
    <s v="Ann Chong"/>
    <x v="1"/>
    <s v="United States"/>
    <s v="Rochester"/>
    <x v="15"/>
    <n v="14609"/>
    <x v="3"/>
    <s v="FUR-FU-10001602"/>
    <x v="0"/>
    <x v="5"/>
    <x v="759"/>
    <x v="2920"/>
    <n v="1"/>
    <n v="0"/>
    <x v="3251"/>
  </r>
  <r>
    <n v="3702"/>
    <s v="CA-2013-126543"/>
    <x v="0"/>
    <x v="850"/>
    <d v="2013-01-13T00:00:00"/>
    <s v="Second Class"/>
    <s v="MF-17665"/>
    <s v="Maureen Fritzler"/>
    <x v="1"/>
    <s v="United States"/>
    <s v="Toledo"/>
    <x v="24"/>
    <n v="43615"/>
    <x v="3"/>
    <s v="FUR-FU-10002445"/>
    <x v="0"/>
    <x v="5"/>
    <x v="1439"/>
    <x v="2921"/>
    <n v="2"/>
    <n v="0.2"/>
    <x v="3252"/>
  </r>
  <r>
    <n v="3703"/>
    <s v="CA-2012-104941"/>
    <x v="1"/>
    <x v="385"/>
    <d v="2012-06-19T00:00:00"/>
    <s v="Standard Class"/>
    <s v="DH-13075"/>
    <s v="Dave Hallsten"/>
    <x v="1"/>
    <s v="United States"/>
    <s v="Decatur"/>
    <x v="19"/>
    <n v="35601"/>
    <x v="0"/>
    <s v="OFF-AR-10004269"/>
    <x v="1"/>
    <x v="6"/>
    <x v="1541"/>
    <x v="2922"/>
    <n v="6"/>
    <n v="0"/>
    <x v="3253"/>
  </r>
  <r>
    <n v="3704"/>
    <s v="CA-2012-104941"/>
    <x v="1"/>
    <x v="385"/>
    <d v="2012-06-19T00:00:00"/>
    <s v="Standard Class"/>
    <s v="DH-13075"/>
    <s v="Dave Hallsten"/>
    <x v="1"/>
    <s v="United States"/>
    <s v="Decatur"/>
    <x v="19"/>
    <n v="35601"/>
    <x v="0"/>
    <s v="OFF-BI-10001249"/>
    <x v="1"/>
    <x v="8"/>
    <x v="1182"/>
    <x v="2923"/>
    <n v="3"/>
    <n v="0"/>
    <x v="3254"/>
  </r>
  <r>
    <n v="3705"/>
    <s v="CA-2012-104941"/>
    <x v="1"/>
    <x v="385"/>
    <d v="2012-06-19T00:00:00"/>
    <s v="Standard Class"/>
    <s v="DH-13075"/>
    <s v="Dave Hallsten"/>
    <x v="1"/>
    <s v="United States"/>
    <s v="Decatur"/>
    <x v="19"/>
    <n v="35601"/>
    <x v="0"/>
    <s v="TEC-CO-10004202"/>
    <x v="2"/>
    <x v="16"/>
    <x v="836"/>
    <x v="2924"/>
    <n v="3"/>
    <n v="0"/>
    <x v="3255"/>
  </r>
  <r>
    <n v="3706"/>
    <s v="CA-2012-104941"/>
    <x v="1"/>
    <x v="385"/>
    <d v="2012-06-19T00:00:00"/>
    <s v="Standard Class"/>
    <s v="DH-13075"/>
    <s v="Dave Hallsten"/>
    <x v="1"/>
    <s v="United States"/>
    <s v="Decatur"/>
    <x v="19"/>
    <n v="35601"/>
    <x v="0"/>
    <s v="OFF-PA-10003363"/>
    <x v="1"/>
    <x v="10"/>
    <x v="1520"/>
    <x v="56"/>
    <n v="5"/>
    <n v="0"/>
    <x v="56"/>
  </r>
  <r>
    <n v="3707"/>
    <s v="CA-2014-160087"/>
    <x v="3"/>
    <x v="257"/>
    <d v="2014-03-23T00:00:00"/>
    <s v="Standard Class"/>
    <s v="EN-13780"/>
    <s v="Edward Nazzal"/>
    <x v="0"/>
    <s v="United States"/>
    <s v="Dallas"/>
    <x v="5"/>
    <n v="75220"/>
    <x v="2"/>
    <s v="OFF-AR-10001915"/>
    <x v="1"/>
    <x v="6"/>
    <x v="1048"/>
    <x v="361"/>
    <n v="3"/>
    <n v="0.2"/>
    <x v="3256"/>
  </r>
  <r>
    <n v="3708"/>
    <s v="CA-2011-120544"/>
    <x v="2"/>
    <x v="533"/>
    <d v="2011-11-27T00:00:00"/>
    <s v="Standard Class"/>
    <s v="SS-20140"/>
    <s v="Saphhira Shifley"/>
    <x v="1"/>
    <s v="United States"/>
    <s v="Mesquite"/>
    <x v="5"/>
    <n v="75150"/>
    <x v="2"/>
    <s v="FUR-FU-10001940"/>
    <x v="0"/>
    <x v="5"/>
    <x v="33"/>
    <x v="2925"/>
    <n v="2"/>
    <n v="0.6"/>
    <x v="3257"/>
  </r>
  <r>
    <n v="3709"/>
    <s v="CA-2011-120544"/>
    <x v="2"/>
    <x v="533"/>
    <d v="2011-11-27T00:00:00"/>
    <s v="Standard Class"/>
    <s v="SS-20140"/>
    <s v="Saphhira Shifley"/>
    <x v="1"/>
    <s v="United States"/>
    <s v="Mesquite"/>
    <x v="5"/>
    <n v="75150"/>
    <x v="2"/>
    <s v="OFF-AP-10004336"/>
    <x v="1"/>
    <x v="9"/>
    <x v="1031"/>
    <x v="2926"/>
    <n v="3"/>
    <n v="0.8"/>
    <x v="3258"/>
  </r>
  <r>
    <n v="3710"/>
    <s v="CA-2011-120544"/>
    <x v="2"/>
    <x v="533"/>
    <d v="2011-11-27T00:00:00"/>
    <s v="Standard Class"/>
    <s v="SS-20140"/>
    <s v="Saphhira Shifley"/>
    <x v="1"/>
    <s v="United States"/>
    <s v="Mesquite"/>
    <x v="5"/>
    <n v="75150"/>
    <x v="2"/>
    <s v="TEC-AC-10003709"/>
    <x v="2"/>
    <x v="11"/>
    <x v="1404"/>
    <x v="2927"/>
    <n v="7"/>
    <n v="0.2"/>
    <x v="3259"/>
  </r>
  <r>
    <n v="3711"/>
    <s v="CA-2014-113670"/>
    <x v="3"/>
    <x v="453"/>
    <d v="2014-10-18T00:00:00"/>
    <s v="First Class"/>
    <s v="RS-19765"/>
    <s v="Roland Schwarz"/>
    <x v="1"/>
    <s v="United States"/>
    <s v="Los Angeles"/>
    <x v="1"/>
    <n v="90045"/>
    <x v="1"/>
    <s v="FUR-TA-10001705"/>
    <x v="0"/>
    <x v="3"/>
    <x v="213"/>
    <x v="2928"/>
    <n v="3"/>
    <n v="0.2"/>
    <x v="3260"/>
  </r>
  <r>
    <n v="3712"/>
    <s v="CA-2014-113670"/>
    <x v="3"/>
    <x v="453"/>
    <d v="2014-10-18T00:00:00"/>
    <s v="First Class"/>
    <s v="RS-19765"/>
    <s v="Roland Schwarz"/>
    <x v="1"/>
    <s v="United States"/>
    <s v="Los Angeles"/>
    <x v="1"/>
    <n v="90045"/>
    <x v="1"/>
    <s v="OFF-PA-10000675"/>
    <x v="1"/>
    <x v="10"/>
    <x v="1106"/>
    <x v="2929"/>
    <n v="5"/>
    <n v="0"/>
    <x v="3261"/>
  </r>
  <r>
    <n v="3713"/>
    <s v="CA-2014-166198"/>
    <x v="3"/>
    <x v="81"/>
    <d v="2014-04-25T00:00:00"/>
    <s v="First Class"/>
    <s v="JW-15955"/>
    <s v="Joni Wasserman"/>
    <x v="0"/>
    <s v="United States"/>
    <s v="Seattle"/>
    <x v="4"/>
    <n v="98103"/>
    <x v="1"/>
    <s v="TEC-AC-10000521"/>
    <x v="2"/>
    <x v="11"/>
    <x v="1557"/>
    <x v="1042"/>
    <n v="1"/>
    <n v="0"/>
    <x v="1780"/>
  </r>
  <r>
    <n v="3714"/>
    <s v="CA-2014-166198"/>
    <x v="3"/>
    <x v="81"/>
    <d v="2014-04-25T00:00:00"/>
    <s v="First Class"/>
    <s v="JW-15955"/>
    <s v="Joni Wasserman"/>
    <x v="0"/>
    <s v="United States"/>
    <s v="Seattle"/>
    <x v="4"/>
    <n v="98103"/>
    <x v="1"/>
    <s v="FUR-FU-10004622"/>
    <x v="0"/>
    <x v="5"/>
    <x v="787"/>
    <x v="2930"/>
    <n v="3"/>
    <n v="0"/>
    <x v="3262"/>
  </r>
  <r>
    <n v="3715"/>
    <s v="CA-2011-135608"/>
    <x v="2"/>
    <x v="589"/>
    <d v="2011-12-10T00:00:00"/>
    <s v="Second Class"/>
    <s v="JK-15625"/>
    <s v="Jim Karlsson"/>
    <x v="0"/>
    <s v="United States"/>
    <s v="Olympia"/>
    <x v="4"/>
    <n v="98502"/>
    <x v="1"/>
    <s v="OFF-PA-10001954"/>
    <x v="1"/>
    <x v="10"/>
    <x v="595"/>
    <x v="1846"/>
    <n v="2"/>
    <n v="0"/>
    <x v="1981"/>
  </r>
  <r>
    <n v="3716"/>
    <s v="CA-2011-135608"/>
    <x v="2"/>
    <x v="589"/>
    <d v="2011-12-10T00:00:00"/>
    <s v="Second Class"/>
    <s v="JK-15625"/>
    <s v="Jim Karlsson"/>
    <x v="0"/>
    <s v="United States"/>
    <s v="Olympia"/>
    <x v="4"/>
    <n v="98502"/>
    <x v="1"/>
    <s v="FUR-CH-10002602"/>
    <x v="0"/>
    <x v="1"/>
    <x v="288"/>
    <x v="891"/>
    <n v="5"/>
    <n v="0.2"/>
    <x v="2933"/>
  </r>
  <r>
    <n v="3717"/>
    <s v="CA-2014-144568"/>
    <x v="3"/>
    <x v="148"/>
    <d v="2014-06-03T00:00:00"/>
    <s v="Standard Class"/>
    <s v="JO-15550"/>
    <s v="Jesus Ocampo"/>
    <x v="2"/>
    <s v="United States"/>
    <s v="Omaha"/>
    <x v="8"/>
    <n v="68104"/>
    <x v="2"/>
    <s v="OFF-FA-10004395"/>
    <x v="1"/>
    <x v="13"/>
    <x v="1192"/>
    <x v="2931"/>
    <n v="5"/>
    <n v="0"/>
    <x v="3263"/>
  </r>
  <r>
    <n v="3718"/>
    <s v="CA-2013-142370"/>
    <x v="0"/>
    <x v="251"/>
    <d v="2013-09-24T00:00:00"/>
    <s v="Standard Class"/>
    <s v="TP-21130"/>
    <s v="Theone Pippenger"/>
    <x v="0"/>
    <s v="United States"/>
    <s v="Columbus"/>
    <x v="32"/>
    <n v="31907"/>
    <x v="0"/>
    <s v="OFF-SU-10003002"/>
    <x v="1"/>
    <x v="14"/>
    <x v="1558"/>
    <x v="1325"/>
    <n v="2"/>
    <n v="0"/>
    <x v="3264"/>
  </r>
  <r>
    <n v="3719"/>
    <s v="CA-2013-142370"/>
    <x v="0"/>
    <x v="251"/>
    <d v="2013-09-24T00:00:00"/>
    <s v="Standard Class"/>
    <s v="TP-21130"/>
    <s v="Theone Pippenger"/>
    <x v="0"/>
    <s v="United States"/>
    <s v="Columbus"/>
    <x v="32"/>
    <n v="31907"/>
    <x v="0"/>
    <s v="TEC-AC-10002926"/>
    <x v="2"/>
    <x v="11"/>
    <x v="1114"/>
    <x v="2932"/>
    <n v="5"/>
    <n v="0"/>
    <x v="3265"/>
  </r>
  <r>
    <n v="3720"/>
    <s v="CA-2013-105900"/>
    <x v="0"/>
    <x v="42"/>
    <d v="2013-09-24T00:00:00"/>
    <s v="Standard Class"/>
    <s v="BS-11590"/>
    <s v="Brendan Sweed"/>
    <x v="1"/>
    <s v="United States"/>
    <s v="Columbus"/>
    <x v="14"/>
    <n v="47201"/>
    <x v="2"/>
    <s v="OFF-AR-10002656"/>
    <x v="1"/>
    <x v="6"/>
    <x v="157"/>
    <x v="657"/>
    <n v="5"/>
    <n v="0"/>
    <x v="3266"/>
  </r>
  <r>
    <n v="3721"/>
    <s v="CA-2013-151155"/>
    <x v="0"/>
    <x v="887"/>
    <d v="2013-12-25T00:00:00"/>
    <s v="Standard Class"/>
    <s v="AB-10255"/>
    <s v="Alejandro Ballentine"/>
    <x v="2"/>
    <s v="United States"/>
    <s v="Jackson"/>
    <x v="35"/>
    <n v="39212"/>
    <x v="0"/>
    <s v="FUR-FU-10001918"/>
    <x v="0"/>
    <x v="5"/>
    <x v="280"/>
    <x v="2933"/>
    <n v="4"/>
    <n v="0"/>
    <x v="3267"/>
  </r>
  <r>
    <n v="3722"/>
    <s v="CA-2013-151155"/>
    <x v="0"/>
    <x v="887"/>
    <d v="2013-12-25T00:00:00"/>
    <s v="Standard Class"/>
    <s v="AB-10255"/>
    <s v="Alejandro Ballentine"/>
    <x v="2"/>
    <s v="United States"/>
    <s v="Jackson"/>
    <x v="35"/>
    <n v="39212"/>
    <x v="0"/>
    <s v="OFF-BI-10003910"/>
    <x v="1"/>
    <x v="8"/>
    <x v="8"/>
    <x v="741"/>
    <n v="2"/>
    <n v="0"/>
    <x v="3268"/>
  </r>
  <r>
    <n v="3723"/>
    <s v="CA-2014-144036"/>
    <x v="3"/>
    <x v="903"/>
    <d v="2014-11-27T00:00:00"/>
    <s v="Standard Class"/>
    <s v="FO-14305"/>
    <s v="Frank Olsen"/>
    <x v="0"/>
    <s v="United States"/>
    <s v="Houston"/>
    <x v="5"/>
    <n v="77070"/>
    <x v="2"/>
    <s v="OFF-AR-10000122"/>
    <x v="1"/>
    <x v="6"/>
    <x v="308"/>
    <x v="2934"/>
    <n v="8"/>
    <n v="0.2"/>
    <x v="3269"/>
  </r>
  <r>
    <n v="3724"/>
    <s v="US-2011-169789"/>
    <x v="2"/>
    <x v="125"/>
    <d v="2012-01-04T00:00:00"/>
    <s v="Standard Class"/>
    <s v="MF-17665"/>
    <s v="Maureen Fritzler"/>
    <x v="1"/>
    <s v="United States"/>
    <s v="Phoenix"/>
    <x v="16"/>
    <n v="85023"/>
    <x v="1"/>
    <s v="OFF-BI-10004600"/>
    <x v="1"/>
    <x v="8"/>
    <x v="1477"/>
    <x v="2935"/>
    <n v="5"/>
    <n v="0.7"/>
    <x v="3270"/>
  </r>
  <r>
    <n v="3725"/>
    <s v="CA-2014-127264"/>
    <x v="3"/>
    <x v="355"/>
    <d v="2014-04-06T00:00:00"/>
    <s v="First Class"/>
    <s v="SA-20830"/>
    <s v="Sue Ann Reed"/>
    <x v="0"/>
    <s v="United States"/>
    <s v="Chicago"/>
    <x v="10"/>
    <n v="60653"/>
    <x v="2"/>
    <s v="OFF-AR-10003045"/>
    <x v="1"/>
    <x v="6"/>
    <x v="420"/>
    <x v="2617"/>
    <n v="3"/>
    <n v="0.2"/>
    <x v="2882"/>
  </r>
  <r>
    <n v="3726"/>
    <s v="CA-2013-151512"/>
    <x v="0"/>
    <x v="482"/>
    <d v="2014-01-03T00:00:00"/>
    <s v="Standard Class"/>
    <s v="SH-19975"/>
    <s v="Sally Hughsby"/>
    <x v="1"/>
    <s v="United States"/>
    <s v="Denver"/>
    <x v="22"/>
    <n v="80219"/>
    <x v="1"/>
    <s v="OFF-AP-10000252"/>
    <x v="1"/>
    <x v="9"/>
    <x v="1242"/>
    <x v="694"/>
    <n v="2"/>
    <n v="0.2"/>
    <x v="3271"/>
  </r>
  <r>
    <n v="3727"/>
    <s v="CA-2013-165169"/>
    <x v="0"/>
    <x v="410"/>
    <d v="2013-06-12T00:00:00"/>
    <s v="Standard Class"/>
    <s v="JL-15235"/>
    <s v="Janet Lee"/>
    <x v="0"/>
    <s v="United States"/>
    <s v="Newark"/>
    <x v="13"/>
    <n v="19711"/>
    <x v="3"/>
    <s v="OFF-ST-10001496"/>
    <x v="1"/>
    <x v="4"/>
    <x v="726"/>
    <x v="2936"/>
    <n v="2"/>
    <n v="0"/>
    <x v="3272"/>
  </r>
  <r>
    <n v="3728"/>
    <s v="CA-2013-165169"/>
    <x v="0"/>
    <x v="410"/>
    <d v="2013-06-12T00:00:00"/>
    <s v="Standard Class"/>
    <s v="JL-15235"/>
    <s v="Janet Lee"/>
    <x v="0"/>
    <s v="United States"/>
    <s v="Newark"/>
    <x v="13"/>
    <n v="19711"/>
    <x v="3"/>
    <s v="OFF-AR-10000122"/>
    <x v="1"/>
    <x v="6"/>
    <x v="308"/>
    <x v="954"/>
    <n v="2"/>
    <n v="0"/>
    <x v="3273"/>
  </r>
  <r>
    <n v="3729"/>
    <s v="CA-2013-165169"/>
    <x v="0"/>
    <x v="410"/>
    <d v="2013-06-12T00:00:00"/>
    <s v="Standard Class"/>
    <s v="JL-15235"/>
    <s v="Janet Lee"/>
    <x v="0"/>
    <s v="United States"/>
    <s v="Newark"/>
    <x v="13"/>
    <n v="19711"/>
    <x v="3"/>
    <s v="OFF-LA-10000407"/>
    <x v="1"/>
    <x v="2"/>
    <x v="1486"/>
    <x v="1830"/>
    <n v="3"/>
    <n v="0"/>
    <x v="2595"/>
  </r>
  <r>
    <n v="3730"/>
    <s v="CA-2012-109575"/>
    <x v="1"/>
    <x v="227"/>
    <d v="2012-09-23T00:00:00"/>
    <s v="Standard Class"/>
    <s v="KH-16630"/>
    <s v="Ken Heidel"/>
    <x v="1"/>
    <s v="United States"/>
    <s v="Clinton"/>
    <x v="39"/>
    <n v="20735"/>
    <x v="3"/>
    <s v="OFF-ST-10004950"/>
    <x v="1"/>
    <x v="4"/>
    <x v="1000"/>
    <x v="108"/>
    <n v="2"/>
    <n v="0"/>
    <x v="3274"/>
  </r>
  <r>
    <n v="3731"/>
    <s v="CA-2012-109575"/>
    <x v="1"/>
    <x v="227"/>
    <d v="2012-09-23T00:00:00"/>
    <s v="Standard Class"/>
    <s v="KH-16630"/>
    <s v="Ken Heidel"/>
    <x v="1"/>
    <s v="United States"/>
    <s v="Clinton"/>
    <x v="39"/>
    <n v="20735"/>
    <x v="3"/>
    <s v="OFF-ST-10004123"/>
    <x v="1"/>
    <x v="4"/>
    <x v="72"/>
    <x v="2937"/>
    <n v="7"/>
    <n v="0"/>
    <x v="232"/>
  </r>
  <r>
    <n v="3732"/>
    <s v="CA-2012-109575"/>
    <x v="1"/>
    <x v="227"/>
    <d v="2012-09-23T00:00:00"/>
    <s v="Standard Class"/>
    <s v="KH-16630"/>
    <s v="Ken Heidel"/>
    <x v="1"/>
    <s v="United States"/>
    <s v="Clinton"/>
    <x v="39"/>
    <n v="20735"/>
    <x v="3"/>
    <s v="TEC-PH-10000730"/>
    <x v="2"/>
    <x v="7"/>
    <x v="1559"/>
    <x v="2938"/>
    <n v="1"/>
    <n v="0"/>
    <x v="3275"/>
  </r>
  <r>
    <n v="3733"/>
    <s v="CA-2012-109575"/>
    <x v="1"/>
    <x v="227"/>
    <d v="2012-09-23T00:00:00"/>
    <s v="Standard Class"/>
    <s v="KH-16630"/>
    <s v="Ken Heidel"/>
    <x v="1"/>
    <s v="United States"/>
    <s v="Clinton"/>
    <x v="39"/>
    <n v="20735"/>
    <x v="3"/>
    <s v="TEC-PH-10000895"/>
    <x v="2"/>
    <x v="7"/>
    <x v="1128"/>
    <x v="2939"/>
    <n v="7"/>
    <n v="0"/>
    <x v="3276"/>
  </r>
  <r>
    <n v="3734"/>
    <s v="CA-2012-109575"/>
    <x v="1"/>
    <x v="227"/>
    <d v="2012-09-23T00:00:00"/>
    <s v="Standard Class"/>
    <s v="KH-16630"/>
    <s v="Ken Heidel"/>
    <x v="1"/>
    <s v="United States"/>
    <s v="Clinton"/>
    <x v="39"/>
    <n v="20735"/>
    <x v="3"/>
    <s v="OFF-BI-10000962"/>
    <x v="1"/>
    <x v="8"/>
    <x v="1504"/>
    <x v="2940"/>
    <n v="4"/>
    <n v="0"/>
    <x v="3277"/>
  </r>
  <r>
    <n v="3735"/>
    <s v="CA-2014-168193"/>
    <x v="3"/>
    <x v="904"/>
    <d v="2014-03-12T00:00:00"/>
    <s v="Second Class"/>
    <s v="RM-19750"/>
    <s v="Roland Murray"/>
    <x v="0"/>
    <s v="United States"/>
    <s v="New York City"/>
    <x v="15"/>
    <n v="10011"/>
    <x v="3"/>
    <s v="OFF-PA-10002254"/>
    <x v="1"/>
    <x v="10"/>
    <x v="145"/>
    <x v="978"/>
    <n v="1"/>
    <n v="0"/>
    <x v="1016"/>
  </r>
  <r>
    <n v="3736"/>
    <s v="CA-2014-168193"/>
    <x v="3"/>
    <x v="904"/>
    <d v="2014-03-12T00:00:00"/>
    <s v="Second Class"/>
    <s v="RM-19750"/>
    <s v="Roland Murray"/>
    <x v="0"/>
    <s v="United States"/>
    <s v="New York City"/>
    <x v="15"/>
    <n v="10011"/>
    <x v="3"/>
    <s v="FUR-FU-10002554"/>
    <x v="0"/>
    <x v="5"/>
    <x v="912"/>
    <x v="2941"/>
    <n v="3"/>
    <n v="0"/>
    <x v="3278"/>
  </r>
  <r>
    <n v="3737"/>
    <s v="CA-2013-115476"/>
    <x v="0"/>
    <x v="716"/>
    <d v="2013-03-18T00:00:00"/>
    <s v="Same Day"/>
    <s v="VM-21835"/>
    <s v="Vivian Mathis"/>
    <x v="0"/>
    <s v="United States"/>
    <s v="Newark"/>
    <x v="13"/>
    <n v="19711"/>
    <x v="3"/>
    <s v="TEC-PH-10000673"/>
    <x v="2"/>
    <x v="7"/>
    <x v="1396"/>
    <x v="2256"/>
    <n v="2"/>
    <n v="0"/>
    <x v="2438"/>
  </r>
  <r>
    <n v="3738"/>
    <s v="CA-2013-115476"/>
    <x v="0"/>
    <x v="716"/>
    <d v="2013-03-18T00:00:00"/>
    <s v="Same Day"/>
    <s v="VM-21835"/>
    <s v="Vivian Mathis"/>
    <x v="0"/>
    <s v="United States"/>
    <s v="Newark"/>
    <x v="13"/>
    <n v="19711"/>
    <x v="3"/>
    <s v="OFF-BI-10000962"/>
    <x v="1"/>
    <x v="8"/>
    <x v="1504"/>
    <x v="2942"/>
    <n v="2"/>
    <n v="0"/>
    <x v="3279"/>
  </r>
  <r>
    <n v="3739"/>
    <s v="CA-2013-133340"/>
    <x v="0"/>
    <x v="10"/>
    <d v="2013-12-14T00:00:00"/>
    <s v="Standard Class"/>
    <s v="LH-17155"/>
    <s v="Logan Haushalter"/>
    <x v="0"/>
    <s v="United States"/>
    <s v="Jackson"/>
    <x v="12"/>
    <n v="49201"/>
    <x v="2"/>
    <s v="TEC-PH-10003988"/>
    <x v="2"/>
    <x v="7"/>
    <x v="47"/>
    <x v="2943"/>
    <n v="1"/>
    <n v="0"/>
    <x v="3280"/>
  </r>
  <r>
    <n v="3740"/>
    <s v="CA-2013-133340"/>
    <x v="0"/>
    <x v="10"/>
    <d v="2013-12-14T00:00:00"/>
    <s v="Standard Class"/>
    <s v="LH-17155"/>
    <s v="Logan Haushalter"/>
    <x v="0"/>
    <s v="United States"/>
    <s v="Jackson"/>
    <x v="12"/>
    <n v="49201"/>
    <x v="2"/>
    <s v="TEC-AC-10001109"/>
    <x v="2"/>
    <x v="11"/>
    <x v="998"/>
    <x v="2830"/>
    <n v="2"/>
    <n v="0"/>
    <x v="3281"/>
  </r>
  <r>
    <n v="3741"/>
    <s v="CA-2013-133340"/>
    <x v="0"/>
    <x v="10"/>
    <d v="2013-12-14T00:00:00"/>
    <s v="Standard Class"/>
    <s v="LH-17155"/>
    <s v="Logan Haushalter"/>
    <x v="0"/>
    <s v="United States"/>
    <s v="Jackson"/>
    <x v="12"/>
    <n v="49201"/>
    <x v="2"/>
    <s v="OFF-AP-10002311"/>
    <x v="1"/>
    <x v="9"/>
    <x v="14"/>
    <x v="2944"/>
    <n v="1"/>
    <n v="0.1"/>
    <x v="3282"/>
  </r>
  <r>
    <n v="3742"/>
    <s v="CA-2013-137848"/>
    <x v="0"/>
    <x v="804"/>
    <d v="2013-01-21T00:00:00"/>
    <s v="Standard Class"/>
    <s v="WB-21850"/>
    <s v="William Brown"/>
    <x v="0"/>
    <s v="United States"/>
    <s v="New York City"/>
    <x v="15"/>
    <n v="10011"/>
    <x v="3"/>
    <s v="OFF-EN-10001137"/>
    <x v="1"/>
    <x v="12"/>
    <x v="315"/>
    <x v="1873"/>
    <n v="4"/>
    <n v="0"/>
    <x v="2010"/>
  </r>
  <r>
    <n v="3743"/>
    <s v="CA-2013-137848"/>
    <x v="0"/>
    <x v="804"/>
    <d v="2013-01-21T00:00:00"/>
    <s v="Standard Class"/>
    <s v="WB-21850"/>
    <s v="William Brown"/>
    <x v="0"/>
    <s v="United States"/>
    <s v="New York City"/>
    <x v="15"/>
    <n v="10011"/>
    <x v="3"/>
    <s v="OFF-PA-10004285"/>
    <x v="1"/>
    <x v="10"/>
    <x v="1259"/>
    <x v="1847"/>
    <n v="9"/>
    <n v="0"/>
    <x v="1982"/>
  </r>
  <r>
    <n v="3744"/>
    <s v="CA-2013-137848"/>
    <x v="0"/>
    <x v="804"/>
    <d v="2013-01-21T00:00:00"/>
    <s v="Standard Class"/>
    <s v="WB-21850"/>
    <s v="William Brown"/>
    <x v="0"/>
    <s v="United States"/>
    <s v="New York City"/>
    <x v="15"/>
    <n v="10011"/>
    <x v="3"/>
    <s v="OFF-BI-10002225"/>
    <x v="1"/>
    <x v="8"/>
    <x v="336"/>
    <x v="364"/>
    <n v="3"/>
    <n v="0.2"/>
    <x v="373"/>
  </r>
  <r>
    <n v="3745"/>
    <s v="CA-2011-113047"/>
    <x v="2"/>
    <x v="745"/>
    <d v="2011-10-24T00:00:00"/>
    <s v="Same Day"/>
    <s v="AP-10915"/>
    <s v="Arthur Prichep"/>
    <x v="0"/>
    <s v="United States"/>
    <s v="Rock Hill"/>
    <x v="20"/>
    <n v="29730"/>
    <x v="0"/>
    <s v="OFF-FA-10002763"/>
    <x v="1"/>
    <x v="13"/>
    <x v="1411"/>
    <x v="2945"/>
    <n v="3"/>
    <n v="0"/>
    <x v="3283"/>
  </r>
  <r>
    <n v="3746"/>
    <s v="CA-2013-149979"/>
    <x v="0"/>
    <x v="713"/>
    <d v="2013-09-29T00:00:00"/>
    <s v="Second Class"/>
    <s v="RA-19915"/>
    <s v="Russell Applegate"/>
    <x v="0"/>
    <s v="United States"/>
    <s v="Columbus"/>
    <x v="32"/>
    <n v="31907"/>
    <x v="0"/>
    <s v="OFF-ST-10003058"/>
    <x v="1"/>
    <x v="4"/>
    <x v="388"/>
    <x v="2946"/>
    <n v="5"/>
    <n v="0"/>
    <x v="3284"/>
  </r>
  <r>
    <n v="3747"/>
    <s v="CA-2013-149979"/>
    <x v="0"/>
    <x v="713"/>
    <d v="2013-09-29T00:00:00"/>
    <s v="Second Class"/>
    <s v="RA-19915"/>
    <s v="Russell Applegate"/>
    <x v="0"/>
    <s v="United States"/>
    <s v="Columbus"/>
    <x v="32"/>
    <n v="31907"/>
    <x v="0"/>
    <s v="FUR-CH-10002084"/>
    <x v="0"/>
    <x v="1"/>
    <x v="1240"/>
    <x v="2411"/>
    <n v="3"/>
    <n v="0"/>
    <x v="3285"/>
  </r>
  <r>
    <n v="3748"/>
    <s v="CA-2014-161956"/>
    <x v="3"/>
    <x v="151"/>
    <d v="2014-08-30T00:00:00"/>
    <s v="Second Class"/>
    <s v="DR-12880"/>
    <s v="Dan Reichenbach"/>
    <x v="1"/>
    <s v="United States"/>
    <s v="Inglewood"/>
    <x v="1"/>
    <n v="90301"/>
    <x v="1"/>
    <s v="FUR-FU-10002937"/>
    <x v="0"/>
    <x v="5"/>
    <x v="1051"/>
    <x v="1421"/>
    <n v="2"/>
    <n v="0"/>
    <x v="1496"/>
  </r>
  <r>
    <n v="3749"/>
    <s v="CA-2014-161956"/>
    <x v="3"/>
    <x v="151"/>
    <d v="2014-08-30T00:00:00"/>
    <s v="Second Class"/>
    <s v="DR-12880"/>
    <s v="Dan Reichenbach"/>
    <x v="1"/>
    <s v="United States"/>
    <s v="Inglewood"/>
    <x v="1"/>
    <n v="90301"/>
    <x v="1"/>
    <s v="OFF-AP-10001242"/>
    <x v="1"/>
    <x v="9"/>
    <x v="1408"/>
    <x v="2947"/>
    <n v="4"/>
    <n v="0"/>
    <x v="3286"/>
  </r>
  <r>
    <n v="3750"/>
    <s v="CA-2014-161956"/>
    <x v="3"/>
    <x v="151"/>
    <d v="2014-08-30T00:00:00"/>
    <s v="Second Class"/>
    <s v="DR-12880"/>
    <s v="Dan Reichenbach"/>
    <x v="1"/>
    <s v="United States"/>
    <s v="Inglewood"/>
    <x v="1"/>
    <n v="90301"/>
    <x v="1"/>
    <s v="TEC-CO-10001571"/>
    <x v="2"/>
    <x v="16"/>
    <x v="1554"/>
    <x v="2948"/>
    <n v="2"/>
    <n v="0.2"/>
    <x v="3287"/>
  </r>
  <r>
    <n v="3751"/>
    <s v="CA-2014-161956"/>
    <x v="3"/>
    <x v="151"/>
    <d v="2014-08-30T00:00:00"/>
    <s v="Second Class"/>
    <s v="DR-12880"/>
    <s v="Dan Reichenbach"/>
    <x v="1"/>
    <s v="United States"/>
    <s v="Inglewood"/>
    <x v="1"/>
    <n v="90301"/>
    <x v="1"/>
    <s v="OFF-SU-10002503"/>
    <x v="1"/>
    <x v="14"/>
    <x v="669"/>
    <x v="158"/>
    <n v="5"/>
    <n v="0"/>
    <x v="3288"/>
  </r>
  <r>
    <n v="3752"/>
    <s v="CA-2014-161956"/>
    <x v="3"/>
    <x v="151"/>
    <d v="2014-08-30T00:00:00"/>
    <s v="Second Class"/>
    <s v="DR-12880"/>
    <s v="Dan Reichenbach"/>
    <x v="1"/>
    <s v="United States"/>
    <s v="Inglewood"/>
    <x v="1"/>
    <n v="90301"/>
    <x v="1"/>
    <s v="FUR-CH-10004886"/>
    <x v="0"/>
    <x v="1"/>
    <x v="366"/>
    <x v="2186"/>
    <n v="3"/>
    <n v="0.2"/>
    <x v="2355"/>
  </r>
  <r>
    <n v="3753"/>
    <s v="CA-2014-161956"/>
    <x v="3"/>
    <x v="151"/>
    <d v="2014-08-30T00:00:00"/>
    <s v="Second Class"/>
    <s v="DR-12880"/>
    <s v="Dan Reichenbach"/>
    <x v="1"/>
    <s v="United States"/>
    <s v="Inglewood"/>
    <x v="1"/>
    <n v="90301"/>
    <x v="1"/>
    <s v="OFF-PA-10001289"/>
    <x v="1"/>
    <x v="10"/>
    <x v="952"/>
    <x v="2248"/>
    <n v="3"/>
    <n v="0"/>
    <x v="2427"/>
  </r>
  <r>
    <n v="3754"/>
    <s v="CA-2014-161956"/>
    <x v="3"/>
    <x v="151"/>
    <d v="2014-08-30T00:00:00"/>
    <s v="Second Class"/>
    <s v="DR-12880"/>
    <s v="Dan Reichenbach"/>
    <x v="1"/>
    <s v="United States"/>
    <s v="Inglewood"/>
    <x v="1"/>
    <n v="90301"/>
    <x v="1"/>
    <s v="OFF-BI-10003650"/>
    <x v="1"/>
    <x v="8"/>
    <x v="115"/>
    <x v="847"/>
    <n v="2"/>
    <n v="0.2"/>
    <x v="878"/>
  </r>
  <r>
    <n v="3755"/>
    <s v="CA-2014-161956"/>
    <x v="3"/>
    <x v="151"/>
    <d v="2014-08-30T00:00:00"/>
    <s v="Second Class"/>
    <s v="DR-12880"/>
    <s v="Dan Reichenbach"/>
    <x v="1"/>
    <s v="United States"/>
    <s v="Inglewood"/>
    <x v="1"/>
    <n v="90301"/>
    <x v="1"/>
    <s v="OFF-ST-10001370"/>
    <x v="1"/>
    <x v="4"/>
    <x v="1023"/>
    <x v="1383"/>
    <n v="5"/>
    <n v="0"/>
    <x v="1449"/>
  </r>
  <r>
    <n v="3756"/>
    <s v="CA-2013-116799"/>
    <x v="0"/>
    <x v="840"/>
    <d v="2013-03-07T00:00:00"/>
    <s v="First Class"/>
    <s v="JG-15310"/>
    <s v="Jason Gross"/>
    <x v="1"/>
    <s v="United States"/>
    <s v="Odessa"/>
    <x v="5"/>
    <n v="79762"/>
    <x v="2"/>
    <s v="OFF-PA-10001892"/>
    <x v="1"/>
    <x v="10"/>
    <x v="815"/>
    <x v="2949"/>
    <n v="7"/>
    <n v="0.2"/>
    <x v="3289"/>
  </r>
  <r>
    <n v="3757"/>
    <s v="CA-2013-116799"/>
    <x v="0"/>
    <x v="840"/>
    <d v="2013-03-07T00:00:00"/>
    <s v="First Class"/>
    <s v="JG-15310"/>
    <s v="Jason Gross"/>
    <x v="1"/>
    <s v="United States"/>
    <s v="Odessa"/>
    <x v="5"/>
    <n v="79762"/>
    <x v="2"/>
    <s v="FUR-CH-10004983"/>
    <x v="0"/>
    <x v="1"/>
    <x v="1560"/>
    <x v="2950"/>
    <n v="5"/>
    <n v="0.3"/>
    <x v="3290"/>
  </r>
  <r>
    <n v="3758"/>
    <s v="CA-2013-111283"/>
    <x v="0"/>
    <x v="905"/>
    <d v="2013-03-05T00:00:00"/>
    <s v="Standard Class"/>
    <s v="LC-16870"/>
    <s v="Lena Cacioppo"/>
    <x v="0"/>
    <s v="United States"/>
    <s v="Newark"/>
    <x v="24"/>
    <n v="43055"/>
    <x v="3"/>
    <s v="OFF-AR-10001615"/>
    <x v="1"/>
    <x v="6"/>
    <x v="1479"/>
    <x v="2951"/>
    <n v="7"/>
    <n v="0.2"/>
    <x v="3291"/>
  </r>
  <r>
    <n v="3759"/>
    <s v="CA-2012-167745"/>
    <x v="1"/>
    <x v="227"/>
    <d v="2012-09-23T00:00:00"/>
    <s v="Standard Class"/>
    <s v="GB-14530"/>
    <s v="George Bell"/>
    <x v="1"/>
    <s v="United States"/>
    <s v="Los Angeles"/>
    <x v="1"/>
    <n v="90049"/>
    <x v="1"/>
    <s v="OFF-AR-10003602"/>
    <x v="1"/>
    <x v="6"/>
    <x v="239"/>
    <x v="2643"/>
    <n v="2"/>
    <n v="0"/>
    <x v="3149"/>
  </r>
  <r>
    <n v="3760"/>
    <s v="CA-2012-167745"/>
    <x v="1"/>
    <x v="227"/>
    <d v="2012-09-23T00:00:00"/>
    <s v="Standard Class"/>
    <s v="GB-14530"/>
    <s v="George Bell"/>
    <x v="1"/>
    <s v="United States"/>
    <s v="Los Angeles"/>
    <x v="1"/>
    <n v="90049"/>
    <x v="1"/>
    <s v="OFF-SU-10004782"/>
    <x v="1"/>
    <x v="14"/>
    <x v="1548"/>
    <x v="2952"/>
    <n v="2"/>
    <n v="0"/>
    <x v="3292"/>
  </r>
  <r>
    <n v="3761"/>
    <s v="CA-2012-167745"/>
    <x v="1"/>
    <x v="227"/>
    <d v="2012-09-23T00:00:00"/>
    <s v="Standard Class"/>
    <s v="GB-14530"/>
    <s v="George Bell"/>
    <x v="1"/>
    <s v="United States"/>
    <s v="Los Angeles"/>
    <x v="1"/>
    <n v="90049"/>
    <x v="1"/>
    <s v="FUR-FU-10001591"/>
    <x v="0"/>
    <x v="5"/>
    <x v="1101"/>
    <x v="2953"/>
    <n v="2"/>
    <n v="0"/>
    <x v="3293"/>
  </r>
  <r>
    <n v="3762"/>
    <s v="CA-2014-104577"/>
    <x v="3"/>
    <x v="605"/>
    <d v="2014-05-18T00:00:00"/>
    <s v="Standard Class"/>
    <s v="CK-12205"/>
    <s v="Chloris Kastensmidt"/>
    <x v="0"/>
    <s v="United States"/>
    <s v="Everett"/>
    <x v="31"/>
    <n v="2149"/>
    <x v="3"/>
    <s v="OFF-PA-10000659"/>
    <x v="1"/>
    <x v="10"/>
    <x v="1286"/>
    <x v="2954"/>
    <n v="5"/>
    <n v="0"/>
    <x v="3294"/>
  </r>
  <r>
    <n v="3763"/>
    <s v="CA-2013-156251"/>
    <x v="0"/>
    <x v="572"/>
    <d v="2013-08-19T00:00:00"/>
    <s v="Second Class"/>
    <s v="TS-21160"/>
    <s v="Theresa Swint"/>
    <x v="1"/>
    <s v="United States"/>
    <s v="West Allis"/>
    <x v="6"/>
    <n v="53214"/>
    <x v="2"/>
    <s v="FUR-BO-10001337"/>
    <x v="0"/>
    <x v="0"/>
    <x v="425"/>
    <x v="1805"/>
    <n v="2"/>
    <n v="0"/>
    <x v="3295"/>
  </r>
  <r>
    <n v="3764"/>
    <s v="CA-2013-156251"/>
    <x v="0"/>
    <x v="572"/>
    <d v="2013-08-19T00:00:00"/>
    <s v="Second Class"/>
    <s v="TS-21160"/>
    <s v="Theresa Swint"/>
    <x v="1"/>
    <s v="United States"/>
    <s v="West Allis"/>
    <x v="6"/>
    <n v="53214"/>
    <x v="2"/>
    <s v="OFF-BI-10003529"/>
    <x v="1"/>
    <x v="8"/>
    <x v="788"/>
    <x v="2955"/>
    <n v="3"/>
    <n v="0"/>
    <x v="3296"/>
  </r>
  <r>
    <n v="3765"/>
    <s v="CA-2014-125878"/>
    <x v="3"/>
    <x v="906"/>
    <d v="2014-03-03T00:00:00"/>
    <s v="Standard Class"/>
    <s v="MH-18025"/>
    <s v="Michelle Huthwaite"/>
    <x v="0"/>
    <s v="United States"/>
    <s v="Chicago"/>
    <x v="10"/>
    <n v="60623"/>
    <x v="2"/>
    <s v="OFF-BI-10002609"/>
    <x v="1"/>
    <x v="8"/>
    <x v="98"/>
    <x v="99"/>
    <n v="3"/>
    <n v="0.8"/>
    <x v="100"/>
  </r>
  <r>
    <n v="3766"/>
    <s v="CA-2013-163153"/>
    <x v="0"/>
    <x v="844"/>
    <d v="2013-03-26T00:00:00"/>
    <s v="Standard Class"/>
    <s v="DM-12955"/>
    <s v="Dario Medina"/>
    <x v="1"/>
    <s v="United States"/>
    <s v="Houston"/>
    <x v="5"/>
    <n v="77036"/>
    <x v="2"/>
    <s v="FUR-TA-10004767"/>
    <x v="0"/>
    <x v="3"/>
    <x v="1147"/>
    <x v="2811"/>
    <n v="2"/>
    <n v="0.3"/>
    <x v="3297"/>
  </r>
  <r>
    <n v="3767"/>
    <s v="CA-2013-163153"/>
    <x v="0"/>
    <x v="844"/>
    <d v="2013-03-26T00:00:00"/>
    <s v="Standard Class"/>
    <s v="DM-12955"/>
    <s v="Dario Medina"/>
    <x v="1"/>
    <s v="United States"/>
    <s v="Houston"/>
    <x v="5"/>
    <n v="77036"/>
    <x v="2"/>
    <s v="OFF-AR-10001868"/>
    <x v="1"/>
    <x v="6"/>
    <x v="59"/>
    <x v="2956"/>
    <n v="1"/>
    <n v="0.2"/>
    <x v="2015"/>
  </r>
  <r>
    <n v="3768"/>
    <s v="CA-2012-103205"/>
    <x v="1"/>
    <x v="575"/>
    <d v="2012-12-10T00:00:00"/>
    <s v="Second Class"/>
    <s v="JJ-15760"/>
    <s v="Joel Jenkins"/>
    <x v="2"/>
    <s v="United States"/>
    <s v="Houston"/>
    <x v="5"/>
    <n v="77036"/>
    <x v="2"/>
    <s v="TEC-PH-10004896"/>
    <x v="2"/>
    <x v="7"/>
    <x v="172"/>
    <x v="2546"/>
    <n v="5"/>
    <n v="0.2"/>
    <x v="3298"/>
  </r>
  <r>
    <n v="3769"/>
    <s v="CA-2011-153913"/>
    <x v="2"/>
    <x v="757"/>
    <d v="2011-12-20T00:00:00"/>
    <s v="Second Class"/>
    <s v="KB-16585"/>
    <s v="Ken Black"/>
    <x v="1"/>
    <s v="United States"/>
    <s v="Hialeah"/>
    <x v="2"/>
    <n v="33012"/>
    <x v="0"/>
    <s v="FUR-CH-10000988"/>
    <x v="0"/>
    <x v="1"/>
    <x v="1132"/>
    <x v="2957"/>
    <n v="9"/>
    <n v="0.2"/>
    <x v="3299"/>
  </r>
  <r>
    <n v="3770"/>
    <s v="CA-2011-153913"/>
    <x v="2"/>
    <x v="757"/>
    <d v="2011-12-20T00:00:00"/>
    <s v="Second Class"/>
    <s v="KB-16585"/>
    <s v="Ken Black"/>
    <x v="1"/>
    <s v="United States"/>
    <s v="Hialeah"/>
    <x v="2"/>
    <n v="33012"/>
    <x v="0"/>
    <s v="OFF-FA-10000490"/>
    <x v="1"/>
    <x v="13"/>
    <x v="307"/>
    <x v="2958"/>
    <n v="2"/>
    <n v="0.2"/>
    <x v="2481"/>
  </r>
  <r>
    <n v="3771"/>
    <s v="CA-2013-155530"/>
    <x v="0"/>
    <x v="907"/>
    <d v="2013-12-22T00:00:00"/>
    <s v="Standard Class"/>
    <s v="CM-12160"/>
    <s v="Charles McCrossin"/>
    <x v="0"/>
    <s v="United States"/>
    <s v="San Francisco"/>
    <x v="1"/>
    <n v="94122"/>
    <x v="1"/>
    <s v="FUR-TA-10004256"/>
    <x v="0"/>
    <x v="3"/>
    <x v="484"/>
    <x v="2959"/>
    <n v="6"/>
    <n v="0.2"/>
    <x v="3300"/>
  </r>
  <r>
    <n v="3772"/>
    <s v="US-2013-101196"/>
    <x v="0"/>
    <x v="536"/>
    <d v="2013-05-18T00:00:00"/>
    <s v="Standard Class"/>
    <s v="FM-14215"/>
    <s v="Filia McAdams"/>
    <x v="1"/>
    <s v="United States"/>
    <s v="Philadelphia"/>
    <x v="9"/>
    <n v="19140"/>
    <x v="3"/>
    <s v="OFF-ST-10004804"/>
    <x v="1"/>
    <x v="4"/>
    <x v="230"/>
    <x v="250"/>
    <n v="2"/>
    <n v="0.2"/>
    <x v="252"/>
  </r>
  <r>
    <n v="3773"/>
    <s v="CA-2011-115357"/>
    <x v="2"/>
    <x v="908"/>
    <d v="2011-08-11T00:00:00"/>
    <s v="Second Class"/>
    <s v="RF-19735"/>
    <s v="Roland Fjeld"/>
    <x v="0"/>
    <s v="United States"/>
    <s v="Columbia"/>
    <x v="20"/>
    <n v="29203"/>
    <x v="0"/>
    <s v="TEC-AC-10000023"/>
    <x v="2"/>
    <x v="11"/>
    <x v="900"/>
    <x v="2960"/>
    <n v="3"/>
    <n v="0"/>
    <x v="3301"/>
  </r>
  <r>
    <n v="3774"/>
    <s v="US-2011-102715"/>
    <x v="2"/>
    <x v="909"/>
    <d v="2011-04-13T00:00:00"/>
    <s v="Second Class"/>
    <s v="JK-15370"/>
    <s v="Jay Kimmel"/>
    <x v="0"/>
    <s v="United States"/>
    <s v="Miami"/>
    <x v="2"/>
    <n v="33180"/>
    <x v="0"/>
    <s v="OFF-FA-10001332"/>
    <x v="1"/>
    <x v="13"/>
    <x v="1561"/>
    <x v="2789"/>
    <n v="3"/>
    <n v="0.2"/>
    <x v="3302"/>
  </r>
  <r>
    <n v="3775"/>
    <s v="US-2011-102715"/>
    <x v="2"/>
    <x v="909"/>
    <d v="2011-04-13T00:00:00"/>
    <s v="Second Class"/>
    <s v="JK-15370"/>
    <s v="Jay Kimmel"/>
    <x v="0"/>
    <s v="United States"/>
    <s v="Miami"/>
    <x v="2"/>
    <n v="33180"/>
    <x v="0"/>
    <s v="TEC-AC-10002001"/>
    <x v="2"/>
    <x v="11"/>
    <x v="262"/>
    <x v="2961"/>
    <n v="3"/>
    <n v="0.2"/>
    <x v="3303"/>
  </r>
  <r>
    <n v="3776"/>
    <s v="US-2011-102715"/>
    <x v="2"/>
    <x v="909"/>
    <d v="2011-04-13T00:00:00"/>
    <s v="Second Class"/>
    <s v="JK-15370"/>
    <s v="Jay Kimmel"/>
    <x v="0"/>
    <s v="United States"/>
    <s v="Miami"/>
    <x v="2"/>
    <n v="33180"/>
    <x v="0"/>
    <s v="OFF-PA-10000029"/>
    <x v="1"/>
    <x v="10"/>
    <x v="803"/>
    <x v="563"/>
    <n v="2"/>
    <n v="0.2"/>
    <x v="572"/>
  </r>
  <r>
    <n v="3777"/>
    <s v="US-2011-102715"/>
    <x v="2"/>
    <x v="909"/>
    <d v="2011-04-13T00:00:00"/>
    <s v="Second Class"/>
    <s v="JK-15370"/>
    <s v="Jay Kimmel"/>
    <x v="0"/>
    <s v="United States"/>
    <s v="Miami"/>
    <x v="2"/>
    <n v="33180"/>
    <x v="0"/>
    <s v="TEC-AC-10001874"/>
    <x v="2"/>
    <x v="11"/>
    <x v="1562"/>
    <x v="2962"/>
    <n v="7"/>
    <n v="0.2"/>
    <x v="3304"/>
  </r>
  <r>
    <n v="3778"/>
    <s v="CA-2012-107937"/>
    <x v="1"/>
    <x v="910"/>
    <d v="2012-05-08T00:00:00"/>
    <s v="Standard Class"/>
    <s v="JB-16045"/>
    <s v="Julia Barnett"/>
    <x v="2"/>
    <s v="United States"/>
    <s v="Chula Vista"/>
    <x v="1"/>
    <n v="91911"/>
    <x v="1"/>
    <s v="FUR-FU-10002298"/>
    <x v="0"/>
    <x v="5"/>
    <x v="1296"/>
    <x v="16"/>
    <n v="6"/>
    <n v="0"/>
    <x v="3305"/>
  </r>
  <r>
    <n v="3779"/>
    <s v="US-2014-148768"/>
    <x v="3"/>
    <x v="329"/>
    <d v="2014-12-03T00:00:00"/>
    <s v="Second Class"/>
    <s v="PN-18775"/>
    <s v="Parhena Norris"/>
    <x v="2"/>
    <s v="United States"/>
    <s v="Miami"/>
    <x v="2"/>
    <n v="33180"/>
    <x v="0"/>
    <s v="TEC-PH-10002564"/>
    <x v="2"/>
    <x v="7"/>
    <x v="976"/>
    <x v="981"/>
    <n v="3"/>
    <n v="0.2"/>
    <x v="3306"/>
  </r>
  <r>
    <n v="3780"/>
    <s v="CA-2014-118521"/>
    <x v="3"/>
    <x v="911"/>
    <d v="2014-02-21T00:00:00"/>
    <s v="Standard Class"/>
    <s v="LF-17185"/>
    <s v="Luke Foster"/>
    <x v="0"/>
    <s v="United States"/>
    <s v="New York City"/>
    <x v="15"/>
    <n v="10035"/>
    <x v="3"/>
    <s v="OFF-PA-10003465"/>
    <x v="1"/>
    <x v="10"/>
    <x v="418"/>
    <x v="2479"/>
    <n v="2"/>
    <n v="0"/>
    <x v="2714"/>
  </r>
  <r>
    <n v="3781"/>
    <s v="CA-2011-149643"/>
    <x v="2"/>
    <x v="912"/>
    <d v="2011-11-20T00:00:00"/>
    <s v="Standard Class"/>
    <s v="RH-19510"/>
    <s v="Rick Huthwaite"/>
    <x v="2"/>
    <s v="United States"/>
    <s v="Manhattan"/>
    <x v="41"/>
    <n v="66502"/>
    <x v="2"/>
    <s v="TEC-PH-10000038"/>
    <x v="2"/>
    <x v="7"/>
    <x v="1056"/>
    <x v="2963"/>
    <n v="2"/>
    <n v="0"/>
    <x v="3307"/>
  </r>
  <r>
    <n v="3782"/>
    <s v="CA-2012-135314"/>
    <x v="1"/>
    <x v="584"/>
    <d v="2012-07-14T00:00:00"/>
    <s v="Second Class"/>
    <s v="MC-17575"/>
    <s v="Matt Collins"/>
    <x v="0"/>
    <s v="United States"/>
    <s v="Philadelphia"/>
    <x v="9"/>
    <n v="19120"/>
    <x v="3"/>
    <s v="TEC-PH-10003072"/>
    <x v="2"/>
    <x v="7"/>
    <x v="1310"/>
    <x v="2964"/>
    <n v="3"/>
    <n v="0.4"/>
    <x v="3308"/>
  </r>
  <r>
    <n v="3783"/>
    <s v="CA-2014-165204"/>
    <x v="3"/>
    <x v="38"/>
    <d v="2014-11-17T00:00:00"/>
    <s v="Second Class"/>
    <s v="MN-17935"/>
    <s v="Michael Nguyen"/>
    <x v="0"/>
    <s v="United States"/>
    <s v="Memphis"/>
    <x v="18"/>
    <n v="38109"/>
    <x v="0"/>
    <s v="OFF-PA-10003424"/>
    <x v="1"/>
    <x v="10"/>
    <x v="1081"/>
    <x v="2965"/>
    <n v="3"/>
    <n v="0.2"/>
    <x v="3309"/>
  </r>
  <r>
    <n v="3784"/>
    <s v="CA-2014-165204"/>
    <x v="3"/>
    <x v="38"/>
    <d v="2014-11-17T00:00:00"/>
    <s v="Second Class"/>
    <s v="MN-17935"/>
    <s v="Michael Nguyen"/>
    <x v="0"/>
    <s v="United States"/>
    <s v="Memphis"/>
    <x v="18"/>
    <n v="38109"/>
    <x v="0"/>
    <s v="OFF-ST-10003716"/>
    <x v="1"/>
    <x v="4"/>
    <x v="889"/>
    <x v="2966"/>
    <n v="4"/>
    <n v="0.2"/>
    <x v="3310"/>
  </r>
  <r>
    <n v="3785"/>
    <s v="CA-2014-125752"/>
    <x v="3"/>
    <x v="689"/>
    <d v="2014-08-05T00:00:00"/>
    <s v="Standard Class"/>
    <s v="EH-14125"/>
    <s v="Eugene Hildebrand"/>
    <x v="2"/>
    <s v="United States"/>
    <s v="Fort Lauderdale"/>
    <x v="2"/>
    <n v="33311"/>
    <x v="0"/>
    <s v="TEC-AC-10003590"/>
    <x v="2"/>
    <x v="11"/>
    <x v="1093"/>
    <x v="2967"/>
    <n v="2"/>
    <n v="0.2"/>
    <x v="3311"/>
  </r>
  <r>
    <n v="3786"/>
    <s v="CA-2014-112487"/>
    <x v="3"/>
    <x v="377"/>
    <d v="2014-12-31T00:00:00"/>
    <s v="Standard Class"/>
    <s v="TC-21535"/>
    <s v="Tracy Collins"/>
    <x v="2"/>
    <s v="United States"/>
    <s v="Columbus"/>
    <x v="24"/>
    <n v="43229"/>
    <x v="3"/>
    <s v="OFF-BI-10000494"/>
    <x v="1"/>
    <x v="8"/>
    <x v="1563"/>
    <x v="2968"/>
    <n v="2"/>
    <n v="0.7"/>
    <x v="3312"/>
  </r>
  <r>
    <n v="3787"/>
    <s v="CA-2013-144218"/>
    <x v="0"/>
    <x v="731"/>
    <d v="2013-11-05T00:00:00"/>
    <s v="Standard Class"/>
    <s v="JD-15895"/>
    <s v="Jonathan Doherty"/>
    <x v="1"/>
    <s v="United States"/>
    <s v="Los Angeles"/>
    <x v="1"/>
    <n v="90045"/>
    <x v="1"/>
    <s v="OFF-ST-10002615"/>
    <x v="1"/>
    <x v="4"/>
    <x v="1427"/>
    <x v="2969"/>
    <n v="7"/>
    <n v="0"/>
    <x v="3313"/>
  </r>
  <r>
    <n v="3788"/>
    <s v="CA-2013-169971"/>
    <x v="0"/>
    <x v="913"/>
    <d v="2013-09-10T00:00:00"/>
    <s v="Standard Class"/>
    <s v="IL-15100"/>
    <s v="Ivan Liston"/>
    <x v="0"/>
    <s v="United States"/>
    <s v="Houston"/>
    <x v="5"/>
    <n v="77041"/>
    <x v="2"/>
    <s v="OFF-AR-10002804"/>
    <x v="1"/>
    <x v="6"/>
    <x v="279"/>
    <x v="2970"/>
    <n v="1"/>
    <n v="0.2"/>
    <x v="3314"/>
  </r>
  <r>
    <n v="3789"/>
    <s v="CA-2013-169971"/>
    <x v="0"/>
    <x v="913"/>
    <d v="2013-09-10T00:00:00"/>
    <s v="Standard Class"/>
    <s v="IL-15100"/>
    <s v="Ivan Liston"/>
    <x v="0"/>
    <s v="United States"/>
    <s v="Houston"/>
    <x v="5"/>
    <n v="77041"/>
    <x v="2"/>
    <s v="OFF-AR-10001044"/>
    <x v="1"/>
    <x v="6"/>
    <x v="1042"/>
    <x v="2971"/>
    <n v="3"/>
    <n v="0.2"/>
    <x v="3315"/>
  </r>
  <r>
    <n v="3790"/>
    <s v="US-2013-133508"/>
    <x v="0"/>
    <x v="764"/>
    <d v="2013-04-22T00:00:00"/>
    <s v="Standard Class"/>
    <s v="SW-20350"/>
    <s v="Sean Wendt"/>
    <x v="2"/>
    <s v="United States"/>
    <s v="Omaha"/>
    <x v="8"/>
    <n v="68104"/>
    <x v="2"/>
    <s v="OFF-FA-10000134"/>
    <x v="1"/>
    <x v="13"/>
    <x v="194"/>
    <x v="2972"/>
    <n v="5"/>
    <n v="0"/>
    <x v="3316"/>
  </r>
  <r>
    <n v="3791"/>
    <s v="CA-2011-107139"/>
    <x v="2"/>
    <x v="260"/>
    <d v="2011-07-11T00:00:00"/>
    <s v="Standard Class"/>
    <s v="DP-13390"/>
    <s v="Dennis Pardue"/>
    <x v="2"/>
    <s v="United States"/>
    <s v="Los Angeles"/>
    <x v="1"/>
    <n v="90004"/>
    <x v="1"/>
    <s v="OFF-BI-10001670"/>
    <x v="1"/>
    <x v="8"/>
    <x v="438"/>
    <x v="2973"/>
    <n v="6"/>
    <n v="0.2"/>
    <x v="3317"/>
  </r>
  <r>
    <n v="3792"/>
    <s v="CA-2012-111325"/>
    <x v="1"/>
    <x v="914"/>
    <d v="2012-02-28T00:00:00"/>
    <s v="First Class"/>
    <s v="BT-11395"/>
    <s v="Bill Tyler"/>
    <x v="1"/>
    <s v="United States"/>
    <s v="Altoona"/>
    <x v="9"/>
    <n v="16602"/>
    <x v="3"/>
    <s v="OFF-BI-10000343"/>
    <x v="1"/>
    <x v="8"/>
    <x v="184"/>
    <x v="2974"/>
    <n v="3"/>
    <n v="0.7"/>
    <x v="3318"/>
  </r>
  <r>
    <n v="3793"/>
    <s v="CA-2012-111325"/>
    <x v="1"/>
    <x v="914"/>
    <d v="2012-02-28T00:00:00"/>
    <s v="First Class"/>
    <s v="BT-11395"/>
    <s v="Bill Tyler"/>
    <x v="1"/>
    <s v="United States"/>
    <s v="Altoona"/>
    <x v="9"/>
    <n v="16602"/>
    <x v="3"/>
    <s v="OFF-AR-10002257"/>
    <x v="1"/>
    <x v="6"/>
    <x v="1191"/>
    <x v="2975"/>
    <n v="6"/>
    <n v="0.2"/>
    <x v="3319"/>
  </r>
  <r>
    <n v="3794"/>
    <s v="CA-2012-163762"/>
    <x v="1"/>
    <x v="154"/>
    <d v="2012-12-01T00:00:00"/>
    <s v="Standard Class"/>
    <s v="JE-15475"/>
    <s v="Jeremy Ellison"/>
    <x v="0"/>
    <s v="United States"/>
    <s v="New York City"/>
    <x v="15"/>
    <n v="10024"/>
    <x v="3"/>
    <s v="OFF-AR-10001915"/>
    <x v="1"/>
    <x v="6"/>
    <x v="1048"/>
    <x v="1418"/>
    <n v="3"/>
    <n v="0"/>
    <x v="1493"/>
  </r>
  <r>
    <n v="3795"/>
    <s v="US-2011-117163"/>
    <x v="2"/>
    <x v="915"/>
    <d v="2011-02-03T00:00:00"/>
    <s v="Standard Class"/>
    <s v="EJ-13720"/>
    <s v="Ed Jacobs"/>
    <x v="0"/>
    <s v="United States"/>
    <s v="San Diego"/>
    <x v="1"/>
    <n v="92037"/>
    <x v="1"/>
    <s v="OFF-ST-10003692"/>
    <x v="1"/>
    <x v="4"/>
    <x v="1253"/>
    <x v="2976"/>
    <n v="1"/>
    <n v="0"/>
    <x v="2032"/>
  </r>
  <r>
    <n v="3796"/>
    <s v="US-2011-117163"/>
    <x v="2"/>
    <x v="915"/>
    <d v="2011-02-03T00:00:00"/>
    <s v="Standard Class"/>
    <s v="EJ-13720"/>
    <s v="Ed Jacobs"/>
    <x v="0"/>
    <s v="United States"/>
    <s v="San Diego"/>
    <x v="1"/>
    <n v="92037"/>
    <x v="1"/>
    <s v="FUR-TA-10003469"/>
    <x v="0"/>
    <x v="3"/>
    <x v="1564"/>
    <x v="2977"/>
    <n v="3"/>
    <n v="0.2"/>
    <x v="3320"/>
  </r>
  <r>
    <n v="3797"/>
    <s v="US-2011-117163"/>
    <x v="2"/>
    <x v="915"/>
    <d v="2011-02-03T00:00:00"/>
    <s v="Standard Class"/>
    <s v="EJ-13720"/>
    <s v="Ed Jacobs"/>
    <x v="0"/>
    <s v="United States"/>
    <s v="San Diego"/>
    <x v="1"/>
    <n v="92037"/>
    <x v="1"/>
    <s v="OFF-AR-10003179"/>
    <x v="1"/>
    <x v="6"/>
    <x v="1565"/>
    <x v="2978"/>
    <n v="4"/>
    <n v="0"/>
    <x v="3321"/>
  </r>
  <r>
    <n v="3798"/>
    <s v="CA-2014-121314"/>
    <x v="3"/>
    <x v="397"/>
    <d v="2014-09-27T00:00:00"/>
    <s v="First Class"/>
    <s v="BE-11410"/>
    <s v="Bobby Elias"/>
    <x v="0"/>
    <s v="United States"/>
    <s v="Miami"/>
    <x v="2"/>
    <n v="33178"/>
    <x v="0"/>
    <s v="OFF-PA-10003395"/>
    <x v="1"/>
    <x v="10"/>
    <x v="650"/>
    <x v="1152"/>
    <n v="3"/>
    <n v="0.2"/>
    <x v="1194"/>
  </r>
  <r>
    <n v="3799"/>
    <s v="CA-2014-147760"/>
    <x v="3"/>
    <x v="259"/>
    <d v="2014-11-06T00:00:00"/>
    <s v="First Class"/>
    <s v="KL-16555"/>
    <s v="Kelly Lampkin"/>
    <x v="1"/>
    <s v="United States"/>
    <s v="Greensboro"/>
    <x v="3"/>
    <n v="27405"/>
    <x v="0"/>
    <s v="FUR-TA-10004575"/>
    <x v="0"/>
    <x v="3"/>
    <x v="306"/>
    <x v="2979"/>
    <n v="3"/>
    <n v="0.4"/>
    <x v="3322"/>
  </r>
  <r>
    <n v="3800"/>
    <s v="CA-2014-147760"/>
    <x v="3"/>
    <x v="259"/>
    <d v="2014-11-06T00:00:00"/>
    <s v="First Class"/>
    <s v="KL-16555"/>
    <s v="Kelly Lampkin"/>
    <x v="1"/>
    <s v="United States"/>
    <s v="Greensboro"/>
    <x v="3"/>
    <n v="27405"/>
    <x v="0"/>
    <s v="TEC-PH-10002483"/>
    <x v="2"/>
    <x v="7"/>
    <x v="1170"/>
    <x v="2980"/>
    <n v="5"/>
    <n v="0.2"/>
    <x v="3323"/>
  </r>
  <r>
    <n v="3801"/>
    <s v="CA-2013-156503"/>
    <x v="0"/>
    <x v="500"/>
    <d v="2013-10-21T00:00:00"/>
    <s v="Standard Class"/>
    <s v="NC-18415"/>
    <s v="Nathan Cano"/>
    <x v="0"/>
    <s v="United States"/>
    <s v="Jacksonville"/>
    <x v="3"/>
    <n v="28540"/>
    <x v="0"/>
    <s v="FUR-CH-10003606"/>
    <x v="0"/>
    <x v="1"/>
    <x v="1566"/>
    <x v="2981"/>
    <n v="1"/>
    <n v="0.2"/>
    <x v="3324"/>
  </r>
  <r>
    <n v="3802"/>
    <s v="CA-2013-156503"/>
    <x v="0"/>
    <x v="500"/>
    <d v="2013-10-21T00:00:00"/>
    <s v="Standard Class"/>
    <s v="NC-18415"/>
    <s v="Nathan Cano"/>
    <x v="0"/>
    <s v="United States"/>
    <s v="Jacksonville"/>
    <x v="3"/>
    <n v="28540"/>
    <x v="0"/>
    <s v="TEC-AC-10002473"/>
    <x v="2"/>
    <x v="11"/>
    <x v="713"/>
    <x v="2982"/>
    <n v="1"/>
    <n v="0.2"/>
    <x v="3325"/>
  </r>
  <r>
    <n v="3803"/>
    <s v="CA-2013-156503"/>
    <x v="0"/>
    <x v="500"/>
    <d v="2013-10-21T00:00:00"/>
    <s v="Standard Class"/>
    <s v="NC-18415"/>
    <s v="Nathan Cano"/>
    <x v="0"/>
    <s v="United States"/>
    <s v="Jacksonville"/>
    <x v="3"/>
    <n v="28540"/>
    <x v="0"/>
    <s v="OFF-PA-10002319"/>
    <x v="1"/>
    <x v="10"/>
    <x v="1391"/>
    <x v="2557"/>
    <n v="3"/>
    <n v="0.2"/>
    <x v="2803"/>
  </r>
  <r>
    <n v="3804"/>
    <s v="CA-2013-156503"/>
    <x v="0"/>
    <x v="500"/>
    <d v="2013-10-21T00:00:00"/>
    <s v="Standard Class"/>
    <s v="NC-18415"/>
    <s v="Nathan Cano"/>
    <x v="0"/>
    <s v="United States"/>
    <s v="Jacksonville"/>
    <x v="3"/>
    <n v="28540"/>
    <x v="0"/>
    <s v="OFF-SU-10000946"/>
    <x v="1"/>
    <x v="14"/>
    <x v="33"/>
    <x v="2600"/>
    <n v="2"/>
    <n v="0.2"/>
    <x v="3326"/>
  </r>
  <r>
    <n v="3805"/>
    <s v="CA-2013-156503"/>
    <x v="0"/>
    <x v="500"/>
    <d v="2013-10-21T00:00:00"/>
    <s v="Standard Class"/>
    <s v="NC-18415"/>
    <s v="Nathan Cano"/>
    <x v="0"/>
    <s v="United States"/>
    <s v="Jacksonville"/>
    <x v="3"/>
    <n v="28540"/>
    <x v="0"/>
    <s v="OFF-EN-10001335"/>
    <x v="1"/>
    <x v="12"/>
    <x v="462"/>
    <x v="2983"/>
    <n v="4"/>
    <n v="0.2"/>
    <x v="3327"/>
  </r>
  <r>
    <n v="3806"/>
    <s v="CA-2013-156503"/>
    <x v="0"/>
    <x v="500"/>
    <d v="2013-10-21T00:00:00"/>
    <s v="Standard Class"/>
    <s v="NC-18415"/>
    <s v="Nathan Cano"/>
    <x v="0"/>
    <s v="United States"/>
    <s v="Jacksonville"/>
    <x v="3"/>
    <n v="28540"/>
    <x v="0"/>
    <s v="OFF-PA-10002377"/>
    <x v="1"/>
    <x v="10"/>
    <x v="127"/>
    <x v="2984"/>
    <n v="1"/>
    <n v="0.2"/>
    <x v="3328"/>
  </r>
  <r>
    <n v="3807"/>
    <s v="CA-2012-113628"/>
    <x v="1"/>
    <x v="768"/>
    <d v="2012-11-19T00:00:00"/>
    <s v="Standard Class"/>
    <s v="AH-10690"/>
    <s v="Anna Häberlin"/>
    <x v="1"/>
    <s v="United States"/>
    <s v="Plantation"/>
    <x v="2"/>
    <n v="33317"/>
    <x v="0"/>
    <s v="OFF-AR-10001246"/>
    <x v="1"/>
    <x v="6"/>
    <x v="450"/>
    <x v="2722"/>
    <n v="5"/>
    <n v="0.2"/>
    <x v="3329"/>
  </r>
  <r>
    <n v="3808"/>
    <s v="CA-2012-113628"/>
    <x v="1"/>
    <x v="768"/>
    <d v="2012-11-19T00:00:00"/>
    <s v="Standard Class"/>
    <s v="AH-10690"/>
    <s v="Anna Häberlin"/>
    <x v="1"/>
    <s v="United States"/>
    <s v="Plantation"/>
    <x v="2"/>
    <n v="33317"/>
    <x v="0"/>
    <s v="OFF-BI-10003291"/>
    <x v="1"/>
    <x v="8"/>
    <x v="44"/>
    <x v="2985"/>
    <n v="2"/>
    <n v="0.7"/>
    <x v="3330"/>
  </r>
  <r>
    <n v="3809"/>
    <s v="CA-2012-113628"/>
    <x v="1"/>
    <x v="768"/>
    <d v="2012-11-19T00:00:00"/>
    <s v="Standard Class"/>
    <s v="AH-10690"/>
    <s v="Anna Häberlin"/>
    <x v="1"/>
    <s v="United States"/>
    <s v="Plantation"/>
    <x v="2"/>
    <n v="33317"/>
    <x v="0"/>
    <s v="OFF-BI-10002799"/>
    <x v="1"/>
    <x v="8"/>
    <x v="1450"/>
    <x v="2986"/>
    <n v="3"/>
    <n v="0.7"/>
    <x v="3331"/>
  </r>
  <r>
    <n v="3810"/>
    <s v="CA-2012-113628"/>
    <x v="1"/>
    <x v="768"/>
    <d v="2012-11-19T00:00:00"/>
    <s v="Standard Class"/>
    <s v="AH-10690"/>
    <s v="Anna Häberlin"/>
    <x v="1"/>
    <s v="United States"/>
    <s v="Plantation"/>
    <x v="2"/>
    <n v="33317"/>
    <x v="0"/>
    <s v="FUR-CH-10003298"/>
    <x v="0"/>
    <x v="1"/>
    <x v="1567"/>
    <x v="2987"/>
    <n v="5"/>
    <n v="0.2"/>
    <x v="3332"/>
  </r>
  <r>
    <n v="3811"/>
    <s v="CA-2012-113628"/>
    <x v="1"/>
    <x v="768"/>
    <d v="2012-11-19T00:00:00"/>
    <s v="Standard Class"/>
    <s v="AH-10690"/>
    <s v="Anna Häberlin"/>
    <x v="1"/>
    <s v="United States"/>
    <s v="Plantation"/>
    <x v="2"/>
    <n v="33317"/>
    <x v="0"/>
    <s v="TEC-PH-10000441"/>
    <x v="2"/>
    <x v="7"/>
    <x v="1046"/>
    <x v="519"/>
    <n v="1"/>
    <n v="0.2"/>
    <x v="3333"/>
  </r>
  <r>
    <n v="3812"/>
    <s v="CA-2012-113628"/>
    <x v="1"/>
    <x v="768"/>
    <d v="2012-11-19T00:00:00"/>
    <s v="Standard Class"/>
    <s v="AH-10690"/>
    <s v="Anna Häberlin"/>
    <x v="1"/>
    <s v="United States"/>
    <s v="Plantation"/>
    <x v="2"/>
    <n v="33317"/>
    <x v="0"/>
    <s v="FUR-CH-10004477"/>
    <x v="0"/>
    <x v="1"/>
    <x v="211"/>
    <x v="2988"/>
    <n v="3"/>
    <n v="0.2"/>
    <x v="3334"/>
  </r>
  <r>
    <n v="3813"/>
    <s v="CA-2014-147753"/>
    <x v="3"/>
    <x v="916"/>
    <d v="2014-03-06T00:00:00"/>
    <s v="Same Day"/>
    <s v="PK-19075"/>
    <s v="Pete Kriz"/>
    <x v="0"/>
    <s v="United States"/>
    <s v="Milwaukee"/>
    <x v="6"/>
    <n v="53209"/>
    <x v="2"/>
    <s v="OFF-LA-10003537"/>
    <x v="1"/>
    <x v="2"/>
    <x v="1568"/>
    <x v="2989"/>
    <n v="2"/>
    <n v="0"/>
    <x v="3335"/>
  </r>
  <r>
    <n v="3814"/>
    <s v="CA-2012-103961"/>
    <x v="1"/>
    <x v="599"/>
    <d v="2012-11-09T00:00:00"/>
    <s v="Standard Class"/>
    <s v="NG-18430"/>
    <s v="Nathan Gelder"/>
    <x v="0"/>
    <s v="United States"/>
    <s v="Quincy"/>
    <x v="10"/>
    <n v="62301"/>
    <x v="2"/>
    <s v="OFF-LA-10004484"/>
    <x v="1"/>
    <x v="2"/>
    <x v="612"/>
    <x v="2990"/>
    <n v="6"/>
    <n v="0.2"/>
    <x v="3336"/>
  </r>
  <r>
    <n v="3815"/>
    <s v="CA-2013-152471"/>
    <x v="0"/>
    <x v="630"/>
    <d v="2013-07-09T00:00:00"/>
    <s v="Same Day"/>
    <s v="ZD-21925"/>
    <s v="Zuschuss Donatelli"/>
    <x v="0"/>
    <s v="United States"/>
    <s v="Jacksonville"/>
    <x v="2"/>
    <n v="32216"/>
    <x v="0"/>
    <s v="TEC-PH-10002824"/>
    <x v="2"/>
    <x v="7"/>
    <x v="1142"/>
    <x v="2991"/>
    <n v="5"/>
    <n v="0.2"/>
    <x v="3337"/>
  </r>
  <r>
    <n v="3816"/>
    <s v="CA-2013-152471"/>
    <x v="0"/>
    <x v="630"/>
    <d v="2013-07-09T00:00:00"/>
    <s v="Same Day"/>
    <s v="ZD-21925"/>
    <s v="Zuschuss Donatelli"/>
    <x v="0"/>
    <s v="United States"/>
    <s v="Jacksonville"/>
    <x v="2"/>
    <n v="32216"/>
    <x v="0"/>
    <s v="OFF-PA-10004965"/>
    <x v="1"/>
    <x v="10"/>
    <x v="112"/>
    <x v="2992"/>
    <n v="2"/>
    <n v="0.2"/>
    <x v="3338"/>
  </r>
  <r>
    <n v="3817"/>
    <s v="CA-2012-102582"/>
    <x v="1"/>
    <x v="426"/>
    <d v="2012-09-19T00:00:00"/>
    <s v="Standard Class"/>
    <s v="NW-18400"/>
    <s v="Natalie Webber"/>
    <x v="0"/>
    <s v="United States"/>
    <s v="Mobile"/>
    <x v="19"/>
    <n v="36608"/>
    <x v="0"/>
    <s v="FUR-TA-10003569"/>
    <x v="0"/>
    <x v="3"/>
    <x v="1358"/>
    <x v="2842"/>
    <n v="2"/>
    <n v="0"/>
    <x v="3159"/>
  </r>
  <r>
    <n v="3818"/>
    <s v="CA-2012-102582"/>
    <x v="1"/>
    <x v="426"/>
    <d v="2012-09-19T00:00:00"/>
    <s v="Standard Class"/>
    <s v="NW-18400"/>
    <s v="Natalie Webber"/>
    <x v="0"/>
    <s v="United States"/>
    <s v="Mobile"/>
    <x v="19"/>
    <n v="36608"/>
    <x v="0"/>
    <s v="TEC-PH-10003187"/>
    <x v="2"/>
    <x v="7"/>
    <x v="1410"/>
    <x v="1543"/>
    <n v="3"/>
    <n v="0"/>
    <x v="232"/>
  </r>
  <r>
    <n v="3819"/>
    <s v="CA-2012-102582"/>
    <x v="1"/>
    <x v="426"/>
    <d v="2012-09-19T00:00:00"/>
    <s v="Standard Class"/>
    <s v="NW-18400"/>
    <s v="Natalie Webber"/>
    <x v="0"/>
    <s v="United States"/>
    <s v="Mobile"/>
    <x v="19"/>
    <n v="36608"/>
    <x v="0"/>
    <s v="FUR-CH-10004853"/>
    <x v="0"/>
    <x v="1"/>
    <x v="526"/>
    <x v="2993"/>
    <n v="7"/>
    <n v="0"/>
    <x v="3339"/>
  </r>
  <r>
    <n v="3820"/>
    <s v="CA-2014-141873"/>
    <x v="3"/>
    <x v="449"/>
    <d v="2014-10-15T00:00:00"/>
    <s v="Standard Class"/>
    <s v="HG-14845"/>
    <s v="Harry Greene"/>
    <x v="0"/>
    <s v="United States"/>
    <s v="New York City"/>
    <x v="15"/>
    <n v="10024"/>
    <x v="3"/>
    <s v="OFF-BI-10001031"/>
    <x v="1"/>
    <x v="8"/>
    <x v="865"/>
    <x v="2994"/>
    <n v="3"/>
    <n v="0.2"/>
    <x v="3340"/>
  </r>
  <r>
    <n v="3821"/>
    <s v="CA-2014-141873"/>
    <x v="3"/>
    <x v="449"/>
    <d v="2014-10-15T00:00:00"/>
    <s v="Standard Class"/>
    <s v="HG-14845"/>
    <s v="Harry Greene"/>
    <x v="0"/>
    <s v="United States"/>
    <s v="New York City"/>
    <x v="15"/>
    <n v="10024"/>
    <x v="3"/>
    <s v="FUR-BO-10003034"/>
    <x v="0"/>
    <x v="0"/>
    <x v="1194"/>
    <x v="2361"/>
    <n v="3"/>
    <n v="0.2"/>
    <x v="3341"/>
  </r>
  <r>
    <n v="3822"/>
    <s v="CA-2014-141873"/>
    <x v="3"/>
    <x v="449"/>
    <d v="2014-10-15T00:00:00"/>
    <s v="Standard Class"/>
    <s v="HG-14845"/>
    <s v="Harry Greene"/>
    <x v="0"/>
    <s v="United States"/>
    <s v="New York City"/>
    <x v="15"/>
    <n v="10024"/>
    <x v="3"/>
    <s v="OFF-PA-10000069"/>
    <x v="1"/>
    <x v="10"/>
    <x v="1569"/>
    <x v="2995"/>
    <n v="2"/>
    <n v="0"/>
    <x v="3342"/>
  </r>
  <r>
    <n v="3823"/>
    <s v="CA-2014-141873"/>
    <x v="3"/>
    <x v="449"/>
    <d v="2014-10-15T00:00:00"/>
    <s v="Standard Class"/>
    <s v="HG-14845"/>
    <s v="Harry Greene"/>
    <x v="0"/>
    <s v="United States"/>
    <s v="New York City"/>
    <x v="15"/>
    <n v="10024"/>
    <x v="3"/>
    <s v="OFF-BI-10003655"/>
    <x v="1"/>
    <x v="8"/>
    <x v="1447"/>
    <x v="2614"/>
    <n v="6"/>
    <n v="0.2"/>
    <x v="3343"/>
  </r>
  <r>
    <n v="3824"/>
    <s v="CA-2012-140984"/>
    <x v="1"/>
    <x v="471"/>
    <d v="2012-09-18T00:00:00"/>
    <s v="Standard Class"/>
    <s v="CC-12685"/>
    <s v="Craig Carroll"/>
    <x v="0"/>
    <s v="United States"/>
    <s v="New York City"/>
    <x v="15"/>
    <n v="10011"/>
    <x v="3"/>
    <s v="OFF-ST-10000585"/>
    <x v="1"/>
    <x v="4"/>
    <x v="541"/>
    <x v="2996"/>
    <n v="6"/>
    <n v="0"/>
    <x v="3344"/>
  </r>
  <r>
    <n v="3825"/>
    <s v="CA-2012-140984"/>
    <x v="1"/>
    <x v="471"/>
    <d v="2012-09-18T00:00:00"/>
    <s v="Standard Class"/>
    <s v="CC-12685"/>
    <s v="Craig Carroll"/>
    <x v="0"/>
    <s v="United States"/>
    <s v="New York City"/>
    <x v="15"/>
    <n v="10011"/>
    <x v="3"/>
    <s v="TEC-CO-10001571"/>
    <x v="2"/>
    <x v="16"/>
    <x v="1554"/>
    <x v="2948"/>
    <n v="2"/>
    <n v="0.2"/>
    <x v="3287"/>
  </r>
  <r>
    <n v="3826"/>
    <s v="CA-2012-140984"/>
    <x v="1"/>
    <x v="471"/>
    <d v="2012-09-18T00:00:00"/>
    <s v="Standard Class"/>
    <s v="CC-12685"/>
    <s v="Craig Carroll"/>
    <x v="0"/>
    <s v="United States"/>
    <s v="New York City"/>
    <x v="15"/>
    <n v="10011"/>
    <x v="3"/>
    <s v="OFF-BI-10002012"/>
    <x v="1"/>
    <x v="8"/>
    <x v="742"/>
    <x v="91"/>
    <n v="9"/>
    <n v="0.2"/>
    <x v="3120"/>
  </r>
  <r>
    <n v="3827"/>
    <s v="CA-2011-132801"/>
    <x v="2"/>
    <x v="273"/>
    <d v="2011-10-12T00:00:00"/>
    <s v="Standard Class"/>
    <s v="JG-15805"/>
    <s v="John Grady"/>
    <x v="1"/>
    <s v="United States"/>
    <s v="Dallas"/>
    <x v="5"/>
    <n v="75217"/>
    <x v="2"/>
    <s v="OFF-ST-10001228"/>
    <x v="1"/>
    <x v="4"/>
    <x v="228"/>
    <x v="2060"/>
    <n v="10"/>
    <n v="0.2"/>
    <x v="3345"/>
  </r>
  <r>
    <n v="3828"/>
    <s v="CA-2014-141733"/>
    <x v="3"/>
    <x v="917"/>
    <d v="2014-05-12T00:00:00"/>
    <s v="Standard Class"/>
    <s v="RW-19540"/>
    <s v="Rick Wilson"/>
    <x v="1"/>
    <s v="United States"/>
    <s v="Detroit"/>
    <x v="12"/>
    <n v="48234"/>
    <x v="2"/>
    <s v="FUR-CH-10004086"/>
    <x v="0"/>
    <x v="1"/>
    <x v="281"/>
    <x v="2997"/>
    <n v="5"/>
    <n v="0"/>
    <x v="3346"/>
  </r>
  <r>
    <n v="3829"/>
    <s v="CA-2014-141733"/>
    <x v="3"/>
    <x v="917"/>
    <d v="2014-05-12T00:00:00"/>
    <s v="Standard Class"/>
    <s v="RW-19540"/>
    <s v="Rick Wilson"/>
    <x v="1"/>
    <s v="United States"/>
    <s v="Detroit"/>
    <x v="12"/>
    <n v="48234"/>
    <x v="2"/>
    <s v="FUR-CH-10002017"/>
    <x v="0"/>
    <x v="1"/>
    <x v="1368"/>
    <x v="2998"/>
    <n v="1"/>
    <n v="0"/>
    <x v="3347"/>
  </r>
  <r>
    <n v="3830"/>
    <s v="CA-2014-141733"/>
    <x v="3"/>
    <x v="917"/>
    <d v="2014-05-12T00:00:00"/>
    <s v="Standard Class"/>
    <s v="RW-19540"/>
    <s v="Rick Wilson"/>
    <x v="1"/>
    <s v="United States"/>
    <s v="Detroit"/>
    <x v="12"/>
    <n v="48234"/>
    <x v="2"/>
    <s v="FUR-CH-10000595"/>
    <x v="0"/>
    <x v="1"/>
    <x v="463"/>
    <x v="2999"/>
    <n v="2"/>
    <n v="0"/>
    <x v="3348"/>
  </r>
  <r>
    <n v="3831"/>
    <s v="CA-2014-141733"/>
    <x v="3"/>
    <x v="917"/>
    <d v="2014-05-12T00:00:00"/>
    <s v="Standard Class"/>
    <s v="RW-19540"/>
    <s v="Rick Wilson"/>
    <x v="1"/>
    <s v="United States"/>
    <s v="Detroit"/>
    <x v="12"/>
    <n v="48234"/>
    <x v="2"/>
    <s v="OFF-AP-10001563"/>
    <x v="1"/>
    <x v="9"/>
    <x v="530"/>
    <x v="3000"/>
    <n v="2"/>
    <n v="0.1"/>
    <x v="3349"/>
  </r>
  <r>
    <n v="3832"/>
    <s v="US-2012-111927"/>
    <x v="1"/>
    <x v="717"/>
    <d v="2012-11-19T00:00:00"/>
    <s v="Standard Class"/>
    <s v="LS-17230"/>
    <s v="Lycoris Saunders"/>
    <x v="0"/>
    <s v="United States"/>
    <s v="Dover"/>
    <x v="13"/>
    <n v="19901"/>
    <x v="3"/>
    <s v="FUR-FU-10004017"/>
    <x v="0"/>
    <x v="5"/>
    <x v="1570"/>
    <x v="3001"/>
    <n v="3"/>
    <n v="0"/>
    <x v="3350"/>
  </r>
  <r>
    <n v="3833"/>
    <s v="US-2012-111927"/>
    <x v="1"/>
    <x v="717"/>
    <d v="2012-11-19T00:00:00"/>
    <s v="Standard Class"/>
    <s v="LS-17230"/>
    <s v="Lycoris Saunders"/>
    <x v="0"/>
    <s v="United States"/>
    <s v="Dover"/>
    <x v="13"/>
    <n v="19901"/>
    <x v="3"/>
    <s v="OFF-BI-10002571"/>
    <x v="1"/>
    <x v="8"/>
    <x v="1204"/>
    <x v="3002"/>
    <n v="2"/>
    <n v="0"/>
    <x v="3351"/>
  </r>
  <r>
    <n v="3834"/>
    <s v="CA-2011-105984"/>
    <x v="2"/>
    <x v="156"/>
    <d v="2011-11-24T00:00:00"/>
    <s v="Same Day"/>
    <s v="MY-18295"/>
    <s v="Muhammed Yedwab"/>
    <x v="1"/>
    <s v="United States"/>
    <s v="Columbus"/>
    <x v="24"/>
    <n v="43229"/>
    <x v="3"/>
    <s v="TEC-PH-10000560"/>
    <x v="2"/>
    <x v="7"/>
    <x v="745"/>
    <x v="3003"/>
    <n v="5"/>
    <n v="0.4"/>
    <x v="3352"/>
  </r>
  <r>
    <n v="3835"/>
    <s v="CA-2011-105984"/>
    <x v="2"/>
    <x v="156"/>
    <d v="2011-11-24T00:00:00"/>
    <s v="Same Day"/>
    <s v="MY-18295"/>
    <s v="Muhammed Yedwab"/>
    <x v="1"/>
    <s v="United States"/>
    <s v="Columbus"/>
    <x v="24"/>
    <n v="43229"/>
    <x v="3"/>
    <s v="FUR-CH-10000847"/>
    <x v="0"/>
    <x v="1"/>
    <x v="986"/>
    <x v="3004"/>
    <n v="3"/>
    <n v="0.3"/>
    <x v="3353"/>
  </r>
  <r>
    <n v="3836"/>
    <s v="CA-2011-100363"/>
    <x v="2"/>
    <x v="918"/>
    <d v="2011-04-15T00:00:00"/>
    <s v="Standard Class"/>
    <s v="JM-15655"/>
    <s v="Jim Mitchum"/>
    <x v="1"/>
    <s v="United States"/>
    <s v="Glendale"/>
    <x v="16"/>
    <n v="85301"/>
    <x v="1"/>
    <s v="OFF-FA-10000611"/>
    <x v="1"/>
    <x v="13"/>
    <x v="1065"/>
    <x v="3005"/>
    <n v="2"/>
    <n v="0.2"/>
    <x v="3354"/>
  </r>
  <r>
    <n v="3837"/>
    <s v="CA-2011-100363"/>
    <x v="2"/>
    <x v="918"/>
    <d v="2011-04-15T00:00:00"/>
    <s v="Standard Class"/>
    <s v="JM-15655"/>
    <s v="Jim Mitchum"/>
    <x v="1"/>
    <s v="United States"/>
    <s v="Glendale"/>
    <x v="16"/>
    <n v="85301"/>
    <x v="1"/>
    <s v="OFF-PA-10004733"/>
    <x v="1"/>
    <x v="10"/>
    <x v="1571"/>
    <x v="3006"/>
    <n v="3"/>
    <n v="0.2"/>
    <x v="3355"/>
  </r>
  <r>
    <n v="3838"/>
    <s v="CA-2011-126760"/>
    <x v="2"/>
    <x v="711"/>
    <d v="2011-08-02T00:00:00"/>
    <s v="Standard Class"/>
    <s v="KM-16720"/>
    <s v="Kunst Miller"/>
    <x v="0"/>
    <s v="United States"/>
    <s v="North Las Vegas"/>
    <x v="33"/>
    <n v="89031"/>
    <x v="1"/>
    <s v="TEC-PH-10001363"/>
    <x v="2"/>
    <x v="7"/>
    <x v="427"/>
    <x v="3007"/>
    <n v="2"/>
    <n v="0.2"/>
    <x v="3356"/>
  </r>
  <r>
    <n v="3839"/>
    <s v="CA-2011-126760"/>
    <x v="2"/>
    <x v="711"/>
    <d v="2011-08-02T00:00:00"/>
    <s v="Standard Class"/>
    <s v="KM-16720"/>
    <s v="Kunst Miller"/>
    <x v="0"/>
    <s v="United States"/>
    <s v="North Las Vegas"/>
    <x v="33"/>
    <n v="89031"/>
    <x v="1"/>
    <s v="FUR-CH-10003312"/>
    <x v="0"/>
    <x v="1"/>
    <x v="296"/>
    <x v="3008"/>
    <n v="3"/>
    <n v="0.2"/>
    <x v="3357"/>
  </r>
  <r>
    <n v="3840"/>
    <s v="CA-2011-126760"/>
    <x v="2"/>
    <x v="711"/>
    <d v="2011-08-02T00:00:00"/>
    <s v="Standard Class"/>
    <s v="KM-16720"/>
    <s v="Kunst Miller"/>
    <x v="0"/>
    <s v="United States"/>
    <s v="North Las Vegas"/>
    <x v="33"/>
    <n v="89031"/>
    <x v="1"/>
    <s v="FUR-FU-10004018"/>
    <x v="0"/>
    <x v="5"/>
    <x v="927"/>
    <x v="3009"/>
    <n v="9"/>
    <n v="0"/>
    <x v="3358"/>
  </r>
  <r>
    <n v="3841"/>
    <s v="CA-2011-126760"/>
    <x v="2"/>
    <x v="711"/>
    <d v="2011-08-02T00:00:00"/>
    <s v="Standard Class"/>
    <s v="KM-16720"/>
    <s v="Kunst Miller"/>
    <x v="0"/>
    <s v="United States"/>
    <s v="North Las Vegas"/>
    <x v="33"/>
    <n v="89031"/>
    <x v="1"/>
    <s v="TEC-AC-10004814"/>
    <x v="2"/>
    <x v="11"/>
    <x v="1572"/>
    <x v="3010"/>
    <n v="3"/>
    <n v="0"/>
    <x v="3359"/>
  </r>
  <r>
    <n v="3842"/>
    <s v="US-2011-109162"/>
    <x v="2"/>
    <x v="785"/>
    <d v="2011-06-12T00:00:00"/>
    <s v="Standard Class"/>
    <s v="KE-16420"/>
    <s v="Katrina Edelman"/>
    <x v="1"/>
    <s v="United States"/>
    <s v="Bristol"/>
    <x v="18"/>
    <n v="37620"/>
    <x v="0"/>
    <s v="FUR-CH-10002647"/>
    <x v="0"/>
    <x v="1"/>
    <x v="470"/>
    <x v="3011"/>
    <n v="3"/>
    <n v="0.2"/>
    <x v="3360"/>
  </r>
  <r>
    <n v="3843"/>
    <s v="CA-2011-101931"/>
    <x v="2"/>
    <x v="919"/>
    <d v="2011-10-31T00:00:00"/>
    <s v="First Class"/>
    <s v="TS-21370"/>
    <s v="Todd Sumrall"/>
    <x v="1"/>
    <s v="United States"/>
    <s v="Los Angeles"/>
    <x v="1"/>
    <n v="90049"/>
    <x v="1"/>
    <s v="OFF-BI-10004140"/>
    <x v="1"/>
    <x v="8"/>
    <x v="304"/>
    <x v="1600"/>
    <n v="2"/>
    <n v="0.2"/>
    <x v="1695"/>
  </r>
  <r>
    <n v="3844"/>
    <s v="CA-2011-101931"/>
    <x v="2"/>
    <x v="919"/>
    <d v="2011-10-31T00:00:00"/>
    <s v="First Class"/>
    <s v="TS-21370"/>
    <s v="Todd Sumrall"/>
    <x v="1"/>
    <s v="United States"/>
    <s v="Los Angeles"/>
    <x v="1"/>
    <n v="90049"/>
    <x v="1"/>
    <s v="OFF-SU-10002301"/>
    <x v="1"/>
    <x v="14"/>
    <x v="1573"/>
    <x v="3012"/>
    <n v="2"/>
    <n v="0"/>
    <x v="3361"/>
  </r>
  <r>
    <n v="3845"/>
    <s v="CA-2011-101931"/>
    <x v="2"/>
    <x v="919"/>
    <d v="2011-10-31T00:00:00"/>
    <s v="First Class"/>
    <s v="TS-21370"/>
    <s v="Todd Sumrall"/>
    <x v="1"/>
    <s v="United States"/>
    <s v="Los Angeles"/>
    <x v="1"/>
    <n v="90049"/>
    <x v="1"/>
    <s v="OFF-SU-10000646"/>
    <x v="1"/>
    <x v="14"/>
    <x v="259"/>
    <x v="3013"/>
    <n v="2"/>
    <n v="0"/>
    <x v="3362"/>
  </r>
  <r>
    <n v="3846"/>
    <s v="CA-2011-101931"/>
    <x v="2"/>
    <x v="919"/>
    <d v="2011-10-31T00:00:00"/>
    <s v="First Class"/>
    <s v="TS-21370"/>
    <s v="Todd Sumrall"/>
    <x v="1"/>
    <s v="United States"/>
    <s v="Los Angeles"/>
    <x v="1"/>
    <n v="90049"/>
    <x v="1"/>
    <s v="FUR-BO-10001337"/>
    <x v="0"/>
    <x v="0"/>
    <x v="425"/>
    <x v="3014"/>
    <n v="6"/>
    <n v="0.15"/>
    <x v="3363"/>
  </r>
  <r>
    <n v="3847"/>
    <s v="CA-2011-101931"/>
    <x v="2"/>
    <x v="919"/>
    <d v="2011-10-31T00:00:00"/>
    <s v="First Class"/>
    <s v="TS-21370"/>
    <s v="Todd Sumrall"/>
    <x v="1"/>
    <s v="United States"/>
    <s v="Los Angeles"/>
    <x v="1"/>
    <n v="90049"/>
    <x v="1"/>
    <s v="OFF-ST-10003442"/>
    <x v="1"/>
    <x v="4"/>
    <x v="86"/>
    <x v="1605"/>
    <n v="5"/>
    <n v="0"/>
    <x v="1700"/>
  </r>
  <r>
    <n v="3848"/>
    <s v="CA-2014-129000"/>
    <x v="3"/>
    <x v="920"/>
    <d v="2014-11-28T00:00:00"/>
    <s v="Second Class"/>
    <s v="SZ-20035"/>
    <s v="Sam Zeldin"/>
    <x v="2"/>
    <s v="United States"/>
    <s v="Canton"/>
    <x v="12"/>
    <n v="48187"/>
    <x v="2"/>
    <s v="OFF-ST-10001097"/>
    <x v="1"/>
    <x v="4"/>
    <x v="740"/>
    <x v="881"/>
    <n v="3"/>
    <n v="0"/>
    <x v="232"/>
  </r>
  <r>
    <n v="3849"/>
    <s v="CA-2014-161053"/>
    <x v="3"/>
    <x v="585"/>
    <d v="2014-09-24T00:00:00"/>
    <s v="First Class"/>
    <s v="JE-15745"/>
    <s v="Joel Eaton"/>
    <x v="0"/>
    <s v="United States"/>
    <s v="Fayetteville"/>
    <x v="36"/>
    <n v="72701"/>
    <x v="0"/>
    <s v="OFF-BI-10004318"/>
    <x v="1"/>
    <x v="8"/>
    <x v="1574"/>
    <x v="3015"/>
    <n v="4"/>
    <n v="0"/>
    <x v="3364"/>
  </r>
  <r>
    <n v="3850"/>
    <s v="CA-2014-161053"/>
    <x v="3"/>
    <x v="585"/>
    <d v="2014-09-24T00:00:00"/>
    <s v="First Class"/>
    <s v="JE-15745"/>
    <s v="Joel Eaton"/>
    <x v="0"/>
    <s v="United States"/>
    <s v="Fayetteville"/>
    <x v="36"/>
    <n v="72701"/>
    <x v="0"/>
    <s v="TEC-AC-10004633"/>
    <x v="2"/>
    <x v="11"/>
    <x v="60"/>
    <x v="2765"/>
    <n v="5"/>
    <n v="0"/>
    <x v="3068"/>
  </r>
  <r>
    <n v="3851"/>
    <s v="CA-2012-142377"/>
    <x v="1"/>
    <x v="784"/>
    <d v="2012-12-09T00:00:00"/>
    <s v="Standard Class"/>
    <s v="MS-17980"/>
    <s v="Michael Stewart"/>
    <x v="1"/>
    <s v="United States"/>
    <s v="Springfield"/>
    <x v="25"/>
    <n v="65807"/>
    <x v="2"/>
    <s v="OFF-PA-10001970"/>
    <x v="1"/>
    <x v="10"/>
    <x v="311"/>
    <x v="3016"/>
    <n v="7"/>
    <n v="0"/>
    <x v="3365"/>
  </r>
  <r>
    <n v="3852"/>
    <s v="CA-2012-127593"/>
    <x v="1"/>
    <x v="481"/>
    <d v="2012-09-21T00:00:00"/>
    <s v="Same Day"/>
    <s v="DH-13675"/>
    <s v="Duane Huffman"/>
    <x v="2"/>
    <s v="United States"/>
    <s v="Quincy"/>
    <x v="31"/>
    <n v="2169"/>
    <x v="3"/>
    <s v="FUR-FU-10004006"/>
    <x v="0"/>
    <x v="5"/>
    <x v="101"/>
    <x v="3017"/>
    <n v="2"/>
    <n v="0"/>
    <x v="3366"/>
  </r>
  <r>
    <n v="3853"/>
    <s v="CA-2014-130526"/>
    <x v="3"/>
    <x v="200"/>
    <d v="2014-11-30T00:00:00"/>
    <s v="First Class"/>
    <s v="GT-14755"/>
    <s v="Guy Thornton"/>
    <x v="0"/>
    <s v="United States"/>
    <s v="Rockford"/>
    <x v="10"/>
    <n v="61107"/>
    <x v="2"/>
    <s v="OFF-BI-10001524"/>
    <x v="1"/>
    <x v="8"/>
    <x v="298"/>
    <x v="3018"/>
    <n v="8"/>
    <n v="0.8"/>
    <x v="3367"/>
  </r>
  <r>
    <n v="3854"/>
    <s v="US-2014-131849"/>
    <x v="3"/>
    <x v="921"/>
    <d v="2014-06-11T00:00:00"/>
    <s v="Standard Class"/>
    <s v="GH-14410"/>
    <s v="Gary Hansen"/>
    <x v="2"/>
    <s v="United States"/>
    <s v="San Francisco"/>
    <x v="1"/>
    <n v="94122"/>
    <x v="1"/>
    <s v="FUR-FU-10004164"/>
    <x v="0"/>
    <x v="5"/>
    <x v="1575"/>
    <x v="1931"/>
    <n v="1"/>
    <n v="0"/>
    <x v="3368"/>
  </r>
  <r>
    <n v="3855"/>
    <s v="US-2014-131849"/>
    <x v="3"/>
    <x v="921"/>
    <d v="2014-06-11T00:00:00"/>
    <s v="Standard Class"/>
    <s v="GH-14410"/>
    <s v="Gary Hansen"/>
    <x v="2"/>
    <s v="United States"/>
    <s v="San Francisco"/>
    <x v="1"/>
    <n v="94122"/>
    <x v="1"/>
    <s v="OFF-ST-10002957"/>
    <x v="1"/>
    <x v="4"/>
    <x v="1483"/>
    <x v="1603"/>
    <n v="5"/>
    <n v="0"/>
    <x v="232"/>
  </r>
  <r>
    <n v="3856"/>
    <s v="US-2014-105389"/>
    <x v="3"/>
    <x v="436"/>
    <d v="2014-10-29T00:00:00"/>
    <s v="Second Class"/>
    <s v="DM-13015"/>
    <s v="Darrin Martin"/>
    <x v="0"/>
    <s v="United States"/>
    <s v="San Antonio"/>
    <x v="5"/>
    <n v="78207"/>
    <x v="2"/>
    <s v="OFF-BI-10004364"/>
    <x v="1"/>
    <x v="8"/>
    <x v="302"/>
    <x v="3019"/>
    <n v="3"/>
    <n v="0.8"/>
    <x v="3369"/>
  </r>
  <r>
    <n v="3857"/>
    <s v="US-2014-105389"/>
    <x v="3"/>
    <x v="436"/>
    <d v="2014-10-29T00:00:00"/>
    <s v="Second Class"/>
    <s v="DM-13015"/>
    <s v="Darrin Martin"/>
    <x v="0"/>
    <s v="United States"/>
    <s v="San Antonio"/>
    <x v="5"/>
    <n v="78207"/>
    <x v="2"/>
    <s v="TEC-PH-10002824"/>
    <x v="2"/>
    <x v="7"/>
    <x v="1142"/>
    <x v="2991"/>
    <n v="5"/>
    <n v="0.2"/>
    <x v="3337"/>
  </r>
  <r>
    <n v="3858"/>
    <s v="US-2014-105389"/>
    <x v="3"/>
    <x v="436"/>
    <d v="2014-10-29T00:00:00"/>
    <s v="Second Class"/>
    <s v="DM-13015"/>
    <s v="Darrin Martin"/>
    <x v="0"/>
    <s v="United States"/>
    <s v="San Antonio"/>
    <x v="5"/>
    <n v="78207"/>
    <x v="2"/>
    <s v="OFF-AR-10000634"/>
    <x v="1"/>
    <x v="6"/>
    <x v="988"/>
    <x v="1518"/>
    <n v="3"/>
    <n v="0.2"/>
    <x v="3370"/>
  </r>
  <r>
    <n v="3859"/>
    <s v="CA-2011-140816"/>
    <x v="2"/>
    <x v="414"/>
    <d v="2011-12-20T00:00:00"/>
    <s v="Same Day"/>
    <s v="TC-21295"/>
    <s v="Toby Carlisle"/>
    <x v="0"/>
    <s v="United States"/>
    <s v="Thornton"/>
    <x v="22"/>
    <n v="80229"/>
    <x v="1"/>
    <s v="TEC-AC-10001539"/>
    <x v="2"/>
    <x v="11"/>
    <x v="1576"/>
    <x v="3020"/>
    <n v="7"/>
    <n v="0.2"/>
    <x v="3371"/>
  </r>
  <r>
    <n v="3860"/>
    <s v="CA-2014-154039"/>
    <x v="3"/>
    <x v="922"/>
    <d v="2014-02-23T00:00:00"/>
    <s v="Standard Class"/>
    <s v="JK-16120"/>
    <s v="Julie Kriz"/>
    <x v="2"/>
    <s v="United States"/>
    <s v="Chicago"/>
    <x v="10"/>
    <n v="60653"/>
    <x v="2"/>
    <s v="FUR-TA-10001932"/>
    <x v="0"/>
    <x v="3"/>
    <x v="840"/>
    <x v="3021"/>
    <n v="3"/>
    <n v="0.5"/>
    <x v="3372"/>
  </r>
  <r>
    <n v="3861"/>
    <s v="CA-2014-154039"/>
    <x v="3"/>
    <x v="922"/>
    <d v="2014-02-23T00:00:00"/>
    <s v="Standard Class"/>
    <s v="JK-16120"/>
    <s v="Julie Kriz"/>
    <x v="2"/>
    <s v="United States"/>
    <s v="Chicago"/>
    <x v="10"/>
    <n v="60653"/>
    <x v="2"/>
    <s v="TEC-PH-10002789"/>
    <x v="2"/>
    <x v="7"/>
    <x v="1577"/>
    <x v="1889"/>
    <n v="1"/>
    <n v="0.2"/>
    <x v="3373"/>
  </r>
  <r>
    <n v="3862"/>
    <s v="CA-2011-135755"/>
    <x v="2"/>
    <x v="523"/>
    <d v="2011-05-10T00:00:00"/>
    <s v="Standard Class"/>
    <s v="NC-18415"/>
    <s v="Nathan Cano"/>
    <x v="0"/>
    <s v="United States"/>
    <s v="Yonkers"/>
    <x v="15"/>
    <n v="10701"/>
    <x v="3"/>
    <s v="OFF-BI-10004828"/>
    <x v="1"/>
    <x v="8"/>
    <x v="1578"/>
    <x v="3022"/>
    <n v="3"/>
    <n v="0.2"/>
    <x v="3374"/>
  </r>
  <r>
    <n v="3863"/>
    <s v="CA-2011-135755"/>
    <x v="2"/>
    <x v="523"/>
    <d v="2011-05-10T00:00:00"/>
    <s v="Standard Class"/>
    <s v="NC-18415"/>
    <s v="Nathan Cano"/>
    <x v="0"/>
    <s v="United States"/>
    <s v="Yonkers"/>
    <x v="15"/>
    <n v="10701"/>
    <x v="3"/>
    <s v="OFF-BI-10003981"/>
    <x v="1"/>
    <x v="8"/>
    <x v="109"/>
    <x v="3023"/>
    <n v="3"/>
    <n v="0.2"/>
    <x v="3375"/>
  </r>
  <r>
    <n v="3864"/>
    <s v="CA-2014-123246"/>
    <x v="3"/>
    <x v="161"/>
    <d v="2014-10-20T00:00:00"/>
    <s v="Second Class"/>
    <s v="AJ-10960"/>
    <s v="Astrea Jones"/>
    <x v="0"/>
    <s v="United States"/>
    <s v="San Diego"/>
    <x v="1"/>
    <n v="92037"/>
    <x v="1"/>
    <s v="OFF-AR-10001770"/>
    <x v="1"/>
    <x v="6"/>
    <x v="1579"/>
    <x v="3024"/>
    <n v="4"/>
    <n v="0"/>
    <x v="3376"/>
  </r>
  <r>
    <n v="3865"/>
    <s v="CA-2012-157133"/>
    <x v="1"/>
    <x v="109"/>
    <d v="2012-12-03T00:00:00"/>
    <s v="Standard Class"/>
    <s v="LC-16885"/>
    <s v="Lena Creighton"/>
    <x v="0"/>
    <s v="United States"/>
    <s v="Champaign"/>
    <x v="10"/>
    <n v="61821"/>
    <x v="2"/>
    <s v="FUR-FU-10004904"/>
    <x v="0"/>
    <x v="5"/>
    <x v="1580"/>
    <x v="3025"/>
    <n v="5"/>
    <n v="0.6"/>
    <x v="3377"/>
  </r>
  <r>
    <n v="3866"/>
    <s v="CA-2011-124709"/>
    <x v="2"/>
    <x v="923"/>
    <d v="2011-07-29T00:00:00"/>
    <s v="Second Class"/>
    <s v="GW-14605"/>
    <s v="Giulietta Weimer"/>
    <x v="0"/>
    <s v="United States"/>
    <s v="San Francisco"/>
    <x v="1"/>
    <n v="94122"/>
    <x v="1"/>
    <s v="TEC-AC-10002842"/>
    <x v="2"/>
    <x v="11"/>
    <x v="1176"/>
    <x v="1685"/>
    <n v="2"/>
    <n v="0"/>
    <x v="1785"/>
  </r>
  <r>
    <n v="3867"/>
    <s v="CA-2014-146360"/>
    <x v="3"/>
    <x v="756"/>
    <d v="2014-04-26T00:00:00"/>
    <s v="Second Class"/>
    <s v="SC-20305"/>
    <s v="Sean Christensen"/>
    <x v="0"/>
    <s v="United States"/>
    <s v="Lawrence"/>
    <x v="14"/>
    <n v="46226"/>
    <x v="2"/>
    <s v="TEC-AC-10003590"/>
    <x v="2"/>
    <x v="11"/>
    <x v="1093"/>
    <x v="3026"/>
    <n v="6"/>
    <n v="0"/>
    <x v="3378"/>
  </r>
  <r>
    <n v="3868"/>
    <s v="CA-2012-132486"/>
    <x v="1"/>
    <x v="924"/>
    <d v="2012-10-27T00:00:00"/>
    <s v="Second Class"/>
    <s v="JF-15355"/>
    <s v="Jay Fein"/>
    <x v="0"/>
    <s v="United States"/>
    <s v="San Diego"/>
    <x v="1"/>
    <n v="92105"/>
    <x v="1"/>
    <s v="TEC-AC-10000710"/>
    <x v="2"/>
    <x v="11"/>
    <x v="672"/>
    <x v="3027"/>
    <n v="9"/>
    <n v="0"/>
    <x v="3379"/>
  </r>
  <r>
    <n v="3869"/>
    <s v="CA-2012-132486"/>
    <x v="1"/>
    <x v="924"/>
    <d v="2012-10-27T00:00:00"/>
    <s v="Second Class"/>
    <s v="JF-15355"/>
    <s v="Jay Fein"/>
    <x v="0"/>
    <s v="United States"/>
    <s v="San Diego"/>
    <x v="1"/>
    <n v="92105"/>
    <x v="1"/>
    <s v="FUR-CH-10004495"/>
    <x v="0"/>
    <x v="1"/>
    <x v="1475"/>
    <x v="3028"/>
    <n v="1"/>
    <n v="0.2"/>
    <x v="3380"/>
  </r>
  <r>
    <n v="3870"/>
    <s v="CA-2012-132486"/>
    <x v="1"/>
    <x v="924"/>
    <d v="2012-10-27T00:00:00"/>
    <s v="Second Class"/>
    <s v="JF-15355"/>
    <s v="Jay Fein"/>
    <x v="0"/>
    <s v="United States"/>
    <s v="San Diego"/>
    <x v="1"/>
    <n v="92105"/>
    <x v="1"/>
    <s v="FUR-CH-10004540"/>
    <x v="0"/>
    <x v="1"/>
    <x v="862"/>
    <x v="3029"/>
    <n v="7"/>
    <n v="0.2"/>
    <x v="3381"/>
  </r>
  <r>
    <n v="3871"/>
    <s v="CA-2012-132486"/>
    <x v="1"/>
    <x v="924"/>
    <d v="2012-10-27T00:00:00"/>
    <s v="Second Class"/>
    <s v="JF-15355"/>
    <s v="Jay Fein"/>
    <x v="0"/>
    <s v="United States"/>
    <s v="San Diego"/>
    <x v="1"/>
    <n v="92105"/>
    <x v="1"/>
    <s v="OFF-PA-10004971"/>
    <x v="1"/>
    <x v="10"/>
    <x v="604"/>
    <x v="1057"/>
    <n v="2"/>
    <n v="0"/>
    <x v="1302"/>
  </r>
  <r>
    <n v="3872"/>
    <s v="CA-2012-132486"/>
    <x v="1"/>
    <x v="924"/>
    <d v="2012-10-27T00:00:00"/>
    <s v="Second Class"/>
    <s v="JF-15355"/>
    <s v="Jay Fein"/>
    <x v="0"/>
    <s v="United States"/>
    <s v="San Diego"/>
    <x v="1"/>
    <n v="92105"/>
    <x v="1"/>
    <s v="OFF-EN-10002600"/>
    <x v="1"/>
    <x v="12"/>
    <x v="111"/>
    <x v="3030"/>
    <n v="4"/>
    <n v="0"/>
    <x v="3382"/>
  </r>
  <r>
    <n v="3873"/>
    <s v="CA-2012-132486"/>
    <x v="1"/>
    <x v="924"/>
    <d v="2012-10-27T00:00:00"/>
    <s v="Second Class"/>
    <s v="JF-15355"/>
    <s v="Jay Fein"/>
    <x v="0"/>
    <s v="United States"/>
    <s v="San Diego"/>
    <x v="1"/>
    <n v="92105"/>
    <x v="1"/>
    <s v="FUR-CH-10001854"/>
    <x v="0"/>
    <x v="1"/>
    <x v="1110"/>
    <x v="3031"/>
    <n v="3"/>
    <n v="0.2"/>
    <x v="3383"/>
  </r>
  <r>
    <n v="3874"/>
    <s v="CA-2013-136231"/>
    <x v="0"/>
    <x v="64"/>
    <d v="2013-09-08T00:00:00"/>
    <s v="Second Class"/>
    <s v="DM-13015"/>
    <s v="Darrin Martin"/>
    <x v="0"/>
    <s v="United States"/>
    <s v="Johnson City"/>
    <x v="18"/>
    <n v="37604"/>
    <x v="0"/>
    <s v="OFF-EN-10001099"/>
    <x v="1"/>
    <x v="12"/>
    <x v="33"/>
    <x v="3032"/>
    <n v="3"/>
    <n v="0.2"/>
    <x v="3384"/>
  </r>
  <r>
    <n v="3875"/>
    <s v="CA-2013-136231"/>
    <x v="0"/>
    <x v="64"/>
    <d v="2013-09-08T00:00:00"/>
    <s v="Second Class"/>
    <s v="DM-13015"/>
    <s v="Darrin Martin"/>
    <x v="0"/>
    <s v="United States"/>
    <s v="Johnson City"/>
    <x v="18"/>
    <n v="37604"/>
    <x v="0"/>
    <s v="OFF-BI-10001597"/>
    <x v="1"/>
    <x v="8"/>
    <x v="790"/>
    <x v="3033"/>
    <n v="7"/>
    <n v="0.7"/>
    <x v="3385"/>
  </r>
  <r>
    <n v="3876"/>
    <s v="CA-2013-136231"/>
    <x v="0"/>
    <x v="64"/>
    <d v="2013-09-08T00:00:00"/>
    <s v="Second Class"/>
    <s v="DM-13015"/>
    <s v="Darrin Martin"/>
    <x v="0"/>
    <s v="United States"/>
    <s v="Johnson City"/>
    <x v="18"/>
    <n v="37604"/>
    <x v="0"/>
    <s v="TEC-PH-10002660"/>
    <x v="2"/>
    <x v="7"/>
    <x v="697"/>
    <x v="3034"/>
    <n v="2"/>
    <n v="0.2"/>
    <x v="3386"/>
  </r>
  <r>
    <n v="3877"/>
    <s v="CA-2013-136231"/>
    <x v="0"/>
    <x v="64"/>
    <d v="2013-09-08T00:00:00"/>
    <s v="Second Class"/>
    <s v="DM-13015"/>
    <s v="Darrin Martin"/>
    <x v="0"/>
    <s v="United States"/>
    <s v="Johnson City"/>
    <x v="18"/>
    <n v="37604"/>
    <x v="0"/>
    <s v="OFF-PA-10000327"/>
    <x v="1"/>
    <x v="10"/>
    <x v="1428"/>
    <x v="1518"/>
    <n v="3"/>
    <n v="0.2"/>
    <x v="1603"/>
  </r>
  <r>
    <n v="3878"/>
    <s v="CA-2013-140641"/>
    <x v="0"/>
    <x v="99"/>
    <d v="2013-11-03T00:00:00"/>
    <s v="Standard Class"/>
    <s v="EP-13915"/>
    <s v="Emily Phan"/>
    <x v="0"/>
    <s v="United States"/>
    <s v="Tampa"/>
    <x v="2"/>
    <n v="33614"/>
    <x v="0"/>
    <s v="OFF-BI-10001191"/>
    <x v="1"/>
    <x v="8"/>
    <x v="970"/>
    <x v="3035"/>
    <n v="5"/>
    <n v="0.7"/>
    <x v="3387"/>
  </r>
  <r>
    <n v="3879"/>
    <s v="CA-2011-151001"/>
    <x v="2"/>
    <x v="267"/>
    <d v="2011-04-07T00:00:00"/>
    <s v="First Class"/>
    <s v="JG-15805"/>
    <s v="John Grady"/>
    <x v="1"/>
    <s v="United States"/>
    <s v="Decatur"/>
    <x v="10"/>
    <n v="62521"/>
    <x v="2"/>
    <s v="OFF-ST-10003455"/>
    <x v="1"/>
    <x v="4"/>
    <x v="169"/>
    <x v="1612"/>
    <n v="4"/>
    <n v="0.2"/>
    <x v="185"/>
  </r>
  <r>
    <n v="3880"/>
    <s v="CA-2011-151001"/>
    <x v="2"/>
    <x v="267"/>
    <d v="2011-04-07T00:00:00"/>
    <s v="First Class"/>
    <s v="JG-15805"/>
    <s v="John Grady"/>
    <x v="1"/>
    <s v="United States"/>
    <s v="Decatur"/>
    <x v="10"/>
    <n v="62521"/>
    <x v="2"/>
    <s v="OFF-ST-10001031"/>
    <x v="1"/>
    <x v="4"/>
    <x v="1551"/>
    <x v="3036"/>
    <n v="4"/>
    <n v="0.2"/>
    <x v="3388"/>
  </r>
  <r>
    <n v="3881"/>
    <s v="CA-2012-129896"/>
    <x v="1"/>
    <x v="925"/>
    <d v="2012-06-20T00:00:00"/>
    <s v="Standard Class"/>
    <s v="PF-19120"/>
    <s v="Peter Fuller"/>
    <x v="0"/>
    <s v="United States"/>
    <s v="Gilbert"/>
    <x v="16"/>
    <n v="85234"/>
    <x v="1"/>
    <s v="OFF-PA-10002245"/>
    <x v="1"/>
    <x v="10"/>
    <x v="1334"/>
    <x v="383"/>
    <n v="2"/>
    <n v="0.2"/>
    <x v="3389"/>
  </r>
  <r>
    <n v="3882"/>
    <s v="CA-2012-129896"/>
    <x v="1"/>
    <x v="925"/>
    <d v="2012-06-20T00:00:00"/>
    <s v="Standard Class"/>
    <s v="PF-19120"/>
    <s v="Peter Fuller"/>
    <x v="0"/>
    <s v="United States"/>
    <s v="Gilbert"/>
    <x v="16"/>
    <n v="85234"/>
    <x v="1"/>
    <s v="OFF-ST-10004804"/>
    <x v="1"/>
    <x v="4"/>
    <x v="230"/>
    <x v="250"/>
    <n v="2"/>
    <n v="0.2"/>
    <x v="252"/>
  </r>
  <r>
    <n v="3883"/>
    <s v="CA-2012-129896"/>
    <x v="1"/>
    <x v="925"/>
    <d v="2012-06-20T00:00:00"/>
    <s v="Standard Class"/>
    <s v="PF-19120"/>
    <s v="Peter Fuller"/>
    <x v="0"/>
    <s v="United States"/>
    <s v="Gilbert"/>
    <x v="16"/>
    <n v="85234"/>
    <x v="1"/>
    <s v="FUR-FU-10004904"/>
    <x v="0"/>
    <x v="5"/>
    <x v="1580"/>
    <x v="3037"/>
    <n v="6"/>
    <n v="0.2"/>
    <x v="3390"/>
  </r>
  <r>
    <n v="3884"/>
    <s v="CA-2012-129896"/>
    <x v="1"/>
    <x v="925"/>
    <d v="2012-06-20T00:00:00"/>
    <s v="Standard Class"/>
    <s v="PF-19120"/>
    <s v="Peter Fuller"/>
    <x v="0"/>
    <s v="United States"/>
    <s v="Gilbert"/>
    <x v="16"/>
    <n v="85234"/>
    <x v="1"/>
    <s v="FUR-FU-10002396"/>
    <x v="0"/>
    <x v="5"/>
    <x v="1581"/>
    <x v="3038"/>
    <n v="4"/>
    <n v="0.2"/>
    <x v="3391"/>
  </r>
  <r>
    <n v="3885"/>
    <s v="CA-2011-152849"/>
    <x v="2"/>
    <x v="260"/>
    <d v="2011-07-12T00:00:00"/>
    <s v="Standard Class"/>
    <s v="DW-13195"/>
    <s v="David Wiener"/>
    <x v="1"/>
    <s v="United States"/>
    <s v="Knoxville"/>
    <x v="18"/>
    <n v="37918"/>
    <x v="0"/>
    <s v="OFF-AR-10002833"/>
    <x v="1"/>
    <x v="6"/>
    <x v="6"/>
    <x v="972"/>
    <n v="3"/>
    <n v="0.2"/>
    <x v="1594"/>
  </r>
  <r>
    <n v="3886"/>
    <s v="US-2014-127341"/>
    <x v="3"/>
    <x v="926"/>
    <d v="2014-02-03T00:00:00"/>
    <s v="Standard Class"/>
    <s v="CK-12595"/>
    <s v="Clytie Kelty"/>
    <x v="0"/>
    <s v="United States"/>
    <s v="Chicago"/>
    <x v="10"/>
    <n v="60653"/>
    <x v="2"/>
    <s v="OFF-BI-10001072"/>
    <x v="1"/>
    <x v="8"/>
    <x v="277"/>
    <x v="3039"/>
    <n v="4"/>
    <n v="0.8"/>
    <x v="3392"/>
  </r>
  <r>
    <n v="3887"/>
    <s v="CA-2013-167759"/>
    <x v="0"/>
    <x v="840"/>
    <d v="2013-03-09T00:00:00"/>
    <s v="Second Class"/>
    <s v="CC-12670"/>
    <s v="Craig Carreira"/>
    <x v="0"/>
    <s v="United States"/>
    <s v="Bloomington"/>
    <x v="14"/>
    <n v="47401"/>
    <x v="2"/>
    <s v="TEC-PH-10003171"/>
    <x v="2"/>
    <x v="7"/>
    <x v="1495"/>
    <x v="3040"/>
    <n v="3"/>
    <n v="0"/>
    <x v="3393"/>
  </r>
  <r>
    <n v="3888"/>
    <s v="CA-2011-100895"/>
    <x v="2"/>
    <x v="270"/>
    <d v="2011-06-06T00:00:00"/>
    <s v="Standard Class"/>
    <s v="SV-20785"/>
    <s v="Stewart Visinsky"/>
    <x v="0"/>
    <s v="United States"/>
    <s v="Roswell"/>
    <x v="32"/>
    <n v="30076"/>
    <x v="0"/>
    <s v="OFF-AR-10004511"/>
    <x v="1"/>
    <x v="6"/>
    <x v="1228"/>
    <x v="18"/>
    <n v="2"/>
    <n v="0"/>
    <x v="3394"/>
  </r>
  <r>
    <n v="3889"/>
    <s v="CA-2011-100895"/>
    <x v="2"/>
    <x v="270"/>
    <d v="2011-06-06T00:00:00"/>
    <s v="Standard Class"/>
    <s v="SV-20785"/>
    <s v="Stewart Visinsky"/>
    <x v="0"/>
    <s v="United States"/>
    <s v="Roswell"/>
    <x v="32"/>
    <n v="30076"/>
    <x v="0"/>
    <s v="TEC-PH-10001425"/>
    <x v="2"/>
    <x v="7"/>
    <x v="511"/>
    <x v="764"/>
    <n v="3"/>
    <n v="0"/>
    <x v="3395"/>
  </r>
  <r>
    <n v="3890"/>
    <s v="CA-2011-100895"/>
    <x v="2"/>
    <x v="270"/>
    <d v="2011-06-06T00:00:00"/>
    <s v="Standard Class"/>
    <s v="SV-20785"/>
    <s v="Stewart Visinsky"/>
    <x v="0"/>
    <s v="United States"/>
    <s v="Roswell"/>
    <x v="32"/>
    <n v="30076"/>
    <x v="0"/>
    <s v="OFF-ST-10001490"/>
    <x v="1"/>
    <x v="4"/>
    <x v="513"/>
    <x v="3041"/>
    <n v="2"/>
    <n v="0"/>
    <x v="3396"/>
  </r>
  <r>
    <n v="3891"/>
    <s v="US-2013-163881"/>
    <x v="0"/>
    <x v="390"/>
    <d v="2013-12-01T00:00:00"/>
    <s v="Standard Class"/>
    <s v="SP-20860"/>
    <s v="Sung Pak"/>
    <x v="1"/>
    <s v="United States"/>
    <s v="Los Angeles"/>
    <x v="1"/>
    <n v="90036"/>
    <x v="1"/>
    <s v="TEC-AC-10003033"/>
    <x v="2"/>
    <x v="11"/>
    <x v="756"/>
    <x v="3042"/>
    <n v="2"/>
    <n v="0"/>
    <x v="3397"/>
  </r>
  <r>
    <n v="3892"/>
    <s v="US-2013-163881"/>
    <x v="0"/>
    <x v="390"/>
    <d v="2013-12-01T00:00:00"/>
    <s v="Standard Class"/>
    <s v="SP-20860"/>
    <s v="Sung Pak"/>
    <x v="1"/>
    <s v="United States"/>
    <s v="Los Angeles"/>
    <x v="1"/>
    <n v="90036"/>
    <x v="1"/>
    <s v="FUR-CH-10001394"/>
    <x v="0"/>
    <x v="1"/>
    <x v="648"/>
    <x v="3043"/>
    <n v="6"/>
    <n v="0.2"/>
    <x v="3398"/>
  </r>
  <r>
    <n v="3893"/>
    <s v="US-2013-163881"/>
    <x v="0"/>
    <x v="390"/>
    <d v="2013-12-01T00:00:00"/>
    <s v="Standard Class"/>
    <s v="SP-20860"/>
    <s v="Sung Pak"/>
    <x v="1"/>
    <s v="United States"/>
    <s v="Los Angeles"/>
    <x v="1"/>
    <n v="90036"/>
    <x v="1"/>
    <s v="TEC-AC-10000420"/>
    <x v="2"/>
    <x v="11"/>
    <x v="1487"/>
    <x v="3044"/>
    <n v="8"/>
    <n v="0"/>
    <x v="3399"/>
  </r>
  <r>
    <n v="3894"/>
    <s v="US-2013-144547"/>
    <x v="0"/>
    <x v="338"/>
    <d v="2013-11-15T00:00:00"/>
    <s v="Standard Class"/>
    <s v="MS-17770"/>
    <s v="Maxwell Schwartz"/>
    <x v="0"/>
    <s v="United States"/>
    <s v="Houston"/>
    <x v="5"/>
    <n v="77036"/>
    <x v="2"/>
    <s v="TEC-AC-10004901"/>
    <x v="2"/>
    <x v="11"/>
    <x v="642"/>
    <x v="1790"/>
    <n v="7"/>
    <n v="0.2"/>
    <x v="3400"/>
  </r>
  <r>
    <n v="3895"/>
    <s v="US-2011-112200"/>
    <x v="2"/>
    <x v="754"/>
    <d v="2011-11-28T00:00:00"/>
    <s v="Standard Class"/>
    <s v="TC-21475"/>
    <s v="Tony Chapman"/>
    <x v="2"/>
    <s v="United States"/>
    <s v="Bolingbrook"/>
    <x v="10"/>
    <n v="60440"/>
    <x v="2"/>
    <s v="OFF-BI-10002571"/>
    <x v="1"/>
    <x v="8"/>
    <x v="1204"/>
    <x v="3045"/>
    <n v="5"/>
    <n v="0.8"/>
    <x v="3401"/>
  </r>
  <r>
    <n v="3896"/>
    <s v="CA-2014-110212"/>
    <x v="3"/>
    <x v="927"/>
    <d v="2014-05-06T00:00:00"/>
    <s v="Standard Class"/>
    <s v="SJ-20125"/>
    <s v="Sanjit Jacobs"/>
    <x v="2"/>
    <s v="United States"/>
    <s v="Texarkana"/>
    <x v="36"/>
    <n v="71854"/>
    <x v="0"/>
    <s v="TEC-AC-10002331"/>
    <x v="2"/>
    <x v="11"/>
    <x v="1582"/>
    <x v="3046"/>
    <n v="5"/>
    <n v="0"/>
    <x v="3402"/>
  </r>
  <r>
    <n v="3897"/>
    <s v="CA-2014-134285"/>
    <x v="3"/>
    <x v="226"/>
    <d v="2014-12-13T00:00:00"/>
    <s v="Standard Class"/>
    <s v="DS-13180"/>
    <s v="David Smith"/>
    <x v="1"/>
    <s v="United States"/>
    <s v="San Antonio"/>
    <x v="5"/>
    <n v="78207"/>
    <x v="2"/>
    <s v="OFF-FA-10000611"/>
    <x v="1"/>
    <x v="13"/>
    <x v="1065"/>
    <x v="3047"/>
    <n v="3"/>
    <n v="0.2"/>
    <x v="3403"/>
  </r>
  <r>
    <n v="3898"/>
    <s v="CA-2014-134285"/>
    <x v="3"/>
    <x v="226"/>
    <d v="2014-12-13T00:00:00"/>
    <s v="Standard Class"/>
    <s v="DS-13180"/>
    <s v="David Smith"/>
    <x v="1"/>
    <s v="United States"/>
    <s v="San Antonio"/>
    <x v="5"/>
    <n v="78207"/>
    <x v="2"/>
    <s v="OFF-PA-10000304"/>
    <x v="1"/>
    <x v="10"/>
    <x v="88"/>
    <x v="12"/>
    <n v="3"/>
    <n v="0.2"/>
    <x v="12"/>
  </r>
  <r>
    <n v="3899"/>
    <s v="CA-2014-102267"/>
    <x v="3"/>
    <x v="329"/>
    <d v="2014-12-05T00:00:00"/>
    <s v="Standard Class"/>
    <s v="SC-20800"/>
    <s v="Stuart Calhoun"/>
    <x v="0"/>
    <s v="United States"/>
    <s v="Edinburg"/>
    <x v="5"/>
    <n v="78539"/>
    <x v="2"/>
    <s v="OFF-FA-10000611"/>
    <x v="1"/>
    <x v="13"/>
    <x v="1065"/>
    <x v="3005"/>
    <n v="2"/>
    <n v="0.2"/>
    <x v="3354"/>
  </r>
  <r>
    <n v="3900"/>
    <s v="CA-2014-157980"/>
    <x v="3"/>
    <x v="226"/>
    <d v="2014-12-10T00:00:00"/>
    <s v="First Class"/>
    <s v="SH-20395"/>
    <s v="Shahid Hopkins"/>
    <x v="0"/>
    <s v="United States"/>
    <s v="Toledo"/>
    <x v="24"/>
    <n v="43615"/>
    <x v="3"/>
    <s v="TEC-AC-10002567"/>
    <x v="2"/>
    <x v="11"/>
    <x v="423"/>
    <x v="2506"/>
    <n v="2"/>
    <n v="0.2"/>
    <x v="3404"/>
  </r>
  <r>
    <n v="3901"/>
    <s v="CA-2012-121097"/>
    <x v="1"/>
    <x v="928"/>
    <d v="2012-01-08T00:00:00"/>
    <s v="Standard Class"/>
    <s v="SF-20965"/>
    <s v="Sylvia Foulston"/>
    <x v="1"/>
    <s v="United States"/>
    <s v="Baytown"/>
    <x v="5"/>
    <n v="77520"/>
    <x v="2"/>
    <s v="OFF-PA-10001937"/>
    <x v="1"/>
    <x v="10"/>
    <x v="286"/>
    <x v="563"/>
    <n v="2"/>
    <n v="0.2"/>
    <x v="572"/>
  </r>
  <r>
    <n v="3902"/>
    <s v="CA-2012-151043"/>
    <x v="1"/>
    <x v="717"/>
    <d v="2012-11-20T00:00:00"/>
    <s v="Standard Class"/>
    <s v="MG-17680"/>
    <s v="Maureen Gastineau"/>
    <x v="2"/>
    <s v="United States"/>
    <s v="Philadelphia"/>
    <x v="9"/>
    <n v="19143"/>
    <x v="3"/>
    <s v="TEC-AC-10001090"/>
    <x v="2"/>
    <x v="11"/>
    <x v="1583"/>
    <x v="736"/>
    <n v="2"/>
    <n v="0.2"/>
    <x v="3405"/>
  </r>
  <r>
    <n v="3903"/>
    <s v="US-2012-119312"/>
    <x v="1"/>
    <x v="653"/>
    <d v="2012-10-07T00:00:00"/>
    <s v="Second Class"/>
    <s v="CS-12400"/>
    <s v="Christopher Schild"/>
    <x v="2"/>
    <s v="United States"/>
    <s v="Los Angeles"/>
    <x v="1"/>
    <n v="90045"/>
    <x v="1"/>
    <s v="OFF-ST-10000943"/>
    <x v="1"/>
    <x v="4"/>
    <x v="1195"/>
    <x v="3048"/>
    <n v="14"/>
    <n v="0"/>
    <x v="3406"/>
  </r>
  <r>
    <n v="3904"/>
    <s v="CA-2012-167010"/>
    <x v="1"/>
    <x v="57"/>
    <d v="2012-04-10T00:00:00"/>
    <s v="Standard Class"/>
    <s v="VT-21700"/>
    <s v="Valerie Takahito"/>
    <x v="2"/>
    <s v="United States"/>
    <s v="Philadelphia"/>
    <x v="9"/>
    <n v="19143"/>
    <x v="3"/>
    <s v="OFF-AP-10004036"/>
    <x v="1"/>
    <x v="9"/>
    <x v="1273"/>
    <x v="3049"/>
    <n v="7"/>
    <n v="0.2"/>
    <x v="3407"/>
  </r>
  <r>
    <n v="3905"/>
    <s v="CA-2012-167010"/>
    <x v="1"/>
    <x v="57"/>
    <d v="2012-04-10T00:00:00"/>
    <s v="Standard Class"/>
    <s v="VT-21700"/>
    <s v="Valerie Takahito"/>
    <x v="2"/>
    <s v="United States"/>
    <s v="Philadelphia"/>
    <x v="9"/>
    <n v="19143"/>
    <x v="3"/>
    <s v="OFF-ST-10003816"/>
    <x v="1"/>
    <x v="4"/>
    <x v="710"/>
    <x v="2533"/>
    <n v="4"/>
    <n v="0.2"/>
    <x v="2778"/>
  </r>
  <r>
    <n v="3906"/>
    <s v="CA-2012-167010"/>
    <x v="1"/>
    <x v="57"/>
    <d v="2012-04-10T00:00:00"/>
    <s v="Standard Class"/>
    <s v="VT-21700"/>
    <s v="Valerie Takahito"/>
    <x v="2"/>
    <s v="United States"/>
    <s v="Philadelphia"/>
    <x v="9"/>
    <n v="19143"/>
    <x v="3"/>
    <s v="OFF-BI-10002072"/>
    <x v="1"/>
    <x v="8"/>
    <x v="830"/>
    <x v="3050"/>
    <n v="4"/>
    <n v="0.7"/>
    <x v="3408"/>
  </r>
  <r>
    <n v="3907"/>
    <s v="CA-2012-167010"/>
    <x v="1"/>
    <x v="57"/>
    <d v="2012-04-10T00:00:00"/>
    <s v="Standard Class"/>
    <s v="VT-21700"/>
    <s v="Valerie Takahito"/>
    <x v="2"/>
    <s v="United States"/>
    <s v="Philadelphia"/>
    <x v="9"/>
    <n v="19143"/>
    <x v="3"/>
    <s v="FUR-FU-10001468"/>
    <x v="0"/>
    <x v="5"/>
    <x v="1280"/>
    <x v="1957"/>
    <n v="4"/>
    <n v="0.2"/>
    <x v="2108"/>
  </r>
  <r>
    <n v="3908"/>
    <s v="CA-2012-167010"/>
    <x v="1"/>
    <x v="57"/>
    <d v="2012-04-10T00:00:00"/>
    <s v="Standard Class"/>
    <s v="VT-21700"/>
    <s v="Valerie Takahito"/>
    <x v="2"/>
    <s v="United States"/>
    <s v="Philadelphia"/>
    <x v="9"/>
    <n v="19143"/>
    <x v="3"/>
    <s v="TEC-PH-10000347"/>
    <x v="2"/>
    <x v="7"/>
    <x v="495"/>
    <x v="546"/>
    <n v="5"/>
    <n v="0.4"/>
    <x v="3409"/>
  </r>
  <r>
    <n v="3909"/>
    <s v="CA-2012-167010"/>
    <x v="1"/>
    <x v="57"/>
    <d v="2012-04-10T00:00:00"/>
    <s v="Standard Class"/>
    <s v="VT-21700"/>
    <s v="Valerie Takahito"/>
    <x v="2"/>
    <s v="United States"/>
    <s v="Philadelphia"/>
    <x v="9"/>
    <n v="19143"/>
    <x v="3"/>
    <s v="TEC-PH-10002844"/>
    <x v="2"/>
    <x v="7"/>
    <x v="104"/>
    <x v="3051"/>
    <n v="2"/>
    <n v="0.4"/>
    <x v="3410"/>
  </r>
  <r>
    <n v="3910"/>
    <s v="CA-2012-167010"/>
    <x v="1"/>
    <x v="57"/>
    <d v="2012-04-10T00:00:00"/>
    <s v="Standard Class"/>
    <s v="VT-21700"/>
    <s v="Valerie Takahito"/>
    <x v="2"/>
    <s v="United States"/>
    <s v="Philadelphia"/>
    <x v="9"/>
    <n v="19143"/>
    <x v="3"/>
    <s v="FUR-FU-10001037"/>
    <x v="0"/>
    <x v="5"/>
    <x v="1160"/>
    <x v="3052"/>
    <n v="1"/>
    <n v="0.2"/>
    <x v="3411"/>
  </r>
  <r>
    <n v="3911"/>
    <s v="CA-2012-167010"/>
    <x v="1"/>
    <x v="57"/>
    <d v="2012-04-10T00:00:00"/>
    <s v="Standard Class"/>
    <s v="VT-21700"/>
    <s v="Valerie Takahito"/>
    <x v="2"/>
    <s v="United States"/>
    <s v="Philadelphia"/>
    <x v="9"/>
    <n v="19143"/>
    <x v="3"/>
    <s v="FUR-BO-10004218"/>
    <x v="0"/>
    <x v="0"/>
    <x v="1584"/>
    <x v="3053"/>
    <n v="5"/>
    <n v="0.5"/>
    <x v="3412"/>
  </r>
  <r>
    <n v="3912"/>
    <s v="CA-2014-126788"/>
    <x v="3"/>
    <x v="929"/>
    <d v="2014-06-07T00:00:00"/>
    <s v="First Class"/>
    <s v="AB-10105"/>
    <s v="Adrian Barton"/>
    <x v="0"/>
    <s v="United States"/>
    <s v="Pearland"/>
    <x v="5"/>
    <n v="77581"/>
    <x v="2"/>
    <s v="TEC-PH-10001619"/>
    <x v="2"/>
    <x v="7"/>
    <x v="1585"/>
    <x v="553"/>
    <n v="3"/>
    <n v="0.2"/>
    <x v="562"/>
  </r>
  <r>
    <n v="3913"/>
    <s v="CA-2014-148068"/>
    <x v="3"/>
    <x v="65"/>
    <d v="2014-09-26T00:00:00"/>
    <s v="Standard Class"/>
    <s v="MM-18280"/>
    <s v="Muhammed MacIntyre"/>
    <x v="1"/>
    <s v="United States"/>
    <s v="New York City"/>
    <x v="15"/>
    <n v="10035"/>
    <x v="3"/>
    <s v="OFF-PA-10001639"/>
    <x v="1"/>
    <x v="10"/>
    <x v="972"/>
    <x v="541"/>
    <n v="3"/>
    <n v="0"/>
    <x v="551"/>
  </r>
  <r>
    <n v="3914"/>
    <s v="CA-2014-148068"/>
    <x v="3"/>
    <x v="65"/>
    <d v="2014-09-26T00:00:00"/>
    <s v="Standard Class"/>
    <s v="MM-18280"/>
    <s v="Muhammed MacIntyre"/>
    <x v="1"/>
    <s v="United States"/>
    <s v="New York City"/>
    <x v="15"/>
    <n v="10035"/>
    <x v="3"/>
    <s v="FUR-FU-10002268"/>
    <x v="0"/>
    <x v="5"/>
    <x v="860"/>
    <x v="765"/>
    <n v="2"/>
    <n v="0"/>
    <x v="3413"/>
  </r>
  <r>
    <n v="3915"/>
    <s v="US-2014-142573"/>
    <x v="3"/>
    <x v="930"/>
    <d v="2014-07-24T00:00:00"/>
    <s v="Standard Class"/>
    <s v="ML-17410"/>
    <s v="Maris LaWare"/>
    <x v="0"/>
    <s v="United States"/>
    <s v="Phoenix"/>
    <x v="16"/>
    <n v="85023"/>
    <x v="1"/>
    <s v="FUR-TA-10001932"/>
    <x v="0"/>
    <x v="3"/>
    <x v="840"/>
    <x v="3054"/>
    <n v="5"/>
    <n v="0.5"/>
    <x v="3414"/>
  </r>
  <r>
    <n v="3916"/>
    <s v="US-2014-142573"/>
    <x v="3"/>
    <x v="930"/>
    <d v="2014-07-24T00:00:00"/>
    <s v="Standard Class"/>
    <s v="ML-17410"/>
    <s v="Maris LaWare"/>
    <x v="0"/>
    <s v="United States"/>
    <s v="Phoenix"/>
    <x v="16"/>
    <n v="85023"/>
    <x v="1"/>
    <s v="FUR-CH-10004218"/>
    <x v="0"/>
    <x v="1"/>
    <x v="38"/>
    <x v="224"/>
    <n v="2"/>
    <n v="0.2"/>
    <x v="3415"/>
  </r>
  <r>
    <n v="3917"/>
    <s v="US-2014-142573"/>
    <x v="3"/>
    <x v="930"/>
    <d v="2014-07-24T00:00:00"/>
    <s v="Standard Class"/>
    <s v="ML-17410"/>
    <s v="Maris LaWare"/>
    <x v="0"/>
    <s v="United States"/>
    <s v="Phoenix"/>
    <x v="16"/>
    <n v="85023"/>
    <x v="1"/>
    <s v="OFF-PA-10000246"/>
    <x v="1"/>
    <x v="10"/>
    <x v="1586"/>
    <x v="3055"/>
    <n v="2"/>
    <n v="0.2"/>
    <x v="3416"/>
  </r>
  <r>
    <n v="3918"/>
    <s v="US-2014-142573"/>
    <x v="3"/>
    <x v="930"/>
    <d v="2014-07-24T00:00:00"/>
    <s v="Standard Class"/>
    <s v="ML-17410"/>
    <s v="Maris LaWare"/>
    <x v="0"/>
    <s v="United States"/>
    <s v="Phoenix"/>
    <x v="16"/>
    <n v="85023"/>
    <x v="1"/>
    <s v="OFF-BI-10003350"/>
    <x v="1"/>
    <x v="8"/>
    <x v="834"/>
    <x v="3056"/>
    <n v="4"/>
    <n v="0.7"/>
    <x v="3417"/>
  </r>
  <r>
    <n v="3919"/>
    <s v="US-2014-142573"/>
    <x v="3"/>
    <x v="930"/>
    <d v="2014-07-24T00:00:00"/>
    <s v="Standard Class"/>
    <s v="ML-17410"/>
    <s v="Maris LaWare"/>
    <x v="0"/>
    <s v="United States"/>
    <s v="Phoenix"/>
    <x v="16"/>
    <n v="85023"/>
    <x v="1"/>
    <s v="FUR-CH-10000513"/>
    <x v="0"/>
    <x v="1"/>
    <x v="70"/>
    <x v="3057"/>
    <n v="3"/>
    <n v="0.2"/>
    <x v="3418"/>
  </r>
  <r>
    <n v="3920"/>
    <s v="US-2012-148817"/>
    <x v="1"/>
    <x v="494"/>
    <d v="2012-12-07T00:00:00"/>
    <s v="Standard Class"/>
    <s v="KD-16495"/>
    <s v="Keith Dawkins"/>
    <x v="1"/>
    <s v="United States"/>
    <s v="Chesapeake"/>
    <x v="17"/>
    <n v="23320"/>
    <x v="0"/>
    <s v="OFF-ST-10001321"/>
    <x v="1"/>
    <x v="4"/>
    <x v="416"/>
    <x v="3058"/>
    <n v="4"/>
    <n v="0"/>
    <x v="3419"/>
  </r>
  <r>
    <n v="3921"/>
    <s v="US-2012-148817"/>
    <x v="1"/>
    <x v="494"/>
    <d v="2012-12-07T00:00:00"/>
    <s v="Standard Class"/>
    <s v="KD-16495"/>
    <s v="Keith Dawkins"/>
    <x v="1"/>
    <s v="United States"/>
    <s v="Chesapeake"/>
    <x v="17"/>
    <n v="23320"/>
    <x v="0"/>
    <s v="OFF-BI-10004233"/>
    <x v="1"/>
    <x v="8"/>
    <x v="1377"/>
    <x v="1480"/>
    <n v="4"/>
    <n v="0"/>
    <x v="3420"/>
  </r>
  <r>
    <n v="3922"/>
    <s v="CA-2013-110044"/>
    <x v="0"/>
    <x v="931"/>
    <d v="2013-07-03T00:00:00"/>
    <s v="Second Class"/>
    <s v="RF-19735"/>
    <s v="Roland Fjeld"/>
    <x v="0"/>
    <s v="United States"/>
    <s v="Chicago"/>
    <x v="10"/>
    <n v="60610"/>
    <x v="2"/>
    <s v="TEC-PH-10001299"/>
    <x v="2"/>
    <x v="7"/>
    <x v="1480"/>
    <x v="2022"/>
    <n v="3"/>
    <n v="0.2"/>
    <x v="3421"/>
  </r>
  <r>
    <n v="3923"/>
    <s v="CA-2014-146920"/>
    <x v="3"/>
    <x v="735"/>
    <d v="2014-09-02T00:00:00"/>
    <s v="Standard Class"/>
    <s v="SC-20305"/>
    <s v="Sean Christensen"/>
    <x v="0"/>
    <s v="United States"/>
    <s v="Chicago"/>
    <x v="10"/>
    <n v="60623"/>
    <x v="2"/>
    <s v="OFF-PA-10002479"/>
    <x v="1"/>
    <x v="10"/>
    <x v="217"/>
    <x v="869"/>
    <n v="6"/>
    <n v="0.2"/>
    <x v="900"/>
  </r>
  <r>
    <n v="3924"/>
    <s v="CA-2014-146920"/>
    <x v="3"/>
    <x v="735"/>
    <d v="2014-09-02T00:00:00"/>
    <s v="Standard Class"/>
    <s v="SC-20305"/>
    <s v="Sean Christensen"/>
    <x v="0"/>
    <s v="United States"/>
    <s v="Chicago"/>
    <x v="10"/>
    <n v="60623"/>
    <x v="2"/>
    <s v="OFF-PA-10001461"/>
    <x v="1"/>
    <x v="10"/>
    <x v="1587"/>
    <x v="3059"/>
    <n v="5"/>
    <n v="0.2"/>
    <x v="3422"/>
  </r>
  <r>
    <n v="3925"/>
    <s v="CA-2011-103940"/>
    <x v="2"/>
    <x v="328"/>
    <d v="2011-09-21T00:00:00"/>
    <s v="Standard Class"/>
    <s v="BN-11515"/>
    <s v="Bradley Nguyen"/>
    <x v="0"/>
    <s v="United States"/>
    <s v="Seattle"/>
    <x v="4"/>
    <n v="98103"/>
    <x v="1"/>
    <s v="OFF-ST-10004963"/>
    <x v="1"/>
    <x v="4"/>
    <x v="460"/>
    <x v="3060"/>
    <n v="2"/>
    <n v="0"/>
    <x v="3423"/>
  </r>
  <r>
    <n v="3926"/>
    <s v="CA-2011-103940"/>
    <x v="2"/>
    <x v="328"/>
    <d v="2011-09-21T00:00:00"/>
    <s v="Standard Class"/>
    <s v="BN-11515"/>
    <s v="Bradley Nguyen"/>
    <x v="0"/>
    <s v="United States"/>
    <s v="Seattle"/>
    <x v="4"/>
    <n v="98103"/>
    <x v="1"/>
    <s v="OFF-ST-10000943"/>
    <x v="1"/>
    <x v="4"/>
    <x v="1195"/>
    <x v="3061"/>
    <n v="3"/>
    <n v="0"/>
    <x v="3424"/>
  </r>
  <r>
    <n v="3927"/>
    <s v="CA-2011-103940"/>
    <x v="2"/>
    <x v="328"/>
    <d v="2011-09-21T00:00:00"/>
    <s v="Standard Class"/>
    <s v="BN-11515"/>
    <s v="Bradley Nguyen"/>
    <x v="0"/>
    <s v="United States"/>
    <s v="Seattle"/>
    <x v="4"/>
    <n v="98103"/>
    <x v="1"/>
    <s v="FUR-FU-10004671"/>
    <x v="0"/>
    <x v="5"/>
    <x v="1357"/>
    <x v="2276"/>
    <n v="2"/>
    <n v="0"/>
    <x v="2460"/>
  </r>
  <r>
    <n v="3928"/>
    <s v="CA-2011-103940"/>
    <x v="2"/>
    <x v="328"/>
    <d v="2011-09-21T00:00:00"/>
    <s v="Standard Class"/>
    <s v="BN-11515"/>
    <s v="Bradley Nguyen"/>
    <x v="0"/>
    <s v="United States"/>
    <s v="Seattle"/>
    <x v="4"/>
    <n v="98103"/>
    <x v="1"/>
    <s v="OFF-BI-10002735"/>
    <x v="1"/>
    <x v="8"/>
    <x v="141"/>
    <x v="1975"/>
    <n v="5"/>
    <n v="0.2"/>
    <x v="2127"/>
  </r>
  <r>
    <n v="3929"/>
    <s v="CA-2013-162082"/>
    <x v="0"/>
    <x v="560"/>
    <d v="2013-03-18T00:00:00"/>
    <s v="First Class"/>
    <s v="JS-15880"/>
    <s v="John Stevenson"/>
    <x v="0"/>
    <s v="United States"/>
    <s v="Harlingen"/>
    <x v="5"/>
    <n v="78550"/>
    <x v="2"/>
    <s v="FUR-BO-10004409"/>
    <x v="0"/>
    <x v="0"/>
    <x v="625"/>
    <x v="3062"/>
    <n v="5"/>
    <n v="0.32"/>
    <x v="3425"/>
  </r>
  <r>
    <n v="3930"/>
    <s v="CA-2013-162082"/>
    <x v="0"/>
    <x v="560"/>
    <d v="2013-03-18T00:00:00"/>
    <s v="First Class"/>
    <s v="JS-15880"/>
    <s v="John Stevenson"/>
    <x v="0"/>
    <s v="United States"/>
    <s v="Harlingen"/>
    <x v="5"/>
    <n v="78550"/>
    <x v="2"/>
    <s v="OFF-PA-10001934"/>
    <x v="1"/>
    <x v="10"/>
    <x v="543"/>
    <x v="1182"/>
    <n v="1"/>
    <n v="0.2"/>
    <x v="3426"/>
  </r>
  <r>
    <n v="3931"/>
    <s v="CA-2013-162082"/>
    <x v="0"/>
    <x v="560"/>
    <d v="2013-03-18T00:00:00"/>
    <s v="First Class"/>
    <s v="JS-15880"/>
    <s v="John Stevenson"/>
    <x v="0"/>
    <s v="United States"/>
    <s v="Harlingen"/>
    <x v="5"/>
    <n v="78550"/>
    <x v="2"/>
    <s v="OFF-AR-10001044"/>
    <x v="1"/>
    <x v="6"/>
    <x v="1042"/>
    <x v="3063"/>
    <n v="7"/>
    <n v="0.2"/>
    <x v="3427"/>
  </r>
  <r>
    <n v="3932"/>
    <s v="CA-2013-132094"/>
    <x v="0"/>
    <x v="370"/>
    <d v="2013-09-03T00:00:00"/>
    <s v="Standard Class"/>
    <s v="VG-21805"/>
    <s v="Vivek Grady"/>
    <x v="1"/>
    <s v="United States"/>
    <s v="Philadelphia"/>
    <x v="9"/>
    <n v="19140"/>
    <x v="3"/>
    <s v="OFF-AR-10004165"/>
    <x v="1"/>
    <x v="6"/>
    <x v="1588"/>
    <x v="3064"/>
    <n v="3"/>
    <n v="0.2"/>
    <x v="3428"/>
  </r>
  <r>
    <n v="3933"/>
    <s v="CA-2013-132094"/>
    <x v="0"/>
    <x v="370"/>
    <d v="2013-09-03T00:00:00"/>
    <s v="Standard Class"/>
    <s v="VG-21805"/>
    <s v="Vivek Grady"/>
    <x v="1"/>
    <s v="United States"/>
    <s v="Philadelphia"/>
    <x v="9"/>
    <n v="19140"/>
    <x v="3"/>
    <s v="TEC-AC-10001109"/>
    <x v="2"/>
    <x v="11"/>
    <x v="998"/>
    <x v="736"/>
    <n v="2"/>
    <n v="0.2"/>
    <x v="2906"/>
  </r>
  <r>
    <n v="3934"/>
    <s v="CA-2014-123001"/>
    <x v="3"/>
    <x v="264"/>
    <d v="2014-09-09T00:00:00"/>
    <s v="Standard Class"/>
    <s v="AW-10840"/>
    <s v="Anthony Witt"/>
    <x v="0"/>
    <s v="United States"/>
    <s v="Bakersfield"/>
    <x v="1"/>
    <n v="93309"/>
    <x v="1"/>
    <s v="OFF-AR-10001919"/>
    <x v="1"/>
    <x v="6"/>
    <x v="853"/>
    <x v="3065"/>
    <n v="5"/>
    <n v="0"/>
    <x v="3429"/>
  </r>
  <r>
    <n v="3935"/>
    <s v="CA-2014-123001"/>
    <x v="3"/>
    <x v="264"/>
    <d v="2014-09-09T00:00:00"/>
    <s v="Standard Class"/>
    <s v="AW-10840"/>
    <s v="Anthony Witt"/>
    <x v="0"/>
    <s v="United States"/>
    <s v="Bakersfield"/>
    <x v="1"/>
    <n v="93309"/>
    <x v="1"/>
    <s v="OFF-LA-10004544"/>
    <x v="1"/>
    <x v="2"/>
    <x v="197"/>
    <x v="3066"/>
    <n v="5"/>
    <n v="0"/>
    <x v="3430"/>
  </r>
  <r>
    <n v="3936"/>
    <s v="CA-2014-123001"/>
    <x v="3"/>
    <x v="264"/>
    <d v="2014-09-09T00:00:00"/>
    <s v="Standard Class"/>
    <s v="AW-10840"/>
    <s v="Anthony Witt"/>
    <x v="0"/>
    <s v="United States"/>
    <s v="Bakersfield"/>
    <x v="1"/>
    <n v="93309"/>
    <x v="1"/>
    <s v="TEC-PH-10003484"/>
    <x v="2"/>
    <x v="7"/>
    <x v="1530"/>
    <x v="1227"/>
    <n v="2"/>
    <n v="0.2"/>
    <x v="3431"/>
  </r>
  <r>
    <n v="3937"/>
    <s v="CA-2012-118955"/>
    <x v="1"/>
    <x v="382"/>
    <d v="2012-06-20T00:00:00"/>
    <s v="Standard Class"/>
    <s v="LS-17230"/>
    <s v="Lycoris Saunders"/>
    <x v="0"/>
    <s v="United States"/>
    <s v="Grand Prairie"/>
    <x v="5"/>
    <n v="75051"/>
    <x v="2"/>
    <s v="OFF-EN-10001028"/>
    <x v="1"/>
    <x v="12"/>
    <x v="33"/>
    <x v="1528"/>
    <n v="3"/>
    <n v="0.2"/>
    <x v="3432"/>
  </r>
  <r>
    <n v="3938"/>
    <s v="CA-2012-118955"/>
    <x v="1"/>
    <x v="382"/>
    <d v="2012-06-20T00:00:00"/>
    <s v="Standard Class"/>
    <s v="LS-17230"/>
    <s v="Lycoris Saunders"/>
    <x v="0"/>
    <s v="United States"/>
    <s v="Grand Prairie"/>
    <x v="5"/>
    <n v="75051"/>
    <x v="2"/>
    <s v="OFF-PA-10004156"/>
    <x v="1"/>
    <x v="10"/>
    <x v="743"/>
    <x v="1939"/>
    <n v="3"/>
    <n v="0.2"/>
    <x v="2088"/>
  </r>
  <r>
    <n v="3939"/>
    <s v="CA-2012-118955"/>
    <x v="1"/>
    <x v="382"/>
    <d v="2012-06-20T00:00:00"/>
    <s v="Standard Class"/>
    <s v="LS-17230"/>
    <s v="Lycoris Saunders"/>
    <x v="0"/>
    <s v="United States"/>
    <s v="Grand Prairie"/>
    <x v="5"/>
    <n v="75051"/>
    <x v="2"/>
    <s v="FUR-CH-10001708"/>
    <x v="0"/>
    <x v="1"/>
    <x v="884"/>
    <x v="3067"/>
    <n v="2"/>
    <n v="0.3"/>
    <x v="3433"/>
  </r>
  <r>
    <n v="3940"/>
    <s v="US-2013-143448"/>
    <x v="0"/>
    <x v="107"/>
    <d v="2013-12-11T00:00:00"/>
    <s v="Same Day"/>
    <s v="MH-17455"/>
    <s v="Mark Hamilton"/>
    <x v="0"/>
    <s v="United States"/>
    <s v="Greenwood"/>
    <x v="14"/>
    <n v="46142"/>
    <x v="2"/>
    <s v="FUR-CH-10003379"/>
    <x v="0"/>
    <x v="1"/>
    <x v="459"/>
    <x v="3068"/>
    <n v="5"/>
    <n v="0"/>
    <x v="3434"/>
  </r>
  <r>
    <n v="3941"/>
    <s v="CA-2014-117863"/>
    <x v="3"/>
    <x v="796"/>
    <d v="2014-05-24T00:00:00"/>
    <s v="Standard Class"/>
    <s v="TS-21340"/>
    <s v="Toby Swindell"/>
    <x v="0"/>
    <s v="United States"/>
    <s v="New York City"/>
    <x v="15"/>
    <n v="10024"/>
    <x v="3"/>
    <s v="FUR-FU-10002456"/>
    <x v="0"/>
    <x v="5"/>
    <x v="1009"/>
    <x v="58"/>
    <n v="2"/>
    <n v="0"/>
    <x v="3435"/>
  </r>
  <r>
    <n v="3942"/>
    <s v="CA-2014-117863"/>
    <x v="3"/>
    <x v="796"/>
    <d v="2014-05-24T00:00:00"/>
    <s v="Standard Class"/>
    <s v="TS-21340"/>
    <s v="Toby Swindell"/>
    <x v="0"/>
    <s v="United States"/>
    <s v="New York City"/>
    <x v="15"/>
    <n v="10024"/>
    <x v="3"/>
    <s v="OFF-BI-10000605"/>
    <x v="1"/>
    <x v="8"/>
    <x v="531"/>
    <x v="337"/>
    <n v="1"/>
    <n v="0.2"/>
    <x v="3436"/>
  </r>
  <r>
    <n v="3943"/>
    <s v="CA-2014-160458"/>
    <x v="3"/>
    <x v="837"/>
    <d v="2014-05-30T00:00:00"/>
    <s v="Second Class"/>
    <s v="EH-13945"/>
    <s v="Eric Hoffmann"/>
    <x v="0"/>
    <s v="United States"/>
    <s v="Memphis"/>
    <x v="18"/>
    <n v="38109"/>
    <x v="0"/>
    <s v="OFF-PA-10001166"/>
    <x v="1"/>
    <x v="10"/>
    <x v="769"/>
    <x v="233"/>
    <n v="5"/>
    <n v="0.2"/>
    <x v="1446"/>
  </r>
  <r>
    <n v="3944"/>
    <s v="US-2013-142685"/>
    <x v="0"/>
    <x v="661"/>
    <d v="2013-07-01T00:00:00"/>
    <s v="Standard Class"/>
    <s v="MG-17695"/>
    <s v="Maureen Gnade"/>
    <x v="0"/>
    <s v="United States"/>
    <s v="Buffalo"/>
    <x v="15"/>
    <n v="14215"/>
    <x v="3"/>
    <s v="OFF-SU-10000157"/>
    <x v="1"/>
    <x v="14"/>
    <x v="1399"/>
    <x v="3069"/>
    <n v="7"/>
    <n v="0"/>
    <x v="3437"/>
  </r>
  <r>
    <n v="3945"/>
    <s v="CA-2013-133144"/>
    <x v="0"/>
    <x v="458"/>
    <d v="2013-05-22T00:00:00"/>
    <s v="Second Class"/>
    <s v="DO-13435"/>
    <s v="Denny Ordway"/>
    <x v="0"/>
    <s v="United States"/>
    <s v="Los Angeles"/>
    <x v="1"/>
    <n v="90036"/>
    <x v="1"/>
    <s v="OFF-PA-10004971"/>
    <x v="1"/>
    <x v="10"/>
    <x v="604"/>
    <x v="1714"/>
    <n v="3"/>
    <n v="0"/>
    <x v="1817"/>
  </r>
  <r>
    <n v="3946"/>
    <s v="CA-2014-167871"/>
    <x v="3"/>
    <x v="551"/>
    <d v="2014-11-24T00:00:00"/>
    <s v="Standard Class"/>
    <s v="AF-10870"/>
    <s v="Art Ferguson"/>
    <x v="0"/>
    <s v="United States"/>
    <s v="Homestead"/>
    <x v="2"/>
    <n v="33030"/>
    <x v="0"/>
    <s v="OFF-PA-10001977"/>
    <x v="1"/>
    <x v="10"/>
    <x v="1464"/>
    <x v="3070"/>
    <n v="1"/>
    <n v="0.2"/>
    <x v="3438"/>
  </r>
  <r>
    <n v="3947"/>
    <s v="CA-2014-167871"/>
    <x v="3"/>
    <x v="551"/>
    <d v="2014-11-24T00:00:00"/>
    <s v="Standard Class"/>
    <s v="AF-10870"/>
    <s v="Art Ferguson"/>
    <x v="0"/>
    <s v="United States"/>
    <s v="Homestead"/>
    <x v="2"/>
    <n v="33030"/>
    <x v="0"/>
    <s v="OFF-SU-10001225"/>
    <x v="1"/>
    <x v="14"/>
    <x v="33"/>
    <x v="3071"/>
    <n v="1"/>
    <n v="0.2"/>
    <x v="3439"/>
  </r>
  <r>
    <n v="3948"/>
    <s v="CA-2013-119963"/>
    <x v="0"/>
    <x v="741"/>
    <d v="2013-11-23T00:00:00"/>
    <s v="Standard Class"/>
    <s v="SN-20710"/>
    <s v="Steve Nguyen"/>
    <x v="2"/>
    <s v="United States"/>
    <s v="Pasadena"/>
    <x v="5"/>
    <n v="77506"/>
    <x v="2"/>
    <s v="OFF-AR-10003514"/>
    <x v="1"/>
    <x v="6"/>
    <x v="180"/>
    <x v="2925"/>
    <n v="2"/>
    <n v="0.2"/>
    <x v="3440"/>
  </r>
  <r>
    <n v="3949"/>
    <s v="CA-2013-119963"/>
    <x v="0"/>
    <x v="741"/>
    <d v="2013-11-23T00:00:00"/>
    <s v="Standard Class"/>
    <s v="SN-20710"/>
    <s v="Steve Nguyen"/>
    <x v="2"/>
    <s v="United States"/>
    <s v="Pasadena"/>
    <x v="5"/>
    <n v="77506"/>
    <x v="2"/>
    <s v="OFF-LA-10003510"/>
    <x v="1"/>
    <x v="2"/>
    <x v="575"/>
    <x v="3072"/>
    <n v="2"/>
    <n v="0.2"/>
    <x v="3441"/>
  </r>
  <r>
    <n v="3950"/>
    <s v="CA-2013-119963"/>
    <x v="0"/>
    <x v="741"/>
    <d v="2013-11-23T00:00:00"/>
    <s v="Standard Class"/>
    <s v="SN-20710"/>
    <s v="Steve Nguyen"/>
    <x v="2"/>
    <s v="United States"/>
    <s v="Pasadena"/>
    <x v="5"/>
    <n v="77506"/>
    <x v="2"/>
    <s v="OFF-PA-10001970"/>
    <x v="1"/>
    <x v="10"/>
    <x v="311"/>
    <x v="3073"/>
    <n v="2"/>
    <n v="0.2"/>
    <x v="3442"/>
  </r>
  <r>
    <n v="3951"/>
    <s v="CA-2013-119963"/>
    <x v="0"/>
    <x v="741"/>
    <d v="2013-11-23T00:00:00"/>
    <s v="Standard Class"/>
    <s v="SN-20710"/>
    <s v="Steve Nguyen"/>
    <x v="2"/>
    <s v="United States"/>
    <s v="Pasadena"/>
    <x v="5"/>
    <n v="77506"/>
    <x v="2"/>
    <s v="FUR-CH-10003817"/>
    <x v="0"/>
    <x v="1"/>
    <x v="162"/>
    <x v="3074"/>
    <n v="6"/>
    <n v="0.3"/>
    <x v="3443"/>
  </r>
  <r>
    <n v="3952"/>
    <s v="CA-2011-121167"/>
    <x v="2"/>
    <x v="683"/>
    <d v="2011-11-30T00:00:00"/>
    <s v="Second Class"/>
    <s v="MO-17500"/>
    <s v="Mary O'Rourke"/>
    <x v="0"/>
    <s v="United States"/>
    <s v="Freeport"/>
    <x v="15"/>
    <n v="11520"/>
    <x v="3"/>
    <s v="OFF-BI-10003676"/>
    <x v="1"/>
    <x v="8"/>
    <x v="816"/>
    <x v="3075"/>
    <n v="2"/>
    <n v="0.2"/>
    <x v="3444"/>
  </r>
  <r>
    <n v="3953"/>
    <s v="US-2013-151862"/>
    <x v="0"/>
    <x v="398"/>
    <d v="2013-03-09T00:00:00"/>
    <s v="Standard Class"/>
    <s v="ON-18715"/>
    <s v="Odella Nelson"/>
    <x v="1"/>
    <s v="United States"/>
    <s v="Denver"/>
    <x v="22"/>
    <n v="80219"/>
    <x v="1"/>
    <s v="TEC-PH-10003535"/>
    <x v="2"/>
    <x v="7"/>
    <x v="1589"/>
    <x v="1305"/>
    <n v="2"/>
    <n v="0.2"/>
    <x v="3445"/>
  </r>
  <r>
    <n v="3954"/>
    <s v="CA-2014-152961"/>
    <x v="3"/>
    <x v="787"/>
    <d v="2014-01-20T00:00:00"/>
    <s v="Standard Class"/>
    <s v="SC-20095"/>
    <s v="Sanjit Chand"/>
    <x v="0"/>
    <s v="United States"/>
    <s v="Quincy"/>
    <x v="31"/>
    <n v="2169"/>
    <x v="3"/>
    <s v="OFF-PA-10004675"/>
    <x v="1"/>
    <x v="10"/>
    <x v="69"/>
    <x v="1436"/>
    <n v="2"/>
    <n v="0"/>
    <x v="1512"/>
  </r>
  <r>
    <n v="3955"/>
    <s v="CA-2011-133228"/>
    <x v="2"/>
    <x v="527"/>
    <d v="2011-04-09T00:00:00"/>
    <s v="Standard Class"/>
    <s v="MS-17710"/>
    <s v="Maurice Satty"/>
    <x v="0"/>
    <s v="United States"/>
    <s v="Detroit"/>
    <x v="12"/>
    <n v="48205"/>
    <x v="2"/>
    <s v="FUR-FU-10004020"/>
    <x v="0"/>
    <x v="5"/>
    <x v="488"/>
    <x v="3076"/>
    <n v="1"/>
    <n v="0"/>
    <x v="3446"/>
  </r>
  <r>
    <n v="3956"/>
    <s v="CA-2011-133228"/>
    <x v="2"/>
    <x v="527"/>
    <d v="2011-04-09T00:00:00"/>
    <s v="Standard Class"/>
    <s v="MS-17710"/>
    <s v="Maurice Satty"/>
    <x v="0"/>
    <s v="United States"/>
    <s v="Detroit"/>
    <x v="12"/>
    <n v="48205"/>
    <x v="2"/>
    <s v="OFF-AR-10001955"/>
    <x v="1"/>
    <x v="6"/>
    <x v="1021"/>
    <x v="1378"/>
    <n v="4"/>
    <n v="0"/>
    <x v="3447"/>
  </r>
  <r>
    <n v="3957"/>
    <s v="CA-2013-114951"/>
    <x v="0"/>
    <x v="190"/>
    <d v="2013-07-04T00:00:00"/>
    <s v="Standard Class"/>
    <s v="DN-13690"/>
    <s v="Duane Noonan"/>
    <x v="0"/>
    <s v="United States"/>
    <s v="San Francisco"/>
    <x v="1"/>
    <n v="94109"/>
    <x v="1"/>
    <s v="FUR-FU-10002364"/>
    <x v="0"/>
    <x v="5"/>
    <x v="1231"/>
    <x v="3077"/>
    <n v="3"/>
    <n v="0"/>
    <x v="3448"/>
  </r>
  <r>
    <n v="3958"/>
    <s v="CA-2013-156573"/>
    <x v="0"/>
    <x v="211"/>
    <d v="2013-06-03T00:00:00"/>
    <s v="Standard Class"/>
    <s v="RB-19360"/>
    <s v="Raymond Buch"/>
    <x v="0"/>
    <s v="United States"/>
    <s v="Nashville"/>
    <x v="18"/>
    <n v="37211"/>
    <x v="0"/>
    <s v="OFF-BI-10002414"/>
    <x v="1"/>
    <x v="8"/>
    <x v="1076"/>
    <x v="3078"/>
    <n v="3"/>
    <n v="0.7"/>
    <x v="3449"/>
  </r>
  <r>
    <n v="3959"/>
    <s v="CA-2013-156573"/>
    <x v="0"/>
    <x v="211"/>
    <d v="2013-06-03T00:00:00"/>
    <s v="Standard Class"/>
    <s v="RB-19360"/>
    <s v="Raymond Buch"/>
    <x v="0"/>
    <s v="United States"/>
    <s v="Nashville"/>
    <x v="18"/>
    <n v="37211"/>
    <x v="0"/>
    <s v="OFF-AR-10003732"/>
    <x v="1"/>
    <x v="6"/>
    <x v="321"/>
    <x v="3079"/>
    <n v="2"/>
    <n v="0.2"/>
    <x v="3450"/>
  </r>
  <r>
    <n v="3960"/>
    <s v="CA-2013-156573"/>
    <x v="0"/>
    <x v="211"/>
    <d v="2013-06-03T00:00:00"/>
    <s v="Standard Class"/>
    <s v="RB-19360"/>
    <s v="Raymond Buch"/>
    <x v="0"/>
    <s v="United States"/>
    <s v="Nashville"/>
    <x v="18"/>
    <n v="37211"/>
    <x v="0"/>
    <s v="FUR-FU-10001085"/>
    <x v="0"/>
    <x v="5"/>
    <x v="1590"/>
    <x v="3080"/>
    <n v="3"/>
    <n v="0.2"/>
    <x v="3451"/>
  </r>
  <r>
    <n v="3961"/>
    <s v="CA-2012-113901"/>
    <x v="1"/>
    <x v="324"/>
    <d v="2012-10-24T00:00:00"/>
    <s v="Standard Class"/>
    <s v="NH-18610"/>
    <s v="Nicole Hansen"/>
    <x v="1"/>
    <s v="United States"/>
    <s v="Detroit"/>
    <x v="12"/>
    <n v="48227"/>
    <x v="2"/>
    <s v="OFF-BI-10001249"/>
    <x v="1"/>
    <x v="8"/>
    <x v="1182"/>
    <x v="3081"/>
    <n v="6"/>
    <n v="0"/>
    <x v="3452"/>
  </r>
  <r>
    <n v="3962"/>
    <s v="CA-2012-113901"/>
    <x v="1"/>
    <x v="324"/>
    <d v="2012-10-24T00:00:00"/>
    <s v="Standard Class"/>
    <s v="NH-18610"/>
    <s v="Nicole Hansen"/>
    <x v="1"/>
    <s v="United States"/>
    <s v="Detroit"/>
    <x v="12"/>
    <n v="48227"/>
    <x v="2"/>
    <s v="TEC-PH-10002564"/>
    <x v="2"/>
    <x v="7"/>
    <x v="976"/>
    <x v="179"/>
    <n v="5"/>
    <n v="0"/>
    <x v="3453"/>
  </r>
  <r>
    <n v="3963"/>
    <s v="CA-2014-134838"/>
    <x v="3"/>
    <x v="600"/>
    <d v="2014-02-21T00:00:00"/>
    <s v="First Class"/>
    <s v="ED-13885"/>
    <s v="Emily Ducich"/>
    <x v="2"/>
    <s v="United States"/>
    <s v="Los Angeles"/>
    <x v="1"/>
    <n v="90045"/>
    <x v="1"/>
    <s v="OFF-AR-10000634"/>
    <x v="1"/>
    <x v="6"/>
    <x v="988"/>
    <x v="1387"/>
    <n v="3"/>
    <n v="0"/>
    <x v="3454"/>
  </r>
  <r>
    <n v="3964"/>
    <s v="CA-2014-134838"/>
    <x v="3"/>
    <x v="600"/>
    <d v="2014-02-21T00:00:00"/>
    <s v="First Class"/>
    <s v="ED-13885"/>
    <s v="Emily Ducich"/>
    <x v="2"/>
    <s v="United States"/>
    <s v="Los Angeles"/>
    <x v="1"/>
    <n v="90045"/>
    <x v="1"/>
    <s v="FUR-FU-10004018"/>
    <x v="0"/>
    <x v="5"/>
    <x v="927"/>
    <x v="3082"/>
    <n v="3"/>
    <n v="0"/>
    <x v="3455"/>
  </r>
  <r>
    <n v="3965"/>
    <s v="CA-2013-120257"/>
    <x v="0"/>
    <x v="897"/>
    <d v="2013-09-29T00:00:00"/>
    <s v="Standard Class"/>
    <s v="PW-19240"/>
    <s v="Pierre Wener"/>
    <x v="0"/>
    <s v="United States"/>
    <s v="Philadelphia"/>
    <x v="9"/>
    <n v="19140"/>
    <x v="3"/>
    <s v="OFF-AR-10003481"/>
    <x v="1"/>
    <x v="6"/>
    <x v="1591"/>
    <x v="964"/>
    <n v="3"/>
    <n v="0.2"/>
    <x v="3456"/>
  </r>
  <r>
    <n v="3966"/>
    <s v="CA-2011-164910"/>
    <x v="2"/>
    <x v="607"/>
    <d v="2011-11-17T00:00:00"/>
    <s v="Second Class"/>
    <s v="DM-13345"/>
    <s v="Denise Monton"/>
    <x v="1"/>
    <s v="United States"/>
    <s v="Asheville"/>
    <x v="3"/>
    <n v="28806"/>
    <x v="0"/>
    <s v="OFF-AR-10003651"/>
    <x v="1"/>
    <x v="6"/>
    <x v="276"/>
    <x v="964"/>
    <n v="3"/>
    <n v="0.2"/>
    <x v="3456"/>
  </r>
  <r>
    <n v="3967"/>
    <s v="CA-2013-149902"/>
    <x v="0"/>
    <x v="178"/>
    <d v="2013-04-07T00:00:00"/>
    <s v="Standard Class"/>
    <s v="DW-13540"/>
    <s v="Don Weiss"/>
    <x v="0"/>
    <s v="United States"/>
    <s v="New York City"/>
    <x v="15"/>
    <n v="10024"/>
    <x v="3"/>
    <s v="OFF-AR-10002956"/>
    <x v="1"/>
    <x v="6"/>
    <x v="660"/>
    <x v="1943"/>
    <n v="4"/>
    <n v="0"/>
    <x v="3457"/>
  </r>
  <r>
    <n v="3968"/>
    <s v="CA-2013-146010"/>
    <x v="0"/>
    <x v="244"/>
    <d v="2013-05-24T00:00:00"/>
    <s v="First Class"/>
    <s v="EH-14125"/>
    <s v="Eugene Hildebrand"/>
    <x v="2"/>
    <s v="United States"/>
    <s v="Colorado Springs"/>
    <x v="22"/>
    <n v="80906"/>
    <x v="1"/>
    <s v="OFF-BI-10003638"/>
    <x v="1"/>
    <x v="8"/>
    <x v="607"/>
    <x v="3083"/>
    <n v="7"/>
    <n v="0.7"/>
    <x v="3458"/>
  </r>
  <r>
    <n v="3969"/>
    <s v="US-2012-163685"/>
    <x v="1"/>
    <x v="932"/>
    <d v="2012-06-05T00:00:00"/>
    <s v="Standard Class"/>
    <s v="KE-16420"/>
    <s v="Katrina Edelman"/>
    <x v="1"/>
    <s v="United States"/>
    <s v="San Antonio"/>
    <x v="5"/>
    <n v="78207"/>
    <x v="2"/>
    <s v="OFF-BI-10001890"/>
    <x v="1"/>
    <x v="8"/>
    <x v="174"/>
    <x v="3084"/>
    <n v="8"/>
    <n v="0.8"/>
    <x v="3459"/>
  </r>
  <r>
    <n v="3970"/>
    <s v="US-2012-163685"/>
    <x v="1"/>
    <x v="932"/>
    <d v="2012-06-05T00:00:00"/>
    <s v="Standard Class"/>
    <s v="KE-16420"/>
    <s v="Katrina Edelman"/>
    <x v="1"/>
    <s v="United States"/>
    <s v="San Antonio"/>
    <x v="5"/>
    <n v="78207"/>
    <x v="2"/>
    <s v="OFF-PA-10002606"/>
    <x v="1"/>
    <x v="10"/>
    <x v="1592"/>
    <x v="3085"/>
    <n v="10"/>
    <n v="0.2"/>
    <x v="3460"/>
  </r>
  <r>
    <n v="3971"/>
    <s v="CA-2011-135090"/>
    <x v="2"/>
    <x v="754"/>
    <d v="2011-11-26T00:00:00"/>
    <s v="Standard Class"/>
    <s v="SP-20920"/>
    <s v="Susan Pistek"/>
    <x v="0"/>
    <s v="United States"/>
    <s v="Los Angeles"/>
    <x v="1"/>
    <n v="90036"/>
    <x v="1"/>
    <s v="OFF-PA-10002245"/>
    <x v="1"/>
    <x v="10"/>
    <x v="1334"/>
    <x v="3086"/>
    <n v="9"/>
    <n v="0"/>
    <x v="3461"/>
  </r>
  <r>
    <n v="3972"/>
    <s v="CA-2012-132374"/>
    <x v="1"/>
    <x v="933"/>
    <d v="2012-02-24T00:00:00"/>
    <s v="Second Class"/>
    <s v="PS-19045"/>
    <s v="Penelope Sewall"/>
    <x v="2"/>
    <s v="United States"/>
    <s v="Sterling Heights"/>
    <x v="12"/>
    <n v="48310"/>
    <x v="2"/>
    <s v="OFF-AR-10001615"/>
    <x v="1"/>
    <x v="6"/>
    <x v="1479"/>
    <x v="1378"/>
    <n v="4"/>
    <n v="0"/>
    <x v="3462"/>
  </r>
  <r>
    <n v="3973"/>
    <s v="CA-2013-167556"/>
    <x v="0"/>
    <x v="892"/>
    <d v="2013-04-03T00:00:00"/>
    <s v="Standard Class"/>
    <s v="JM-15250"/>
    <s v="Janet Martin"/>
    <x v="0"/>
    <s v="United States"/>
    <s v="New York City"/>
    <x v="15"/>
    <n v="10009"/>
    <x v="3"/>
    <s v="OFF-PA-10000466"/>
    <x v="1"/>
    <x v="10"/>
    <x v="933"/>
    <x v="814"/>
    <n v="2"/>
    <n v="0"/>
    <x v="3463"/>
  </r>
  <r>
    <n v="3974"/>
    <s v="CA-2013-167556"/>
    <x v="0"/>
    <x v="892"/>
    <d v="2013-04-03T00:00:00"/>
    <s v="Standard Class"/>
    <s v="JM-15250"/>
    <s v="Janet Martin"/>
    <x v="0"/>
    <s v="United States"/>
    <s v="New York City"/>
    <x v="15"/>
    <n v="10009"/>
    <x v="3"/>
    <s v="OFF-BI-10003708"/>
    <x v="1"/>
    <x v="8"/>
    <x v="969"/>
    <x v="1278"/>
    <n v="5"/>
    <n v="0.2"/>
    <x v="1329"/>
  </r>
  <r>
    <n v="3975"/>
    <s v="CA-2013-167556"/>
    <x v="0"/>
    <x v="892"/>
    <d v="2013-04-03T00:00:00"/>
    <s v="Standard Class"/>
    <s v="JM-15250"/>
    <s v="Janet Martin"/>
    <x v="0"/>
    <s v="United States"/>
    <s v="New York City"/>
    <x v="15"/>
    <n v="10009"/>
    <x v="3"/>
    <s v="FUR-FU-10004848"/>
    <x v="0"/>
    <x v="5"/>
    <x v="28"/>
    <x v="3087"/>
    <n v="8"/>
    <n v="0"/>
    <x v="3464"/>
  </r>
  <r>
    <n v="3976"/>
    <s v="CA-2013-167556"/>
    <x v="0"/>
    <x v="892"/>
    <d v="2013-04-03T00:00:00"/>
    <s v="Standard Class"/>
    <s v="JM-15250"/>
    <s v="Janet Martin"/>
    <x v="0"/>
    <s v="United States"/>
    <s v="New York City"/>
    <x v="15"/>
    <n v="10009"/>
    <x v="3"/>
    <s v="OFF-BI-10000320"/>
    <x v="1"/>
    <x v="8"/>
    <x v="768"/>
    <x v="3088"/>
    <n v="7"/>
    <n v="0.2"/>
    <x v="3465"/>
  </r>
  <r>
    <n v="3977"/>
    <s v="US-2013-116400"/>
    <x v="0"/>
    <x v="332"/>
    <d v="2013-10-25T00:00:00"/>
    <s v="First Class"/>
    <s v="EB-13930"/>
    <s v="Eric Barreto"/>
    <x v="0"/>
    <s v="United States"/>
    <s v="Richmond"/>
    <x v="17"/>
    <n v="23223"/>
    <x v="0"/>
    <s v="FUR-FU-10003731"/>
    <x v="0"/>
    <x v="5"/>
    <x v="1593"/>
    <x v="3089"/>
    <n v="4"/>
    <n v="0"/>
    <x v="3466"/>
  </r>
  <r>
    <n v="3978"/>
    <s v="CA-2014-101308"/>
    <x v="3"/>
    <x v="280"/>
    <d v="2014-10-08T00:00:00"/>
    <s v="Standard Class"/>
    <s v="FG-14260"/>
    <s v="Frank Gastineau"/>
    <x v="2"/>
    <s v="United States"/>
    <s v="Seattle"/>
    <x v="4"/>
    <n v="98105"/>
    <x v="1"/>
    <s v="OFF-FA-10002780"/>
    <x v="1"/>
    <x v="13"/>
    <x v="33"/>
    <x v="3090"/>
    <n v="3"/>
    <n v="0"/>
    <x v="3467"/>
  </r>
  <r>
    <n v="3979"/>
    <s v="CA-2014-101308"/>
    <x v="3"/>
    <x v="280"/>
    <d v="2014-10-08T00:00:00"/>
    <s v="Standard Class"/>
    <s v="FG-14260"/>
    <s v="Frank Gastineau"/>
    <x v="2"/>
    <s v="United States"/>
    <s v="Seattle"/>
    <x v="4"/>
    <n v="98105"/>
    <x v="1"/>
    <s v="TEC-PH-10003800"/>
    <x v="2"/>
    <x v="7"/>
    <x v="504"/>
    <x v="560"/>
    <n v="2"/>
    <n v="0.2"/>
    <x v="569"/>
  </r>
  <r>
    <n v="3980"/>
    <s v="CA-2011-114517"/>
    <x v="2"/>
    <x v="851"/>
    <d v="2011-12-27T00:00:00"/>
    <s v="Standard Class"/>
    <s v="TH-21235"/>
    <s v="Tiffany House"/>
    <x v="1"/>
    <s v="United States"/>
    <s v="New York City"/>
    <x v="15"/>
    <n v="10024"/>
    <x v="3"/>
    <s v="FUR-TA-10001676"/>
    <x v="0"/>
    <x v="3"/>
    <x v="957"/>
    <x v="3091"/>
    <n v="2"/>
    <n v="0.4"/>
    <x v="3468"/>
  </r>
  <r>
    <n v="3981"/>
    <s v="CA-2011-114517"/>
    <x v="2"/>
    <x v="851"/>
    <d v="2011-12-27T00:00:00"/>
    <s v="Standard Class"/>
    <s v="TH-21235"/>
    <s v="Tiffany House"/>
    <x v="1"/>
    <s v="United States"/>
    <s v="New York City"/>
    <x v="15"/>
    <n v="10024"/>
    <x v="3"/>
    <s v="OFF-AP-10002350"/>
    <x v="1"/>
    <x v="9"/>
    <x v="545"/>
    <x v="3092"/>
    <n v="3"/>
    <n v="0"/>
    <x v="3469"/>
  </r>
  <r>
    <n v="3982"/>
    <s v="CA-2014-119564"/>
    <x v="3"/>
    <x v="934"/>
    <d v="2014-12-21T00:00:00"/>
    <s v="Standard Class"/>
    <s v="PL-18925"/>
    <s v="Paul Lucas"/>
    <x v="2"/>
    <s v="United States"/>
    <s v="Seattle"/>
    <x v="4"/>
    <n v="98115"/>
    <x v="1"/>
    <s v="FUR-FU-10003096"/>
    <x v="0"/>
    <x v="5"/>
    <x v="554"/>
    <x v="3093"/>
    <n v="3"/>
    <n v="0"/>
    <x v="3470"/>
  </r>
  <r>
    <n v="3983"/>
    <s v="CA-2013-135265"/>
    <x v="0"/>
    <x v="274"/>
    <d v="2013-07-10T00:00:00"/>
    <s v="Second Class"/>
    <s v="CC-12370"/>
    <s v="Christopher Conant"/>
    <x v="0"/>
    <s v="United States"/>
    <s v="Los Angeles"/>
    <x v="1"/>
    <n v="90045"/>
    <x v="1"/>
    <s v="FUR-CH-10003061"/>
    <x v="0"/>
    <x v="1"/>
    <x v="51"/>
    <x v="2804"/>
    <n v="4"/>
    <n v="0.2"/>
    <x v="3471"/>
  </r>
  <r>
    <n v="3984"/>
    <s v="CA-2013-135265"/>
    <x v="0"/>
    <x v="274"/>
    <d v="2013-07-10T00:00:00"/>
    <s v="Second Class"/>
    <s v="CC-12370"/>
    <s v="Christopher Conant"/>
    <x v="0"/>
    <s v="United States"/>
    <s v="Los Angeles"/>
    <x v="1"/>
    <n v="90045"/>
    <x v="1"/>
    <s v="TEC-CO-10003763"/>
    <x v="2"/>
    <x v="16"/>
    <x v="1270"/>
    <x v="2481"/>
    <n v="5"/>
    <n v="0.2"/>
    <x v="3472"/>
  </r>
  <r>
    <n v="3985"/>
    <s v="CA-2013-135265"/>
    <x v="0"/>
    <x v="274"/>
    <d v="2013-07-10T00:00:00"/>
    <s v="Second Class"/>
    <s v="CC-12370"/>
    <s v="Christopher Conant"/>
    <x v="0"/>
    <s v="United States"/>
    <s v="Los Angeles"/>
    <x v="1"/>
    <n v="90045"/>
    <x v="1"/>
    <s v="OFF-PA-10002923"/>
    <x v="1"/>
    <x v="10"/>
    <x v="1417"/>
    <x v="1553"/>
    <n v="1"/>
    <n v="0"/>
    <x v="1641"/>
  </r>
  <r>
    <n v="3986"/>
    <s v="CA-2013-108735"/>
    <x v="0"/>
    <x v="764"/>
    <d v="2013-04-22T00:00:00"/>
    <s v="Standard Class"/>
    <s v="JM-15535"/>
    <s v="Jessica Myrick"/>
    <x v="0"/>
    <s v="United States"/>
    <s v="Lakewood"/>
    <x v="1"/>
    <n v="90712"/>
    <x v="1"/>
    <s v="FUR-BO-10003441"/>
    <x v="0"/>
    <x v="0"/>
    <x v="705"/>
    <x v="3094"/>
    <n v="3"/>
    <n v="0.15"/>
    <x v="3473"/>
  </r>
  <r>
    <n v="3987"/>
    <s v="CA-2014-112333"/>
    <x v="3"/>
    <x v="798"/>
    <d v="2014-04-15T00:00:00"/>
    <s v="Standard Class"/>
    <s v="KF-16285"/>
    <s v="Karen Ferguson"/>
    <x v="2"/>
    <s v="United States"/>
    <s v="Plainfield"/>
    <x v="30"/>
    <n v="7060"/>
    <x v="3"/>
    <s v="OFF-ST-10001780"/>
    <x v="1"/>
    <x v="4"/>
    <x v="481"/>
    <x v="3095"/>
    <n v="4"/>
    <n v="0"/>
    <x v="3474"/>
  </r>
  <r>
    <n v="3988"/>
    <s v="CA-2014-112333"/>
    <x v="3"/>
    <x v="798"/>
    <d v="2014-04-15T00:00:00"/>
    <s v="Standard Class"/>
    <s v="KF-16285"/>
    <s v="Karen Ferguson"/>
    <x v="2"/>
    <s v="United States"/>
    <s v="Plainfield"/>
    <x v="30"/>
    <n v="7060"/>
    <x v="3"/>
    <s v="OFF-AP-10001962"/>
    <x v="1"/>
    <x v="9"/>
    <x v="1594"/>
    <x v="3096"/>
    <n v="5"/>
    <n v="0"/>
    <x v="3475"/>
  </r>
  <r>
    <n v="3989"/>
    <s v="US-2013-159415"/>
    <x v="0"/>
    <x v="764"/>
    <d v="2013-04-23T00:00:00"/>
    <s v="Standard Class"/>
    <s v="CS-12175"/>
    <s v="Charles Sheldon"/>
    <x v="1"/>
    <s v="United States"/>
    <s v="Columbia"/>
    <x v="18"/>
    <n v="38401"/>
    <x v="0"/>
    <s v="FUR-FU-10003798"/>
    <x v="0"/>
    <x v="5"/>
    <x v="1595"/>
    <x v="3097"/>
    <n v="5"/>
    <n v="0.2"/>
    <x v="3476"/>
  </r>
  <r>
    <n v="3990"/>
    <s v="CA-2011-122588"/>
    <x v="2"/>
    <x v="641"/>
    <d v="2011-11-27T00:00:00"/>
    <s v="Second Class"/>
    <s v="AR-10540"/>
    <s v="Andy Reiter"/>
    <x v="0"/>
    <s v="United States"/>
    <s v="Woonsocket"/>
    <x v="34"/>
    <n v="2895"/>
    <x v="3"/>
    <s v="FUR-FU-10001095"/>
    <x v="0"/>
    <x v="5"/>
    <x v="741"/>
    <x v="3098"/>
    <n v="2"/>
    <n v="0"/>
    <x v="3477"/>
  </r>
  <r>
    <n v="3991"/>
    <s v="CA-2011-137589"/>
    <x v="2"/>
    <x v="935"/>
    <d v="2011-11-08T00:00:00"/>
    <s v="Standard Class"/>
    <s v="MS-17770"/>
    <s v="Maxwell Schwartz"/>
    <x v="0"/>
    <s v="United States"/>
    <s v="Lancaster"/>
    <x v="9"/>
    <n v="17602"/>
    <x v="3"/>
    <s v="OFF-SU-10000157"/>
    <x v="1"/>
    <x v="14"/>
    <x v="1399"/>
    <x v="3099"/>
    <n v="3"/>
    <n v="0.2"/>
    <x v="3478"/>
  </r>
  <r>
    <n v="3992"/>
    <s v="CA-2012-161998"/>
    <x v="1"/>
    <x v="489"/>
    <d v="2012-05-05T00:00:00"/>
    <s v="Standard Class"/>
    <s v="DB-13120"/>
    <s v="David Bremer"/>
    <x v="1"/>
    <s v="United States"/>
    <s v="Tampa"/>
    <x v="2"/>
    <n v="33614"/>
    <x v="0"/>
    <s v="FUR-FU-10001095"/>
    <x v="0"/>
    <x v="5"/>
    <x v="741"/>
    <x v="3100"/>
    <n v="3"/>
    <n v="0.2"/>
    <x v="3479"/>
  </r>
  <r>
    <n v="3993"/>
    <s v="CA-2012-161998"/>
    <x v="1"/>
    <x v="489"/>
    <d v="2012-05-05T00:00:00"/>
    <s v="Standard Class"/>
    <s v="DB-13120"/>
    <s v="David Bremer"/>
    <x v="1"/>
    <s v="United States"/>
    <s v="Tampa"/>
    <x v="2"/>
    <n v="33614"/>
    <x v="0"/>
    <s v="OFF-SU-10004261"/>
    <x v="1"/>
    <x v="14"/>
    <x v="605"/>
    <x v="3101"/>
    <n v="3"/>
    <n v="0.2"/>
    <x v="3480"/>
  </r>
  <r>
    <n v="3994"/>
    <s v="CA-2012-161998"/>
    <x v="1"/>
    <x v="489"/>
    <d v="2012-05-05T00:00:00"/>
    <s v="Standard Class"/>
    <s v="DB-13120"/>
    <s v="David Bremer"/>
    <x v="1"/>
    <s v="United States"/>
    <s v="Tampa"/>
    <x v="2"/>
    <n v="33614"/>
    <x v="0"/>
    <s v="OFF-AR-10004022"/>
    <x v="1"/>
    <x v="6"/>
    <x v="898"/>
    <x v="3102"/>
    <n v="6"/>
    <n v="0.2"/>
    <x v="3481"/>
  </r>
  <r>
    <n v="3995"/>
    <s v="CA-2012-105627"/>
    <x v="1"/>
    <x v="936"/>
    <d v="2012-03-12T00:00:00"/>
    <s v="Standard Class"/>
    <s v="DK-12895"/>
    <s v="Dana Kaydos"/>
    <x v="0"/>
    <s v="United States"/>
    <s v="Kenosha"/>
    <x v="6"/>
    <n v="53142"/>
    <x v="2"/>
    <s v="FUR-BO-10002916"/>
    <x v="0"/>
    <x v="0"/>
    <x v="1506"/>
    <x v="3103"/>
    <n v="3"/>
    <n v="0"/>
    <x v="3482"/>
  </r>
  <r>
    <n v="3996"/>
    <s v="CA-2012-105627"/>
    <x v="1"/>
    <x v="936"/>
    <d v="2012-03-12T00:00:00"/>
    <s v="Standard Class"/>
    <s v="DK-12895"/>
    <s v="Dana Kaydos"/>
    <x v="0"/>
    <s v="United States"/>
    <s v="Kenosha"/>
    <x v="6"/>
    <n v="53142"/>
    <x v="2"/>
    <s v="FUR-CH-10002084"/>
    <x v="0"/>
    <x v="1"/>
    <x v="1240"/>
    <x v="3104"/>
    <n v="7"/>
    <n v="0"/>
    <x v="3483"/>
  </r>
  <r>
    <n v="3997"/>
    <s v="CA-2012-105627"/>
    <x v="1"/>
    <x v="936"/>
    <d v="2012-03-12T00:00:00"/>
    <s v="Standard Class"/>
    <s v="DK-12895"/>
    <s v="Dana Kaydos"/>
    <x v="0"/>
    <s v="United States"/>
    <s v="Kenosha"/>
    <x v="6"/>
    <n v="53142"/>
    <x v="2"/>
    <s v="TEC-PH-10003012"/>
    <x v="2"/>
    <x v="7"/>
    <x v="344"/>
    <x v="3105"/>
    <n v="5"/>
    <n v="0"/>
    <x v="3484"/>
  </r>
  <r>
    <n v="3998"/>
    <s v="CA-2012-105627"/>
    <x v="1"/>
    <x v="936"/>
    <d v="2012-03-12T00:00:00"/>
    <s v="Standard Class"/>
    <s v="DK-12895"/>
    <s v="Dana Kaydos"/>
    <x v="0"/>
    <s v="United States"/>
    <s v="Kenosha"/>
    <x v="6"/>
    <n v="53142"/>
    <x v="2"/>
    <s v="OFF-AR-10002704"/>
    <x v="1"/>
    <x v="6"/>
    <x v="1596"/>
    <x v="1883"/>
    <n v="1"/>
    <n v="0"/>
    <x v="3485"/>
  </r>
  <r>
    <n v="3999"/>
    <s v="CA-2012-105627"/>
    <x v="1"/>
    <x v="936"/>
    <d v="2012-03-12T00:00:00"/>
    <s v="Standard Class"/>
    <s v="DK-12895"/>
    <s v="Dana Kaydos"/>
    <x v="0"/>
    <s v="United States"/>
    <s v="Kenosha"/>
    <x v="6"/>
    <n v="53142"/>
    <x v="2"/>
    <s v="FUR-FU-10000308"/>
    <x v="0"/>
    <x v="5"/>
    <x v="1269"/>
    <x v="3106"/>
    <n v="6"/>
    <n v="0"/>
    <x v="3486"/>
  </r>
  <r>
    <n v="4000"/>
    <s v="US-2012-149629"/>
    <x v="1"/>
    <x v="789"/>
    <d v="2012-07-20T00:00:00"/>
    <s v="Second Class"/>
    <s v="MP-17965"/>
    <s v="Michael Paige"/>
    <x v="1"/>
    <s v="United States"/>
    <s v="Port Saint Lucie"/>
    <x v="2"/>
    <n v="34952"/>
    <x v="0"/>
    <s v="FUR-BO-10004709"/>
    <x v="0"/>
    <x v="0"/>
    <x v="263"/>
    <x v="3107"/>
    <n v="5"/>
    <n v="0.2"/>
    <x v="3487"/>
  </r>
  <r>
    <n v="4001"/>
    <s v="CA-2011-116834"/>
    <x v="2"/>
    <x v="856"/>
    <d v="2011-10-16T00:00:00"/>
    <s v="Standard Class"/>
    <s v="Dp-13240"/>
    <s v="Dean percer"/>
    <x v="2"/>
    <s v="United States"/>
    <s v="Seattle"/>
    <x v="4"/>
    <n v="98115"/>
    <x v="1"/>
    <s v="FUR-FU-10001196"/>
    <x v="0"/>
    <x v="5"/>
    <x v="1116"/>
    <x v="3108"/>
    <n v="11"/>
    <n v="0"/>
    <x v="3488"/>
  </r>
  <r>
    <n v="4002"/>
    <s v="CA-2011-116834"/>
    <x v="2"/>
    <x v="856"/>
    <d v="2011-10-16T00:00:00"/>
    <s v="Standard Class"/>
    <s v="Dp-13240"/>
    <s v="Dean percer"/>
    <x v="2"/>
    <s v="United States"/>
    <s v="Seattle"/>
    <x v="4"/>
    <n v="98115"/>
    <x v="1"/>
    <s v="TEC-AC-10002942"/>
    <x v="2"/>
    <x v="11"/>
    <x v="1597"/>
    <x v="2047"/>
    <n v="5"/>
    <n v="0"/>
    <x v="3489"/>
  </r>
  <r>
    <n v="4003"/>
    <s v="CA-2013-145730"/>
    <x v="0"/>
    <x v="840"/>
    <d v="2013-03-09T00:00:00"/>
    <s v="Standard Class"/>
    <s v="CC-12220"/>
    <s v="Chris Cortes"/>
    <x v="0"/>
    <s v="United States"/>
    <s v="San Antonio"/>
    <x v="5"/>
    <n v="78207"/>
    <x v="2"/>
    <s v="FUR-TA-10004915"/>
    <x v="0"/>
    <x v="3"/>
    <x v="331"/>
    <x v="3109"/>
    <n v="3"/>
    <n v="0.3"/>
    <x v="3490"/>
  </r>
  <r>
    <n v="4004"/>
    <s v="CA-2013-145730"/>
    <x v="0"/>
    <x v="840"/>
    <d v="2013-03-09T00:00:00"/>
    <s v="Standard Class"/>
    <s v="CC-12220"/>
    <s v="Chris Cortes"/>
    <x v="0"/>
    <s v="United States"/>
    <s v="San Antonio"/>
    <x v="5"/>
    <n v="78207"/>
    <x v="2"/>
    <s v="TEC-MA-10001016"/>
    <x v="2"/>
    <x v="15"/>
    <x v="1598"/>
    <x v="3110"/>
    <n v="3"/>
    <n v="0.4"/>
    <x v="3491"/>
  </r>
  <r>
    <n v="4005"/>
    <s v="CA-2013-145730"/>
    <x v="0"/>
    <x v="840"/>
    <d v="2013-03-09T00:00:00"/>
    <s v="Standard Class"/>
    <s v="CC-12220"/>
    <s v="Chris Cortes"/>
    <x v="0"/>
    <s v="United States"/>
    <s v="San Antonio"/>
    <x v="5"/>
    <n v="78207"/>
    <x v="2"/>
    <s v="OFF-EN-10000483"/>
    <x v="1"/>
    <x v="12"/>
    <x v="369"/>
    <x v="3111"/>
    <n v="3"/>
    <n v="0.2"/>
    <x v="3492"/>
  </r>
  <r>
    <n v="4006"/>
    <s v="US-2012-168732"/>
    <x v="1"/>
    <x v="895"/>
    <d v="2012-12-16T00:00:00"/>
    <s v="Standard Class"/>
    <s v="KM-16660"/>
    <s v="Khloe Miller"/>
    <x v="0"/>
    <s v="United States"/>
    <s v="Roswell"/>
    <x v="32"/>
    <n v="30076"/>
    <x v="0"/>
    <s v="OFF-AR-10003087"/>
    <x v="1"/>
    <x v="6"/>
    <x v="33"/>
    <x v="3112"/>
    <n v="1"/>
    <n v="0"/>
    <x v="3493"/>
  </r>
  <r>
    <n v="4007"/>
    <s v="US-2012-168732"/>
    <x v="1"/>
    <x v="895"/>
    <d v="2012-12-16T00:00:00"/>
    <s v="Standard Class"/>
    <s v="KM-16660"/>
    <s v="Khloe Miller"/>
    <x v="0"/>
    <s v="United States"/>
    <s v="Roswell"/>
    <x v="32"/>
    <n v="30076"/>
    <x v="0"/>
    <s v="OFF-PA-10000520"/>
    <x v="1"/>
    <x v="10"/>
    <x v="1419"/>
    <x v="243"/>
    <n v="4"/>
    <n v="0"/>
    <x v="245"/>
  </r>
  <r>
    <n v="4008"/>
    <s v="US-2012-168732"/>
    <x v="1"/>
    <x v="895"/>
    <d v="2012-12-16T00:00:00"/>
    <s v="Standard Class"/>
    <s v="KM-16660"/>
    <s v="Khloe Miller"/>
    <x v="0"/>
    <s v="United States"/>
    <s v="Roswell"/>
    <x v="32"/>
    <n v="30076"/>
    <x v="0"/>
    <s v="TEC-AC-10001553"/>
    <x v="2"/>
    <x v="11"/>
    <x v="1599"/>
    <x v="3113"/>
    <n v="6"/>
    <n v="0"/>
    <x v="3494"/>
  </r>
  <r>
    <n v="4009"/>
    <s v="CA-2012-107468"/>
    <x v="1"/>
    <x v="217"/>
    <d v="2012-12-22T00:00:00"/>
    <s v="Standard Class"/>
    <s v="MK-17905"/>
    <s v="Michael Kennedy"/>
    <x v="1"/>
    <s v="United States"/>
    <s v="Louisville"/>
    <x v="22"/>
    <n v="80027"/>
    <x v="1"/>
    <s v="OFF-AR-10000634"/>
    <x v="1"/>
    <x v="6"/>
    <x v="988"/>
    <x v="1312"/>
    <n v="2"/>
    <n v="0.2"/>
    <x v="1367"/>
  </r>
  <r>
    <n v="4010"/>
    <s v="CA-2014-144463"/>
    <x v="3"/>
    <x v="314"/>
    <d v="2014-01-06T00:00:00"/>
    <s v="Standard Class"/>
    <s v="SC-20725"/>
    <s v="Steven Cartwright"/>
    <x v="0"/>
    <s v="United States"/>
    <s v="Los Angeles"/>
    <x v="1"/>
    <n v="90036"/>
    <x v="1"/>
    <s v="FUR-FU-10001215"/>
    <x v="0"/>
    <x v="5"/>
    <x v="1600"/>
    <x v="3114"/>
    <n v="11"/>
    <n v="0"/>
    <x v="3495"/>
  </r>
  <r>
    <n v="4011"/>
    <s v="CA-2014-100811"/>
    <x v="3"/>
    <x v="610"/>
    <d v="2014-11-25T00:00:00"/>
    <s v="First Class"/>
    <s v="CC-12475"/>
    <s v="Cindy Chapman"/>
    <x v="0"/>
    <s v="United States"/>
    <s v="Philadelphia"/>
    <x v="9"/>
    <n v="19143"/>
    <x v="3"/>
    <s v="OFF-PA-10001204"/>
    <x v="1"/>
    <x v="10"/>
    <x v="518"/>
    <x v="582"/>
    <n v="2"/>
    <n v="0.2"/>
    <x v="591"/>
  </r>
  <r>
    <n v="4012"/>
    <s v="CA-2014-100811"/>
    <x v="3"/>
    <x v="610"/>
    <d v="2014-11-25T00:00:00"/>
    <s v="First Class"/>
    <s v="CC-12475"/>
    <s v="Cindy Chapman"/>
    <x v="0"/>
    <s v="United States"/>
    <s v="Philadelphia"/>
    <x v="9"/>
    <n v="19143"/>
    <x v="3"/>
    <s v="OFF-ST-10002444"/>
    <x v="1"/>
    <x v="4"/>
    <x v="571"/>
    <x v="3115"/>
    <n v="4"/>
    <n v="0.2"/>
    <x v="3496"/>
  </r>
  <r>
    <n v="4013"/>
    <s v="CA-2012-153612"/>
    <x v="1"/>
    <x v="937"/>
    <d v="2012-12-27T00:00:00"/>
    <s v="Standard Class"/>
    <s v="BT-11305"/>
    <s v="Beth Thompson"/>
    <x v="2"/>
    <s v="United States"/>
    <s v="Superior"/>
    <x v="6"/>
    <n v="54880"/>
    <x v="2"/>
    <s v="OFF-AR-10000203"/>
    <x v="1"/>
    <x v="6"/>
    <x v="777"/>
    <x v="860"/>
    <n v="4"/>
    <n v="0"/>
    <x v="2951"/>
  </r>
  <r>
    <n v="4014"/>
    <s v="CA-2012-165624"/>
    <x v="1"/>
    <x v="841"/>
    <d v="2012-08-28T00:00:00"/>
    <s v="Standard Class"/>
    <s v="FH-14350"/>
    <s v="Fred Harton"/>
    <x v="0"/>
    <s v="United States"/>
    <s v="Atlanta"/>
    <x v="32"/>
    <n v="30318"/>
    <x v="0"/>
    <s v="OFF-AP-10000828"/>
    <x v="1"/>
    <x v="9"/>
    <x v="1087"/>
    <x v="3116"/>
    <n v="3"/>
    <n v="0"/>
    <x v="3497"/>
  </r>
  <r>
    <n v="4015"/>
    <s v="CA-2012-165624"/>
    <x v="1"/>
    <x v="841"/>
    <d v="2012-08-28T00:00:00"/>
    <s v="Standard Class"/>
    <s v="FH-14350"/>
    <s v="Fred Harton"/>
    <x v="0"/>
    <s v="United States"/>
    <s v="Atlanta"/>
    <x v="32"/>
    <n v="30318"/>
    <x v="0"/>
    <s v="OFF-LA-10003190"/>
    <x v="1"/>
    <x v="2"/>
    <x v="1163"/>
    <x v="880"/>
    <n v="3"/>
    <n v="0"/>
    <x v="913"/>
  </r>
  <r>
    <n v="4016"/>
    <s v="CA-2012-165624"/>
    <x v="1"/>
    <x v="841"/>
    <d v="2012-08-28T00:00:00"/>
    <s v="Standard Class"/>
    <s v="FH-14350"/>
    <s v="Fred Harton"/>
    <x v="0"/>
    <s v="United States"/>
    <s v="Atlanta"/>
    <x v="32"/>
    <n v="30318"/>
    <x v="0"/>
    <s v="OFF-PA-10002319"/>
    <x v="1"/>
    <x v="10"/>
    <x v="1391"/>
    <x v="3117"/>
    <n v="5"/>
    <n v="0"/>
    <x v="3498"/>
  </r>
  <r>
    <n v="4017"/>
    <s v="CA-2012-165624"/>
    <x v="1"/>
    <x v="841"/>
    <d v="2012-08-28T00:00:00"/>
    <s v="Standard Class"/>
    <s v="FH-14350"/>
    <s v="Fred Harton"/>
    <x v="0"/>
    <s v="United States"/>
    <s v="Atlanta"/>
    <x v="32"/>
    <n v="30318"/>
    <x v="0"/>
    <s v="OFF-PA-10003893"/>
    <x v="1"/>
    <x v="10"/>
    <x v="1096"/>
    <x v="1591"/>
    <n v="5"/>
    <n v="0"/>
    <x v="3499"/>
  </r>
  <r>
    <n v="4018"/>
    <s v="CA-2012-165624"/>
    <x v="1"/>
    <x v="841"/>
    <d v="2012-08-28T00:00:00"/>
    <s v="Standard Class"/>
    <s v="FH-14350"/>
    <s v="Fred Harton"/>
    <x v="0"/>
    <s v="United States"/>
    <s v="Atlanta"/>
    <x v="32"/>
    <n v="30318"/>
    <x v="0"/>
    <s v="OFF-PA-10002499"/>
    <x v="1"/>
    <x v="10"/>
    <x v="1601"/>
    <x v="3118"/>
    <n v="2"/>
    <n v="0"/>
    <x v="3500"/>
  </r>
  <r>
    <n v="4019"/>
    <s v="CA-2012-165624"/>
    <x v="1"/>
    <x v="841"/>
    <d v="2012-08-28T00:00:00"/>
    <s v="Standard Class"/>
    <s v="FH-14350"/>
    <s v="Fred Harton"/>
    <x v="0"/>
    <s v="United States"/>
    <s v="Atlanta"/>
    <x v="32"/>
    <n v="30318"/>
    <x v="0"/>
    <s v="TEC-AC-10004568"/>
    <x v="2"/>
    <x v="11"/>
    <x v="1109"/>
    <x v="1771"/>
    <n v="9"/>
    <n v="0"/>
    <x v="1885"/>
  </r>
  <r>
    <n v="4020"/>
    <s v="CA-2012-165624"/>
    <x v="1"/>
    <x v="841"/>
    <d v="2012-08-28T00:00:00"/>
    <s v="Standard Class"/>
    <s v="FH-14350"/>
    <s v="Fred Harton"/>
    <x v="0"/>
    <s v="United States"/>
    <s v="Atlanta"/>
    <x v="32"/>
    <n v="30318"/>
    <x v="0"/>
    <s v="OFF-AP-10001492"/>
    <x v="1"/>
    <x v="9"/>
    <x v="22"/>
    <x v="3119"/>
    <n v="3"/>
    <n v="0"/>
    <x v="3501"/>
  </r>
  <r>
    <n v="4021"/>
    <s v="CA-2011-154963"/>
    <x v="2"/>
    <x v="169"/>
    <d v="2011-06-27T00:00:00"/>
    <s v="Standard Class"/>
    <s v="AA-10645"/>
    <s v="Anna Andreadi"/>
    <x v="0"/>
    <s v="United States"/>
    <s v="Chester"/>
    <x v="9"/>
    <n v="19013"/>
    <x v="3"/>
    <s v="FUR-CH-10004698"/>
    <x v="0"/>
    <x v="1"/>
    <x v="166"/>
    <x v="3120"/>
    <n v="3"/>
    <n v="0.3"/>
    <x v="3502"/>
  </r>
  <r>
    <n v="4022"/>
    <s v="CA-2011-154963"/>
    <x v="2"/>
    <x v="169"/>
    <d v="2011-06-27T00:00:00"/>
    <s v="Standard Class"/>
    <s v="AA-10645"/>
    <s v="Anna Andreadi"/>
    <x v="0"/>
    <s v="United States"/>
    <s v="Chester"/>
    <x v="9"/>
    <n v="19013"/>
    <x v="3"/>
    <s v="TEC-PH-10004093"/>
    <x v="2"/>
    <x v="7"/>
    <x v="40"/>
    <x v="3121"/>
    <n v="3"/>
    <n v="0.4"/>
    <x v="3503"/>
  </r>
  <r>
    <n v="4023"/>
    <s v="CA-2011-154963"/>
    <x v="2"/>
    <x v="169"/>
    <d v="2011-06-27T00:00:00"/>
    <s v="Standard Class"/>
    <s v="AA-10645"/>
    <s v="Anna Andreadi"/>
    <x v="0"/>
    <s v="United States"/>
    <s v="Chester"/>
    <x v="9"/>
    <n v="19013"/>
    <x v="3"/>
    <s v="FUR-CH-10000454"/>
    <x v="0"/>
    <x v="1"/>
    <x v="1"/>
    <x v="3122"/>
    <n v="5"/>
    <n v="0.3"/>
    <x v="232"/>
  </r>
  <r>
    <n v="4024"/>
    <s v="CA-2014-130764"/>
    <x v="3"/>
    <x v="855"/>
    <d v="2014-10-29T00:00:00"/>
    <s v="First Class"/>
    <s v="JO-15145"/>
    <s v="Jack O'Briant"/>
    <x v="1"/>
    <s v="United States"/>
    <s v="San Francisco"/>
    <x v="1"/>
    <n v="94110"/>
    <x v="1"/>
    <s v="FUR-BO-10003034"/>
    <x v="0"/>
    <x v="0"/>
    <x v="1194"/>
    <x v="3123"/>
    <n v="5"/>
    <n v="0.15"/>
    <x v="3504"/>
  </r>
  <r>
    <n v="4025"/>
    <s v="CA-2014-130764"/>
    <x v="3"/>
    <x v="855"/>
    <d v="2014-10-29T00:00:00"/>
    <s v="First Class"/>
    <s v="JO-15145"/>
    <s v="Jack O'Briant"/>
    <x v="1"/>
    <s v="United States"/>
    <s v="San Francisco"/>
    <x v="1"/>
    <n v="94110"/>
    <x v="1"/>
    <s v="TEC-PH-10003215"/>
    <x v="2"/>
    <x v="7"/>
    <x v="1602"/>
    <x v="3124"/>
    <n v="4"/>
    <n v="0.2"/>
    <x v="3505"/>
  </r>
  <r>
    <n v="4026"/>
    <s v="CA-2014-139311"/>
    <x v="3"/>
    <x v="938"/>
    <d v="2014-08-14T00:00:00"/>
    <s v="First Class"/>
    <s v="SF-20965"/>
    <s v="Sylvia Foulston"/>
    <x v="1"/>
    <s v="United States"/>
    <s v="Bedford"/>
    <x v="5"/>
    <n v="76021"/>
    <x v="2"/>
    <s v="OFF-PA-10001776"/>
    <x v="1"/>
    <x v="10"/>
    <x v="1263"/>
    <x v="3125"/>
    <n v="4"/>
    <n v="0.2"/>
    <x v="3506"/>
  </r>
  <r>
    <n v="4027"/>
    <s v="CA-2014-139311"/>
    <x v="3"/>
    <x v="938"/>
    <d v="2014-08-14T00:00:00"/>
    <s v="First Class"/>
    <s v="SF-20965"/>
    <s v="Sylvia Foulston"/>
    <x v="1"/>
    <s v="United States"/>
    <s v="Bedford"/>
    <x v="5"/>
    <n v="76021"/>
    <x v="2"/>
    <s v="OFF-AR-10004582"/>
    <x v="1"/>
    <x v="6"/>
    <x v="1175"/>
    <x v="1997"/>
    <n v="7"/>
    <n v="0.2"/>
    <x v="3507"/>
  </r>
  <r>
    <n v="4028"/>
    <s v="CA-2014-139311"/>
    <x v="3"/>
    <x v="938"/>
    <d v="2014-08-14T00:00:00"/>
    <s v="First Class"/>
    <s v="SF-20965"/>
    <s v="Sylvia Foulston"/>
    <x v="1"/>
    <s v="United States"/>
    <s v="Bedford"/>
    <x v="5"/>
    <n v="76021"/>
    <x v="2"/>
    <s v="TEC-PH-10001557"/>
    <x v="2"/>
    <x v="7"/>
    <x v="658"/>
    <x v="2081"/>
    <n v="2"/>
    <n v="0.2"/>
    <x v="3508"/>
  </r>
  <r>
    <n v="4029"/>
    <s v="CA-2014-139311"/>
    <x v="3"/>
    <x v="938"/>
    <d v="2014-08-14T00:00:00"/>
    <s v="First Class"/>
    <s v="SF-20965"/>
    <s v="Sylvia Foulston"/>
    <x v="1"/>
    <s v="United States"/>
    <s v="Bedford"/>
    <x v="5"/>
    <n v="76021"/>
    <x v="2"/>
    <s v="OFF-BI-10004209"/>
    <x v="1"/>
    <x v="8"/>
    <x v="1206"/>
    <x v="3126"/>
    <n v="8"/>
    <n v="0.8"/>
    <x v="3509"/>
  </r>
  <r>
    <n v="4030"/>
    <s v="CA-2014-124296"/>
    <x v="3"/>
    <x v="165"/>
    <d v="2014-12-29T00:00:00"/>
    <s v="Standard Class"/>
    <s v="CS-12355"/>
    <s v="Christine Sundaresam"/>
    <x v="0"/>
    <s v="United States"/>
    <s v="Lafayette"/>
    <x v="28"/>
    <n v="70506"/>
    <x v="0"/>
    <s v="TEC-MA-10003183"/>
    <x v="2"/>
    <x v="15"/>
    <x v="942"/>
    <x v="651"/>
    <n v="3"/>
    <n v="0"/>
    <x v="3510"/>
  </r>
  <r>
    <n v="4031"/>
    <s v="CA-2014-124296"/>
    <x v="3"/>
    <x v="165"/>
    <d v="2014-12-29T00:00:00"/>
    <s v="Standard Class"/>
    <s v="CS-12355"/>
    <s v="Christine Sundaresam"/>
    <x v="0"/>
    <s v="United States"/>
    <s v="Lafayette"/>
    <x v="28"/>
    <n v="70506"/>
    <x v="0"/>
    <s v="FUR-CH-10002439"/>
    <x v="0"/>
    <x v="1"/>
    <x v="1316"/>
    <x v="3127"/>
    <n v="4"/>
    <n v="0"/>
    <x v="3511"/>
  </r>
  <r>
    <n v="4032"/>
    <s v="CA-2013-169957"/>
    <x v="0"/>
    <x v="182"/>
    <d v="2013-10-01T00:00:00"/>
    <s v="Standard Class"/>
    <s v="SN-20710"/>
    <s v="Steve Nguyen"/>
    <x v="2"/>
    <s v="United States"/>
    <s v="Covington"/>
    <x v="4"/>
    <n v="98042"/>
    <x v="1"/>
    <s v="OFF-AP-10000576"/>
    <x v="1"/>
    <x v="9"/>
    <x v="637"/>
    <x v="3128"/>
    <n v="6"/>
    <n v="0"/>
    <x v="3512"/>
  </r>
  <r>
    <n v="4033"/>
    <s v="CA-2013-169957"/>
    <x v="0"/>
    <x v="182"/>
    <d v="2013-10-01T00:00:00"/>
    <s v="Standard Class"/>
    <s v="SN-20710"/>
    <s v="Steve Nguyen"/>
    <x v="2"/>
    <s v="United States"/>
    <s v="Covington"/>
    <x v="4"/>
    <n v="98042"/>
    <x v="1"/>
    <s v="OFF-PA-10004040"/>
    <x v="1"/>
    <x v="10"/>
    <x v="99"/>
    <x v="2744"/>
    <n v="5"/>
    <n v="0"/>
    <x v="3513"/>
  </r>
  <r>
    <n v="4034"/>
    <s v="CA-2013-169957"/>
    <x v="0"/>
    <x v="182"/>
    <d v="2013-10-01T00:00:00"/>
    <s v="Standard Class"/>
    <s v="SN-20710"/>
    <s v="Steve Nguyen"/>
    <x v="2"/>
    <s v="United States"/>
    <s v="Covington"/>
    <x v="4"/>
    <n v="98042"/>
    <x v="1"/>
    <s v="TEC-AC-10003063"/>
    <x v="2"/>
    <x v="11"/>
    <x v="1052"/>
    <x v="1506"/>
    <n v="4"/>
    <n v="0"/>
    <x v="1588"/>
  </r>
  <r>
    <n v="4035"/>
    <s v="US-2013-108777"/>
    <x v="0"/>
    <x v="939"/>
    <d v="2013-12-13T00:00:00"/>
    <s v="Same Day"/>
    <s v="JM-15655"/>
    <s v="Jim Mitchum"/>
    <x v="1"/>
    <s v="United States"/>
    <s v="Lorain"/>
    <x v="24"/>
    <n v="44052"/>
    <x v="3"/>
    <s v="OFF-BI-10003982"/>
    <x v="1"/>
    <x v="8"/>
    <x v="346"/>
    <x v="3129"/>
    <n v="3"/>
    <n v="0.7"/>
    <x v="3514"/>
  </r>
  <r>
    <n v="4036"/>
    <s v="US-2013-108777"/>
    <x v="0"/>
    <x v="939"/>
    <d v="2013-12-13T00:00:00"/>
    <s v="Same Day"/>
    <s v="JM-15655"/>
    <s v="Jim Mitchum"/>
    <x v="1"/>
    <s v="United States"/>
    <s v="Lorain"/>
    <x v="24"/>
    <n v="44052"/>
    <x v="3"/>
    <s v="TEC-AC-10002567"/>
    <x v="2"/>
    <x v="11"/>
    <x v="423"/>
    <x v="3130"/>
    <n v="6"/>
    <n v="0.2"/>
    <x v="3515"/>
  </r>
  <r>
    <n v="4037"/>
    <s v="CA-2012-148859"/>
    <x v="1"/>
    <x v="75"/>
    <d v="2013-01-01T00:00:00"/>
    <s v="Standard Class"/>
    <s v="FH-14350"/>
    <s v="Fred Harton"/>
    <x v="0"/>
    <s v="United States"/>
    <s v="Chicago"/>
    <x v="10"/>
    <n v="60623"/>
    <x v="2"/>
    <s v="OFF-ST-10004950"/>
    <x v="1"/>
    <x v="4"/>
    <x v="1510"/>
    <x v="176"/>
    <n v="2"/>
    <n v="0.2"/>
    <x v="3516"/>
  </r>
  <r>
    <n v="4038"/>
    <s v="CA-2011-110786"/>
    <x v="2"/>
    <x v="282"/>
    <d v="2012-01-02T00:00:00"/>
    <s v="Standard Class"/>
    <s v="AJ-10795"/>
    <s v="Anthony Johnson"/>
    <x v="1"/>
    <s v="United States"/>
    <s v="San Francisco"/>
    <x v="1"/>
    <n v="94110"/>
    <x v="1"/>
    <s v="FUR-FU-10000550"/>
    <x v="0"/>
    <x v="5"/>
    <x v="1445"/>
    <x v="1691"/>
    <n v="5"/>
    <n v="0"/>
    <x v="3517"/>
  </r>
  <r>
    <n v="4039"/>
    <s v="CA-2011-110786"/>
    <x v="2"/>
    <x v="282"/>
    <d v="2012-01-02T00:00:00"/>
    <s v="Standard Class"/>
    <s v="AJ-10795"/>
    <s v="Anthony Johnson"/>
    <x v="1"/>
    <s v="United States"/>
    <s v="San Francisco"/>
    <x v="1"/>
    <n v="94110"/>
    <x v="1"/>
    <s v="OFF-PA-10000528"/>
    <x v="1"/>
    <x v="10"/>
    <x v="1136"/>
    <x v="3131"/>
    <n v="4"/>
    <n v="0"/>
    <x v="3518"/>
  </r>
  <r>
    <n v="4040"/>
    <s v="CA-2011-110786"/>
    <x v="2"/>
    <x v="282"/>
    <d v="2012-01-02T00:00:00"/>
    <s v="Standard Class"/>
    <s v="AJ-10795"/>
    <s v="Anthony Johnson"/>
    <x v="1"/>
    <s v="United States"/>
    <s v="San Francisco"/>
    <x v="1"/>
    <n v="94110"/>
    <x v="1"/>
    <s v="TEC-MA-10003183"/>
    <x v="2"/>
    <x v="15"/>
    <x v="942"/>
    <x v="3132"/>
    <n v="6"/>
    <n v="0.2"/>
    <x v="3519"/>
  </r>
  <r>
    <n v="4041"/>
    <s v="CA-2011-110786"/>
    <x v="2"/>
    <x v="282"/>
    <d v="2012-01-02T00:00:00"/>
    <s v="Standard Class"/>
    <s v="AJ-10795"/>
    <s v="Anthony Johnson"/>
    <x v="1"/>
    <s v="United States"/>
    <s v="San Francisco"/>
    <x v="1"/>
    <n v="94110"/>
    <x v="1"/>
    <s v="OFF-BI-10003305"/>
    <x v="1"/>
    <x v="8"/>
    <x v="565"/>
    <x v="646"/>
    <n v="3"/>
    <n v="0.2"/>
    <x v="658"/>
  </r>
  <r>
    <n v="4042"/>
    <s v="CA-2011-110786"/>
    <x v="2"/>
    <x v="282"/>
    <d v="2012-01-02T00:00:00"/>
    <s v="Standard Class"/>
    <s v="AJ-10795"/>
    <s v="Anthony Johnson"/>
    <x v="1"/>
    <s v="United States"/>
    <s v="San Francisco"/>
    <x v="1"/>
    <n v="94110"/>
    <x v="1"/>
    <s v="TEC-PH-10001425"/>
    <x v="2"/>
    <x v="7"/>
    <x v="511"/>
    <x v="1837"/>
    <n v="3"/>
    <n v="0.2"/>
    <x v="3520"/>
  </r>
  <r>
    <n v="4043"/>
    <s v="CA-2011-110786"/>
    <x v="2"/>
    <x v="282"/>
    <d v="2012-01-02T00:00:00"/>
    <s v="Standard Class"/>
    <s v="AJ-10795"/>
    <s v="Anthony Johnson"/>
    <x v="1"/>
    <s v="United States"/>
    <s v="San Francisco"/>
    <x v="1"/>
    <n v="94110"/>
    <x v="1"/>
    <s v="OFF-LA-10001474"/>
    <x v="1"/>
    <x v="2"/>
    <x v="917"/>
    <x v="3133"/>
    <n v="9"/>
    <n v="0"/>
    <x v="3521"/>
  </r>
  <r>
    <n v="4044"/>
    <s v="CA-2011-110786"/>
    <x v="2"/>
    <x v="282"/>
    <d v="2012-01-02T00:00:00"/>
    <s v="Standard Class"/>
    <s v="AJ-10795"/>
    <s v="Anthony Johnson"/>
    <x v="1"/>
    <s v="United States"/>
    <s v="San Francisco"/>
    <x v="1"/>
    <n v="94110"/>
    <x v="1"/>
    <s v="FUR-FU-10000672"/>
    <x v="0"/>
    <x v="5"/>
    <x v="1508"/>
    <x v="3134"/>
    <n v="6"/>
    <n v="0"/>
    <x v="3522"/>
  </r>
  <r>
    <n v="4045"/>
    <s v="CA-2012-137750"/>
    <x v="1"/>
    <x v="608"/>
    <d v="2012-06-30T00:00:00"/>
    <s v="Standard Class"/>
    <s v="JF-15565"/>
    <s v="Jill Fjeld"/>
    <x v="0"/>
    <s v="United States"/>
    <s v="San Francisco"/>
    <x v="1"/>
    <n v="94110"/>
    <x v="1"/>
    <s v="FUR-FU-10001979"/>
    <x v="0"/>
    <x v="5"/>
    <x v="509"/>
    <x v="3135"/>
    <n v="5"/>
    <n v="0"/>
    <x v="3523"/>
  </r>
  <r>
    <n v="4046"/>
    <s v="CA-2012-136378"/>
    <x v="1"/>
    <x v="788"/>
    <d v="2012-04-07T00:00:00"/>
    <s v="Standard Class"/>
    <s v="CS-11845"/>
    <s v="Cari Sayre"/>
    <x v="1"/>
    <s v="United States"/>
    <s v="Houston"/>
    <x v="5"/>
    <n v="77070"/>
    <x v="2"/>
    <s v="OFF-BI-10003707"/>
    <x v="1"/>
    <x v="8"/>
    <x v="776"/>
    <x v="3136"/>
    <n v="3"/>
    <n v="0.8"/>
    <x v="3524"/>
  </r>
  <r>
    <n v="4047"/>
    <s v="CA-2014-100356"/>
    <x v="3"/>
    <x v="208"/>
    <d v="2014-10-26T00:00:00"/>
    <s v="Standard Class"/>
    <s v="SP-20920"/>
    <s v="Susan Pistek"/>
    <x v="0"/>
    <s v="United States"/>
    <s v="Chicago"/>
    <x v="10"/>
    <n v="60653"/>
    <x v="2"/>
    <s v="OFF-AP-10002191"/>
    <x v="1"/>
    <x v="9"/>
    <x v="800"/>
    <x v="3137"/>
    <n v="2"/>
    <n v="0.8"/>
    <x v="3525"/>
  </r>
  <r>
    <n v="4048"/>
    <s v="US-2012-166520"/>
    <x v="1"/>
    <x v="747"/>
    <d v="2012-07-19T00:00:00"/>
    <s v="First Class"/>
    <s v="KE-16420"/>
    <s v="Katrina Edelman"/>
    <x v="1"/>
    <s v="United States"/>
    <s v="New York City"/>
    <x v="15"/>
    <n v="10035"/>
    <x v="3"/>
    <s v="OFF-PA-10000501"/>
    <x v="1"/>
    <x v="10"/>
    <x v="966"/>
    <x v="152"/>
    <n v="3"/>
    <n v="0"/>
    <x v="3526"/>
  </r>
  <r>
    <n v="4049"/>
    <s v="US-2012-166520"/>
    <x v="1"/>
    <x v="747"/>
    <d v="2012-07-19T00:00:00"/>
    <s v="First Class"/>
    <s v="KE-16420"/>
    <s v="Katrina Edelman"/>
    <x v="1"/>
    <s v="United States"/>
    <s v="New York City"/>
    <x v="15"/>
    <n v="10035"/>
    <x v="3"/>
    <s v="TEC-AC-10001990"/>
    <x v="2"/>
    <x v="11"/>
    <x v="861"/>
    <x v="3138"/>
    <n v="10"/>
    <n v="0"/>
    <x v="3527"/>
  </r>
  <r>
    <n v="4050"/>
    <s v="CA-2014-136350"/>
    <x v="3"/>
    <x v="92"/>
    <d v="2014-06-27T00:00:00"/>
    <s v="Second Class"/>
    <s v="GA-14515"/>
    <s v="George Ashbrook"/>
    <x v="0"/>
    <s v="United States"/>
    <s v="New York City"/>
    <x v="15"/>
    <n v="10011"/>
    <x v="3"/>
    <s v="FUR-FU-10003601"/>
    <x v="0"/>
    <x v="5"/>
    <x v="729"/>
    <x v="3139"/>
    <n v="3"/>
    <n v="0"/>
    <x v="3528"/>
  </r>
  <r>
    <n v="4051"/>
    <s v="CA-2014-136350"/>
    <x v="3"/>
    <x v="92"/>
    <d v="2014-06-27T00:00:00"/>
    <s v="Second Class"/>
    <s v="GA-14515"/>
    <s v="George Ashbrook"/>
    <x v="0"/>
    <s v="United States"/>
    <s v="New York City"/>
    <x v="15"/>
    <n v="10011"/>
    <x v="3"/>
    <s v="FUR-CH-10001891"/>
    <x v="0"/>
    <x v="1"/>
    <x v="265"/>
    <x v="3140"/>
    <n v="2"/>
    <n v="0.1"/>
    <x v="3529"/>
  </r>
  <r>
    <n v="4052"/>
    <s v="CA-2011-122931"/>
    <x v="2"/>
    <x v="411"/>
    <d v="2011-10-03T00:00:00"/>
    <s v="Standard Class"/>
    <s v="SM-20950"/>
    <s v="Suzanne McNair"/>
    <x v="1"/>
    <s v="United States"/>
    <s v="Philadelphia"/>
    <x v="9"/>
    <n v="19134"/>
    <x v="3"/>
    <s v="OFF-AR-10003469"/>
    <x v="1"/>
    <x v="6"/>
    <x v="1249"/>
    <x v="1728"/>
    <n v="3"/>
    <n v="0.2"/>
    <x v="3530"/>
  </r>
  <r>
    <n v="4053"/>
    <s v="CA-2011-122931"/>
    <x v="2"/>
    <x v="411"/>
    <d v="2011-10-03T00:00:00"/>
    <s v="Standard Class"/>
    <s v="SM-20950"/>
    <s v="Suzanne McNair"/>
    <x v="1"/>
    <s v="United States"/>
    <s v="Philadelphia"/>
    <x v="9"/>
    <n v="19134"/>
    <x v="3"/>
    <s v="FUR-TA-10004175"/>
    <x v="0"/>
    <x v="3"/>
    <x v="1146"/>
    <x v="3141"/>
    <n v="2"/>
    <n v="0.4"/>
    <x v="3531"/>
  </r>
  <r>
    <n v="4054"/>
    <s v="CA-2011-122931"/>
    <x v="2"/>
    <x v="411"/>
    <d v="2011-10-03T00:00:00"/>
    <s v="Standard Class"/>
    <s v="SM-20950"/>
    <s v="Suzanne McNair"/>
    <x v="1"/>
    <s v="United States"/>
    <s v="Philadelphia"/>
    <x v="9"/>
    <n v="19134"/>
    <x v="3"/>
    <s v="OFF-LA-10002945"/>
    <x v="1"/>
    <x v="2"/>
    <x v="1603"/>
    <x v="3142"/>
    <n v="11"/>
    <n v="0.2"/>
    <x v="3532"/>
  </r>
  <r>
    <n v="4055"/>
    <s v="CA-2011-122931"/>
    <x v="2"/>
    <x v="411"/>
    <d v="2011-10-03T00:00:00"/>
    <s v="Standard Class"/>
    <s v="SM-20950"/>
    <s v="Suzanne McNair"/>
    <x v="1"/>
    <s v="United States"/>
    <s v="Philadelphia"/>
    <x v="9"/>
    <n v="19134"/>
    <x v="3"/>
    <s v="OFF-PA-10000533"/>
    <x v="1"/>
    <x v="10"/>
    <x v="1196"/>
    <x v="2579"/>
    <n v="4"/>
    <n v="0.2"/>
    <x v="3533"/>
  </r>
  <r>
    <n v="4056"/>
    <s v="CA-2011-122931"/>
    <x v="2"/>
    <x v="411"/>
    <d v="2011-10-03T00:00:00"/>
    <s v="Standard Class"/>
    <s v="SM-20950"/>
    <s v="Suzanne McNair"/>
    <x v="1"/>
    <s v="United States"/>
    <s v="Philadelphia"/>
    <x v="9"/>
    <n v="19134"/>
    <x v="3"/>
    <s v="OFF-ST-10004459"/>
    <x v="1"/>
    <x v="4"/>
    <x v="454"/>
    <x v="2122"/>
    <n v="6"/>
    <n v="0.2"/>
    <x v="2286"/>
  </r>
  <r>
    <n v="4057"/>
    <s v="CA-2011-122931"/>
    <x v="2"/>
    <x v="411"/>
    <d v="2011-10-03T00:00:00"/>
    <s v="Standard Class"/>
    <s v="SM-20950"/>
    <s v="Suzanne McNair"/>
    <x v="1"/>
    <s v="United States"/>
    <s v="Philadelphia"/>
    <x v="9"/>
    <n v="19134"/>
    <x v="3"/>
    <s v="FUR-TA-10004147"/>
    <x v="0"/>
    <x v="3"/>
    <x v="811"/>
    <x v="3143"/>
    <n v="1"/>
    <n v="0.4"/>
    <x v="3534"/>
  </r>
  <r>
    <n v="4058"/>
    <s v="CA-2011-163034"/>
    <x v="2"/>
    <x v="156"/>
    <d v="2011-11-28T00:00:00"/>
    <s v="Standard Class"/>
    <s v="DK-12985"/>
    <s v="Darren Koutras"/>
    <x v="0"/>
    <s v="United States"/>
    <s v="Chicago"/>
    <x v="10"/>
    <n v="60610"/>
    <x v="2"/>
    <s v="OFF-ST-10000046"/>
    <x v="1"/>
    <x v="4"/>
    <x v="757"/>
    <x v="3144"/>
    <n v="5"/>
    <n v="0.2"/>
    <x v="3535"/>
  </r>
  <r>
    <n v="4059"/>
    <s v="CA-2012-124058"/>
    <x v="1"/>
    <x v="312"/>
    <d v="2012-11-24T00:00:00"/>
    <s v="Standard Class"/>
    <s v="LC-16885"/>
    <s v="Lena Creighton"/>
    <x v="0"/>
    <s v="United States"/>
    <s v="Oakland"/>
    <x v="1"/>
    <n v="94601"/>
    <x v="1"/>
    <s v="TEC-PH-10004774"/>
    <x v="2"/>
    <x v="7"/>
    <x v="706"/>
    <x v="3145"/>
    <n v="7"/>
    <n v="0.2"/>
    <x v="3536"/>
  </r>
  <r>
    <n v="4060"/>
    <s v="CA-2012-124058"/>
    <x v="1"/>
    <x v="312"/>
    <d v="2012-11-24T00:00:00"/>
    <s v="Standard Class"/>
    <s v="LC-16885"/>
    <s v="Lena Creighton"/>
    <x v="0"/>
    <s v="United States"/>
    <s v="Oakland"/>
    <x v="1"/>
    <n v="94601"/>
    <x v="1"/>
    <s v="FUR-CH-10000595"/>
    <x v="0"/>
    <x v="1"/>
    <x v="463"/>
    <x v="3146"/>
    <n v="3"/>
    <n v="0.2"/>
    <x v="3537"/>
  </r>
  <r>
    <n v="4061"/>
    <s v="CA-2013-129196"/>
    <x v="0"/>
    <x v="474"/>
    <d v="2013-11-08T00:00:00"/>
    <s v="Standard Class"/>
    <s v="XP-21865"/>
    <s v="Xylona Preis"/>
    <x v="0"/>
    <s v="United States"/>
    <s v="Chicago"/>
    <x v="10"/>
    <n v="60610"/>
    <x v="2"/>
    <s v="TEC-AC-10002473"/>
    <x v="2"/>
    <x v="11"/>
    <x v="713"/>
    <x v="3147"/>
    <n v="3"/>
    <n v="0.2"/>
    <x v="3538"/>
  </r>
  <r>
    <n v="4062"/>
    <s v="US-2012-138716"/>
    <x v="1"/>
    <x v="14"/>
    <d v="2012-09-20T00:00:00"/>
    <s v="First Class"/>
    <s v="CS-11845"/>
    <s v="Cari Sayre"/>
    <x v="1"/>
    <s v="United States"/>
    <s v="Seattle"/>
    <x v="4"/>
    <n v="98105"/>
    <x v="1"/>
    <s v="OFF-BI-10001628"/>
    <x v="1"/>
    <x v="8"/>
    <x v="1103"/>
    <x v="3148"/>
    <n v="3"/>
    <n v="0.2"/>
    <x v="3539"/>
  </r>
  <r>
    <n v="4063"/>
    <s v="US-2013-122182"/>
    <x v="0"/>
    <x v="612"/>
    <d v="2013-03-15T00:00:00"/>
    <s v="Standard Class"/>
    <s v="BD-11770"/>
    <s v="Bryan Davis"/>
    <x v="0"/>
    <s v="United States"/>
    <s v="Philadelphia"/>
    <x v="9"/>
    <n v="19143"/>
    <x v="3"/>
    <s v="TEC-AC-10002800"/>
    <x v="2"/>
    <x v="11"/>
    <x v="1207"/>
    <x v="3149"/>
    <n v="1"/>
    <n v="0.2"/>
    <x v="3540"/>
  </r>
  <r>
    <n v="4064"/>
    <s v="US-2011-130358"/>
    <x v="2"/>
    <x v="670"/>
    <d v="2011-06-26T00:00:00"/>
    <s v="First Class"/>
    <s v="DL-13330"/>
    <s v="Denise Leinenbach"/>
    <x v="0"/>
    <s v="United States"/>
    <s v="Concord"/>
    <x v="3"/>
    <n v="28027"/>
    <x v="0"/>
    <s v="OFF-AR-10002766"/>
    <x v="1"/>
    <x v="6"/>
    <x v="1041"/>
    <x v="3150"/>
    <n v="9"/>
    <n v="0.2"/>
    <x v="3541"/>
  </r>
  <r>
    <n v="4065"/>
    <s v="US-2011-130358"/>
    <x v="2"/>
    <x v="670"/>
    <d v="2011-06-26T00:00:00"/>
    <s v="First Class"/>
    <s v="DL-13330"/>
    <s v="Denise Leinenbach"/>
    <x v="0"/>
    <s v="United States"/>
    <s v="Concord"/>
    <x v="3"/>
    <n v="28027"/>
    <x v="0"/>
    <s v="OFF-SU-10002522"/>
    <x v="1"/>
    <x v="14"/>
    <x v="1544"/>
    <x v="3151"/>
    <n v="1"/>
    <n v="0.2"/>
    <x v="3542"/>
  </r>
  <r>
    <n v="4066"/>
    <s v="CA-2011-102673"/>
    <x v="2"/>
    <x v="301"/>
    <d v="2011-11-05T00:00:00"/>
    <s v="Standard Class"/>
    <s v="KH-16630"/>
    <s v="Ken Heidel"/>
    <x v="1"/>
    <s v="United States"/>
    <s v="Charlotte"/>
    <x v="3"/>
    <n v="28205"/>
    <x v="0"/>
    <s v="OFF-FA-10003021"/>
    <x v="1"/>
    <x v="13"/>
    <x v="33"/>
    <x v="2024"/>
    <n v="5"/>
    <n v="0.2"/>
    <x v="3543"/>
  </r>
  <r>
    <n v="4067"/>
    <s v="CA-2011-102673"/>
    <x v="2"/>
    <x v="301"/>
    <d v="2011-11-05T00:00:00"/>
    <s v="Standard Class"/>
    <s v="KH-16630"/>
    <s v="Ken Heidel"/>
    <x v="1"/>
    <s v="United States"/>
    <s v="Charlotte"/>
    <x v="3"/>
    <n v="28205"/>
    <x v="0"/>
    <s v="OFF-AR-10000634"/>
    <x v="1"/>
    <x v="6"/>
    <x v="988"/>
    <x v="1518"/>
    <n v="3"/>
    <n v="0.2"/>
    <x v="3370"/>
  </r>
  <r>
    <n v="4068"/>
    <s v="CA-2011-102673"/>
    <x v="2"/>
    <x v="301"/>
    <d v="2011-11-05T00:00:00"/>
    <s v="Standard Class"/>
    <s v="KH-16630"/>
    <s v="Ken Heidel"/>
    <x v="1"/>
    <s v="United States"/>
    <s v="Charlotte"/>
    <x v="3"/>
    <n v="28205"/>
    <x v="0"/>
    <s v="OFF-LA-10001771"/>
    <x v="1"/>
    <x v="2"/>
    <x v="1119"/>
    <x v="3152"/>
    <n v="12"/>
    <n v="0.2"/>
    <x v="3544"/>
  </r>
  <r>
    <n v="4069"/>
    <s v="CA-2011-102673"/>
    <x v="2"/>
    <x v="301"/>
    <d v="2011-11-05T00:00:00"/>
    <s v="Standard Class"/>
    <s v="KH-16630"/>
    <s v="Ken Heidel"/>
    <x v="1"/>
    <s v="United States"/>
    <s v="Charlotte"/>
    <x v="3"/>
    <n v="28205"/>
    <x v="0"/>
    <s v="TEC-PH-10004434"/>
    <x v="2"/>
    <x v="7"/>
    <x v="1604"/>
    <x v="3153"/>
    <n v="9"/>
    <n v="0.2"/>
    <x v="3545"/>
  </r>
  <r>
    <n v="4070"/>
    <s v="CA-2013-145303"/>
    <x v="0"/>
    <x v="770"/>
    <d v="2013-09-01T00:00:00"/>
    <s v="First Class"/>
    <s v="TP-21415"/>
    <s v="Tom Prescott"/>
    <x v="0"/>
    <s v="United States"/>
    <s v="Dallas"/>
    <x v="5"/>
    <n v="75081"/>
    <x v="2"/>
    <s v="OFF-BI-10000050"/>
    <x v="1"/>
    <x v="8"/>
    <x v="343"/>
    <x v="3154"/>
    <n v="9"/>
    <n v="0.8"/>
    <x v="3546"/>
  </r>
  <r>
    <n v="4071"/>
    <s v="CA-2013-145303"/>
    <x v="0"/>
    <x v="770"/>
    <d v="2013-09-01T00:00:00"/>
    <s v="First Class"/>
    <s v="TP-21415"/>
    <s v="Tom Prescott"/>
    <x v="0"/>
    <s v="United States"/>
    <s v="Dallas"/>
    <x v="5"/>
    <n v="75081"/>
    <x v="2"/>
    <s v="OFF-BI-10002414"/>
    <x v="1"/>
    <x v="8"/>
    <x v="1076"/>
    <x v="3155"/>
    <n v="4"/>
    <n v="0.8"/>
    <x v="3547"/>
  </r>
  <r>
    <n v="4072"/>
    <s v="CA-2013-145303"/>
    <x v="0"/>
    <x v="770"/>
    <d v="2013-09-01T00:00:00"/>
    <s v="First Class"/>
    <s v="TP-21415"/>
    <s v="Tom Prescott"/>
    <x v="0"/>
    <s v="United States"/>
    <s v="Dallas"/>
    <x v="5"/>
    <n v="75081"/>
    <x v="2"/>
    <s v="FUR-BO-10003159"/>
    <x v="0"/>
    <x v="0"/>
    <x v="1100"/>
    <x v="3156"/>
    <n v="2"/>
    <n v="0.32"/>
    <x v="3548"/>
  </r>
  <r>
    <n v="4073"/>
    <s v="CA-2012-156104"/>
    <x v="1"/>
    <x v="401"/>
    <d v="2012-12-08T00:00:00"/>
    <s v="Second Class"/>
    <s v="NP-18685"/>
    <s v="Nora Pelletier"/>
    <x v="2"/>
    <s v="United States"/>
    <s v="Indianapolis"/>
    <x v="14"/>
    <n v="46203"/>
    <x v="2"/>
    <s v="TEC-CO-10002095"/>
    <x v="2"/>
    <x v="16"/>
    <x v="610"/>
    <x v="3157"/>
    <n v="2"/>
    <n v="0"/>
    <x v="3549"/>
  </r>
  <r>
    <n v="4074"/>
    <s v="US-2012-164308"/>
    <x v="1"/>
    <x v="496"/>
    <d v="2012-09-27T00:00:00"/>
    <s v="First Class"/>
    <s v="SC-20680"/>
    <s v="Steve Carroll"/>
    <x v="2"/>
    <s v="United States"/>
    <s v="Broken Arrow"/>
    <x v="26"/>
    <n v="74012"/>
    <x v="2"/>
    <s v="TEC-PH-10004120"/>
    <x v="2"/>
    <x v="7"/>
    <x v="1525"/>
    <x v="3158"/>
    <n v="6"/>
    <n v="0"/>
    <x v="3550"/>
  </r>
  <r>
    <n v="4075"/>
    <s v="CA-2014-108112"/>
    <x v="3"/>
    <x v="940"/>
    <d v="2014-11-21T00:00:00"/>
    <s v="Standard Class"/>
    <s v="DK-12895"/>
    <s v="Dana Kaydos"/>
    <x v="0"/>
    <s v="United States"/>
    <s v="Miramar"/>
    <x v="2"/>
    <n v="33023"/>
    <x v="0"/>
    <s v="FUR-FU-10003553"/>
    <x v="0"/>
    <x v="5"/>
    <x v="563"/>
    <x v="3159"/>
    <n v="4"/>
    <n v="0.2"/>
    <x v="3551"/>
  </r>
  <r>
    <n v="4076"/>
    <s v="CA-2014-108112"/>
    <x v="3"/>
    <x v="940"/>
    <d v="2014-11-21T00:00:00"/>
    <s v="Standard Class"/>
    <s v="DK-12895"/>
    <s v="Dana Kaydos"/>
    <x v="0"/>
    <s v="United States"/>
    <s v="Miramar"/>
    <x v="2"/>
    <n v="33023"/>
    <x v="0"/>
    <s v="FUR-FU-10001488"/>
    <x v="0"/>
    <x v="5"/>
    <x v="1040"/>
    <x v="3160"/>
    <n v="4"/>
    <n v="0.2"/>
    <x v="232"/>
  </r>
  <r>
    <n v="4077"/>
    <s v="CA-2012-100685"/>
    <x v="1"/>
    <x v="546"/>
    <d v="2012-12-21T00:00:00"/>
    <s v="Second Class"/>
    <s v="SM-20950"/>
    <s v="Suzanne McNair"/>
    <x v="1"/>
    <s v="United States"/>
    <s v="Omaha"/>
    <x v="8"/>
    <n v="68104"/>
    <x v="2"/>
    <s v="OFF-BI-10003094"/>
    <x v="1"/>
    <x v="8"/>
    <x v="647"/>
    <x v="991"/>
    <n v="2"/>
    <n v="0"/>
    <x v="3552"/>
  </r>
  <r>
    <n v="4078"/>
    <s v="CA-2012-100685"/>
    <x v="1"/>
    <x v="546"/>
    <d v="2012-12-21T00:00:00"/>
    <s v="Second Class"/>
    <s v="SM-20950"/>
    <s v="Suzanne McNair"/>
    <x v="1"/>
    <s v="United States"/>
    <s v="Omaha"/>
    <x v="8"/>
    <n v="68104"/>
    <x v="2"/>
    <s v="OFF-FA-10003472"/>
    <x v="1"/>
    <x v="13"/>
    <x v="240"/>
    <x v="1325"/>
    <n v="4"/>
    <n v="0"/>
    <x v="3553"/>
  </r>
  <r>
    <n v="4079"/>
    <s v="CA-2012-100685"/>
    <x v="1"/>
    <x v="546"/>
    <d v="2012-12-21T00:00:00"/>
    <s v="Second Class"/>
    <s v="SM-20950"/>
    <s v="Suzanne McNair"/>
    <x v="1"/>
    <s v="United States"/>
    <s v="Omaha"/>
    <x v="8"/>
    <n v="68104"/>
    <x v="2"/>
    <s v="OFF-PA-10001289"/>
    <x v="1"/>
    <x v="10"/>
    <x v="952"/>
    <x v="2248"/>
    <n v="3"/>
    <n v="0"/>
    <x v="2427"/>
  </r>
  <r>
    <n v="4080"/>
    <s v="CA-2012-165414"/>
    <x v="1"/>
    <x v="379"/>
    <d v="2012-12-24T00:00:00"/>
    <s v="First Class"/>
    <s v="LS-17245"/>
    <s v="Lynn Smith"/>
    <x v="0"/>
    <s v="United States"/>
    <s v="Jacksonville"/>
    <x v="3"/>
    <n v="28540"/>
    <x v="0"/>
    <s v="TEC-PH-10002293"/>
    <x v="2"/>
    <x v="7"/>
    <x v="126"/>
    <x v="334"/>
    <n v="3"/>
    <n v="0.2"/>
    <x v="340"/>
  </r>
  <r>
    <n v="4081"/>
    <s v="CA-2013-140417"/>
    <x v="0"/>
    <x v="477"/>
    <d v="2013-09-30T00:00:00"/>
    <s v="Standard Class"/>
    <s v="KE-16420"/>
    <s v="Katrina Edelman"/>
    <x v="1"/>
    <s v="United States"/>
    <s v="Tigard"/>
    <x v="21"/>
    <n v="97224"/>
    <x v="1"/>
    <s v="OFF-PA-10000380"/>
    <x v="1"/>
    <x v="10"/>
    <x v="1281"/>
    <x v="3161"/>
    <n v="9"/>
    <n v="0.2"/>
    <x v="3554"/>
  </r>
  <r>
    <n v="4082"/>
    <s v="CA-2013-140417"/>
    <x v="0"/>
    <x v="477"/>
    <d v="2013-09-30T00:00:00"/>
    <s v="Standard Class"/>
    <s v="KE-16420"/>
    <s v="Katrina Edelman"/>
    <x v="1"/>
    <s v="United States"/>
    <s v="Tigard"/>
    <x v="21"/>
    <n v="97224"/>
    <x v="1"/>
    <s v="OFF-BI-10004828"/>
    <x v="1"/>
    <x v="8"/>
    <x v="1578"/>
    <x v="3162"/>
    <n v="1"/>
    <n v="0.7"/>
    <x v="3555"/>
  </r>
  <r>
    <n v="4083"/>
    <s v="US-2014-151316"/>
    <x v="3"/>
    <x v="92"/>
    <d v="2014-07-01T00:00:00"/>
    <s v="Standard Class"/>
    <s v="MC-17635"/>
    <s v="Matthew Clasen"/>
    <x v="1"/>
    <s v="United States"/>
    <s v="Decatur"/>
    <x v="10"/>
    <n v="62521"/>
    <x v="2"/>
    <s v="OFF-BI-10004632"/>
    <x v="1"/>
    <x v="8"/>
    <x v="564"/>
    <x v="645"/>
    <n v="3"/>
    <n v="0.8"/>
    <x v="657"/>
  </r>
  <r>
    <n v="4084"/>
    <s v="US-2014-151316"/>
    <x v="3"/>
    <x v="92"/>
    <d v="2014-07-01T00:00:00"/>
    <s v="Standard Class"/>
    <s v="MC-17635"/>
    <s v="Matthew Clasen"/>
    <x v="1"/>
    <s v="United States"/>
    <s v="Decatur"/>
    <x v="10"/>
    <n v="62521"/>
    <x v="2"/>
    <s v="OFF-PA-10000327"/>
    <x v="1"/>
    <x v="10"/>
    <x v="1428"/>
    <x v="1518"/>
    <n v="3"/>
    <n v="0.2"/>
    <x v="1603"/>
  </r>
  <r>
    <n v="4085"/>
    <s v="CA-2014-163692"/>
    <x v="3"/>
    <x v="210"/>
    <d v="2014-09-10T00:00:00"/>
    <s v="First Class"/>
    <s v="Dp-13240"/>
    <s v="Dean percer"/>
    <x v="2"/>
    <s v="United States"/>
    <s v="Phoenix"/>
    <x v="16"/>
    <n v="85023"/>
    <x v="1"/>
    <s v="OFF-BI-10003291"/>
    <x v="1"/>
    <x v="8"/>
    <x v="44"/>
    <x v="3163"/>
    <n v="3"/>
    <n v="0.7"/>
    <x v="3556"/>
  </r>
  <r>
    <n v="4086"/>
    <s v="CA-2013-111913"/>
    <x v="0"/>
    <x v="578"/>
    <d v="2013-08-07T00:00:00"/>
    <s v="Second Class"/>
    <s v="LC-16930"/>
    <s v="Linda Cazamias"/>
    <x v="1"/>
    <s v="United States"/>
    <s v="Sacramento"/>
    <x v="1"/>
    <n v="95823"/>
    <x v="1"/>
    <s v="TEC-PH-10002275"/>
    <x v="2"/>
    <x v="7"/>
    <x v="7"/>
    <x v="3164"/>
    <n v="2"/>
    <n v="0.2"/>
    <x v="3557"/>
  </r>
  <r>
    <n v="4087"/>
    <s v="CA-2013-111913"/>
    <x v="0"/>
    <x v="578"/>
    <d v="2013-08-07T00:00:00"/>
    <s v="Second Class"/>
    <s v="LC-16930"/>
    <s v="Linda Cazamias"/>
    <x v="1"/>
    <s v="United States"/>
    <s v="Sacramento"/>
    <x v="1"/>
    <n v="95823"/>
    <x v="1"/>
    <s v="OFF-BI-10003291"/>
    <x v="1"/>
    <x v="8"/>
    <x v="44"/>
    <x v="3165"/>
    <n v="3"/>
    <n v="0.2"/>
    <x v="3558"/>
  </r>
  <r>
    <n v="4088"/>
    <s v="CA-2013-111913"/>
    <x v="0"/>
    <x v="578"/>
    <d v="2013-08-07T00:00:00"/>
    <s v="Second Class"/>
    <s v="LC-16930"/>
    <s v="Linda Cazamias"/>
    <x v="1"/>
    <s v="United States"/>
    <s v="Sacramento"/>
    <x v="1"/>
    <n v="95823"/>
    <x v="1"/>
    <s v="OFF-BI-10000343"/>
    <x v="1"/>
    <x v="8"/>
    <x v="184"/>
    <x v="696"/>
    <n v="3"/>
    <n v="0.2"/>
    <x v="3559"/>
  </r>
  <r>
    <n v="4089"/>
    <s v="US-2011-156559"/>
    <x v="2"/>
    <x v="710"/>
    <d v="2011-08-26T00:00:00"/>
    <s v="Standard Class"/>
    <s v="LH-16900"/>
    <s v="Lena Hernandez"/>
    <x v="0"/>
    <s v="United States"/>
    <s v="Jonesboro"/>
    <x v="36"/>
    <n v="72401"/>
    <x v="0"/>
    <s v="FUR-BO-10000711"/>
    <x v="0"/>
    <x v="0"/>
    <x v="1605"/>
    <x v="3166"/>
    <n v="9"/>
    <n v="0"/>
    <x v="3560"/>
  </r>
  <r>
    <n v="4090"/>
    <s v="CA-2013-161473"/>
    <x v="0"/>
    <x v="178"/>
    <d v="2013-04-06T00:00:00"/>
    <s v="Standard Class"/>
    <s v="TB-21175"/>
    <s v="Thomas Boland"/>
    <x v="1"/>
    <s v="United States"/>
    <s v="New York City"/>
    <x v="15"/>
    <n v="10035"/>
    <x v="3"/>
    <s v="OFF-LA-10001297"/>
    <x v="1"/>
    <x v="2"/>
    <x v="483"/>
    <x v="346"/>
    <n v="2"/>
    <n v="0"/>
    <x v="354"/>
  </r>
  <r>
    <n v="4091"/>
    <s v="CA-2013-161473"/>
    <x v="0"/>
    <x v="178"/>
    <d v="2013-04-06T00:00:00"/>
    <s v="Standard Class"/>
    <s v="TB-21175"/>
    <s v="Thomas Boland"/>
    <x v="1"/>
    <s v="United States"/>
    <s v="New York City"/>
    <x v="15"/>
    <n v="10035"/>
    <x v="3"/>
    <s v="OFF-SU-10001574"/>
    <x v="1"/>
    <x v="14"/>
    <x v="498"/>
    <x v="1031"/>
    <n v="3"/>
    <n v="0"/>
    <x v="3561"/>
  </r>
  <r>
    <n v="4092"/>
    <s v="CA-2013-161473"/>
    <x v="0"/>
    <x v="178"/>
    <d v="2013-04-06T00:00:00"/>
    <s v="Standard Class"/>
    <s v="TB-21175"/>
    <s v="Thomas Boland"/>
    <x v="1"/>
    <s v="United States"/>
    <s v="New York City"/>
    <x v="15"/>
    <n v="10035"/>
    <x v="3"/>
    <s v="OFF-BI-10003305"/>
    <x v="1"/>
    <x v="8"/>
    <x v="565"/>
    <x v="646"/>
    <n v="3"/>
    <n v="0.2"/>
    <x v="658"/>
  </r>
  <r>
    <n v="4093"/>
    <s v="CA-2014-166576"/>
    <x v="3"/>
    <x v="941"/>
    <d v="2014-05-19T00:00:00"/>
    <s v="First Class"/>
    <s v="JM-15865"/>
    <s v="John Murray"/>
    <x v="0"/>
    <s v="United States"/>
    <s v="Akron"/>
    <x v="24"/>
    <n v="44312"/>
    <x v="3"/>
    <s v="OFF-ST-10002574"/>
    <x v="1"/>
    <x v="4"/>
    <x v="926"/>
    <x v="3167"/>
    <n v="2"/>
    <n v="0.2"/>
    <x v="3562"/>
  </r>
  <r>
    <n v="4094"/>
    <s v="CA-2012-102491"/>
    <x v="1"/>
    <x v="252"/>
    <d v="2012-08-28T00:00:00"/>
    <s v="Standard Class"/>
    <s v="KW-16435"/>
    <s v="Katrina Willman"/>
    <x v="0"/>
    <s v="United States"/>
    <s v="Florence"/>
    <x v="0"/>
    <n v="41042"/>
    <x v="0"/>
    <s v="TEC-MA-10000864"/>
    <x v="2"/>
    <x v="15"/>
    <x v="199"/>
    <x v="3168"/>
    <n v="7"/>
    <n v="0"/>
    <x v="3563"/>
  </r>
  <r>
    <n v="4095"/>
    <s v="CA-2012-102491"/>
    <x v="1"/>
    <x v="252"/>
    <d v="2012-08-28T00:00:00"/>
    <s v="Standard Class"/>
    <s v="KW-16435"/>
    <s v="Katrina Willman"/>
    <x v="0"/>
    <s v="United States"/>
    <s v="Florence"/>
    <x v="0"/>
    <n v="41042"/>
    <x v="0"/>
    <s v="TEC-AC-10003289"/>
    <x v="2"/>
    <x v="11"/>
    <x v="1209"/>
    <x v="1105"/>
    <n v="4"/>
    <n v="0"/>
    <x v="3564"/>
  </r>
  <r>
    <n v="4096"/>
    <s v="CA-2012-102491"/>
    <x v="1"/>
    <x v="252"/>
    <d v="2012-08-28T00:00:00"/>
    <s v="Standard Class"/>
    <s v="KW-16435"/>
    <s v="Katrina Willman"/>
    <x v="0"/>
    <s v="United States"/>
    <s v="Florence"/>
    <x v="0"/>
    <n v="41042"/>
    <x v="0"/>
    <s v="TEC-PH-10001619"/>
    <x v="2"/>
    <x v="7"/>
    <x v="1585"/>
    <x v="2173"/>
    <n v="3"/>
    <n v="0"/>
    <x v="3565"/>
  </r>
  <r>
    <n v="4097"/>
    <s v="CA-2011-116904"/>
    <x v="2"/>
    <x v="865"/>
    <d v="2011-09-28T00:00:00"/>
    <s v="Standard Class"/>
    <s v="SC-20095"/>
    <s v="Sanjit Chand"/>
    <x v="0"/>
    <s v="United States"/>
    <s v="Minneapolis"/>
    <x v="11"/>
    <n v="55407"/>
    <x v="2"/>
    <s v="OFF-PA-10004888"/>
    <x v="1"/>
    <x v="10"/>
    <x v="959"/>
    <x v="56"/>
    <n v="5"/>
    <n v="0"/>
    <x v="56"/>
  </r>
  <r>
    <n v="4098"/>
    <s v="CA-2011-116904"/>
    <x v="2"/>
    <x v="865"/>
    <d v="2011-09-28T00:00:00"/>
    <s v="Standard Class"/>
    <s v="SC-20095"/>
    <s v="Sanjit Chand"/>
    <x v="0"/>
    <s v="United States"/>
    <s v="Minneapolis"/>
    <x v="11"/>
    <n v="55407"/>
    <x v="2"/>
    <s v="OFF-ST-10000736"/>
    <x v="1"/>
    <x v="4"/>
    <x v="455"/>
    <x v="3169"/>
    <n v="5"/>
    <n v="0"/>
    <x v="3566"/>
  </r>
  <r>
    <n v="4099"/>
    <s v="CA-2011-116904"/>
    <x v="2"/>
    <x v="865"/>
    <d v="2011-09-28T00:00:00"/>
    <s v="Standard Class"/>
    <s v="SC-20095"/>
    <s v="Sanjit Chand"/>
    <x v="0"/>
    <s v="United States"/>
    <s v="Minneapolis"/>
    <x v="11"/>
    <n v="55407"/>
    <x v="2"/>
    <s v="OFF-BI-10001120"/>
    <x v="1"/>
    <x v="8"/>
    <x v="1606"/>
    <x v="3170"/>
    <n v="5"/>
    <n v="0"/>
    <x v="3567"/>
  </r>
  <r>
    <n v="4100"/>
    <s v="CA-2011-116904"/>
    <x v="2"/>
    <x v="865"/>
    <d v="2011-09-28T00:00:00"/>
    <s v="Standard Class"/>
    <s v="SC-20095"/>
    <s v="Sanjit Chand"/>
    <x v="0"/>
    <s v="United States"/>
    <s v="Minneapolis"/>
    <x v="11"/>
    <n v="55407"/>
    <x v="2"/>
    <s v="OFF-BI-10000301"/>
    <x v="1"/>
    <x v="8"/>
    <x v="619"/>
    <x v="3171"/>
    <n v="2"/>
    <n v="0"/>
    <x v="3568"/>
  </r>
  <r>
    <n v="4101"/>
    <s v="US-2014-102288"/>
    <x v="3"/>
    <x v="249"/>
    <d v="2014-06-24T00:00:00"/>
    <s v="Standard Class"/>
    <s v="ZC-21910"/>
    <s v="Zuschuss Carroll"/>
    <x v="0"/>
    <s v="United States"/>
    <s v="Houston"/>
    <x v="5"/>
    <n v="77095"/>
    <x v="2"/>
    <s v="OFF-AP-10004655"/>
    <x v="1"/>
    <x v="9"/>
    <x v="1607"/>
    <x v="3172"/>
    <n v="1"/>
    <n v="0.8"/>
    <x v="3569"/>
  </r>
  <r>
    <n v="4102"/>
    <s v="US-2014-102288"/>
    <x v="3"/>
    <x v="249"/>
    <d v="2014-06-24T00:00:00"/>
    <s v="Standard Class"/>
    <s v="ZC-21910"/>
    <s v="Zuschuss Carroll"/>
    <x v="0"/>
    <s v="United States"/>
    <s v="Houston"/>
    <x v="5"/>
    <n v="77095"/>
    <x v="2"/>
    <s v="OFF-AP-10002906"/>
    <x v="1"/>
    <x v="9"/>
    <x v="1088"/>
    <x v="3173"/>
    <n v="1"/>
    <n v="0.8"/>
    <x v="3570"/>
  </r>
  <r>
    <n v="4103"/>
    <s v="US-2014-102288"/>
    <x v="3"/>
    <x v="249"/>
    <d v="2014-06-24T00:00:00"/>
    <s v="Standard Class"/>
    <s v="ZC-21910"/>
    <s v="Zuschuss Carroll"/>
    <x v="0"/>
    <s v="United States"/>
    <s v="Houston"/>
    <x v="5"/>
    <n v="77095"/>
    <x v="2"/>
    <s v="OFF-PA-10000740"/>
    <x v="1"/>
    <x v="10"/>
    <x v="1239"/>
    <x v="3174"/>
    <n v="8"/>
    <n v="0.2"/>
    <x v="3571"/>
  </r>
  <r>
    <n v="4104"/>
    <s v="CA-2014-137456"/>
    <x v="3"/>
    <x v="202"/>
    <d v="2014-12-22T00:00:00"/>
    <s v="Same Day"/>
    <s v="RB-19465"/>
    <s v="Rick Bensley"/>
    <x v="2"/>
    <s v="United States"/>
    <s v="Fremont"/>
    <x v="8"/>
    <n v="68025"/>
    <x v="2"/>
    <s v="FUR-FU-10001940"/>
    <x v="0"/>
    <x v="5"/>
    <x v="33"/>
    <x v="204"/>
    <n v="2"/>
    <n v="0"/>
    <x v="3572"/>
  </r>
  <r>
    <n v="4105"/>
    <s v="US-2014-155999"/>
    <x v="3"/>
    <x v="783"/>
    <d v="2014-08-14T00:00:00"/>
    <s v="Standard Class"/>
    <s v="JK-15370"/>
    <s v="Jay Kimmel"/>
    <x v="0"/>
    <s v="United States"/>
    <s v="San Diego"/>
    <x v="1"/>
    <n v="92105"/>
    <x v="1"/>
    <s v="TEC-PH-10000439"/>
    <x v="2"/>
    <x v="7"/>
    <x v="869"/>
    <x v="3175"/>
    <n v="5"/>
    <n v="0.2"/>
    <x v="3573"/>
  </r>
  <r>
    <n v="4106"/>
    <s v="US-2014-155999"/>
    <x v="3"/>
    <x v="783"/>
    <d v="2014-08-14T00:00:00"/>
    <s v="Standard Class"/>
    <s v="JK-15370"/>
    <s v="Jay Kimmel"/>
    <x v="0"/>
    <s v="United States"/>
    <s v="San Diego"/>
    <x v="1"/>
    <n v="92105"/>
    <x v="1"/>
    <s v="OFF-BI-10000404"/>
    <x v="1"/>
    <x v="8"/>
    <x v="476"/>
    <x v="1288"/>
    <n v="2"/>
    <n v="0.2"/>
    <x v="3574"/>
  </r>
  <r>
    <n v="4107"/>
    <s v="US-2013-148334"/>
    <x v="0"/>
    <x v="250"/>
    <d v="2013-08-27T00:00:00"/>
    <s v="Standard Class"/>
    <s v="DD-13570"/>
    <s v="Dorothy Dickinson"/>
    <x v="0"/>
    <s v="United States"/>
    <s v="Houston"/>
    <x v="5"/>
    <n v="77041"/>
    <x v="2"/>
    <s v="OFF-BI-10003676"/>
    <x v="1"/>
    <x v="8"/>
    <x v="816"/>
    <x v="3176"/>
    <n v="2"/>
    <n v="0.8"/>
    <x v="3575"/>
  </r>
  <r>
    <n v="4108"/>
    <s v="CA-2012-105599"/>
    <x v="1"/>
    <x v="67"/>
    <d v="2012-09-07T00:00:00"/>
    <s v="Same Day"/>
    <s v="MC-17275"/>
    <s v="Marc Crier"/>
    <x v="0"/>
    <s v="United States"/>
    <s v="New York City"/>
    <x v="15"/>
    <n v="10011"/>
    <x v="3"/>
    <s v="OFF-ST-10002486"/>
    <x v="1"/>
    <x v="4"/>
    <x v="693"/>
    <x v="544"/>
    <n v="2"/>
    <n v="0"/>
    <x v="3576"/>
  </r>
  <r>
    <n v="4109"/>
    <s v="CA-2012-105599"/>
    <x v="1"/>
    <x v="67"/>
    <d v="2012-09-07T00:00:00"/>
    <s v="Same Day"/>
    <s v="MC-17275"/>
    <s v="Marc Crier"/>
    <x v="0"/>
    <s v="United States"/>
    <s v="New York City"/>
    <x v="15"/>
    <n v="10011"/>
    <x v="3"/>
    <s v="FUR-TA-10003837"/>
    <x v="0"/>
    <x v="3"/>
    <x v="1457"/>
    <x v="3177"/>
    <n v="3"/>
    <n v="0.4"/>
    <x v="3577"/>
  </r>
  <r>
    <n v="4110"/>
    <s v="CA-2012-153717"/>
    <x v="1"/>
    <x v="707"/>
    <d v="2013-01-01T00:00:00"/>
    <s v="Standard Class"/>
    <s v="DL-13495"/>
    <s v="Dionis Lloyd"/>
    <x v="1"/>
    <s v="United States"/>
    <s v="Detroit"/>
    <x v="12"/>
    <n v="48227"/>
    <x v="2"/>
    <s v="TEC-PH-10002923"/>
    <x v="2"/>
    <x v="7"/>
    <x v="680"/>
    <x v="2270"/>
    <n v="2"/>
    <n v="0"/>
    <x v="2451"/>
  </r>
  <r>
    <n v="4111"/>
    <s v="CA-2012-153717"/>
    <x v="1"/>
    <x v="707"/>
    <d v="2013-01-01T00:00:00"/>
    <s v="Standard Class"/>
    <s v="DL-13495"/>
    <s v="Dionis Lloyd"/>
    <x v="1"/>
    <s v="United States"/>
    <s v="Detroit"/>
    <x v="12"/>
    <n v="48227"/>
    <x v="2"/>
    <s v="FUR-BO-10004360"/>
    <x v="0"/>
    <x v="0"/>
    <x v="1608"/>
    <x v="3178"/>
    <n v="1"/>
    <n v="0"/>
    <x v="3578"/>
  </r>
  <r>
    <n v="4112"/>
    <s v="CA-2012-153717"/>
    <x v="1"/>
    <x v="707"/>
    <d v="2013-01-01T00:00:00"/>
    <s v="Standard Class"/>
    <s v="DL-13495"/>
    <s v="Dionis Lloyd"/>
    <x v="1"/>
    <s v="United States"/>
    <s v="Detroit"/>
    <x v="12"/>
    <n v="48227"/>
    <x v="2"/>
    <s v="OFF-PA-10002160"/>
    <x v="1"/>
    <x v="10"/>
    <x v="1190"/>
    <x v="1714"/>
    <n v="3"/>
    <n v="0"/>
    <x v="1817"/>
  </r>
  <r>
    <n v="4113"/>
    <s v="CA-2012-153717"/>
    <x v="1"/>
    <x v="707"/>
    <d v="2013-01-01T00:00:00"/>
    <s v="Standard Class"/>
    <s v="DL-13495"/>
    <s v="Dionis Lloyd"/>
    <x v="1"/>
    <s v="United States"/>
    <s v="Detroit"/>
    <x v="12"/>
    <n v="48227"/>
    <x v="2"/>
    <s v="OFF-AR-10002375"/>
    <x v="1"/>
    <x v="6"/>
    <x v="823"/>
    <x v="175"/>
    <n v="1"/>
    <n v="0"/>
    <x v="3579"/>
  </r>
  <r>
    <n v="4114"/>
    <s v="CA-2012-116687"/>
    <x v="1"/>
    <x v="942"/>
    <d v="2012-05-07T00:00:00"/>
    <s v="Standard Class"/>
    <s v="NC-18625"/>
    <s v="Noah Childs"/>
    <x v="1"/>
    <s v="United States"/>
    <s v="Houston"/>
    <x v="5"/>
    <n v="77095"/>
    <x v="2"/>
    <s v="OFF-LA-10000443"/>
    <x v="1"/>
    <x v="2"/>
    <x v="1118"/>
    <x v="3179"/>
    <n v="3"/>
    <n v="0.2"/>
    <x v="3580"/>
  </r>
  <r>
    <n v="4115"/>
    <s v="CA-2012-116687"/>
    <x v="1"/>
    <x v="942"/>
    <d v="2012-05-07T00:00:00"/>
    <s v="Standard Class"/>
    <s v="NC-18625"/>
    <s v="Noah Childs"/>
    <x v="1"/>
    <s v="United States"/>
    <s v="Houston"/>
    <x v="5"/>
    <n v="77095"/>
    <x v="2"/>
    <s v="TEC-PH-10001750"/>
    <x v="2"/>
    <x v="7"/>
    <x v="968"/>
    <x v="3180"/>
    <n v="3"/>
    <n v="0.2"/>
    <x v="3581"/>
  </r>
  <r>
    <n v="4116"/>
    <s v="CA-2013-163573"/>
    <x v="0"/>
    <x v="390"/>
    <d v="2013-11-28T00:00:00"/>
    <s v="First Class"/>
    <s v="AC-10450"/>
    <s v="Amy Cox"/>
    <x v="0"/>
    <s v="United States"/>
    <s v="Seattle"/>
    <x v="4"/>
    <n v="98105"/>
    <x v="1"/>
    <s v="OFF-BI-10004632"/>
    <x v="1"/>
    <x v="8"/>
    <x v="564"/>
    <x v="3181"/>
    <n v="5"/>
    <n v="0.2"/>
    <x v="3582"/>
  </r>
  <r>
    <n v="4117"/>
    <s v="CA-2012-153416"/>
    <x v="1"/>
    <x v="27"/>
    <d v="2012-11-29T00:00:00"/>
    <s v="Standard Class"/>
    <s v="TS-21340"/>
    <s v="Toby Swindell"/>
    <x v="0"/>
    <s v="United States"/>
    <s v="Los Angeles"/>
    <x v="1"/>
    <n v="90036"/>
    <x v="1"/>
    <s v="OFF-BI-10002813"/>
    <x v="1"/>
    <x v="8"/>
    <x v="905"/>
    <x v="1443"/>
    <n v="2"/>
    <n v="0.2"/>
    <x v="3583"/>
  </r>
  <r>
    <n v="4118"/>
    <s v="CA-2012-153416"/>
    <x v="1"/>
    <x v="27"/>
    <d v="2012-11-29T00:00:00"/>
    <s v="Standard Class"/>
    <s v="TS-21340"/>
    <s v="Toby Swindell"/>
    <x v="0"/>
    <s v="United States"/>
    <s v="Los Angeles"/>
    <x v="1"/>
    <n v="90036"/>
    <x v="1"/>
    <s v="OFF-PA-10002005"/>
    <x v="1"/>
    <x v="10"/>
    <x v="505"/>
    <x v="541"/>
    <n v="3"/>
    <n v="0"/>
    <x v="551"/>
  </r>
  <r>
    <n v="4119"/>
    <s v="CA-2012-153416"/>
    <x v="1"/>
    <x v="27"/>
    <d v="2012-11-29T00:00:00"/>
    <s v="Standard Class"/>
    <s v="TS-21340"/>
    <s v="Toby Swindell"/>
    <x v="0"/>
    <s v="United States"/>
    <s v="Los Angeles"/>
    <x v="1"/>
    <n v="90036"/>
    <x v="1"/>
    <s v="OFF-ST-10000060"/>
    <x v="1"/>
    <x v="4"/>
    <x v="387"/>
    <x v="3182"/>
    <n v="7"/>
    <n v="0"/>
    <x v="3584"/>
  </r>
  <r>
    <n v="4120"/>
    <s v="CA-2012-153416"/>
    <x v="1"/>
    <x v="27"/>
    <d v="2012-11-29T00:00:00"/>
    <s v="Standard Class"/>
    <s v="TS-21340"/>
    <s v="Toby Swindell"/>
    <x v="0"/>
    <s v="United States"/>
    <s v="Los Angeles"/>
    <x v="1"/>
    <n v="90036"/>
    <x v="1"/>
    <s v="OFF-BI-10002706"/>
    <x v="1"/>
    <x v="8"/>
    <x v="273"/>
    <x v="3183"/>
    <n v="8"/>
    <n v="0.2"/>
    <x v="3585"/>
  </r>
  <r>
    <n v="4121"/>
    <s v="CA-2014-117394"/>
    <x v="3"/>
    <x v="507"/>
    <d v="2014-09-11T00:00:00"/>
    <s v="Standard Class"/>
    <s v="MM-17920"/>
    <s v="Michael Moore"/>
    <x v="0"/>
    <s v="United States"/>
    <s v="Philadelphia"/>
    <x v="9"/>
    <n v="19120"/>
    <x v="3"/>
    <s v="TEC-AC-10000199"/>
    <x v="2"/>
    <x v="11"/>
    <x v="1609"/>
    <x v="3184"/>
    <n v="4"/>
    <n v="0.2"/>
    <x v="3586"/>
  </r>
  <r>
    <n v="4122"/>
    <s v="CA-2014-133823"/>
    <x v="3"/>
    <x v="943"/>
    <d v="2014-05-13T00:00:00"/>
    <s v="Same Day"/>
    <s v="LP-17080"/>
    <s v="Liz Pelletier"/>
    <x v="0"/>
    <s v="United States"/>
    <s v="Seattle"/>
    <x v="4"/>
    <n v="98103"/>
    <x v="1"/>
    <s v="OFF-PA-10002870"/>
    <x v="1"/>
    <x v="10"/>
    <x v="893"/>
    <x v="782"/>
    <n v="6"/>
    <n v="0"/>
    <x v="1900"/>
  </r>
  <r>
    <n v="4123"/>
    <s v="CA-2014-133823"/>
    <x v="3"/>
    <x v="943"/>
    <d v="2014-05-13T00:00:00"/>
    <s v="Same Day"/>
    <s v="LP-17080"/>
    <s v="Liz Pelletier"/>
    <x v="0"/>
    <s v="United States"/>
    <s v="Seattle"/>
    <x v="4"/>
    <n v="98103"/>
    <x v="1"/>
    <s v="OFF-LA-10004545"/>
    <x v="1"/>
    <x v="2"/>
    <x v="1328"/>
    <x v="3185"/>
    <n v="3"/>
    <n v="0"/>
    <x v="3587"/>
  </r>
  <r>
    <n v="4124"/>
    <s v="CA-2014-133823"/>
    <x v="3"/>
    <x v="943"/>
    <d v="2014-05-13T00:00:00"/>
    <s v="Same Day"/>
    <s v="LP-17080"/>
    <s v="Liz Pelletier"/>
    <x v="0"/>
    <s v="United States"/>
    <s v="Seattle"/>
    <x v="4"/>
    <n v="98103"/>
    <x v="1"/>
    <s v="OFF-BI-10000962"/>
    <x v="1"/>
    <x v="8"/>
    <x v="1504"/>
    <x v="3186"/>
    <n v="2"/>
    <n v="0.2"/>
    <x v="3588"/>
  </r>
  <r>
    <n v="4125"/>
    <s v="CA-2011-127523"/>
    <x v="2"/>
    <x v="218"/>
    <d v="2011-05-18T00:00:00"/>
    <s v="Standard Class"/>
    <s v="BG-11695"/>
    <s v="Brooke Gillingham"/>
    <x v="1"/>
    <s v="United States"/>
    <s v="Watertown"/>
    <x v="15"/>
    <n v="13601"/>
    <x v="3"/>
    <s v="OFF-AP-10004249"/>
    <x v="1"/>
    <x v="9"/>
    <x v="33"/>
    <x v="385"/>
    <n v="3"/>
    <n v="0"/>
    <x v="394"/>
  </r>
  <r>
    <n v="4126"/>
    <s v="CA-2014-123239"/>
    <x v="3"/>
    <x v="944"/>
    <d v="2014-08-01T00:00:00"/>
    <s v="Second Class"/>
    <s v="MG-18145"/>
    <s v="Mike Gockenbach"/>
    <x v="0"/>
    <s v="United States"/>
    <s v="Jacksonville"/>
    <x v="2"/>
    <n v="32216"/>
    <x v="0"/>
    <s v="FUR-FU-10001602"/>
    <x v="0"/>
    <x v="5"/>
    <x v="759"/>
    <x v="3187"/>
    <n v="3"/>
    <n v="0.2"/>
    <x v="3589"/>
  </r>
  <r>
    <n v="4127"/>
    <s v="CA-2014-156769"/>
    <x v="3"/>
    <x v="636"/>
    <d v="2014-05-10T00:00:00"/>
    <s v="First Class"/>
    <s v="GZ-14470"/>
    <s v="Gary Zandusky"/>
    <x v="0"/>
    <s v="United States"/>
    <s v="Arlington"/>
    <x v="17"/>
    <n v="22204"/>
    <x v="0"/>
    <s v="OFF-AR-10003179"/>
    <x v="1"/>
    <x v="6"/>
    <x v="1565"/>
    <x v="3188"/>
    <n v="6"/>
    <n v="0"/>
    <x v="3590"/>
  </r>
  <r>
    <n v="4128"/>
    <s v="CA-2011-127299"/>
    <x v="2"/>
    <x v="111"/>
    <d v="2011-09-24T00:00:00"/>
    <s v="Standard Class"/>
    <s v="JL-15835"/>
    <s v="John Lee"/>
    <x v="0"/>
    <s v="United States"/>
    <s v="Charlotte"/>
    <x v="3"/>
    <n v="28205"/>
    <x v="0"/>
    <s v="OFF-ST-10003722"/>
    <x v="1"/>
    <x v="4"/>
    <x v="760"/>
    <x v="3189"/>
    <n v="6"/>
    <n v="0.2"/>
    <x v="3591"/>
  </r>
  <r>
    <n v="4129"/>
    <s v="CA-2011-127299"/>
    <x v="2"/>
    <x v="111"/>
    <d v="2011-09-24T00:00:00"/>
    <s v="Standard Class"/>
    <s v="JL-15835"/>
    <s v="John Lee"/>
    <x v="0"/>
    <s v="United States"/>
    <s v="Charlotte"/>
    <x v="3"/>
    <n v="28205"/>
    <x v="0"/>
    <s v="TEC-MA-10001127"/>
    <x v="2"/>
    <x v="15"/>
    <x v="1610"/>
    <x v="3190"/>
    <n v="3"/>
    <n v="0.5"/>
    <x v="3592"/>
  </r>
  <r>
    <n v="4130"/>
    <s v="CA-2012-121272"/>
    <x v="1"/>
    <x v="368"/>
    <d v="2012-04-04T00:00:00"/>
    <s v="Standard Class"/>
    <s v="DO-13435"/>
    <s v="Denny Ordway"/>
    <x v="0"/>
    <s v="United States"/>
    <s v="Seattle"/>
    <x v="4"/>
    <n v="98103"/>
    <x v="1"/>
    <s v="OFF-AP-10001947"/>
    <x v="1"/>
    <x v="9"/>
    <x v="1528"/>
    <x v="3191"/>
    <n v="4"/>
    <n v="0"/>
    <x v="3593"/>
  </r>
  <r>
    <n v="4131"/>
    <s v="CA-2011-115336"/>
    <x v="2"/>
    <x v="728"/>
    <d v="2011-11-25T00:00:00"/>
    <s v="Standard Class"/>
    <s v="AB-10600"/>
    <s v="Ann Blume"/>
    <x v="1"/>
    <s v="United States"/>
    <s v="Chicago"/>
    <x v="10"/>
    <n v="60623"/>
    <x v="2"/>
    <s v="OFF-BI-10001107"/>
    <x v="1"/>
    <x v="8"/>
    <x v="492"/>
    <x v="3192"/>
    <n v="5"/>
    <n v="0.8"/>
    <x v="3594"/>
  </r>
  <r>
    <n v="4132"/>
    <s v="CA-2012-111703"/>
    <x v="1"/>
    <x v="740"/>
    <d v="2012-07-09T00:00:00"/>
    <s v="Standard Class"/>
    <s v="KB-16315"/>
    <s v="Karl Braun"/>
    <x v="0"/>
    <s v="United States"/>
    <s v="Hollywood"/>
    <x v="2"/>
    <n v="33021"/>
    <x v="0"/>
    <s v="OFF-PA-10000349"/>
    <x v="1"/>
    <x v="10"/>
    <x v="33"/>
    <x v="1655"/>
    <n v="3"/>
    <n v="0.2"/>
    <x v="3595"/>
  </r>
  <r>
    <n v="4133"/>
    <s v="CA-2012-111703"/>
    <x v="1"/>
    <x v="740"/>
    <d v="2012-07-09T00:00:00"/>
    <s v="Standard Class"/>
    <s v="KB-16315"/>
    <s v="Karl Braun"/>
    <x v="0"/>
    <s v="United States"/>
    <s v="Hollywood"/>
    <x v="2"/>
    <n v="33021"/>
    <x v="0"/>
    <s v="OFF-PA-10003349"/>
    <x v="1"/>
    <x v="10"/>
    <x v="218"/>
    <x v="12"/>
    <n v="3"/>
    <n v="0.2"/>
    <x v="906"/>
  </r>
  <r>
    <n v="4134"/>
    <s v="CA-2011-128839"/>
    <x v="2"/>
    <x v="78"/>
    <d v="2011-09-13T00:00:00"/>
    <s v="Standard Class"/>
    <s v="TT-21070"/>
    <s v="Ted Trevino"/>
    <x v="0"/>
    <s v="United States"/>
    <s v="Chesapeake"/>
    <x v="17"/>
    <n v="23320"/>
    <x v="0"/>
    <s v="OFF-FA-10002280"/>
    <x v="1"/>
    <x v="13"/>
    <x v="653"/>
    <x v="47"/>
    <n v="9"/>
    <n v="0"/>
    <x v="3596"/>
  </r>
  <r>
    <n v="4135"/>
    <s v="CA-2011-128839"/>
    <x v="2"/>
    <x v="78"/>
    <d v="2011-09-13T00:00:00"/>
    <s v="Standard Class"/>
    <s v="TT-21070"/>
    <s v="Ted Trevino"/>
    <x v="0"/>
    <s v="United States"/>
    <s v="Chesapeake"/>
    <x v="17"/>
    <n v="23320"/>
    <x v="0"/>
    <s v="TEC-MA-10000029"/>
    <x v="2"/>
    <x v="15"/>
    <x v="376"/>
    <x v="2779"/>
    <n v="3"/>
    <n v="0"/>
    <x v="3597"/>
  </r>
  <r>
    <n v="4136"/>
    <s v="CA-2014-105914"/>
    <x v="3"/>
    <x v="280"/>
    <d v="2014-10-09T00:00:00"/>
    <s v="Standard Class"/>
    <s v="PV-18985"/>
    <s v="Paul Van Hugh"/>
    <x v="2"/>
    <s v="United States"/>
    <s v="Los Angeles"/>
    <x v="1"/>
    <n v="90036"/>
    <x v="1"/>
    <s v="OFF-BI-10002854"/>
    <x v="1"/>
    <x v="8"/>
    <x v="895"/>
    <x v="3193"/>
    <n v="5"/>
    <n v="0.2"/>
    <x v="3234"/>
  </r>
  <r>
    <n v="4137"/>
    <s v="CA-2014-105914"/>
    <x v="3"/>
    <x v="280"/>
    <d v="2014-10-09T00:00:00"/>
    <s v="Standard Class"/>
    <s v="PV-18985"/>
    <s v="Paul Van Hugh"/>
    <x v="2"/>
    <s v="United States"/>
    <s v="Los Angeles"/>
    <x v="1"/>
    <n v="90036"/>
    <x v="1"/>
    <s v="OFF-ST-10003716"/>
    <x v="1"/>
    <x v="4"/>
    <x v="889"/>
    <x v="3194"/>
    <n v="7"/>
    <n v="0"/>
    <x v="3598"/>
  </r>
  <r>
    <n v="4138"/>
    <s v="CA-2014-110926"/>
    <x v="3"/>
    <x v="123"/>
    <d v="2014-11-24T00:00:00"/>
    <s v="Standard Class"/>
    <s v="DD-13570"/>
    <s v="Dorothy Dickinson"/>
    <x v="0"/>
    <s v="United States"/>
    <s v="Alexandria"/>
    <x v="17"/>
    <n v="22304"/>
    <x v="0"/>
    <s v="OFF-FA-10000624"/>
    <x v="1"/>
    <x v="13"/>
    <x v="291"/>
    <x v="3195"/>
    <n v="7"/>
    <n v="0"/>
    <x v="3599"/>
  </r>
  <r>
    <n v="4139"/>
    <s v="CA-2013-117226"/>
    <x v="0"/>
    <x v="945"/>
    <d v="2014-01-02T00:00:00"/>
    <s v="First Class"/>
    <s v="KD-16495"/>
    <s v="Keith Dawkins"/>
    <x v="1"/>
    <s v="United States"/>
    <s v="Deer Park"/>
    <x v="5"/>
    <n v="77536"/>
    <x v="2"/>
    <s v="OFF-BI-10004654"/>
    <x v="1"/>
    <x v="8"/>
    <x v="68"/>
    <x v="3196"/>
    <n v="6"/>
    <n v="0.8"/>
    <x v="3600"/>
  </r>
  <r>
    <n v="4140"/>
    <s v="CA-2014-127313"/>
    <x v="3"/>
    <x v="96"/>
    <d v="2014-12-05T00:00:00"/>
    <s v="First Class"/>
    <s v="RA-19285"/>
    <s v="Ralph Arnett"/>
    <x v="0"/>
    <s v="United States"/>
    <s v="Philadelphia"/>
    <x v="9"/>
    <n v="19120"/>
    <x v="3"/>
    <s v="OFF-ST-10001228"/>
    <x v="1"/>
    <x v="4"/>
    <x v="445"/>
    <x v="3197"/>
    <n v="3"/>
    <n v="0.2"/>
    <x v="3601"/>
  </r>
  <r>
    <n v="4141"/>
    <s v="CA-2014-127313"/>
    <x v="3"/>
    <x v="96"/>
    <d v="2014-12-05T00:00:00"/>
    <s v="First Class"/>
    <s v="RA-19285"/>
    <s v="Ralph Arnett"/>
    <x v="0"/>
    <s v="United States"/>
    <s v="Philadelphia"/>
    <x v="9"/>
    <n v="19120"/>
    <x v="3"/>
    <s v="FUR-FU-10003798"/>
    <x v="0"/>
    <x v="5"/>
    <x v="1595"/>
    <x v="3097"/>
    <n v="5"/>
    <n v="0.2"/>
    <x v="3476"/>
  </r>
  <r>
    <n v="4142"/>
    <s v="CA-2013-136287"/>
    <x v="0"/>
    <x v="900"/>
    <d v="2013-06-18T00:00:00"/>
    <s v="Standard Class"/>
    <s v="SS-20590"/>
    <s v="Sonia Sunley"/>
    <x v="0"/>
    <s v="United States"/>
    <s v="Wichita"/>
    <x v="41"/>
    <n v="67212"/>
    <x v="2"/>
    <s v="OFF-LA-10003148"/>
    <x v="1"/>
    <x v="2"/>
    <x v="164"/>
    <x v="1381"/>
    <n v="3"/>
    <n v="0"/>
    <x v="3602"/>
  </r>
  <r>
    <n v="4143"/>
    <s v="US-2011-107699"/>
    <x v="2"/>
    <x v="946"/>
    <d v="2011-05-23T00:00:00"/>
    <s v="Standard Class"/>
    <s v="JH-15820"/>
    <s v="John Huston"/>
    <x v="0"/>
    <s v="United States"/>
    <s v="Midland"/>
    <x v="12"/>
    <n v="48640"/>
    <x v="2"/>
    <s v="OFF-BI-10001249"/>
    <x v="1"/>
    <x v="8"/>
    <x v="1182"/>
    <x v="3198"/>
    <n v="9"/>
    <n v="0"/>
    <x v="3603"/>
  </r>
  <r>
    <n v="4144"/>
    <s v="CA-2014-112725"/>
    <x v="3"/>
    <x v="289"/>
    <d v="2014-02-07T00:00:00"/>
    <s v="Standard Class"/>
    <s v="EH-14125"/>
    <s v="Eugene Hildebrand"/>
    <x v="2"/>
    <s v="United States"/>
    <s v="San Francisco"/>
    <x v="1"/>
    <n v="94110"/>
    <x v="1"/>
    <s v="OFF-AR-10003759"/>
    <x v="1"/>
    <x v="6"/>
    <x v="838"/>
    <x v="3199"/>
    <n v="7"/>
    <n v="0"/>
    <x v="3604"/>
  </r>
  <r>
    <n v="4145"/>
    <s v="CA-2014-112725"/>
    <x v="3"/>
    <x v="289"/>
    <d v="2014-02-07T00:00:00"/>
    <s v="Standard Class"/>
    <s v="EH-14125"/>
    <s v="Eugene Hildebrand"/>
    <x v="2"/>
    <s v="United States"/>
    <s v="San Francisco"/>
    <x v="1"/>
    <n v="94110"/>
    <x v="1"/>
    <s v="OFF-AR-10001227"/>
    <x v="1"/>
    <x v="6"/>
    <x v="1611"/>
    <x v="138"/>
    <n v="3"/>
    <n v="0"/>
    <x v="140"/>
  </r>
  <r>
    <n v="4146"/>
    <s v="CA-2014-112725"/>
    <x v="3"/>
    <x v="289"/>
    <d v="2014-02-07T00:00:00"/>
    <s v="Standard Class"/>
    <s v="EH-14125"/>
    <s v="Eugene Hildebrand"/>
    <x v="2"/>
    <s v="United States"/>
    <s v="San Francisco"/>
    <x v="1"/>
    <n v="94110"/>
    <x v="1"/>
    <s v="FUR-CH-10000863"/>
    <x v="0"/>
    <x v="1"/>
    <x v="83"/>
    <x v="3200"/>
    <n v="1"/>
    <n v="0.2"/>
    <x v="3605"/>
  </r>
  <r>
    <n v="4147"/>
    <s v="CA-2012-136196"/>
    <x v="1"/>
    <x v="109"/>
    <d v="2012-12-04T00:00:00"/>
    <s v="Standard Class"/>
    <s v="TP-21415"/>
    <s v="Tom Prescott"/>
    <x v="0"/>
    <s v="United States"/>
    <s v="Freeport"/>
    <x v="15"/>
    <n v="11520"/>
    <x v="3"/>
    <s v="FUR-FU-10004017"/>
    <x v="0"/>
    <x v="5"/>
    <x v="215"/>
    <x v="808"/>
    <n v="3"/>
    <n v="0"/>
    <x v="834"/>
  </r>
  <r>
    <n v="4148"/>
    <s v="CA-2014-106068"/>
    <x v="3"/>
    <x v="436"/>
    <d v="2014-10-29T00:00:00"/>
    <s v="Standard Class"/>
    <s v="RB-19330"/>
    <s v="Randy Bradley"/>
    <x v="0"/>
    <s v="United States"/>
    <s v="Austin"/>
    <x v="5"/>
    <n v="78745"/>
    <x v="2"/>
    <s v="OFF-BI-10000962"/>
    <x v="1"/>
    <x v="8"/>
    <x v="1504"/>
    <x v="3201"/>
    <n v="3"/>
    <n v="0.8"/>
    <x v="3606"/>
  </r>
  <r>
    <n v="4149"/>
    <s v="CA-2014-106068"/>
    <x v="3"/>
    <x v="436"/>
    <d v="2014-10-29T00:00:00"/>
    <s v="Standard Class"/>
    <s v="RB-19330"/>
    <s v="Randy Bradley"/>
    <x v="0"/>
    <s v="United States"/>
    <s v="Austin"/>
    <x v="5"/>
    <n v="78745"/>
    <x v="2"/>
    <s v="OFF-ST-10004507"/>
    <x v="1"/>
    <x v="4"/>
    <x v="452"/>
    <x v="3202"/>
    <n v="1"/>
    <n v="0.2"/>
    <x v="3607"/>
  </r>
  <r>
    <n v="4150"/>
    <s v="CA-2014-106068"/>
    <x v="3"/>
    <x v="436"/>
    <d v="2014-10-29T00:00:00"/>
    <s v="Standard Class"/>
    <s v="RB-19330"/>
    <s v="Randy Bradley"/>
    <x v="0"/>
    <s v="United States"/>
    <s v="Austin"/>
    <x v="5"/>
    <n v="78745"/>
    <x v="2"/>
    <s v="TEC-AC-10002942"/>
    <x v="2"/>
    <x v="11"/>
    <x v="1597"/>
    <x v="3203"/>
    <n v="1"/>
    <n v="0.2"/>
    <x v="3608"/>
  </r>
  <r>
    <n v="4151"/>
    <s v="CA-2014-106068"/>
    <x v="3"/>
    <x v="436"/>
    <d v="2014-10-29T00:00:00"/>
    <s v="Standard Class"/>
    <s v="RB-19330"/>
    <s v="Randy Bradley"/>
    <x v="0"/>
    <s v="United States"/>
    <s v="Austin"/>
    <x v="5"/>
    <n v="78745"/>
    <x v="2"/>
    <s v="OFF-ST-10002344"/>
    <x v="1"/>
    <x v="4"/>
    <x v="856"/>
    <x v="1793"/>
    <n v="4"/>
    <n v="0.2"/>
    <x v="3609"/>
  </r>
  <r>
    <n v="4152"/>
    <s v="CA-2014-100160"/>
    <x v="3"/>
    <x v="210"/>
    <d v="2014-09-12T00:00:00"/>
    <s v="Standard Class"/>
    <s v="CB-12025"/>
    <s v="Cassandra Brandow"/>
    <x v="0"/>
    <s v="United States"/>
    <s v="Philadelphia"/>
    <x v="9"/>
    <n v="19134"/>
    <x v="3"/>
    <s v="OFF-LA-10002475"/>
    <x v="1"/>
    <x v="2"/>
    <x v="148"/>
    <x v="3204"/>
    <n v="5"/>
    <n v="0.2"/>
    <x v="3610"/>
  </r>
  <r>
    <n v="4153"/>
    <s v="CA-2014-100160"/>
    <x v="3"/>
    <x v="210"/>
    <d v="2014-09-12T00:00:00"/>
    <s v="Standard Class"/>
    <s v="CB-12025"/>
    <s v="Cassandra Brandow"/>
    <x v="0"/>
    <s v="United States"/>
    <s v="Philadelphia"/>
    <x v="9"/>
    <n v="19134"/>
    <x v="3"/>
    <s v="OFF-PA-10003072"/>
    <x v="1"/>
    <x v="10"/>
    <x v="918"/>
    <x v="12"/>
    <n v="3"/>
    <n v="0.2"/>
    <x v="12"/>
  </r>
  <r>
    <n v="4154"/>
    <s v="CA-2014-100160"/>
    <x v="3"/>
    <x v="210"/>
    <d v="2014-09-12T00:00:00"/>
    <s v="Standard Class"/>
    <s v="CB-12025"/>
    <s v="Cassandra Brandow"/>
    <x v="0"/>
    <s v="United States"/>
    <s v="Philadelphia"/>
    <x v="9"/>
    <n v="19134"/>
    <x v="3"/>
    <s v="OFF-EN-10001509"/>
    <x v="1"/>
    <x v="12"/>
    <x v="29"/>
    <x v="322"/>
    <n v="3"/>
    <n v="0.2"/>
    <x v="3611"/>
  </r>
  <r>
    <n v="4155"/>
    <s v="CA-2013-139689"/>
    <x v="0"/>
    <x v="723"/>
    <d v="2014-01-04T00:00:00"/>
    <s v="Standard Class"/>
    <s v="MP-17965"/>
    <s v="Michael Paige"/>
    <x v="1"/>
    <s v="United States"/>
    <s v="Bristol"/>
    <x v="18"/>
    <n v="37620"/>
    <x v="0"/>
    <s v="OFF-BI-10004781"/>
    <x v="1"/>
    <x v="8"/>
    <x v="132"/>
    <x v="1824"/>
    <n v="4"/>
    <n v="0.7"/>
    <x v="1955"/>
  </r>
  <r>
    <n v="4156"/>
    <s v="CA-2013-139689"/>
    <x v="0"/>
    <x v="723"/>
    <d v="2014-01-04T00:00:00"/>
    <s v="Standard Class"/>
    <s v="MP-17965"/>
    <s v="Michael Paige"/>
    <x v="1"/>
    <s v="United States"/>
    <s v="Bristol"/>
    <x v="18"/>
    <n v="37620"/>
    <x v="0"/>
    <s v="OFF-BI-10000145"/>
    <x v="1"/>
    <x v="8"/>
    <x v="735"/>
    <x v="1803"/>
    <n v="3"/>
    <n v="0.7"/>
    <x v="1931"/>
  </r>
  <r>
    <n v="4157"/>
    <s v="CA-2012-101091"/>
    <x v="1"/>
    <x v="901"/>
    <d v="2012-12-09T00:00:00"/>
    <s v="Second Class"/>
    <s v="SW-20245"/>
    <s v="Scot Wooten"/>
    <x v="0"/>
    <s v="United States"/>
    <s v="Philadelphia"/>
    <x v="9"/>
    <n v="19140"/>
    <x v="3"/>
    <s v="TEC-AC-10003280"/>
    <x v="2"/>
    <x v="11"/>
    <x v="1028"/>
    <x v="736"/>
    <n v="2"/>
    <n v="0.2"/>
    <x v="754"/>
  </r>
  <r>
    <n v="4158"/>
    <s v="CA-2012-101091"/>
    <x v="1"/>
    <x v="901"/>
    <d v="2012-12-09T00:00:00"/>
    <s v="Second Class"/>
    <s v="SW-20245"/>
    <s v="Scot Wooten"/>
    <x v="0"/>
    <s v="United States"/>
    <s v="Philadelphia"/>
    <x v="9"/>
    <n v="19140"/>
    <x v="3"/>
    <s v="OFF-BI-10001107"/>
    <x v="1"/>
    <x v="8"/>
    <x v="492"/>
    <x v="3205"/>
    <n v="6"/>
    <n v="0.7"/>
    <x v="3612"/>
  </r>
  <r>
    <n v="4159"/>
    <s v="CA-2011-126907"/>
    <x v="2"/>
    <x v="301"/>
    <d v="2011-11-08T00:00:00"/>
    <s v="Standard Class"/>
    <s v="SM-20950"/>
    <s v="Suzanne McNair"/>
    <x v="1"/>
    <s v="United States"/>
    <s v="Chicago"/>
    <x v="10"/>
    <n v="60610"/>
    <x v="2"/>
    <s v="OFF-PA-10000533"/>
    <x v="1"/>
    <x v="10"/>
    <x v="1196"/>
    <x v="937"/>
    <n v="3"/>
    <n v="0.2"/>
    <x v="971"/>
  </r>
  <r>
    <n v="4160"/>
    <s v="US-2013-164588"/>
    <x v="0"/>
    <x v="947"/>
    <d v="2013-04-24T00:00:00"/>
    <s v="Standard Class"/>
    <s v="AP-10915"/>
    <s v="Arthur Prichep"/>
    <x v="0"/>
    <s v="United States"/>
    <s v="Columbus"/>
    <x v="32"/>
    <n v="31907"/>
    <x v="0"/>
    <s v="OFF-AR-10003056"/>
    <x v="1"/>
    <x v="6"/>
    <x v="18"/>
    <x v="1387"/>
    <n v="3"/>
    <n v="0"/>
    <x v="1453"/>
  </r>
  <r>
    <n v="4161"/>
    <s v="CA-2014-115546"/>
    <x v="3"/>
    <x v="304"/>
    <d v="2014-05-19T00:00:00"/>
    <s v="Standard Class"/>
    <s v="AH-10465"/>
    <s v="Amy Hunt"/>
    <x v="0"/>
    <s v="United States"/>
    <s v="New York City"/>
    <x v="15"/>
    <n v="10035"/>
    <x v="3"/>
    <s v="TEC-PH-10002834"/>
    <x v="2"/>
    <x v="7"/>
    <x v="1378"/>
    <x v="2503"/>
    <n v="3"/>
    <n v="0"/>
    <x v="2742"/>
  </r>
  <r>
    <n v="4162"/>
    <s v="CA-2014-115546"/>
    <x v="3"/>
    <x v="304"/>
    <d v="2014-05-19T00:00:00"/>
    <s v="Standard Class"/>
    <s v="AH-10465"/>
    <s v="Amy Hunt"/>
    <x v="0"/>
    <s v="United States"/>
    <s v="New York City"/>
    <x v="15"/>
    <n v="10035"/>
    <x v="3"/>
    <s v="OFF-ST-10002214"/>
    <x v="1"/>
    <x v="4"/>
    <x v="994"/>
    <x v="2433"/>
    <n v="2"/>
    <n v="0"/>
    <x v="2657"/>
  </r>
  <r>
    <n v="4163"/>
    <s v="CA-2012-163587"/>
    <x v="1"/>
    <x v="948"/>
    <d v="2012-03-18T00:00:00"/>
    <s v="Standard Class"/>
    <s v="EP-13915"/>
    <s v="Emily Phan"/>
    <x v="0"/>
    <s v="United States"/>
    <s v="Dover"/>
    <x v="38"/>
    <n v="3820"/>
    <x v="3"/>
    <s v="OFF-LA-10004484"/>
    <x v="1"/>
    <x v="2"/>
    <x v="612"/>
    <x v="1873"/>
    <n v="4"/>
    <n v="0"/>
    <x v="2010"/>
  </r>
  <r>
    <n v="4164"/>
    <s v="CA-2012-163587"/>
    <x v="1"/>
    <x v="948"/>
    <d v="2012-03-18T00:00:00"/>
    <s v="Standard Class"/>
    <s v="EP-13915"/>
    <s v="Emily Phan"/>
    <x v="0"/>
    <s v="United States"/>
    <s v="Dover"/>
    <x v="38"/>
    <n v="3820"/>
    <x v="3"/>
    <s v="OFF-BI-10003091"/>
    <x v="1"/>
    <x v="8"/>
    <x v="1165"/>
    <x v="3206"/>
    <n v="3"/>
    <n v="0"/>
    <x v="3613"/>
  </r>
  <r>
    <n v="4165"/>
    <s v="US-2014-106131"/>
    <x v="3"/>
    <x v="424"/>
    <d v="2014-01-17T00:00:00"/>
    <s v="First Class"/>
    <s v="TP-21565"/>
    <s v="Tracy Poddar"/>
    <x v="1"/>
    <s v="United States"/>
    <s v="Aurora"/>
    <x v="22"/>
    <n v="80013"/>
    <x v="1"/>
    <s v="TEC-AC-10003027"/>
    <x v="2"/>
    <x v="11"/>
    <x v="25"/>
    <x v="3207"/>
    <n v="7"/>
    <n v="0.2"/>
    <x v="3614"/>
  </r>
  <r>
    <n v="4166"/>
    <s v="US-2014-106131"/>
    <x v="3"/>
    <x v="424"/>
    <d v="2014-01-17T00:00:00"/>
    <s v="First Class"/>
    <s v="TP-21565"/>
    <s v="Tracy Poddar"/>
    <x v="1"/>
    <s v="United States"/>
    <s v="Aurora"/>
    <x v="22"/>
    <n v="80013"/>
    <x v="1"/>
    <s v="OFF-ST-10003638"/>
    <x v="1"/>
    <x v="4"/>
    <x v="1222"/>
    <x v="3208"/>
    <n v="9"/>
    <n v="0.2"/>
    <x v="3615"/>
  </r>
  <r>
    <n v="4167"/>
    <s v="CA-2012-160213"/>
    <x v="1"/>
    <x v="936"/>
    <d v="2012-03-13T00:00:00"/>
    <s v="Standard Class"/>
    <s v="AR-10825"/>
    <s v="Anthony Rawles"/>
    <x v="1"/>
    <s v="United States"/>
    <s v="Long Beach"/>
    <x v="15"/>
    <n v="11561"/>
    <x v="3"/>
    <s v="OFF-PA-10003848"/>
    <x v="1"/>
    <x v="10"/>
    <x v="1442"/>
    <x v="541"/>
    <n v="3"/>
    <n v="0"/>
    <x v="551"/>
  </r>
  <r>
    <n v="4168"/>
    <s v="CA-2011-157924"/>
    <x v="2"/>
    <x v="856"/>
    <d v="2011-10-13T00:00:00"/>
    <s v="First Class"/>
    <s v="HA-14920"/>
    <s v="Helen Andreada"/>
    <x v="0"/>
    <s v="United States"/>
    <s v="Pasadena"/>
    <x v="1"/>
    <n v="91104"/>
    <x v="1"/>
    <s v="OFF-ST-10002352"/>
    <x v="1"/>
    <x v="4"/>
    <x v="847"/>
    <x v="1051"/>
    <n v="4"/>
    <n v="0"/>
    <x v="1091"/>
  </r>
  <r>
    <n v="4169"/>
    <s v="CA-2011-157924"/>
    <x v="2"/>
    <x v="856"/>
    <d v="2011-10-13T00:00:00"/>
    <s v="First Class"/>
    <s v="HA-14920"/>
    <s v="Helen Andreada"/>
    <x v="0"/>
    <s v="United States"/>
    <s v="Pasadena"/>
    <x v="1"/>
    <n v="91104"/>
    <x v="1"/>
    <s v="FUR-CH-10000229"/>
    <x v="0"/>
    <x v="1"/>
    <x v="1612"/>
    <x v="3209"/>
    <n v="2"/>
    <n v="0.2"/>
    <x v="3616"/>
  </r>
  <r>
    <n v="4170"/>
    <s v="CA-2012-100216"/>
    <x v="1"/>
    <x v="657"/>
    <d v="2012-04-14T00:00:00"/>
    <s v="First Class"/>
    <s v="HJ-14875"/>
    <s v="Heather Jas"/>
    <x v="2"/>
    <s v="United States"/>
    <s v="Mesa"/>
    <x v="16"/>
    <n v="85204"/>
    <x v="1"/>
    <s v="OFF-PA-10000788"/>
    <x v="1"/>
    <x v="10"/>
    <x v="731"/>
    <x v="277"/>
    <n v="6"/>
    <n v="0.2"/>
    <x v="282"/>
  </r>
  <r>
    <n v="4171"/>
    <s v="CA-2012-100216"/>
    <x v="1"/>
    <x v="657"/>
    <d v="2012-04-14T00:00:00"/>
    <s v="First Class"/>
    <s v="HJ-14875"/>
    <s v="Heather Jas"/>
    <x v="2"/>
    <s v="United States"/>
    <s v="Mesa"/>
    <x v="16"/>
    <n v="85204"/>
    <x v="1"/>
    <s v="OFF-PA-10002968"/>
    <x v="1"/>
    <x v="10"/>
    <x v="909"/>
    <x v="1572"/>
    <n v="3"/>
    <n v="0.2"/>
    <x v="1661"/>
  </r>
  <r>
    <n v="4172"/>
    <s v="CA-2014-100601"/>
    <x v="3"/>
    <x v="673"/>
    <d v="2014-11-21T00:00:00"/>
    <s v="Standard Class"/>
    <s v="JK-15370"/>
    <s v="Jay Kimmel"/>
    <x v="0"/>
    <s v="United States"/>
    <s v="Fresno"/>
    <x v="1"/>
    <n v="93727"/>
    <x v="1"/>
    <s v="OFF-ST-10002486"/>
    <x v="1"/>
    <x v="4"/>
    <x v="693"/>
    <x v="5"/>
    <n v="7"/>
    <n v="0"/>
    <x v="3617"/>
  </r>
  <r>
    <n v="4173"/>
    <s v="CA-2013-152163"/>
    <x v="0"/>
    <x v="949"/>
    <d v="2013-07-02T00:00:00"/>
    <s v="Same Day"/>
    <s v="JF-15355"/>
    <s v="Jay Fein"/>
    <x v="0"/>
    <s v="United States"/>
    <s v="Columbia"/>
    <x v="20"/>
    <n v="29203"/>
    <x v="0"/>
    <s v="OFF-BI-10002215"/>
    <x v="1"/>
    <x v="8"/>
    <x v="20"/>
    <x v="3210"/>
    <n v="2"/>
    <n v="0"/>
    <x v="3618"/>
  </r>
  <r>
    <n v="4174"/>
    <s v="CA-2013-152163"/>
    <x v="0"/>
    <x v="949"/>
    <d v="2013-07-02T00:00:00"/>
    <s v="Same Day"/>
    <s v="JF-15355"/>
    <s v="Jay Fein"/>
    <x v="0"/>
    <s v="United States"/>
    <s v="Columbia"/>
    <x v="20"/>
    <n v="29203"/>
    <x v="0"/>
    <s v="OFF-PA-10000788"/>
    <x v="1"/>
    <x v="10"/>
    <x v="731"/>
    <x v="91"/>
    <n v="2"/>
    <n v="0"/>
    <x v="91"/>
  </r>
  <r>
    <n v="4175"/>
    <s v="CA-2013-152163"/>
    <x v="0"/>
    <x v="949"/>
    <d v="2013-07-02T00:00:00"/>
    <s v="Same Day"/>
    <s v="JF-15355"/>
    <s v="Jay Fein"/>
    <x v="0"/>
    <s v="United States"/>
    <s v="Columbia"/>
    <x v="20"/>
    <n v="29203"/>
    <x v="0"/>
    <s v="OFF-BI-10003364"/>
    <x v="1"/>
    <x v="8"/>
    <x v="698"/>
    <x v="2502"/>
    <n v="2"/>
    <n v="0"/>
    <x v="2741"/>
  </r>
  <r>
    <n v="4176"/>
    <s v="CA-2012-154340"/>
    <x v="1"/>
    <x v="239"/>
    <d v="2012-11-30T00:00:00"/>
    <s v="First Class"/>
    <s v="EK-13795"/>
    <s v="Eileen Kiefer"/>
    <x v="2"/>
    <s v="United States"/>
    <s v="Santa Ana"/>
    <x v="1"/>
    <n v="92704"/>
    <x v="1"/>
    <s v="OFF-AR-10003582"/>
    <x v="1"/>
    <x v="6"/>
    <x v="1451"/>
    <x v="2471"/>
    <n v="2"/>
    <n v="0"/>
    <x v="2704"/>
  </r>
  <r>
    <n v="4177"/>
    <s v="CA-2011-128846"/>
    <x v="2"/>
    <x v="884"/>
    <d v="2011-04-12T00:00:00"/>
    <s v="Standard Class"/>
    <s v="RS-19765"/>
    <s v="Roland Schwarz"/>
    <x v="1"/>
    <s v="United States"/>
    <s v="Columbia"/>
    <x v="20"/>
    <n v="29203"/>
    <x v="0"/>
    <s v="TEC-PH-10003273"/>
    <x v="2"/>
    <x v="7"/>
    <x v="171"/>
    <x v="3211"/>
    <n v="5"/>
    <n v="0"/>
    <x v="3619"/>
  </r>
  <r>
    <n v="4178"/>
    <s v="CA-2011-128846"/>
    <x v="2"/>
    <x v="884"/>
    <d v="2011-04-12T00:00:00"/>
    <s v="Standard Class"/>
    <s v="RS-19765"/>
    <s v="Roland Schwarz"/>
    <x v="1"/>
    <s v="United States"/>
    <s v="Columbia"/>
    <x v="20"/>
    <n v="29203"/>
    <x v="0"/>
    <s v="OFF-PA-10000100"/>
    <x v="1"/>
    <x v="10"/>
    <x v="825"/>
    <x v="1247"/>
    <n v="3"/>
    <n v="0"/>
    <x v="1295"/>
  </r>
  <r>
    <n v="4179"/>
    <s v="CA-2013-148593"/>
    <x v="0"/>
    <x v="950"/>
    <d v="2013-06-19T00:00:00"/>
    <s v="Second Class"/>
    <s v="BD-11320"/>
    <s v="Bill Donatelli"/>
    <x v="0"/>
    <s v="United States"/>
    <s v="Los Angeles"/>
    <x v="1"/>
    <n v="90045"/>
    <x v="1"/>
    <s v="OFF-PA-10001776"/>
    <x v="1"/>
    <x v="10"/>
    <x v="1263"/>
    <x v="3212"/>
    <n v="5"/>
    <n v="0"/>
    <x v="3620"/>
  </r>
  <r>
    <n v="4180"/>
    <s v="US-2014-119039"/>
    <x v="3"/>
    <x v="904"/>
    <d v="2014-03-11T00:00:00"/>
    <s v="Standard Class"/>
    <s v="BF-11170"/>
    <s v="Ben Ferrer"/>
    <x v="2"/>
    <s v="United States"/>
    <s v="San Francisco"/>
    <x v="1"/>
    <n v="94109"/>
    <x v="1"/>
    <s v="OFF-BI-10004182"/>
    <x v="1"/>
    <x v="8"/>
    <x v="73"/>
    <x v="3213"/>
    <n v="9"/>
    <n v="0.2"/>
    <x v="3621"/>
  </r>
  <r>
    <n v="4181"/>
    <s v="CA-2014-128426"/>
    <x v="3"/>
    <x v="566"/>
    <d v="2014-10-12T00:00:00"/>
    <s v="Standard Class"/>
    <s v="JK-15730"/>
    <s v="Joe Kamberova"/>
    <x v="0"/>
    <s v="United States"/>
    <s v="Houston"/>
    <x v="5"/>
    <n v="77036"/>
    <x v="2"/>
    <s v="OFF-BI-10000756"/>
    <x v="1"/>
    <x v="8"/>
    <x v="15"/>
    <x v="3214"/>
    <n v="5"/>
    <n v="0.8"/>
    <x v="3622"/>
  </r>
  <r>
    <n v="4182"/>
    <s v="US-2014-136868"/>
    <x v="3"/>
    <x v="833"/>
    <d v="2014-10-13T00:00:00"/>
    <s v="Standard Class"/>
    <s v="CR-12820"/>
    <s v="Cyra Reiten"/>
    <x v="2"/>
    <s v="United States"/>
    <s v="New York City"/>
    <x v="15"/>
    <n v="10035"/>
    <x v="3"/>
    <s v="TEC-AC-10001539"/>
    <x v="2"/>
    <x v="11"/>
    <x v="1576"/>
    <x v="3215"/>
    <n v="4"/>
    <n v="0"/>
    <x v="3623"/>
  </r>
  <r>
    <n v="4183"/>
    <s v="US-2014-136868"/>
    <x v="3"/>
    <x v="833"/>
    <d v="2014-10-13T00:00:00"/>
    <s v="Standard Class"/>
    <s v="CR-12820"/>
    <s v="Cyra Reiten"/>
    <x v="2"/>
    <s v="United States"/>
    <s v="New York City"/>
    <x v="15"/>
    <n v="10035"/>
    <x v="3"/>
    <s v="OFF-PA-10002377"/>
    <x v="1"/>
    <x v="10"/>
    <x v="557"/>
    <x v="342"/>
    <n v="3"/>
    <n v="0"/>
    <x v="1844"/>
  </r>
  <r>
    <n v="4184"/>
    <s v="US-2014-136868"/>
    <x v="3"/>
    <x v="833"/>
    <d v="2014-10-13T00:00:00"/>
    <s v="Standard Class"/>
    <s v="CR-12820"/>
    <s v="Cyra Reiten"/>
    <x v="2"/>
    <s v="United States"/>
    <s v="New York City"/>
    <x v="15"/>
    <n v="10035"/>
    <x v="3"/>
    <s v="OFF-ST-10000991"/>
    <x v="1"/>
    <x v="4"/>
    <x v="155"/>
    <x v="3216"/>
    <n v="3"/>
    <n v="0"/>
    <x v="3624"/>
  </r>
  <r>
    <n v="4185"/>
    <s v="CA-2013-143749"/>
    <x v="0"/>
    <x v="5"/>
    <d v="2013-12-08T00:00:00"/>
    <s v="First Class"/>
    <s v="AG-10300"/>
    <s v="Aleksandra Gannaway"/>
    <x v="1"/>
    <s v="United States"/>
    <s v="Franklin"/>
    <x v="31"/>
    <n v="2038"/>
    <x v="3"/>
    <s v="FUR-BO-10002853"/>
    <x v="0"/>
    <x v="0"/>
    <x v="1613"/>
    <x v="3217"/>
    <n v="1"/>
    <n v="0"/>
    <x v="3625"/>
  </r>
  <r>
    <n v="4186"/>
    <s v="CA-2013-111493"/>
    <x v="0"/>
    <x v="147"/>
    <d v="2013-10-23T00:00:00"/>
    <s v="First Class"/>
    <s v="CM-12160"/>
    <s v="Charles McCrossin"/>
    <x v="0"/>
    <s v="United States"/>
    <s v="Baltimore"/>
    <x v="39"/>
    <n v="21215"/>
    <x v="3"/>
    <s v="TEC-AC-10004510"/>
    <x v="2"/>
    <x v="11"/>
    <x v="944"/>
    <x v="1548"/>
    <n v="6"/>
    <n v="0"/>
    <x v="1635"/>
  </r>
  <r>
    <n v="4187"/>
    <s v="CA-2014-112536"/>
    <x v="3"/>
    <x v="796"/>
    <d v="2014-05-24T00:00:00"/>
    <s v="Standard Class"/>
    <s v="SG-20890"/>
    <s v="Susan Gilcrest"/>
    <x v="1"/>
    <s v="United States"/>
    <s v="Mcallen"/>
    <x v="5"/>
    <n v="78501"/>
    <x v="2"/>
    <s v="OFF-BI-10003712"/>
    <x v="1"/>
    <x v="8"/>
    <x v="689"/>
    <x v="3218"/>
    <n v="7"/>
    <n v="0.8"/>
    <x v="3626"/>
  </r>
  <r>
    <n v="4188"/>
    <s v="CA-2014-112536"/>
    <x v="3"/>
    <x v="796"/>
    <d v="2014-05-24T00:00:00"/>
    <s v="Standard Class"/>
    <s v="SG-20890"/>
    <s v="Susan Gilcrest"/>
    <x v="1"/>
    <s v="United States"/>
    <s v="Mcallen"/>
    <x v="5"/>
    <n v="78501"/>
    <x v="2"/>
    <s v="OFF-BI-10002571"/>
    <x v="1"/>
    <x v="8"/>
    <x v="1204"/>
    <x v="3219"/>
    <n v="1"/>
    <n v="0.8"/>
    <x v="3627"/>
  </r>
  <r>
    <n v="4189"/>
    <s v="CA-2014-112536"/>
    <x v="3"/>
    <x v="796"/>
    <d v="2014-05-24T00:00:00"/>
    <s v="Standard Class"/>
    <s v="SG-20890"/>
    <s v="Susan Gilcrest"/>
    <x v="1"/>
    <s v="United States"/>
    <s v="Mcallen"/>
    <x v="5"/>
    <n v="78501"/>
    <x v="2"/>
    <s v="OFF-ST-10004835"/>
    <x v="1"/>
    <x v="4"/>
    <x v="1406"/>
    <x v="436"/>
    <n v="2"/>
    <n v="0.2"/>
    <x v="2481"/>
  </r>
  <r>
    <n v="4190"/>
    <s v="CA-2013-157714"/>
    <x v="0"/>
    <x v="182"/>
    <d v="2013-10-02T00:00:00"/>
    <s v="Second Class"/>
    <s v="CS-12175"/>
    <s v="Charles Sheldon"/>
    <x v="1"/>
    <s v="United States"/>
    <s v="Iowa City"/>
    <x v="23"/>
    <n v="52240"/>
    <x v="2"/>
    <s v="OFF-PA-10004022"/>
    <x v="1"/>
    <x v="10"/>
    <x v="1614"/>
    <x v="1044"/>
    <n v="1"/>
    <n v="0"/>
    <x v="3628"/>
  </r>
  <r>
    <n v="4191"/>
    <s v="CA-2014-166709"/>
    <x v="3"/>
    <x v="701"/>
    <d v="2014-11-23T00:00:00"/>
    <s v="Standard Class"/>
    <s v="HL-15040"/>
    <s v="Hunter Lopez"/>
    <x v="0"/>
    <s v="United States"/>
    <s v="Newark"/>
    <x v="13"/>
    <n v="19711"/>
    <x v="3"/>
    <s v="TEC-CO-10004722"/>
    <x v="2"/>
    <x v="16"/>
    <x v="1365"/>
    <x v="3220"/>
    <n v="3"/>
    <n v="0"/>
    <x v="3629"/>
  </r>
  <r>
    <n v="4192"/>
    <s v="CA-2012-129392"/>
    <x v="1"/>
    <x v="951"/>
    <d v="2012-07-08T00:00:00"/>
    <s v="Same Day"/>
    <s v="DM-13015"/>
    <s v="Darrin Martin"/>
    <x v="0"/>
    <s v="United States"/>
    <s v="Houston"/>
    <x v="5"/>
    <n v="77070"/>
    <x v="2"/>
    <s v="OFF-PA-10004248"/>
    <x v="1"/>
    <x v="10"/>
    <x v="1615"/>
    <x v="3131"/>
    <n v="5"/>
    <n v="0.2"/>
    <x v="3630"/>
  </r>
  <r>
    <n v="4193"/>
    <s v="CA-2012-150875"/>
    <x v="1"/>
    <x v="547"/>
    <d v="2012-11-20T00:00:00"/>
    <s v="Standard Class"/>
    <s v="HK-14890"/>
    <s v="Heather Kirkland"/>
    <x v="1"/>
    <s v="United States"/>
    <s v="Boise"/>
    <x v="45"/>
    <n v="83704"/>
    <x v="1"/>
    <s v="FUR-TA-10000577"/>
    <x v="0"/>
    <x v="3"/>
    <x v="3"/>
    <x v="3221"/>
    <n v="2"/>
    <n v="0"/>
    <x v="3631"/>
  </r>
  <r>
    <n v="4194"/>
    <s v="CA-2012-150875"/>
    <x v="1"/>
    <x v="547"/>
    <d v="2012-11-20T00:00:00"/>
    <s v="Standard Class"/>
    <s v="HK-14890"/>
    <s v="Heather Kirkland"/>
    <x v="1"/>
    <s v="United States"/>
    <s v="Boise"/>
    <x v="45"/>
    <n v="83704"/>
    <x v="1"/>
    <s v="TEC-PH-10001254"/>
    <x v="2"/>
    <x v="7"/>
    <x v="143"/>
    <x v="3222"/>
    <n v="3"/>
    <n v="0.2"/>
    <x v="3632"/>
  </r>
  <r>
    <n v="4195"/>
    <s v="CA-2012-154200"/>
    <x v="1"/>
    <x v="652"/>
    <d v="2012-06-22T00:00:00"/>
    <s v="Standard Class"/>
    <s v="BG-11740"/>
    <s v="Bruce Geld"/>
    <x v="0"/>
    <s v="United States"/>
    <s v="San Diego"/>
    <x v="1"/>
    <n v="92105"/>
    <x v="1"/>
    <s v="OFF-AR-10001044"/>
    <x v="1"/>
    <x v="6"/>
    <x v="1042"/>
    <x v="3223"/>
    <n v="2"/>
    <n v="0"/>
    <x v="3633"/>
  </r>
  <r>
    <n v="4196"/>
    <s v="CA-2013-124233"/>
    <x v="0"/>
    <x v="143"/>
    <d v="2013-04-15T00:00:00"/>
    <s v="Standard Class"/>
    <s v="CK-12595"/>
    <s v="Clytie Kelty"/>
    <x v="0"/>
    <s v="United States"/>
    <s v="Los Angeles"/>
    <x v="1"/>
    <n v="90032"/>
    <x v="1"/>
    <s v="FUR-FU-10002597"/>
    <x v="0"/>
    <x v="5"/>
    <x v="621"/>
    <x v="3224"/>
    <n v="5"/>
    <n v="0"/>
    <x v="3634"/>
  </r>
  <r>
    <n v="4197"/>
    <s v="US-2012-134271"/>
    <x v="1"/>
    <x v="24"/>
    <d v="2012-04-23T00:00:00"/>
    <s v="Second Class"/>
    <s v="RF-19735"/>
    <s v="Roland Fjeld"/>
    <x v="0"/>
    <s v="United States"/>
    <s v="New York City"/>
    <x v="15"/>
    <n v="10024"/>
    <x v="3"/>
    <s v="OFF-LA-10004093"/>
    <x v="1"/>
    <x v="2"/>
    <x v="670"/>
    <x v="2521"/>
    <n v="3"/>
    <n v="0"/>
    <x v="3635"/>
  </r>
  <r>
    <n v="4198"/>
    <s v="US-2013-161683"/>
    <x v="0"/>
    <x v="275"/>
    <d v="2013-12-09T00:00:00"/>
    <s v="Standard Class"/>
    <s v="CJ-12010"/>
    <s v="Caroline Jumper"/>
    <x v="0"/>
    <s v="United States"/>
    <s v="Philadelphia"/>
    <x v="9"/>
    <n v="19134"/>
    <x v="3"/>
    <s v="OFF-AP-10000179"/>
    <x v="1"/>
    <x v="9"/>
    <x v="527"/>
    <x v="3225"/>
    <n v="4"/>
    <n v="0.2"/>
    <x v="3636"/>
  </r>
  <r>
    <n v="4199"/>
    <s v="US-2013-161683"/>
    <x v="0"/>
    <x v="275"/>
    <d v="2013-12-09T00:00:00"/>
    <s v="Standard Class"/>
    <s v="CJ-12010"/>
    <s v="Caroline Jumper"/>
    <x v="0"/>
    <s v="United States"/>
    <s v="Philadelphia"/>
    <x v="9"/>
    <n v="19134"/>
    <x v="3"/>
    <s v="OFF-BI-10001072"/>
    <x v="1"/>
    <x v="8"/>
    <x v="277"/>
    <x v="3226"/>
    <n v="4"/>
    <n v="0.7"/>
    <x v="3637"/>
  </r>
  <r>
    <n v="4200"/>
    <s v="CA-2012-143105"/>
    <x v="1"/>
    <x v="895"/>
    <d v="2012-12-10T00:00:00"/>
    <s v="Same Day"/>
    <s v="MA-17560"/>
    <s v="Matt Abelman"/>
    <x v="2"/>
    <s v="United States"/>
    <s v="New York City"/>
    <x v="15"/>
    <n v="10024"/>
    <x v="3"/>
    <s v="OFF-LA-10004093"/>
    <x v="1"/>
    <x v="2"/>
    <x v="670"/>
    <x v="2061"/>
    <n v="1"/>
    <n v="0"/>
    <x v="2221"/>
  </r>
  <r>
    <n v="4201"/>
    <s v="CA-2012-143105"/>
    <x v="1"/>
    <x v="895"/>
    <d v="2012-12-10T00:00:00"/>
    <s v="Same Day"/>
    <s v="MA-17560"/>
    <s v="Matt Abelman"/>
    <x v="2"/>
    <s v="United States"/>
    <s v="New York City"/>
    <x v="15"/>
    <n v="10024"/>
    <x v="3"/>
    <s v="TEC-CO-10002095"/>
    <x v="2"/>
    <x v="16"/>
    <x v="610"/>
    <x v="3227"/>
    <n v="2"/>
    <n v="0.2"/>
    <x v="3638"/>
  </r>
  <r>
    <n v="4202"/>
    <s v="CA-2012-143105"/>
    <x v="1"/>
    <x v="895"/>
    <d v="2012-12-10T00:00:00"/>
    <s v="Same Day"/>
    <s v="MA-17560"/>
    <s v="Matt Abelman"/>
    <x v="2"/>
    <s v="United States"/>
    <s v="New York City"/>
    <x v="15"/>
    <n v="10024"/>
    <x v="3"/>
    <s v="OFF-PA-10002713"/>
    <x v="1"/>
    <x v="10"/>
    <x v="317"/>
    <x v="521"/>
    <n v="6"/>
    <n v="0"/>
    <x v="3639"/>
  </r>
  <r>
    <n v="4203"/>
    <s v="CA-2012-143105"/>
    <x v="1"/>
    <x v="895"/>
    <d v="2012-12-10T00:00:00"/>
    <s v="Same Day"/>
    <s v="MA-17560"/>
    <s v="Matt Abelman"/>
    <x v="2"/>
    <s v="United States"/>
    <s v="New York City"/>
    <x v="15"/>
    <n v="10024"/>
    <x v="3"/>
    <s v="OFF-PA-10002254"/>
    <x v="1"/>
    <x v="10"/>
    <x v="145"/>
    <x v="2381"/>
    <n v="7"/>
    <n v="0"/>
    <x v="2589"/>
  </r>
  <r>
    <n v="4204"/>
    <s v="CA-2011-145387"/>
    <x v="2"/>
    <x v="656"/>
    <d v="2011-11-02T00:00:00"/>
    <s v="Second Class"/>
    <s v="AM-10705"/>
    <s v="Anne McFarland"/>
    <x v="0"/>
    <s v="United States"/>
    <s v="Cranston"/>
    <x v="34"/>
    <n v="2920"/>
    <x v="3"/>
    <s v="OFF-AR-10001683"/>
    <x v="1"/>
    <x v="6"/>
    <x v="32"/>
    <x v="3228"/>
    <n v="5"/>
    <n v="0"/>
    <x v="3640"/>
  </r>
  <r>
    <n v="4205"/>
    <s v="CA-2011-145387"/>
    <x v="2"/>
    <x v="656"/>
    <d v="2011-11-02T00:00:00"/>
    <s v="Second Class"/>
    <s v="AM-10705"/>
    <s v="Anne McFarland"/>
    <x v="0"/>
    <s v="United States"/>
    <s v="Cranston"/>
    <x v="34"/>
    <n v="2920"/>
    <x v="3"/>
    <s v="OFF-PA-10002195"/>
    <x v="1"/>
    <x v="10"/>
    <x v="719"/>
    <x v="1015"/>
    <n v="2"/>
    <n v="0"/>
    <x v="3641"/>
  </r>
  <r>
    <n v="4206"/>
    <s v="CA-2011-145387"/>
    <x v="2"/>
    <x v="656"/>
    <d v="2011-11-02T00:00:00"/>
    <s v="Second Class"/>
    <s v="AM-10705"/>
    <s v="Anne McFarland"/>
    <x v="0"/>
    <s v="United States"/>
    <s v="Cranston"/>
    <x v="34"/>
    <n v="2920"/>
    <x v="3"/>
    <s v="FUR-FU-10002364"/>
    <x v="0"/>
    <x v="5"/>
    <x v="1231"/>
    <x v="1816"/>
    <n v="2"/>
    <n v="0"/>
    <x v="3642"/>
  </r>
  <r>
    <n v="4207"/>
    <s v="CA-2011-145387"/>
    <x v="2"/>
    <x v="656"/>
    <d v="2011-11-02T00:00:00"/>
    <s v="Second Class"/>
    <s v="AM-10705"/>
    <s v="Anne McFarland"/>
    <x v="0"/>
    <s v="United States"/>
    <s v="Cranston"/>
    <x v="34"/>
    <n v="2920"/>
    <x v="3"/>
    <s v="OFF-BI-10004001"/>
    <x v="1"/>
    <x v="8"/>
    <x v="810"/>
    <x v="3229"/>
    <n v="2"/>
    <n v="0"/>
    <x v="3643"/>
  </r>
  <r>
    <n v="4208"/>
    <s v="CA-2011-145387"/>
    <x v="2"/>
    <x v="656"/>
    <d v="2011-11-02T00:00:00"/>
    <s v="Second Class"/>
    <s v="AM-10705"/>
    <s v="Anne McFarland"/>
    <x v="0"/>
    <s v="United States"/>
    <s v="Cranston"/>
    <x v="34"/>
    <n v="2920"/>
    <x v="3"/>
    <s v="FUR-FU-10000023"/>
    <x v="0"/>
    <x v="5"/>
    <x v="322"/>
    <x v="3230"/>
    <n v="3"/>
    <n v="0"/>
    <x v="3644"/>
  </r>
  <r>
    <n v="4209"/>
    <s v="CA-2011-145387"/>
    <x v="2"/>
    <x v="656"/>
    <d v="2011-11-02T00:00:00"/>
    <s v="Second Class"/>
    <s v="AM-10705"/>
    <s v="Anne McFarland"/>
    <x v="0"/>
    <s v="United States"/>
    <s v="Cranston"/>
    <x v="34"/>
    <n v="2920"/>
    <x v="3"/>
    <s v="FUR-CH-10002320"/>
    <x v="0"/>
    <x v="1"/>
    <x v="1454"/>
    <x v="3231"/>
    <n v="5"/>
    <n v="0"/>
    <x v="3645"/>
  </r>
  <r>
    <n v="4210"/>
    <s v="CA-2011-145387"/>
    <x v="2"/>
    <x v="656"/>
    <d v="2011-11-02T00:00:00"/>
    <s v="Second Class"/>
    <s v="AM-10705"/>
    <s v="Anne McFarland"/>
    <x v="0"/>
    <s v="United States"/>
    <s v="Cranston"/>
    <x v="34"/>
    <n v="2920"/>
    <x v="3"/>
    <s v="FUR-TA-10003238"/>
    <x v="0"/>
    <x v="3"/>
    <x v="1233"/>
    <x v="3232"/>
    <n v="1"/>
    <n v="0.3"/>
    <x v="3646"/>
  </r>
  <r>
    <n v="4211"/>
    <s v="CA-2014-109715"/>
    <x v="3"/>
    <x v="34"/>
    <d v="2014-12-15T00:00:00"/>
    <s v="Standard Class"/>
    <s v="AH-10585"/>
    <s v="Angele Hood"/>
    <x v="0"/>
    <s v="United States"/>
    <s v="Chicago"/>
    <x v="10"/>
    <n v="60623"/>
    <x v="2"/>
    <s v="OFF-PA-10004965"/>
    <x v="1"/>
    <x v="10"/>
    <x v="112"/>
    <x v="2992"/>
    <n v="2"/>
    <n v="0.2"/>
    <x v="3338"/>
  </r>
  <r>
    <n v="4212"/>
    <s v="CA-2011-166457"/>
    <x v="2"/>
    <x v="952"/>
    <d v="2011-05-09T00:00:00"/>
    <s v="Second Class"/>
    <s v="PF-19120"/>
    <s v="Peter Fuller"/>
    <x v="0"/>
    <s v="United States"/>
    <s v="Richmond"/>
    <x v="0"/>
    <n v="40475"/>
    <x v="0"/>
    <s v="OFF-PA-10003016"/>
    <x v="1"/>
    <x v="10"/>
    <x v="1385"/>
    <x v="2320"/>
    <n v="3"/>
    <n v="0"/>
    <x v="3647"/>
  </r>
  <r>
    <n v="4213"/>
    <s v="CA-2011-166457"/>
    <x v="2"/>
    <x v="952"/>
    <d v="2011-05-09T00:00:00"/>
    <s v="Second Class"/>
    <s v="PF-19120"/>
    <s v="Peter Fuller"/>
    <x v="0"/>
    <s v="United States"/>
    <s v="Richmond"/>
    <x v="0"/>
    <n v="40475"/>
    <x v="0"/>
    <s v="OFF-AR-10003651"/>
    <x v="1"/>
    <x v="6"/>
    <x v="276"/>
    <x v="2637"/>
    <n v="2"/>
    <n v="0"/>
    <x v="2909"/>
  </r>
  <r>
    <n v="4214"/>
    <s v="CA-2011-166457"/>
    <x v="2"/>
    <x v="952"/>
    <d v="2011-05-09T00:00:00"/>
    <s v="Second Class"/>
    <s v="PF-19120"/>
    <s v="Peter Fuller"/>
    <x v="0"/>
    <s v="United States"/>
    <s v="Richmond"/>
    <x v="0"/>
    <n v="40475"/>
    <x v="0"/>
    <s v="OFF-PA-10001363"/>
    <x v="1"/>
    <x v="10"/>
    <x v="1616"/>
    <x v="335"/>
    <n v="2"/>
    <n v="0"/>
    <x v="342"/>
  </r>
  <r>
    <n v="4215"/>
    <s v="CA-2013-164637"/>
    <x v="0"/>
    <x v="758"/>
    <d v="2013-03-09T00:00:00"/>
    <s v="Standard Class"/>
    <s v="RD-19480"/>
    <s v="Rick Duston"/>
    <x v="0"/>
    <s v="United States"/>
    <s v="Mishawaka"/>
    <x v="14"/>
    <n v="46544"/>
    <x v="2"/>
    <s v="OFF-BI-10003876"/>
    <x v="1"/>
    <x v="8"/>
    <x v="1617"/>
    <x v="3233"/>
    <n v="3"/>
    <n v="0"/>
    <x v="3648"/>
  </r>
  <r>
    <n v="4216"/>
    <s v="CA-2011-103590"/>
    <x v="2"/>
    <x v="953"/>
    <d v="2011-12-04T00:00:00"/>
    <s v="Standard Class"/>
    <s v="JL-15505"/>
    <s v="Jeremy Lonsdale"/>
    <x v="0"/>
    <s v="United States"/>
    <s v="Mount Vernon"/>
    <x v="15"/>
    <n v="10550"/>
    <x v="3"/>
    <s v="OFF-EN-10004007"/>
    <x v="1"/>
    <x v="12"/>
    <x v="1618"/>
    <x v="3234"/>
    <n v="4"/>
    <n v="0"/>
    <x v="3649"/>
  </r>
  <r>
    <n v="4217"/>
    <s v="CA-2012-111234"/>
    <x v="1"/>
    <x v="954"/>
    <d v="2012-02-22T00:00:00"/>
    <s v="Standard Class"/>
    <s v="AB-10600"/>
    <s v="Ann Blume"/>
    <x v="1"/>
    <s v="United States"/>
    <s v="Los Angeles"/>
    <x v="1"/>
    <n v="90004"/>
    <x v="1"/>
    <s v="OFF-LA-10002271"/>
    <x v="1"/>
    <x v="2"/>
    <x v="635"/>
    <x v="357"/>
    <n v="3"/>
    <n v="0"/>
    <x v="3650"/>
  </r>
  <r>
    <n v="4218"/>
    <s v="CA-2014-149881"/>
    <x v="3"/>
    <x v="719"/>
    <d v="2014-04-04T00:00:00"/>
    <s v="First Class"/>
    <s v="NC-18535"/>
    <s v="Nick Crebassa"/>
    <x v="1"/>
    <s v="United States"/>
    <s v="San Francisco"/>
    <x v="1"/>
    <n v="94110"/>
    <x v="1"/>
    <s v="FUR-BO-10003894"/>
    <x v="0"/>
    <x v="0"/>
    <x v="1619"/>
    <x v="3235"/>
    <n v="8"/>
    <n v="0.15"/>
    <x v="3651"/>
  </r>
  <r>
    <n v="4219"/>
    <s v="CA-2014-149881"/>
    <x v="3"/>
    <x v="719"/>
    <d v="2014-04-04T00:00:00"/>
    <s v="First Class"/>
    <s v="NC-18535"/>
    <s v="Nick Crebassa"/>
    <x v="1"/>
    <s v="United States"/>
    <s v="San Francisco"/>
    <x v="1"/>
    <n v="94110"/>
    <x v="1"/>
    <s v="TEC-MA-10000418"/>
    <x v="2"/>
    <x v="15"/>
    <x v="1476"/>
    <x v="3236"/>
    <n v="2"/>
    <n v="0.2"/>
    <x v="3652"/>
  </r>
  <r>
    <n v="4220"/>
    <s v="CA-2014-134565"/>
    <x v="3"/>
    <x v="532"/>
    <d v="2014-06-14T00:00:00"/>
    <s v="Second Class"/>
    <s v="TB-21400"/>
    <s v="Tom Boeckenhauer"/>
    <x v="0"/>
    <s v="United States"/>
    <s v="Seattle"/>
    <x v="4"/>
    <n v="98103"/>
    <x v="1"/>
    <s v="OFF-PA-10004243"/>
    <x v="1"/>
    <x v="10"/>
    <x v="271"/>
    <x v="2479"/>
    <n v="2"/>
    <n v="0"/>
    <x v="2714"/>
  </r>
  <r>
    <n v="4221"/>
    <s v="CA-2014-134565"/>
    <x v="3"/>
    <x v="532"/>
    <d v="2014-06-14T00:00:00"/>
    <s v="Second Class"/>
    <s v="TB-21400"/>
    <s v="Tom Boeckenhauer"/>
    <x v="0"/>
    <s v="United States"/>
    <s v="Seattle"/>
    <x v="4"/>
    <n v="98103"/>
    <x v="1"/>
    <s v="OFF-BI-10001759"/>
    <x v="1"/>
    <x v="8"/>
    <x v="725"/>
    <x v="2187"/>
    <n v="6"/>
    <n v="0.2"/>
    <x v="3653"/>
  </r>
  <r>
    <n v="4222"/>
    <s v="CA-2014-134565"/>
    <x v="3"/>
    <x v="532"/>
    <d v="2014-06-14T00:00:00"/>
    <s v="Second Class"/>
    <s v="TB-21400"/>
    <s v="Tom Boeckenhauer"/>
    <x v="0"/>
    <s v="United States"/>
    <s v="Seattle"/>
    <x v="4"/>
    <n v="98103"/>
    <x v="1"/>
    <s v="TEC-MA-10001570"/>
    <x v="2"/>
    <x v="15"/>
    <x v="1620"/>
    <x v="3237"/>
    <n v="5"/>
    <n v="0.2"/>
    <x v="3654"/>
  </r>
  <r>
    <n v="4223"/>
    <s v="CA-2014-134565"/>
    <x v="3"/>
    <x v="532"/>
    <d v="2014-06-14T00:00:00"/>
    <s v="Second Class"/>
    <s v="TB-21400"/>
    <s v="Tom Boeckenhauer"/>
    <x v="0"/>
    <s v="United States"/>
    <s v="Seattle"/>
    <x v="4"/>
    <n v="98103"/>
    <x v="1"/>
    <s v="OFF-ST-10004804"/>
    <x v="1"/>
    <x v="4"/>
    <x v="230"/>
    <x v="3238"/>
    <n v="2"/>
    <n v="0"/>
    <x v="3655"/>
  </r>
  <r>
    <n v="4224"/>
    <s v="CA-2014-134565"/>
    <x v="3"/>
    <x v="532"/>
    <d v="2014-06-14T00:00:00"/>
    <s v="Second Class"/>
    <s v="TB-21400"/>
    <s v="Tom Boeckenhauer"/>
    <x v="0"/>
    <s v="United States"/>
    <s v="Seattle"/>
    <x v="4"/>
    <n v="98103"/>
    <x v="1"/>
    <s v="FUR-BO-10001519"/>
    <x v="0"/>
    <x v="0"/>
    <x v="666"/>
    <x v="3239"/>
    <n v="3"/>
    <n v="0"/>
    <x v="3656"/>
  </r>
  <r>
    <n v="4225"/>
    <s v="CA-2013-108644"/>
    <x v="0"/>
    <x v="955"/>
    <d v="2013-10-04T00:00:00"/>
    <s v="First Class"/>
    <s v="SJ-20215"/>
    <s v="Sarah Jordon"/>
    <x v="0"/>
    <s v="United States"/>
    <s v="Quincy"/>
    <x v="10"/>
    <n v="62301"/>
    <x v="2"/>
    <s v="OFF-BI-10000343"/>
    <x v="1"/>
    <x v="8"/>
    <x v="184"/>
    <x v="3240"/>
    <n v="2"/>
    <n v="0.8"/>
    <x v="3657"/>
  </r>
  <r>
    <n v="4226"/>
    <s v="US-2011-102631"/>
    <x v="2"/>
    <x v="736"/>
    <d v="2011-12-17T00:00:00"/>
    <s v="Standard Class"/>
    <s v="EB-13840"/>
    <s v="Ellis Ballard"/>
    <x v="1"/>
    <s v="United States"/>
    <s v="Chicago"/>
    <x v="10"/>
    <n v="60623"/>
    <x v="2"/>
    <s v="FUR-FU-10003930"/>
    <x v="0"/>
    <x v="5"/>
    <x v="1621"/>
    <x v="3241"/>
    <n v="3"/>
    <n v="0.6"/>
    <x v="3658"/>
  </r>
  <r>
    <n v="4227"/>
    <s v="CA-2014-120327"/>
    <x v="3"/>
    <x v="343"/>
    <d v="2014-11-17T00:00:00"/>
    <s v="Standard Class"/>
    <s v="WB-21850"/>
    <s v="William Brown"/>
    <x v="0"/>
    <s v="United States"/>
    <s v="Urbandale"/>
    <x v="23"/>
    <n v="50322"/>
    <x v="2"/>
    <s v="OFF-FA-10004854"/>
    <x v="1"/>
    <x v="13"/>
    <x v="268"/>
    <x v="1962"/>
    <n v="4"/>
    <n v="0"/>
    <x v="2641"/>
  </r>
  <r>
    <n v="4228"/>
    <s v="CA-2012-154970"/>
    <x v="1"/>
    <x v="956"/>
    <d v="2012-01-10T00:00:00"/>
    <s v="Standard Class"/>
    <s v="SR-20740"/>
    <s v="Steven Roelle"/>
    <x v="2"/>
    <s v="United States"/>
    <s v="Seattle"/>
    <x v="4"/>
    <n v="98103"/>
    <x v="1"/>
    <s v="FUR-CH-10003396"/>
    <x v="0"/>
    <x v="1"/>
    <x v="385"/>
    <x v="3242"/>
    <n v="1"/>
    <n v="0.2"/>
    <x v="3659"/>
  </r>
  <r>
    <n v="4229"/>
    <s v="CA-2013-113803"/>
    <x v="0"/>
    <x v="830"/>
    <d v="2013-03-27T00:00:00"/>
    <s v="First Class"/>
    <s v="VG-21805"/>
    <s v="Vivek Grady"/>
    <x v="1"/>
    <s v="United States"/>
    <s v="Richmond"/>
    <x v="14"/>
    <n v="47374"/>
    <x v="2"/>
    <s v="OFF-PA-10001994"/>
    <x v="1"/>
    <x v="10"/>
    <x v="1113"/>
    <x v="3243"/>
    <n v="1"/>
    <n v="0"/>
    <x v="3660"/>
  </r>
  <r>
    <n v="4230"/>
    <s v="CA-2014-100223"/>
    <x v="3"/>
    <x v="957"/>
    <d v="2014-07-11T00:00:00"/>
    <s v="Standard Class"/>
    <s v="LS-16945"/>
    <s v="Linda Southworth"/>
    <x v="1"/>
    <s v="United States"/>
    <s v="Dallas"/>
    <x v="5"/>
    <n v="75220"/>
    <x v="2"/>
    <s v="FUR-FU-10003601"/>
    <x v="0"/>
    <x v="5"/>
    <x v="729"/>
    <x v="3244"/>
    <n v="9"/>
    <n v="0.6"/>
    <x v="3661"/>
  </r>
  <r>
    <n v="4231"/>
    <s v="CA-2014-100223"/>
    <x v="3"/>
    <x v="957"/>
    <d v="2014-07-11T00:00:00"/>
    <s v="Standard Class"/>
    <s v="LS-16945"/>
    <s v="Linda Southworth"/>
    <x v="1"/>
    <s v="United States"/>
    <s v="Dallas"/>
    <x v="5"/>
    <n v="75220"/>
    <x v="2"/>
    <s v="OFF-BI-10003429"/>
    <x v="1"/>
    <x v="8"/>
    <x v="844"/>
    <x v="3245"/>
    <n v="9"/>
    <n v="0.8"/>
    <x v="3662"/>
  </r>
  <r>
    <n v="4232"/>
    <s v="CA-2014-100223"/>
    <x v="3"/>
    <x v="957"/>
    <d v="2014-07-11T00:00:00"/>
    <s v="Standard Class"/>
    <s v="LS-16945"/>
    <s v="Linda Southworth"/>
    <x v="1"/>
    <s v="United States"/>
    <s v="Dallas"/>
    <x v="5"/>
    <n v="75220"/>
    <x v="2"/>
    <s v="OFF-PA-10000232"/>
    <x v="1"/>
    <x v="10"/>
    <x v="1622"/>
    <x v="12"/>
    <n v="3"/>
    <n v="0.2"/>
    <x v="906"/>
  </r>
  <r>
    <n v="4233"/>
    <s v="CA-2014-100223"/>
    <x v="3"/>
    <x v="957"/>
    <d v="2014-07-11T00:00:00"/>
    <s v="Standard Class"/>
    <s v="LS-16945"/>
    <s v="Linda Southworth"/>
    <x v="1"/>
    <s v="United States"/>
    <s v="Dallas"/>
    <x v="5"/>
    <n v="75220"/>
    <x v="2"/>
    <s v="OFF-PA-10002195"/>
    <x v="1"/>
    <x v="10"/>
    <x v="1543"/>
    <x v="277"/>
    <n v="6"/>
    <n v="0.2"/>
    <x v="3663"/>
  </r>
  <r>
    <n v="4234"/>
    <s v="CA-2014-100223"/>
    <x v="3"/>
    <x v="957"/>
    <d v="2014-07-11T00:00:00"/>
    <s v="Standard Class"/>
    <s v="LS-16945"/>
    <s v="Linda Southworth"/>
    <x v="1"/>
    <s v="United States"/>
    <s v="Dallas"/>
    <x v="5"/>
    <n v="75220"/>
    <x v="2"/>
    <s v="OFF-BI-10004492"/>
    <x v="1"/>
    <x v="8"/>
    <x v="347"/>
    <x v="3246"/>
    <n v="1"/>
    <n v="0.8"/>
    <x v="3664"/>
  </r>
  <r>
    <n v="4235"/>
    <s v="CA-2011-168823"/>
    <x v="2"/>
    <x v="158"/>
    <d v="2011-09-24T00:00:00"/>
    <s v="First Class"/>
    <s v="MA-17560"/>
    <s v="Matt Abelman"/>
    <x v="2"/>
    <s v="United States"/>
    <s v="Philadelphia"/>
    <x v="9"/>
    <n v="19143"/>
    <x v="3"/>
    <s v="OFF-PA-10004000"/>
    <x v="1"/>
    <x v="10"/>
    <x v="203"/>
    <x v="1382"/>
    <n v="3"/>
    <n v="0.2"/>
    <x v="1448"/>
  </r>
  <r>
    <n v="4236"/>
    <s v="CA-2011-168823"/>
    <x v="2"/>
    <x v="158"/>
    <d v="2011-09-24T00:00:00"/>
    <s v="First Class"/>
    <s v="MA-17560"/>
    <s v="Matt Abelman"/>
    <x v="2"/>
    <s v="United States"/>
    <s v="Philadelphia"/>
    <x v="9"/>
    <n v="19143"/>
    <x v="3"/>
    <s v="OFF-LA-10004425"/>
    <x v="1"/>
    <x v="2"/>
    <x v="33"/>
    <x v="3247"/>
    <n v="9"/>
    <n v="0.2"/>
    <x v="3665"/>
  </r>
  <r>
    <n v="4237"/>
    <s v="CA-2013-162404"/>
    <x v="0"/>
    <x v="310"/>
    <d v="2013-07-28T00:00:00"/>
    <s v="Standard Class"/>
    <s v="NF-18475"/>
    <s v="Neil Französisch"/>
    <x v="2"/>
    <s v="United States"/>
    <s v="Rockford"/>
    <x v="10"/>
    <n v="61107"/>
    <x v="2"/>
    <s v="OFF-BI-10000948"/>
    <x v="1"/>
    <x v="8"/>
    <x v="1373"/>
    <x v="3248"/>
    <n v="4"/>
    <n v="0.8"/>
    <x v="3666"/>
  </r>
  <r>
    <n v="4238"/>
    <s v="CA-2014-104024"/>
    <x v="3"/>
    <x v="635"/>
    <d v="2014-09-04T00:00:00"/>
    <s v="Second Class"/>
    <s v="MD-17860"/>
    <s v="Michael Dominguez"/>
    <x v="1"/>
    <s v="United States"/>
    <s v="Philadelphia"/>
    <x v="9"/>
    <n v="19134"/>
    <x v="3"/>
    <s v="OFF-AR-10001972"/>
    <x v="1"/>
    <x v="6"/>
    <x v="1623"/>
    <x v="3249"/>
    <n v="7"/>
    <n v="0.2"/>
    <x v="3667"/>
  </r>
  <r>
    <n v="4239"/>
    <s v="CA-2014-147144"/>
    <x v="3"/>
    <x v="606"/>
    <d v="2014-03-29T00:00:00"/>
    <s v="First Class"/>
    <s v="MZ-17335"/>
    <s v="Maria Zettner"/>
    <x v="2"/>
    <s v="United States"/>
    <s v="Seattle"/>
    <x v="4"/>
    <n v="98105"/>
    <x v="1"/>
    <s v="OFF-AR-10004587"/>
    <x v="1"/>
    <x v="6"/>
    <x v="1624"/>
    <x v="3250"/>
    <n v="1"/>
    <n v="0"/>
    <x v="3668"/>
  </r>
  <r>
    <n v="4240"/>
    <s v="CA-2014-158673"/>
    <x v="3"/>
    <x v="614"/>
    <d v="2015-01-05T00:00:00"/>
    <s v="Standard Class"/>
    <s v="KB-16600"/>
    <s v="Ken Brennan"/>
    <x v="1"/>
    <s v="United States"/>
    <s v="Grand Rapids"/>
    <x v="12"/>
    <n v="49505"/>
    <x v="2"/>
    <s v="OFF-PA-10000994"/>
    <x v="1"/>
    <x v="10"/>
    <x v="904"/>
    <x v="1441"/>
    <n v="2"/>
    <n v="0"/>
    <x v="1517"/>
  </r>
  <r>
    <n v="4241"/>
    <s v="CA-2011-133704"/>
    <x v="2"/>
    <x v="59"/>
    <d v="2011-09-26T00:00:00"/>
    <s v="Standard Class"/>
    <s v="MA-17995"/>
    <s v="Michelle Arnett"/>
    <x v="2"/>
    <s v="United States"/>
    <s v="Los Angeles"/>
    <x v="1"/>
    <n v="90004"/>
    <x v="1"/>
    <s v="OFF-AP-10001366"/>
    <x v="1"/>
    <x v="9"/>
    <x v="33"/>
    <x v="2911"/>
    <n v="4"/>
    <n v="0"/>
    <x v="3669"/>
  </r>
  <r>
    <n v="4242"/>
    <s v="CA-2011-133704"/>
    <x v="2"/>
    <x v="59"/>
    <d v="2011-09-26T00:00:00"/>
    <s v="Standard Class"/>
    <s v="MA-17995"/>
    <s v="Michelle Arnett"/>
    <x v="2"/>
    <s v="United States"/>
    <s v="Los Angeles"/>
    <x v="1"/>
    <n v="90004"/>
    <x v="1"/>
    <s v="OFF-BI-10001636"/>
    <x v="1"/>
    <x v="8"/>
    <x v="668"/>
    <x v="3251"/>
    <n v="3"/>
    <n v="0.2"/>
    <x v="3670"/>
  </r>
  <r>
    <n v="4243"/>
    <s v="CA-2013-159142"/>
    <x v="0"/>
    <x v="958"/>
    <d v="2013-04-06T00:00:00"/>
    <s v="First Class"/>
    <s v="ME-17320"/>
    <s v="Maria Etezadi"/>
    <x v="2"/>
    <s v="United States"/>
    <s v="Springfield"/>
    <x v="17"/>
    <n v="22153"/>
    <x v="0"/>
    <s v="TEC-PH-10001448"/>
    <x v="2"/>
    <x v="7"/>
    <x v="140"/>
    <x v="145"/>
    <n v="3"/>
    <n v="0"/>
    <x v="147"/>
  </r>
  <r>
    <n v="4244"/>
    <s v="CA-2013-159142"/>
    <x v="0"/>
    <x v="958"/>
    <d v="2013-04-06T00:00:00"/>
    <s v="First Class"/>
    <s v="ME-17320"/>
    <s v="Maria Etezadi"/>
    <x v="2"/>
    <s v="United States"/>
    <s v="Springfield"/>
    <x v="17"/>
    <n v="22153"/>
    <x v="0"/>
    <s v="OFF-PA-10001776"/>
    <x v="1"/>
    <x v="10"/>
    <x v="1263"/>
    <x v="3252"/>
    <n v="3"/>
    <n v="0"/>
    <x v="3671"/>
  </r>
  <r>
    <n v="4245"/>
    <s v="CA-2011-138436"/>
    <x v="2"/>
    <x v="959"/>
    <d v="2011-03-30T00:00:00"/>
    <s v="Standard Class"/>
    <s v="JD-15895"/>
    <s v="Jonathan Doherty"/>
    <x v="1"/>
    <s v="United States"/>
    <s v="Los Angeles"/>
    <x v="1"/>
    <n v="90036"/>
    <x v="1"/>
    <s v="TEC-AC-10002323"/>
    <x v="2"/>
    <x v="11"/>
    <x v="175"/>
    <x v="2790"/>
    <n v="3"/>
    <n v="0"/>
    <x v="3100"/>
  </r>
  <r>
    <n v="4246"/>
    <s v="CA-2014-117702"/>
    <x v="3"/>
    <x v="354"/>
    <d v="2014-12-05T00:00:00"/>
    <s v="Standard Class"/>
    <s v="LS-16975"/>
    <s v="Lindsay Shagiari"/>
    <x v="2"/>
    <s v="United States"/>
    <s v="Baltimore"/>
    <x v="39"/>
    <n v="21215"/>
    <x v="3"/>
    <s v="OFF-AR-10004582"/>
    <x v="1"/>
    <x v="6"/>
    <x v="1175"/>
    <x v="3253"/>
    <n v="1"/>
    <n v="0"/>
    <x v="3672"/>
  </r>
  <r>
    <n v="4247"/>
    <s v="CA-2014-117702"/>
    <x v="3"/>
    <x v="354"/>
    <d v="2014-12-05T00:00:00"/>
    <s v="Standard Class"/>
    <s v="LS-16975"/>
    <s v="Lindsay Shagiari"/>
    <x v="2"/>
    <s v="United States"/>
    <s v="Baltimore"/>
    <x v="39"/>
    <n v="21215"/>
    <x v="3"/>
    <s v="FUR-FU-10000576"/>
    <x v="0"/>
    <x v="5"/>
    <x v="219"/>
    <x v="607"/>
    <n v="5"/>
    <n v="0"/>
    <x v="617"/>
  </r>
  <r>
    <n v="4248"/>
    <s v="CA-2014-117702"/>
    <x v="3"/>
    <x v="354"/>
    <d v="2014-12-05T00:00:00"/>
    <s v="Standard Class"/>
    <s v="LS-16975"/>
    <s v="Lindsay Shagiari"/>
    <x v="2"/>
    <s v="United States"/>
    <s v="Baltimore"/>
    <x v="39"/>
    <n v="21215"/>
    <x v="3"/>
    <s v="FUR-FU-10004270"/>
    <x v="0"/>
    <x v="5"/>
    <x v="989"/>
    <x v="3254"/>
    <n v="5"/>
    <n v="0"/>
    <x v="3673"/>
  </r>
  <r>
    <n v="4249"/>
    <s v="CA-2013-157336"/>
    <x v="0"/>
    <x v="49"/>
    <d v="2013-12-06T00:00:00"/>
    <s v="Second Class"/>
    <s v="SJ-20500"/>
    <s v="Shirley Jackson"/>
    <x v="0"/>
    <s v="United States"/>
    <s v="Fairfield"/>
    <x v="29"/>
    <n v="6824"/>
    <x v="3"/>
    <s v="OFF-BI-10004236"/>
    <x v="1"/>
    <x v="8"/>
    <x v="891"/>
    <x v="3255"/>
    <n v="6"/>
    <n v="0"/>
    <x v="3674"/>
  </r>
  <r>
    <n v="4250"/>
    <s v="CA-2013-157336"/>
    <x v="0"/>
    <x v="49"/>
    <d v="2013-12-06T00:00:00"/>
    <s v="Second Class"/>
    <s v="SJ-20500"/>
    <s v="Shirley Jackson"/>
    <x v="0"/>
    <s v="United States"/>
    <s v="Fairfield"/>
    <x v="29"/>
    <n v="6824"/>
    <x v="3"/>
    <s v="FUR-CH-10004997"/>
    <x v="0"/>
    <x v="1"/>
    <x v="494"/>
    <x v="3256"/>
    <n v="4"/>
    <n v="0"/>
    <x v="3675"/>
  </r>
  <r>
    <n v="4251"/>
    <s v="CA-2011-168130"/>
    <x v="2"/>
    <x v="111"/>
    <d v="2011-09-19T00:00:00"/>
    <s v="Same Day"/>
    <s v="BS-11365"/>
    <s v="Bill Shonely"/>
    <x v="1"/>
    <s v="United States"/>
    <s v="New York City"/>
    <x v="15"/>
    <n v="10011"/>
    <x v="3"/>
    <s v="FUR-CH-10000988"/>
    <x v="0"/>
    <x v="1"/>
    <x v="1132"/>
    <x v="3257"/>
    <n v="7"/>
    <n v="0.1"/>
    <x v="3676"/>
  </r>
  <r>
    <n v="4252"/>
    <s v="CA-2012-155068"/>
    <x v="1"/>
    <x v="924"/>
    <d v="2012-10-23T00:00:00"/>
    <s v="Same Day"/>
    <s v="RA-19285"/>
    <s v="Ralph Arnett"/>
    <x v="0"/>
    <s v="United States"/>
    <s v="Lakeland"/>
    <x v="2"/>
    <n v="33801"/>
    <x v="0"/>
    <s v="TEC-PH-10004897"/>
    <x v="2"/>
    <x v="7"/>
    <x v="1115"/>
    <x v="3258"/>
    <n v="7"/>
    <n v="0.2"/>
    <x v="3677"/>
  </r>
  <r>
    <n v="4253"/>
    <s v="CA-2012-155068"/>
    <x v="1"/>
    <x v="924"/>
    <d v="2012-10-23T00:00:00"/>
    <s v="Same Day"/>
    <s v="RA-19285"/>
    <s v="Ralph Arnett"/>
    <x v="0"/>
    <s v="United States"/>
    <s v="Lakeland"/>
    <x v="2"/>
    <n v="33801"/>
    <x v="0"/>
    <s v="OFF-AR-10002656"/>
    <x v="1"/>
    <x v="6"/>
    <x v="157"/>
    <x v="1432"/>
    <n v="2"/>
    <n v="0.2"/>
    <x v="3678"/>
  </r>
  <r>
    <n v="4254"/>
    <s v="CA-2012-155068"/>
    <x v="1"/>
    <x v="924"/>
    <d v="2012-10-23T00:00:00"/>
    <s v="Same Day"/>
    <s v="RA-19285"/>
    <s v="Ralph Arnett"/>
    <x v="0"/>
    <s v="United States"/>
    <s v="Lakeland"/>
    <x v="2"/>
    <n v="33801"/>
    <x v="0"/>
    <s v="TEC-PH-10004924"/>
    <x v="2"/>
    <x v="7"/>
    <x v="1156"/>
    <x v="3259"/>
    <n v="2"/>
    <n v="0.2"/>
    <x v="3679"/>
  </r>
  <r>
    <n v="4255"/>
    <s v="CA-2014-163160"/>
    <x v="3"/>
    <x v="119"/>
    <d v="2014-10-17T00:00:00"/>
    <s v="First Class"/>
    <s v="TS-21610"/>
    <s v="Troy Staebel"/>
    <x v="0"/>
    <s v="United States"/>
    <s v="Freeport"/>
    <x v="10"/>
    <n v="61032"/>
    <x v="2"/>
    <s v="OFF-PA-10003127"/>
    <x v="1"/>
    <x v="10"/>
    <x v="33"/>
    <x v="930"/>
    <n v="3"/>
    <n v="0.2"/>
    <x v="964"/>
  </r>
  <r>
    <n v="4256"/>
    <s v="CA-2014-163160"/>
    <x v="3"/>
    <x v="119"/>
    <d v="2014-10-17T00:00:00"/>
    <s v="First Class"/>
    <s v="TS-21610"/>
    <s v="Troy Staebel"/>
    <x v="0"/>
    <s v="United States"/>
    <s v="Freeport"/>
    <x v="10"/>
    <n v="61032"/>
    <x v="2"/>
    <s v="OFF-BI-10000778"/>
    <x v="1"/>
    <x v="8"/>
    <x v="258"/>
    <x v="3260"/>
    <n v="4"/>
    <n v="0.8"/>
    <x v="3680"/>
  </r>
  <r>
    <n v="4257"/>
    <s v="CA-2014-163160"/>
    <x v="3"/>
    <x v="119"/>
    <d v="2014-10-17T00:00:00"/>
    <s v="First Class"/>
    <s v="TS-21610"/>
    <s v="Troy Staebel"/>
    <x v="0"/>
    <s v="United States"/>
    <s v="Freeport"/>
    <x v="10"/>
    <n v="61032"/>
    <x v="2"/>
    <s v="FUR-FU-10001424"/>
    <x v="0"/>
    <x v="5"/>
    <x v="691"/>
    <x v="3261"/>
    <n v="3"/>
    <n v="0.6"/>
    <x v="3681"/>
  </r>
  <r>
    <n v="4258"/>
    <s v="CA-2012-101924"/>
    <x v="1"/>
    <x v="406"/>
    <d v="2012-09-09T00:00:00"/>
    <s v="Standard Class"/>
    <s v="KB-16585"/>
    <s v="Ken Black"/>
    <x v="1"/>
    <s v="United States"/>
    <s v="Medford"/>
    <x v="21"/>
    <n v="97504"/>
    <x v="1"/>
    <s v="OFF-BI-10000962"/>
    <x v="1"/>
    <x v="8"/>
    <x v="1504"/>
    <x v="3262"/>
    <n v="2"/>
    <n v="0.7"/>
    <x v="3682"/>
  </r>
  <r>
    <n v="4259"/>
    <s v="CA-2013-124793"/>
    <x v="0"/>
    <x v="560"/>
    <d v="2013-03-17T00:00:00"/>
    <s v="First Class"/>
    <s v="MM-18280"/>
    <s v="Muhammed MacIntyre"/>
    <x v="1"/>
    <s v="United States"/>
    <s v="Seattle"/>
    <x v="4"/>
    <n v="98103"/>
    <x v="1"/>
    <s v="FUR-CH-10002880"/>
    <x v="0"/>
    <x v="1"/>
    <x v="801"/>
    <x v="3263"/>
    <n v="2"/>
    <n v="0.2"/>
    <x v="3683"/>
  </r>
  <r>
    <n v="4260"/>
    <s v="CA-2014-118367"/>
    <x v="3"/>
    <x v="960"/>
    <d v="2014-11-03T00:00:00"/>
    <s v="Second Class"/>
    <s v="LO-17170"/>
    <s v="Lori Olson"/>
    <x v="1"/>
    <s v="United States"/>
    <s v="New York City"/>
    <x v="15"/>
    <n v="10035"/>
    <x v="3"/>
    <s v="OFF-EN-10004386"/>
    <x v="1"/>
    <x v="12"/>
    <x v="242"/>
    <x v="3264"/>
    <n v="2"/>
    <n v="0"/>
    <x v="3684"/>
  </r>
  <r>
    <n v="4261"/>
    <s v="CA-2014-164819"/>
    <x v="3"/>
    <x v="453"/>
    <d v="2014-10-20T00:00:00"/>
    <s v="Second Class"/>
    <s v="RS-19420"/>
    <s v="Ricardo Sperren"/>
    <x v="1"/>
    <s v="United States"/>
    <s v="Fairfield"/>
    <x v="29"/>
    <n v="6824"/>
    <x v="3"/>
    <s v="OFF-LA-10001045"/>
    <x v="1"/>
    <x v="2"/>
    <x v="701"/>
    <x v="1206"/>
    <n v="5"/>
    <n v="0"/>
    <x v="1251"/>
  </r>
  <r>
    <n v="4262"/>
    <s v="CA-2014-158344"/>
    <x v="3"/>
    <x v="783"/>
    <d v="2014-08-12T00:00:00"/>
    <s v="Standard Class"/>
    <s v="CC-12475"/>
    <s v="Cindy Chapman"/>
    <x v="0"/>
    <s v="United States"/>
    <s v="Moorhead"/>
    <x v="11"/>
    <n v="56560"/>
    <x v="2"/>
    <s v="TEC-AC-10002006"/>
    <x v="2"/>
    <x v="11"/>
    <x v="1078"/>
    <x v="1480"/>
    <n v="4"/>
    <n v="0"/>
    <x v="1559"/>
  </r>
  <r>
    <n v="4263"/>
    <s v="CA-2014-123351"/>
    <x v="3"/>
    <x v="296"/>
    <d v="2014-09-26T00:00:00"/>
    <s v="Standard Class"/>
    <s v="KT-16480"/>
    <s v="Kean Thornton"/>
    <x v="0"/>
    <s v="United States"/>
    <s v="Columbus"/>
    <x v="32"/>
    <n v="31907"/>
    <x v="0"/>
    <s v="OFF-AP-10001242"/>
    <x v="1"/>
    <x v="9"/>
    <x v="1408"/>
    <x v="3265"/>
    <n v="1"/>
    <n v="0"/>
    <x v="3685"/>
  </r>
  <r>
    <n v="4264"/>
    <s v="CA-2014-110429"/>
    <x v="3"/>
    <x v="132"/>
    <d v="2014-11-09T00:00:00"/>
    <s v="Standard Class"/>
    <s v="DM-13015"/>
    <s v="Darrin Martin"/>
    <x v="0"/>
    <s v="United States"/>
    <s v="Philadelphia"/>
    <x v="9"/>
    <n v="19143"/>
    <x v="3"/>
    <s v="OFF-BI-10000216"/>
    <x v="1"/>
    <x v="8"/>
    <x v="1625"/>
    <x v="3266"/>
    <n v="3"/>
    <n v="0.7"/>
    <x v="3686"/>
  </r>
  <r>
    <n v="4265"/>
    <s v="US-2013-131611"/>
    <x v="0"/>
    <x v="732"/>
    <d v="2013-11-10T00:00:00"/>
    <s v="Standard Class"/>
    <s v="EP-13915"/>
    <s v="Emily Phan"/>
    <x v="0"/>
    <s v="United States"/>
    <s v="Houston"/>
    <x v="5"/>
    <n v="77036"/>
    <x v="2"/>
    <s v="FUR-TA-10002774"/>
    <x v="0"/>
    <x v="3"/>
    <x v="579"/>
    <x v="3267"/>
    <n v="8"/>
    <n v="0.3"/>
    <x v="3687"/>
  </r>
  <r>
    <n v="4266"/>
    <s v="US-2013-131611"/>
    <x v="0"/>
    <x v="732"/>
    <d v="2013-11-10T00:00:00"/>
    <s v="Standard Class"/>
    <s v="EP-13915"/>
    <s v="Emily Phan"/>
    <x v="0"/>
    <s v="United States"/>
    <s v="Houston"/>
    <x v="5"/>
    <n v="77036"/>
    <x v="2"/>
    <s v="OFF-BI-10004364"/>
    <x v="1"/>
    <x v="8"/>
    <x v="302"/>
    <x v="3019"/>
    <n v="3"/>
    <n v="0.8"/>
    <x v="3369"/>
  </r>
  <r>
    <n v="4267"/>
    <s v="US-2013-131611"/>
    <x v="0"/>
    <x v="732"/>
    <d v="2013-11-10T00:00:00"/>
    <s v="Standard Class"/>
    <s v="EP-13915"/>
    <s v="Emily Phan"/>
    <x v="0"/>
    <s v="United States"/>
    <s v="Houston"/>
    <x v="5"/>
    <n v="77036"/>
    <x v="2"/>
    <s v="FUR-BO-10000780"/>
    <x v="0"/>
    <x v="0"/>
    <x v="1309"/>
    <x v="2017"/>
    <n v="7"/>
    <n v="0.32"/>
    <x v="2172"/>
  </r>
  <r>
    <n v="4268"/>
    <s v="US-2013-131611"/>
    <x v="0"/>
    <x v="732"/>
    <d v="2013-11-10T00:00:00"/>
    <s v="Standard Class"/>
    <s v="EP-13915"/>
    <s v="Emily Phan"/>
    <x v="0"/>
    <s v="United States"/>
    <s v="Houston"/>
    <x v="5"/>
    <n v="77036"/>
    <x v="2"/>
    <s v="OFF-BI-10001989"/>
    <x v="1"/>
    <x v="8"/>
    <x v="537"/>
    <x v="3268"/>
    <n v="3"/>
    <n v="0.8"/>
    <x v="3688"/>
  </r>
  <r>
    <n v="4269"/>
    <s v="US-2013-131611"/>
    <x v="0"/>
    <x v="732"/>
    <d v="2013-11-10T00:00:00"/>
    <s v="Standard Class"/>
    <s v="EP-13915"/>
    <s v="Emily Phan"/>
    <x v="0"/>
    <s v="United States"/>
    <s v="Houston"/>
    <x v="5"/>
    <n v="77036"/>
    <x v="2"/>
    <s v="TEC-AC-10004001"/>
    <x v="2"/>
    <x v="11"/>
    <x v="1460"/>
    <x v="1379"/>
    <n v="5"/>
    <n v="0.2"/>
    <x v="3689"/>
  </r>
  <r>
    <n v="4270"/>
    <s v="US-2014-124821"/>
    <x v="3"/>
    <x v="643"/>
    <d v="2014-06-30T00:00:00"/>
    <s v="Second Class"/>
    <s v="AM-10705"/>
    <s v="Anne McFarland"/>
    <x v="0"/>
    <s v="United States"/>
    <s v="Seattle"/>
    <x v="4"/>
    <n v="98115"/>
    <x v="1"/>
    <s v="FUR-TA-10000688"/>
    <x v="0"/>
    <x v="3"/>
    <x v="556"/>
    <x v="3269"/>
    <n v="4"/>
    <n v="0"/>
    <x v="3690"/>
  </r>
  <r>
    <n v="4271"/>
    <s v="CA-2012-166975"/>
    <x v="1"/>
    <x v="650"/>
    <d v="2012-11-30T00:00:00"/>
    <s v="Standard Class"/>
    <s v="SH-20635"/>
    <s v="Stefanie Holloman"/>
    <x v="1"/>
    <s v="United States"/>
    <s v="Jackson"/>
    <x v="18"/>
    <n v="38301"/>
    <x v="0"/>
    <s v="FUR-FU-10003930"/>
    <x v="0"/>
    <x v="5"/>
    <x v="1621"/>
    <x v="3270"/>
    <n v="11"/>
    <n v="0.2"/>
    <x v="3691"/>
  </r>
  <r>
    <n v="4272"/>
    <s v="CA-2013-123806"/>
    <x v="0"/>
    <x v="390"/>
    <d v="2013-11-28T00:00:00"/>
    <s v="Second Class"/>
    <s v="LA-16780"/>
    <s v="Laura Armstrong"/>
    <x v="1"/>
    <s v="United States"/>
    <s v="Baltimore"/>
    <x v="39"/>
    <n v="21215"/>
    <x v="3"/>
    <s v="FUR-FU-10000965"/>
    <x v="0"/>
    <x v="5"/>
    <x v="682"/>
    <x v="3271"/>
    <n v="4"/>
    <n v="0"/>
    <x v="3692"/>
  </r>
  <r>
    <n v="4273"/>
    <s v="US-2014-158505"/>
    <x v="3"/>
    <x v="246"/>
    <d v="2014-07-22T00:00:00"/>
    <s v="Same Day"/>
    <s v="SF-20200"/>
    <s v="Sarah Foster"/>
    <x v="0"/>
    <s v="United States"/>
    <s v="Murray"/>
    <x v="7"/>
    <n v="84107"/>
    <x v="1"/>
    <s v="TEC-PH-10004071"/>
    <x v="2"/>
    <x v="7"/>
    <x v="1537"/>
    <x v="3272"/>
    <n v="9"/>
    <n v="0.2"/>
    <x v="3693"/>
  </r>
  <r>
    <n v="4274"/>
    <s v="US-2014-158505"/>
    <x v="3"/>
    <x v="246"/>
    <d v="2014-07-22T00:00:00"/>
    <s v="Same Day"/>
    <s v="SF-20200"/>
    <s v="Sarah Foster"/>
    <x v="0"/>
    <s v="United States"/>
    <s v="Murray"/>
    <x v="7"/>
    <n v="84107"/>
    <x v="1"/>
    <s v="OFF-AR-10001044"/>
    <x v="1"/>
    <x v="6"/>
    <x v="1042"/>
    <x v="2467"/>
    <n v="1"/>
    <n v="0"/>
    <x v="2700"/>
  </r>
  <r>
    <n v="4275"/>
    <s v="CA-2012-142692"/>
    <x v="1"/>
    <x v="924"/>
    <d v="2012-10-28T00:00:00"/>
    <s v="Standard Class"/>
    <s v="AG-10495"/>
    <s v="Andrew Gjertsen"/>
    <x v="1"/>
    <s v="United States"/>
    <s v="Seattle"/>
    <x v="4"/>
    <n v="98105"/>
    <x v="1"/>
    <s v="OFF-BI-10004140"/>
    <x v="1"/>
    <x v="8"/>
    <x v="304"/>
    <x v="3273"/>
    <n v="1"/>
    <n v="0.2"/>
    <x v="3694"/>
  </r>
  <r>
    <n v="4276"/>
    <s v="CA-2012-123456"/>
    <x v="1"/>
    <x v="584"/>
    <d v="2012-07-13T00:00:00"/>
    <s v="Standard Class"/>
    <s v="KN-16450"/>
    <s v="Kean Nguyen"/>
    <x v="1"/>
    <s v="United States"/>
    <s v="Dallas"/>
    <x v="5"/>
    <n v="75220"/>
    <x v="2"/>
    <s v="OFF-AP-10002684"/>
    <x v="1"/>
    <x v="9"/>
    <x v="165"/>
    <x v="3274"/>
    <n v="2"/>
    <n v="0.8"/>
    <x v="3695"/>
  </r>
  <r>
    <n v="4277"/>
    <s v="CA-2014-151358"/>
    <x v="3"/>
    <x v="238"/>
    <d v="2014-08-23T00:00:00"/>
    <s v="Standard Class"/>
    <s v="NF-18595"/>
    <s v="Nicole Fjeld"/>
    <x v="2"/>
    <s v="United States"/>
    <s v="Seattle"/>
    <x v="4"/>
    <n v="98105"/>
    <x v="1"/>
    <s v="OFF-ST-10000046"/>
    <x v="1"/>
    <x v="4"/>
    <x v="757"/>
    <x v="2144"/>
    <n v="2"/>
    <n v="0"/>
    <x v="2310"/>
  </r>
  <r>
    <n v="4278"/>
    <s v="US-2013-107440"/>
    <x v="0"/>
    <x v="947"/>
    <d v="2013-04-21T00:00:00"/>
    <s v="Standard Class"/>
    <s v="BS-11365"/>
    <s v="Bill Shonely"/>
    <x v="1"/>
    <s v="United States"/>
    <s v="Lakewood"/>
    <x v="30"/>
    <n v="8701"/>
    <x v="3"/>
    <s v="TEC-MA-10001047"/>
    <x v="2"/>
    <x v="15"/>
    <x v="1626"/>
    <x v="3275"/>
    <n v="7"/>
    <n v="0"/>
    <x v="3696"/>
  </r>
  <r>
    <n v="4279"/>
    <s v="US-2013-107440"/>
    <x v="0"/>
    <x v="947"/>
    <d v="2013-04-21T00:00:00"/>
    <s v="Standard Class"/>
    <s v="BS-11365"/>
    <s v="Bill Shonely"/>
    <x v="1"/>
    <s v="United States"/>
    <s v="Lakewood"/>
    <x v="30"/>
    <n v="8701"/>
    <x v="3"/>
    <s v="FUR-FU-10000550"/>
    <x v="0"/>
    <x v="5"/>
    <x v="1445"/>
    <x v="745"/>
    <n v="2"/>
    <n v="0"/>
    <x v="3697"/>
  </r>
  <r>
    <n v="4280"/>
    <s v="US-2013-107440"/>
    <x v="0"/>
    <x v="947"/>
    <d v="2013-04-21T00:00:00"/>
    <s v="Standard Class"/>
    <s v="BS-11365"/>
    <s v="Bill Shonely"/>
    <x v="1"/>
    <s v="United States"/>
    <s v="Lakewood"/>
    <x v="30"/>
    <n v="8701"/>
    <x v="3"/>
    <s v="OFF-BI-10002432"/>
    <x v="1"/>
    <x v="8"/>
    <x v="866"/>
    <x v="3276"/>
    <n v="5"/>
    <n v="0"/>
    <x v="3698"/>
  </r>
  <r>
    <n v="4281"/>
    <s v="CA-2011-166989"/>
    <x v="2"/>
    <x v="687"/>
    <d v="2011-11-18T00:00:00"/>
    <s v="Standard Class"/>
    <s v="RM-19675"/>
    <s v="Robert Marley"/>
    <x v="2"/>
    <s v="United States"/>
    <s v="New York City"/>
    <x v="15"/>
    <n v="10011"/>
    <x v="3"/>
    <s v="OFF-PA-10004470"/>
    <x v="1"/>
    <x v="10"/>
    <x v="250"/>
    <x v="716"/>
    <n v="2"/>
    <n v="0"/>
    <x v="831"/>
  </r>
  <r>
    <n v="4282"/>
    <s v="CA-2011-166989"/>
    <x v="2"/>
    <x v="687"/>
    <d v="2011-11-18T00:00:00"/>
    <s v="Standard Class"/>
    <s v="RM-19675"/>
    <s v="Robert Marley"/>
    <x v="2"/>
    <s v="United States"/>
    <s v="New York City"/>
    <x v="15"/>
    <n v="10011"/>
    <x v="3"/>
    <s v="FUR-CH-10001797"/>
    <x v="0"/>
    <x v="1"/>
    <x v="1441"/>
    <x v="3277"/>
    <n v="2"/>
    <n v="0.1"/>
    <x v="3699"/>
  </r>
  <r>
    <n v="4283"/>
    <s v="CA-2011-103100"/>
    <x v="2"/>
    <x v="414"/>
    <d v="2011-12-23T00:00:00"/>
    <s v="First Class"/>
    <s v="AB-10105"/>
    <s v="Adrian Barton"/>
    <x v="0"/>
    <s v="United States"/>
    <s v="Indianapolis"/>
    <x v="14"/>
    <n v="46203"/>
    <x v="2"/>
    <s v="OFF-LA-10003720"/>
    <x v="1"/>
    <x v="2"/>
    <x v="1627"/>
    <x v="1175"/>
    <n v="1"/>
    <n v="0"/>
    <x v="1220"/>
  </r>
  <r>
    <n v="4284"/>
    <s v="CA-2011-103100"/>
    <x v="2"/>
    <x v="414"/>
    <d v="2011-12-23T00:00:00"/>
    <s v="First Class"/>
    <s v="AB-10105"/>
    <s v="Adrian Barton"/>
    <x v="0"/>
    <s v="United States"/>
    <s v="Indianapolis"/>
    <x v="14"/>
    <n v="46203"/>
    <x v="2"/>
    <s v="OFF-BI-10004600"/>
    <x v="1"/>
    <x v="8"/>
    <x v="1477"/>
    <x v="3278"/>
    <n v="3"/>
    <n v="0"/>
    <x v="3700"/>
  </r>
  <r>
    <n v="4285"/>
    <s v="CA-2012-105690"/>
    <x v="1"/>
    <x v="82"/>
    <d v="2012-11-26T00:00:00"/>
    <s v="Second Class"/>
    <s v="CA-11965"/>
    <s v="Carol Adams"/>
    <x v="1"/>
    <s v="United States"/>
    <s v="Port Arthur"/>
    <x v="5"/>
    <n v="77642"/>
    <x v="2"/>
    <s v="FUR-BO-10003965"/>
    <x v="0"/>
    <x v="0"/>
    <x v="1083"/>
    <x v="3279"/>
    <n v="2"/>
    <n v="0.32"/>
    <x v="3701"/>
  </r>
  <r>
    <n v="4286"/>
    <s v="CA-2012-105690"/>
    <x v="1"/>
    <x v="82"/>
    <d v="2012-11-26T00:00:00"/>
    <s v="Second Class"/>
    <s v="CA-11965"/>
    <s v="Carol Adams"/>
    <x v="1"/>
    <s v="United States"/>
    <s v="Port Arthur"/>
    <x v="5"/>
    <n v="77642"/>
    <x v="2"/>
    <s v="OFF-LA-10000240"/>
    <x v="1"/>
    <x v="2"/>
    <x v="2"/>
    <x v="3280"/>
    <n v="2"/>
    <n v="0.2"/>
    <x v="3702"/>
  </r>
  <r>
    <n v="4287"/>
    <s v="CA-2012-105690"/>
    <x v="1"/>
    <x v="82"/>
    <d v="2012-11-26T00:00:00"/>
    <s v="Second Class"/>
    <s v="CA-11965"/>
    <s v="Carol Adams"/>
    <x v="1"/>
    <s v="United States"/>
    <s v="Port Arthur"/>
    <x v="5"/>
    <n v="77642"/>
    <x v="2"/>
    <s v="TEC-CO-10001571"/>
    <x v="2"/>
    <x v="16"/>
    <x v="1554"/>
    <x v="2913"/>
    <n v="1"/>
    <n v="0.2"/>
    <x v="3243"/>
  </r>
  <r>
    <n v="4288"/>
    <s v="CA-2014-127516"/>
    <x v="3"/>
    <x v="116"/>
    <d v="2015-01-04T00:00:00"/>
    <s v="Standard Class"/>
    <s v="EH-14005"/>
    <s v="Erica Hernandez"/>
    <x v="2"/>
    <s v="United States"/>
    <s v="Nashville"/>
    <x v="18"/>
    <n v="37211"/>
    <x v="0"/>
    <s v="OFF-ST-10000736"/>
    <x v="1"/>
    <x v="4"/>
    <x v="455"/>
    <x v="1466"/>
    <n v="1"/>
    <n v="0.2"/>
    <x v="2552"/>
  </r>
  <r>
    <n v="4289"/>
    <s v="US-2012-117184"/>
    <x v="1"/>
    <x v="961"/>
    <d v="2012-05-21T00:00:00"/>
    <s v="Standard Class"/>
    <s v="ON-18715"/>
    <s v="Odella Nelson"/>
    <x v="1"/>
    <s v="United States"/>
    <s v="Houston"/>
    <x v="5"/>
    <n v="77095"/>
    <x v="2"/>
    <s v="OFF-BI-10002082"/>
    <x v="1"/>
    <x v="8"/>
    <x v="1173"/>
    <x v="3281"/>
    <n v="5"/>
    <n v="0.8"/>
    <x v="3703"/>
  </r>
  <r>
    <n v="4290"/>
    <s v="US-2012-117184"/>
    <x v="1"/>
    <x v="961"/>
    <d v="2012-05-21T00:00:00"/>
    <s v="Standard Class"/>
    <s v="ON-18715"/>
    <s v="Odella Nelson"/>
    <x v="1"/>
    <s v="United States"/>
    <s v="Houston"/>
    <x v="5"/>
    <n v="77095"/>
    <x v="2"/>
    <s v="OFF-PA-10002250"/>
    <x v="1"/>
    <x v="10"/>
    <x v="699"/>
    <x v="3282"/>
    <n v="3"/>
    <n v="0.2"/>
    <x v="3704"/>
  </r>
  <r>
    <n v="4291"/>
    <s v="CA-2014-102407"/>
    <x v="3"/>
    <x v="34"/>
    <d v="2014-12-14T00:00:00"/>
    <s v="Second Class"/>
    <s v="AT-10435"/>
    <s v="Alyssa Tate"/>
    <x v="2"/>
    <s v="United States"/>
    <s v="Los Angeles"/>
    <x v="1"/>
    <n v="90004"/>
    <x v="1"/>
    <s v="OFF-AR-10000122"/>
    <x v="1"/>
    <x v="6"/>
    <x v="308"/>
    <x v="954"/>
    <n v="2"/>
    <n v="0"/>
    <x v="3273"/>
  </r>
  <r>
    <n v="4292"/>
    <s v="CA-2014-102407"/>
    <x v="3"/>
    <x v="34"/>
    <d v="2014-12-14T00:00:00"/>
    <s v="Second Class"/>
    <s v="AT-10435"/>
    <s v="Alyssa Tate"/>
    <x v="2"/>
    <s v="United States"/>
    <s v="Los Angeles"/>
    <x v="1"/>
    <n v="90004"/>
    <x v="1"/>
    <s v="FUR-TA-10003748"/>
    <x v="0"/>
    <x v="3"/>
    <x v="208"/>
    <x v="3283"/>
    <n v="9"/>
    <n v="0.2"/>
    <x v="3705"/>
  </r>
  <r>
    <n v="4293"/>
    <s v="CA-2014-102407"/>
    <x v="3"/>
    <x v="34"/>
    <d v="2014-12-14T00:00:00"/>
    <s v="Second Class"/>
    <s v="AT-10435"/>
    <s v="Alyssa Tate"/>
    <x v="2"/>
    <s v="United States"/>
    <s v="Los Angeles"/>
    <x v="1"/>
    <n v="90004"/>
    <x v="1"/>
    <s v="OFF-AP-10001394"/>
    <x v="1"/>
    <x v="9"/>
    <x v="1120"/>
    <x v="3284"/>
    <n v="1"/>
    <n v="0"/>
    <x v="3706"/>
  </r>
  <r>
    <n v="4294"/>
    <s v="CA-2014-130967"/>
    <x v="3"/>
    <x v="434"/>
    <d v="2014-03-17T00:00:00"/>
    <s v="Standard Class"/>
    <s v="EB-13870"/>
    <s v="Emily Burns"/>
    <x v="0"/>
    <s v="United States"/>
    <s v="Philadelphia"/>
    <x v="9"/>
    <n v="19140"/>
    <x v="3"/>
    <s v="TEC-PH-10004896"/>
    <x v="2"/>
    <x v="7"/>
    <x v="172"/>
    <x v="3285"/>
    <n v="3"/>
    <n v="0.4"/>
    <x v="3707"/>
  </r>
  <r>
    <n v="4295"/>
    <s v="CA-2014-101581"/>
    <x v="3"/>
    <x v="760"/>
    <d v="2014-10-28T00:00:00"/>
    <s v="Standard Class"/>
    <s v="DW-13195"/>
    <s v="David Wiener"/>
    <x v="1"/>
    <s v="United States"/>
    <s v="Redmond"/>
    <x v="21"/>
    <n v="97756"/>
    <x v="1"/>
    <s v="FUR-TA-10002607"/>
    <x v="0"/>
    <x v="3"/>
    <x v="221"/>
    <x v="237"/>
    <n v="5"/>
    <n v="0.5"/>
    <x v="239"/>
  </r>
  <r>
    <n v="4296"/>
    <s v="CA-2014-169124"/>
    <x v="3"/>
    <x v="445"/>
    <d v="2014-07-11T00:00:00"/>
    <s v="Standard Class"/>
    <s v="MB-17305"/>
    <s v="Maria Bertelson"/>
    <x v="0"/>
    <s v="United States"/>
    <s v="Citrus Heights"/>
    <x v="1"/>
    <n v="95610"/>
    <x v="1"/>
    <s v="FUR-FU-10001215"/>
    <x v="0"/>
    <x v="5"/>
    <x v="1600"/>
    <x v="3286"/>
    <n v="3"/>
    <n v="0"/>
    <x v="3708"/>
  </r>
  <r>
    <n v="4297"/>
    <s v="CA-2014-117261"/>
    <x v="3"/>
    <x v="507"/>
    <d v="2014-09-11T00:00:00"/>
    <s v="Standard Class"/>
    <s v="TH-21235"/>
    <s v="Tiffany House"/>
    <x v="1"/>
    <s v="United States"/>
    <s v="Los Angeles"/>
    <x v="1"/>
    <n v="90032"/>
    <x v="1"/>
    <s v="OFF-ST-10000419"/>
    <x v="1"/>
    <x v="4"/>
    <x v="1015"/>
    <x v="3287"/>
    <n v="4"/>
    <n v="0"/>
    <x v="3709"/>
  </r>
  <r>
    <n v="4298"/>
    <s v="CA-2014-129021"/>
    <x v="3"/>
    <x v="962"/>
    <d v="2014-08-27T00:00:00"/>
    <s v="Second Class"/>
    <s v="PO-18850"/>
    <s v="Patrick O'Brill"/>
    <x v="0"/>
    <s v="United States"/>
    <s v="Tallahassee"/>
    <x v="2"/>
    <n v="32303"/>
    <x v="0"/>
    <s v="TEC-PH-10001459"/>
    <x v="2"/>
    <x v="7"/>
    <x v="1438"/>
    <x v="3288"/>
    <n v="13"/>
    <n v="0.2"/>
    <x v="3710"/>
  </r>
  <r>
    <n v="4299"/>
    <s v="CA-2014-129021"/>
    <x v="3"/>
    <x v="962"/>
    <d v="2014-08-27T00:00:00"/>
    <s v="Second Class"/>
    <s v="PO-18850"/>
    <s v="Patrick O'Brill"/>
    <x v="0"/>
    <s v="United States"/>
    <s v="Tallahassee"/>
    <x v="2"/>
    <n v="32303"/>
    <x v="0"/>
    <s v="OFF-PA-10000241"/>
    <x v="1"/>
    <x v="10"/>
    <x v="1151"/>
    <x v="2000"/>
    <n v="2"/>
    <n v="0.2"/>
    <x v="2152"/>
  </r>
  <r>
    <n v="4300"/>
    <s v="CA-2014-129021"/>
    <x v="3"/>
    <x v="962"/>
    <d v="2014-08-27T00:00:00"/>
    <s v="Second Class"/>
    <s v="PO-18850"/>
    <s v="Patrick O'Brill"/>
    <x v="0"/>
    <s v="United States"/>
    <s v="Tallahassee"/>
    <x v="2"/>
    <n v="32303"/>
    <x v="0"/>
    <s v="OFF-AP-10003040"/>
    <x v="1"/>
    <x v="9"/>
    <x v="723"/>
    <x v="3289"/>
    <n v="6"/>
    <n v="0.2"/>
    <x v="3711"/>
  </r>
  <r>
    <n v="4301"/>
    <s v="CA-2014-129021"/>
    <x v="3"/>
    <x v="962"/>
    <d v="2014-08-27T00:00:00"/>
    <s v="Second Class"/>
    <s v="PO-18850"/>
    <s v="Patrick O'Brill"/>
    <x v="0"/>
    <s v="United States"/>
    <s v="Tallahassee"/>
    <x v="2"/>
    <n v="32303"/>
    <x v="0"/>
    <s v="FUR-FU-10001852"/>
    <x v="0"/>
    <x v="5"/>
    <x v="837"/>
    <x v="3290"/>
    <n v="2"/>
    <n v="0.2"/>
    <x v="3712"/>
  </r>
  <r>
    <n v="4302"/>
    <s v="CA-2014-129021"/>
    <x v="3"/>
    <x v="962"/>
    <d v="2014-08-27T00:00:00"/>
    <s v="Second Class"/>
    <s v="PO-18850"/>
    <s v="Patrick O'Brill"/>
    <x v="0"/>
    <s v="United States"/>
    <s v="Tallahassee"/>
    <x v="2"/>
    <n v="32303"/>
    <x v="0"/>
    <s v="OFF-PA-10000141"/>
    <x v="1"/>
    <x v="10"/>
    <x v="821"/>
    <x v="525"/>
    <n v="5"/>
    <n v="0.2"/>
    <x v="3713"/>
  </r>
  <r>
    <n v="4303"/>
    <s v="CA-2011-123253"/>
    <x v="2"/>
    <x v="963"/>
    <d v="2011-08-25T00:00:00"/>
    <s v="Second Class"/>
    <s v="DE-13255"/>
    <s v="Deanra Eno"/>
    <x v="2"/>
    <s v="United States"/>
    <s v="Lakewood"/>
    <x v="24"/>
    <n v="44107"/>
    <x v="3"/>
    <s v="OFF-AR-10002804"/>
    <x v="1"/>
    <x v="6"/>
    <x v="279"/>
    <x v="2970"/>
    <n v="1"/>
    <n v="0.2"/>
    <x v="3314"/>
  </r>
  <r>
    <n v="4304"/>
    <s v="CA-2013-121601"/>
    <x v="0"/>
    <x v="964"/>
    <d v="2013-10-05T00:00:00"/>
    <s v="Same Day"/>
    <s v="MO-17500"/>
    <s v="Mary O'Rourke"/>
    <x v="0"/>
    <s v="United States"/>
    <s v="The Colony"/>
    <x v="5"/>
    <n v="75056"/>
    <x v="2"/>
    <s v="OFF-EN-10003862"/>
    <x v="1"/>
    <x v="12"/>
    <x v="753"/>
    <x v="3291"/>
    <n v="7"/>
    <n v="0.2"/>
    <x v="3714"/>
  </r>
  <r>
    <n v="4305"/>
    <s v="CA-2011-162278"/>
    <x v="2"/>
    <x v="965"/>
    <d v="2011-10-30T00:00:00"/>
    <s v="Second Class"/>
    <s v="AH-10585"/>
    <s v="Angele Hood"/>
    <x v="0"/>
    <s v="United States"/>
    <s v="Seattle"/>
    <x v="4"/>
    <n v="98105"/>
    <x v="1"/>
    <s v="FUR-FU-10000448"/>
    <x v="0"/>
    <x v="5"/>
    <x v="464"/>
    <x v="3292"/>
    <n v="4"/>
    <n v="0"/>
    <x v="3715"/>
  </r>
  <r>
    <n v="4306"/>
    <s v="CA-2011-162278"/>
    <x v="2"/>
    <x v="965"/>
    <d v="2011-10-30T00:00:00"/>
    <s v="Second Class"/>
    <s v="AH-10585"/>
    <s v="Angele Hood"/>
    <x v="0"/>
    <s v="United States"/>
    <s v="Seattle"/>
    <x v="4"/>
    <n v="98105"/>
    <x v="1"/>
    <s v="TEC-PH-10000526"/>
    <x v="2"/>
    <x v="7"/>
    <x v="1463"/>
    <x v="3293"/>
    <n v="5"/>
    <n v="0.2"/>
    <x v="3716"/>
  </r>
  <r>
    <n v="4307"/>
    <s v="CA-2013-161095"/>
    <x v="0"/>
    <x v="931"/>
    <d v="2013-06-29T00:00:00"/>
    <s v="Same Day"/>
    <s v="CS-12250"/>
    <s v="Chris Selesnick"/>
    <x v="1"/>
    <s v="United States"/>
    <s v="Los Angeles"/>
    <x v="1"/>
    <n v="90032"/>
    <x v="1"/>
    <s v="OFF-BI-10002764"/>
    <x v="1"/>
    <x v="8"/>
    <x v="502"/>
    <x v="3294"/>
    <n v="3"/>
    <n v="0.2"/>
    <x v="3717"/>
  </r>
  <r>
    <n v="4308"/>
    <s v="CA-2013-161095"/>
    <x v="0"/>
    <x v="931"/>
    <d v="2013-06-29T00:00:00"/>
    <s v="Same Day"/>
    <s v="CS-12250"/>
    <s v="Chris Selesnick"/>
    <x v="1"/>
    <s v="United States"/>
    <s v="Los Angeles"/>
    <x v="1"/>
    <n v="90032"/>
    <x v="1"/>
    <s v="OFF-BI-10001524"/>
    <x v="1"/>
    <x v="8"/>
    <x v="298"/>
    <x v="3295"/>
    <n v="2"/>
    <n v="0.2"/>
    <x v="3718"/>
  </r>
  <r>
    <n v="4309"/>
    <s v="CA-2011-125829"/>
    <x v="2"/>
    <x v="130"/>
    <d v="2011-11-11T00:00:00"/>
    <s v="Standard Class"/>
    <s v="WB-21850"/>
    <s v="William Brown"/>
    <x v="0"/>
    <s v="United States"/>
    <s v="Los Angeles"/>
    <x v="1"/>
    <n v="90045"/>
    <x v="1"/>
    <s v="TEC-PH-10001079"/>
    <x v="2"/>
    <x v="7"/>
    <x v="1246"/>
    <x v="3296"/>
    <n v="7"/>
    <n v="0.2"/>
    <x v="3719"/>
  </r>
  <r>
    <n v="4310"/>
    <s v="CA-2011-125829"/>
    <x v="2"/>
    <x v="130"/>
    <d v="2011-11-11T00:00:00"/>
    <s v="Standard Class"/>
    <s v="WB-21850"/>
    <s v="William Brown"/>
    <x v="0"/>
    <s v="United States"/>
    <s v="Los Angeles"/>
    <x v="1"/>
    <n v="90045"/>
    <x v="1"/>
    <s v="FUR-TA-10002041"/>
    <x v="0"/>
    <x v="3"/>
    <x v="358"/>
    <x v="3297"/>
    <n v="4"/>
    <n v="0.2"/>
    <x v="3720"/>
  </r>
  <r>
    <n v="4311"/>
    <s v="CA-2011-125829"/>
    <x v="2"/>
    <x v="130"/>
    <d v="2011-11-11T00:00:00"/>
    <s v="Standard Class"/>
    <s v="WB-21850"/>
    <s v="William Brown"/>
    <x v="0"/>
    <s v="United States"/>
    <s v="Los Angeles"/>
    <x v="1"/>
    <n v="90045"/>
    <x v="1"/>
    <s v="OFF-BI-10001036"/>
    <x v="1"/>
    <x v="8"/>
    <x v="618"/>
    <x v="1462"/>
    <n v="3"/>
    <n v="0.2"/>
    <x v="3721"/>
  </r>
  <r>
    <n v="4312"/>
    <s v="CA-2011-125829"/>
    <x v="2"/>
    <x v="130"/>
    <d v="2011-11-11T00:00:00"/>
    <s v="Standard Class"/>
    <s v="WB-21850"/>
    <s v="William Brown"/>
    <x v="0"/>
    <s v="United States"/>
    <s v="Los Angeles"/>
    <x v="1"/>
    <n v="90045"/>
    <x v="1"/>
    <s v="OFF-PA-10000223"/>
    <x v="1"/>
    <x v="10"/>
    <x v="1374"/>
    <x v="541"/>
    <n v="3"/>
    <n v="0"/>
    <x v="551"/>
  </r>
  <r>
    <n v="4313"/>
    <s v="CA-2011-125829"/>
    <x v="2"/>
    <x v="130"/>
    <d v="2011-11-11T00:00:00"/>
    <s v="Standard Class"/>
    <s v="WB-21850"/>
    <s v="William Brown"/>
    <x v="0"/>
    <s v="United States"/>
    <s v="Los Angeles"/>
    <x v="1"/>
    <n v="90045"/>
    <x v="1"/>
    <s v="TEC-MA-10003246"/>
    <x v="2"/>
    <x v="15"/>
    <x v="1628"/>
    <x v="3298"/>
    <n v="4"/>
    <n v="0.2"/>
    <x v="3722"/>
  </r>
  <r>
    <n v="4314"/>
    <s v="CA-2011-123127"/>
    <x v="2"/>
    <x v="78"/>
    <d v="2011-09-12T00:00:00"/>
    <s v="Standard Class"/>
    <s v="SP-20620"/>
    <s v="Stefania Perrino"/>
    <x v="1"/>
    <s v="United States"/>
    <s v="Long Beach"/>
    <x v="15"/>
    <n v="11561"/>
    <x v="3"/>
    <s v="OFF-AP-10001962"/>
    <x v="1"/>
    <x v="9"/>
    <x v="1594"/>
    <x v="3299"/>
    <n v="2"/>
    <n v="0"/>
    <x v="3723"/>
  </r>
  <r>
    <n v="4315"/>
    <s v="CA-2012-115945"/>
    <x v="1"/>
    <x v="608"/>
    <d v="2012-07-01T00:00:00"/>
    <s v="Standard Class"/>
    <s v="AB-10165"/>
    <s v="Alan Barnes"/>
    <x v="0"/>
    <s v="United States"/>
    <s v="Los Angeles"/>
    <x v="1"/>
    <n v="90045"/>
    <x v="1"/>
    <s v="OFF-AR-10004062"/>
    <x v="1"/>
    <x v="6"/>
    <x v="33"/>
    <x v="3300"/>
    <n v="2"/>
    <n v="0"/>
    <x v="3724"/>
  </r>
  <r>
    <n v="4316"/>
    <s v="CA-2012-115945"/>
    <x v="1"/>
    <x v="608"/>
    <d v="2012-07-01T00:00:00"/>
    <s v="Standard Class"/>
    <s v="AB-10165"/>
    <s v="Alan Barnes"/>
    <x v="0"/>
    <s v="United States"/>
    <s v="Los Angeles"/>
    <x v="1"/>
    <n v="90045"/>
    <x v="1"/>
    <s v="OFF-BI-10004330"/>
    <x v="1"/>
    <x v="8"/>
    <x v="795"/>
    <x v="1294"/>
    <n v="3"/>
    <n v="0.2"/>
    <x v="1529"/>
  </r>
  <r>
    <n v="4317"/>
    <s v="CA-2012-115945"/>
    <x v="1"/>
    <x v="608"/>
    <d v="2012-07-01T00:00:00"/>
    <s v="Standard Class"/>
    <s v="AB-10165"/>
    <s v="Alan Barnes"/>
    <x v="0"/>
    <s v="United States"/>
    <s v="Los Angeles"/>
    <x v="1"/>
    <n v="90045"/>
    <x v="1"/>
    <s v="OFF-ST-10001963"/>
    <x v="1"/>
    <x v="4"/>
    <x v="532"/>
    <x v="3301"/>
    <n v="3"/>
    <n v="0"/>
    <x v="3725"/>
  </r>
  <r>
    <n v="4318"/>
    <s v="CA-2012-136735"/>
    <x v="1"/>
    <x v="353"/>
    <d v="2012-08-02T00:00:00"/>
    <s v="Standard Class"/>
    <s v="HA-14920"/>
    <s v="Helen Andreada"/>
    <x v="0"/>
    <s v="United States"/>
    <s v="San Francisco"/>
    <x v="1"/>
    <n v="94110"/>
    <x v="1"/>
    <s v="OFF-EN-10002230"/>
    <x v="1"/>
    <x v="12"/>
    <x v="550"/>
    <x v="3302"/>
    <n v="2"/>
    <n v="0"/>
    <x v="3726"/>
  </r>
  <r>
    <n v="4319"/>
    <s v="US-2014-136189"/>
    <x v="3"/>
    <x v="226"/>
    <d v="2014-12-12T00:00:00"/>
    <s v="Standard Class"/>
    <s v="DC-13285"/>
    <s v="Debra Catini"/>
    <x v="0"/>
    <s v="United States"/>
    <s v="Richmond"/>
    <x v="17"/>
    <n v="23223"/>
    <x v="0"/>
    <s v="FUR-FU-10000175"/>
    <x v="0"/>
    <x v="5"/>
    <x v="1629"/>
    <x v="3303"/>
    <n v="6"/>
    <n v="0"/>
    <x v="3727"/>
  </r>
  <r>
    <n v="4320"/>
    <s v="CA-2011-152345"/>
    <x v="2"/>
    <x v="282"/>
    <d v="2012-01-03T00:00:00"/>
    <s v="Second Class"/>
    <s v="ST-20530"/>
    <s v="Shui Tom"/>
    <x v="0"/>
    <s v="United States"/>
    <s v="Albuquerque"/>
    <x v="27"/>
    <n v="87105"/>
    <x v="1"/>
    <s v="TEC-PH-10004897"/>
    <x v="2"/>
    <x v="7"/>
    <x v="1115"/>
    <x v="112"/>
    <n v="3"/>
    <n v="0.2"/>
    <x v="3728"/>
  </r>
  <r>
    <n v="4321"/>
    <s v="CA-2011-152345"/>
    <x v="2"/>
    <x v="282"/>
    <d v="2012-01-03T00:00:00"/>
    <s v="Second Class"/>
    <s v="ST-20530"/>
    <s v="Shui Tom"/>
    <x v="0"/>
    <s v="United States"/>
    <s v="Albuquerque"/>
    <x v="27"/>
    <n v="87105"/>
    <x v="1"/>
    <s v="OFF-ST-10003123"/>
    <x v="1"/>
    <x v="4"/>
    <x v="1268"/>
    <x v="3304"/>
    <n v="1"/>
    <n v="0"/>
    <x v="3729"/>
  </r>
  <r>
    <n v="4322"/>
    <s v="US-2012-147662"/>
    <x v="1"/>
    <x v="966"/>
    <d v="2012-02-19T00:00:00"/>
    <s v="Standard Class"/>
    <s v="KB-16315"/>
    <s v="Karl Braun"/>
    <x v="0"/>
    <s v="United States"/>
    <s v="Akron"/>
    <x v="24"/>
    <n v="44312"/>
    <x v="3"/>
    <s v="OFF-BI-10001658"/>
    <x v="1"/>
    <x v="8"/>
    <x v="439"/>
    <x v="478"/>
    <n v="2"/>
    <n v="0.7"/>
    <x v="489"/>
  </r>
  <r>
    <n v="4323"/>
    <s v="US-2012-147662"/>
    <x v="1"/>
    <x v="966"/>
    <d v="2012-02-19T00:00:00"/>
    <s v="Standard Class"/>
    <s v="KB-16315"/>
    <s v="Karl Braun"/>
    <x v="0"/>
    <s v="United States"/>
    <s v="Akron"/>
    <x v="24"/>
    <n v="44312"/>
    <x v="3"/>
    <s v="TEC-PH-10002834"/>
    <x v="2"/>
    <x v="7"/>
    <x v="1378"/>
    <x v="3305"/>
    <n v="3"/>
    <n v="0.4"/>
    <x v="3730"/>
  </r>
  <r>
    <n v="4324"/>
    <s v="US-2012-147662"/>
    <x v="1"/>
    <x v="966"/>
    <d v="2012-02-19T00:00:00"/>
    <s v="Standard Class"/>
    <s v="KB-16315"/>
    <s v="Karl Braun"/>
    <x v="0"/>
    <s v="United States"/>
    <s v="Akron"/>
    <x v="24"/>
    <n v="44312"/>
    <x v="3"/>
    <s v="OFF-BI-10002160"/>
    <x v="1"/>
    <x v="8"/>
    <x v="312"/>
    <x v="3306"/>
    <n v="2"/>
    <n v="0.7"/>
    <x v="3731"/>
  </r>
  <r>
    <n v="4325"/>
    <s v="US-2012-147662"/>
    <x v="1"/>
    <x v="966"/>
    <d v="2012-02-19T00:00:00"/>
    <s v="Standard Class"/>
    <s v="KB-16315"/>
    <s v="Karl Braun"/>
    <x v="0"/>
    <s v="United States"/>
    <s v="Akron"/>
    <x v="24"/>
    <n v="44312"/>
    <x v="3"/>
    <s v="OFF-AR-10004999"/>
    <x v="1"/>
    <x v="6"/>
    <x v="864"/>
    <x v="646"/>
    <n v="3"/>
    <n v="0.2"/>
    <x v="3732"/>
  </r>
  <r>
    <n v="4326"/>
    <s v="US-2012-147662"/>
    <x v="1"/>
    <x v="966"/>
    <d v="2012-02-19T00:00:00"/>
    <s v="Standard Class"/>
    <s v="KB-16315"/>
    <s v="Karl Braun"/>
    <x v="0"/>
    <s v="United States"/>
    <s v="Akron"/>
    <x v="24"/>
    <n v="44312"/>
    <x v="3"/>
    <s v="TEC-AC-10003280"/>
    <x v="2"/>
    <x v="11"/>
    <x v="1028"/>
    <x v="981"/>
    <n v="3"/>
    <n v="0.2"/>
    <x v="3733"/>
  </r>
  <r>
    <n v="4327"/>
    <s v="CA-2013-153346"/>
    <x v="0"/>
    <x v="967"/>
    <d v="2013-01-27T00:00:00"/>
    <s v="First Class"/>
    <s v="TB-21355"/>
    <s v="Todd Boyes"/>
    <x v="1"/>
    <s v="United States"/>
    <s v="Plainfield"/>
    <x v="30"/>
    <n v="7060"/>
    <x v="3"/>
    <s v="OFF-AR-10000315"/>
    <x v="1"/>
    <x v="6"/>
    <x v="1297"/>
    <x v="3307"/>
    <n v="3"/>
    <n v="0"/>
    <x v="3734"/>
  </r>
  <r>
    <n v="4328"/>
    <s v="CA-2013-153346"/>
    <x v="0"/>
    <x v="967"/>
    <d v="2013-01-27T00:00:00"/>
    <s v="First Class"/>
    <s v="TB-21355"/>
    <s v="Todd Boyes"/>
    <x v="1"/>
    <s v="United States"/>
    <s v="Plainfield"/>
    <x v="30"/>
    <n v="7060"/>
    <x v="3"/>
    <s v="OFF-PA-10000007"/>
    <x v="1"/>
    <x v="10"/>
    <x v="1531"/>
    <x v="3308"/>
    <n v="5"/>
    <n v="0"/>
    <x v="3735"/>
  </r>
  <r>
    <n v="4329"/>
    <s v="CA-2014-118360"/>
    <x v="3"/>
    <x v="719"/>
    <d v="2014-04-08T00:00:00"/>
    <s v="Standard Class"/>
    <s v="JC-15775"/>
    <s v="John Castell"/>
    <x v="0"/>
    <s v="United States"/>
    <s v="New York City"/>
    <x v="15"/>
    <n v="10011"/>
    <x v="3"/>
    <s v="OFF-PA-10000791"/>
    <x v="1"/>
    <x v="10"/>
    <x v="1424"/>
    <x v="3309"/>
    <n v="9"/>
    <n v="0"/>
    <x v="3736"/>
  </r>
  <r>
    <n v="4330"/>
    <s v="CA-2014-149853"/>
    <x v="3"/>
    <x v="621"/>
    <d v="2014-10-10T00:00:00"/>
    <s v="Standard Class"/>
    <s v="PO-18850"/>
    <s v="Patrick O'Brill"/>
    <x v="0"/>
    <s v="United States"/>
    <s v="Hialeah"/>
    <x v="2"/>
    <n v="33012"/>
    <x v="0"/>
    <s v="OFF-PA-10000556"/>
    <x v="1"/>
    <x v="10"/>
    <x v="1630"/>
    <x v="12"/>
    <n v="3"/>
    <n v="0.2"/>
    <x v="12"/>
  </r>
  <r>
    <n v="4331"/>
    <s v="CA-2014-149853"/>
    <x v="3"/>
    <x v="621"/>
    <d v="2014-10-10T00:00:00"/>
    <s v="Standard Class"/>
    <s v="PO-18850"/>
    <s v="Patrick O'Brill"/>
    <x v="0"/>
    <s v="United States"/>
    <s v="Hialeah"/>
    <x v="2"/>
    <n v="33012"/>
    <x v="0"/>
    <s v="OFF-AP-10000804"/>
    <x v="1"/>
    <x v="9"/>
    <x v="561"/>
    <x v="1429"/>
    <n v="5"/>
    <n v="0.2"/>
    <x v="3737"/>
  </r>
  <r>
    <n v="4332"/>
    <s v="CA-2014-107909"/>
    <x v="3"/>
    <x v="853"/>
    <d v="2014-09-07T00:00:00"/>
    <s v="Standard Class"/>
    <s v="SS-20875"/>
    <s v="Sung Shariari"/>
    <x v="0"/>
    <s v="United States"/>
    <s v="Redmond"/>
    <x v="4"/>
    <n v="98052"/>
    <x v="1"/>
    <s v="TEC-AC-10001998"/>
    <x v="2"/>
    <x v="11"/>
    <x v="84"/>
    <x v="86"/>
    <n v="1"/>
    <n v="0"/>
    <x v="86"/>
  </r>
  <r>
    <n v="4333"/>
    <s v="CA-2014-107909"/>
    <x v="3"/>
    <x v="853"/>
    <d v="2014-09-07T00:00:00"/>
    <s v="Standard Class"/>
    <s v="SS-20875"/>
    <s v="Sung Shariari"/>
    <x v="0"/>
    <s v="United States"/>
    <s v="Redmond"/>
    <x v="4"/>
    <n v="98052"/>
    <x v="1"/>
    <s v="OFF-BI-10003476"/>
    <x v="1"/>
    <x v="8"/>
    <x v="1526"/>
    <x v="3310"/>
    <n v="5"/>
    <n v="0.2"/>
    <x v="3738"/>
  </r>
  <r>
    <n v="4334"/>
    <s v="CA-2012-112375"/>
    <x v="1"/>
    <x v="379"/>
    <d v="2012-12-27T00:00:00"/>
    <s v="Standard Class"/>
    <s v="RD-19720"/>
    <s v="Roger Demir"/>
    <x v="0"/>
    <s v="United States"/>
    <s v="Daytona Beach"/>
    <x v="2"/>
    <n v="32114"/>
    <x v="0"/>
    <s v="TEC-AC-10003237"/>
    <x v="2"/>
    <x v="11"/>
    <x v="1631"/>
    <x v="3311"/>
    <n v="6"/>
    <n v="0.2"/>
    <x v="3739"/>
  </r>
  <r>
    <n v="4335"/>
    <s v="CA-2012-112375"/>
    <x v="1"/>
    <x v="379"/>
    <d v="2012-12-27T00:00:00"/>
    <s v="Standard Class"/>
    <s v="RD-19720"/>
    <s v="Roger Demir"/>
    <x v="0"/>
    <s v="United States"/>
    <s v="Daytona Beach"/>
    <x v="2"/>
    <n v="32114"/>
    <x v="0"/>
    <s v="OFF-EN-10003798"/>
    <x v="1"/>
    <x v="12"/>
    <x v="817"/>
    <x v="3312"/>
    <n v="2"/>
    <n v="0.2"/>
    <x v="3740"/>
  </r>
  <r>
    <n v="4336"/>
    <s v="CA-2012-154795"/>
    <x v="1"/>
    <x v="139"/>
    <d v="2012-12-24T00:00:00"/>
    <s v="Standard Class"/>
    <s v="GZ-14470"/>
    <s v="Gary Zandusky"/>
    <x v="0"/>
    <s v="United States"/>
    <s v="Bullhead City"/>
    <x v="16"/>
    <n v="86442"/>
    <x v="1"/>
    <s v="OFF-EN-10003068"/>
    <x v="1"/>
    <x v="12"/>
    <x v="1632"/>
    <x v="2418"/>
    <n v="1"/>
    <n v="0.2"/>
    <x v="2752"/>
  </r>
  <r>
    <n v="4337"/>
    <s v="CA-2012-154795"/>
    <x v="1"/>
    <x v="139"/>
    <d v="2012-12-24T00:00:00"/>
    <s v="Standard Class"/>
    <s v="GZ-14470"/>
    <s v="Gary Zandusky"/>
    <x v="0"/>
    <s v="United States"/>
    <s v="Bullhead City"/>
    <x v="16"/>
    <n v="86442"/>
    <x v="1"/>
    <s v="FUR-FU-10002088"/>
    <x v="0"/>
    <x v="5"/>
    <x v="1084"/>
    <x v="325"/>
    <n v="2"/>
    <n v="0.2"/>
    <x v="2606"/>
  </r>
  <r>
    <n v="4338"/>
    <s v="CA-2012-125234"/>
    <x v="1"/>
    <x v="154"/>
    <d v="2012-12-01T00:00:00"/>
    <s v="Standard Class"/>
    <s v="SN-20710"/>
    <s v="Steve Nguyen"/>
    <x v="2"/>
    <s v="United States"/>
    <s v="Los Angeles"/>
    <x v="1"/>
    <n v="90049"/>
    <x v="1"/>
    <s v="TEC-AC-10000158"/>
    <x v="2"/>
    <x v="11"/>
    <x v="353"/>
    <x v="3313"/>
    <n v="3"/>
    <n v="0"/>
    <x v="3741"/>
  </r>
  <r>
    <n v="4339"/>
    <s v="CA-2012-125234"/>
    <x v="1"/>
    <x v="154"/>
    <d v="2012-12-01T00:00:00"/>
    <s v="Standard Class"/>
    <s v="SN-20710"/>
    <s v="Steve Nguyen"/>
    <x v="2"/>
    <s v="United States"/>
    <s v="Los Angeles"/>
    <x v="1"/>
    <n v="90049"/>
    <x v="1"/>
    <s v="OFF-PA-10000482"/>
    <x v="1"/>
    <x v="10"/>
    <x v="67"/>
    <x v="3314"/>
    <n v="3"/>
    <n v="0"/>
    <x v="3742"/>
  </r>
  <r>
    <n v="4340"/>
    <s v="CA-2014-133501"/>
    <x v="3"/>
    <x v="151"/>
    <d v="2014-09-02T00:00:00"/>
    <s v="Standard Class"/>
    <s v="DK-12895"/>
    <s v="Dana Kaydos"/>
    <x v="0"/>
    <s v="United States"/>
    <s v="Franklin"/>
    <x v="18"/>
    <n v="37064"/>
    <x v="0"/>
    <s v="OFF-PA-10004888"/>
    <x v="1"/>
    <x v="10"/>
    <x v="959"/>
    <x v="1182"/>
    <n v="1"/>
    <n v="0.2"/>
    <x v="1673"/>
  </r>
  <r>
    <n v="4341"/>
    <s v="US-2011-129609"/>
    <x v="2"/>
    <x v="579"/>
    <d v="2011-03-22T00:00:00"/>
    <s v="Same Day"/>
    <s v="VM-21835"/>
    <s v="Vivian Mathis"/>
    <x v="0"/>
    <s v="United States"/>
    <s v="Portage"/>
    <x v="14"/>
    <n v="46368"/>
    <x v="2"/>
    <s v="OFF-AR-10003478"/>
    <x v="1"/>
    <x v="6"/>
    <x v="355"/>
    <x v="1363"/>
    <n v="2"/>
    <n v="0"/>
    <x v="1426"/>
  </r>
  <r>
    <n v="4342"/>
    <s v="CA-2014-130309"/>
    <x v="3"/>
    <x v="94"/>
    <d v="2014-12-22T00:00:00"/>
    <s v="Standard Class"/>
    <s v="GB-14575"/>
    <s v="Giulietta Baptist"/>
    <x v="0"/>
    <s v="United States"/>
    <s v="Arlington"/>
    <x v="17"/>
    <n v="22204"/>
    <x v="0"/>
    <s v="OFF-ST-10003208"/>
    <x v="1"/>
    <x v="4"/>
    <x v="243"/>
    <x v="2577"/>
    <n v="3"/>
    <n v="0"/>
    <x v="2826"/>
  </r>
  <r>
    <n v="4343"/>
    <s v="CA-2014-105410"/>
    <x v="3"/>
    <x v="498"/>
    <d v="2014-03-23T00:00:00"/>
    <s v="First Class"/>
    <s v="ND-18370"/>
    <s v="Natalie DeCherney"/>
    <x v="0"/>
    <s v="United States"/>
    <s v="San Francisco"/>
    <x v="1"/>
    <n v="94110"/>
    <x v="1"/>
    <s v="OFF-BI-10004970"/>
    <x v="1"/>
    <x v="8"/>
    <x v="908"/>
    <x v="2990"/>
    <n v="6"/>
    <n v="0.2"/>
    <x v="3743"/>
  </r>
  <r>
    <n v="4344"/>
    <s v="CA-2014-105410"/>
    <x v="3"/>
    <x v="498"/>
    <d v="2014-03-23T00:00:00"/>
    <s v="First Class"/>
    <s v="ND-18370"/>
    <s v="Natalie DeCherney"/>
    <x v="0"/>
    <s v="United States"/>
    <s v="San Francisco"/>
    <x v="1"/>
    <n v="94110"/>
    <x v="1"/>
    <s v="TEC-PH-10000038"/>
    <x v="2"/>
    <x v="7"/>
    <x v="1056"/>
    <x v="3315"/>
    <n v="6"/>
    <n v="0.2"/>
    <x v="3744"/>
  </r>
  <r>
    <n v="4345"/>
    <s v="CA-2014-105410"/>
    <x v="3"/>
    <x v="498"/>
    <d v="2014-03-23T00:00:00"/>
    <s v="First Class"/>
    <s v="ND-18370"/>
    <s v="Natalie DeCherney"/>
    <x v="0"/>
    <s v="United States"/>
    <s v="San Francisco"/>
    <x v="1"/>
    <n v="94110"/>
    <x v="1"/>
    <s v="TEC-AC-10001552"/>
    <x v="2"/>
    <x v="11"/>
    <x v="100"/>
    <x v="3316"/>
    <n v="2"/>
    <n v="0"/>
    <x v="3745"/>
  </r>
  <r>
    <n v="4346"/>
    <s v="CA-2014-105410"/>
    <x v="3"/>
    <x v="498"/>
    <d v="2014-03-23T00:00:00"/>
    <s v="First Class"/>
    <s v="ND-18370"/>
    <s v="Natalie DeCherney"/>
    <x v="0"/>
    <s v="United States"/>
    <s v="San Francisco"/>
    <x v="1"/>
    <n v="94110"/>
    <x v="1"/>
    <s v="TEC-AC-10002926"/>
    <x v="2"/>
    <x v="11"/>
    <x v="1114"/>
    <x v="1772"/>
    <n v="4"/>
    <n v="0"/>
    <x v="3746"/>
  </r>
  <r>
    <n v="4347"/>
    <s v="CA-2013-120355"/>
    <x v="0"/>
    <x v="31"/>
    <d v="2013-09-26T00:00:00"/>
    <s v="Standard Class"/>
    <s v="MM-17260"/>
    <s v="Magdelene Morse"/>
    <x v="0"/>
    <s v="United States"/>
    <s v="New Rochelle"/>
    <x v="15"/>
    <n v="10801"/>
    <x v="3"/>
    <s v="FUR-CH-10001394"/>
    <x v="0"/>
    <x v="1"/>
    <x v="648"/>
    <x v="3317"/>
    <n v="2"/>
    <n v="0.1"/>
    <x v="3747"/>
  </r>
  <r>
    <n v="4348"/>
    <s v="CA-2013-120355"/>
    <x v="0"/>
    <x v="31"/>
    <d v="2013-09-26T00:00:00"/>
    <s v="Standard Class"/>
    <s v="MM-17260"/>
    <s v="Magdelene Morse"/>
    <x v="0"/>
    <s v="United States"/>
    <s v="New Rochelle"/>
    <x v="15"/>
    <n v="10801"/>
    <x v="3"/>
    <s v="FUR-FU-10004053"/>
    <x v="0"/>
    <x v="5"/>
    <x v="1633"/>
    <x v="3318"/>
    <n v="3"/>
    <n v="0"/>
    <x v="3748"/>
  </r>
  <r>
    <n v="4349"/>
    <s v="CA-2014-169894"/>
    <x v="3"/>
    <x v="221"/>
    <d v="2014-11-30T00:00:00"/>
    <s v="Second Class"/>
    <s v="MV-17485"/>
    <s v="Mark Van Huff"/>
    <x v="0"/>
    <s v="United States"/>
    <s v="Mesa"/>
    <x v="16"/>
    <n v="85204"/>
    <x v="1"/>
    <s v="OFF-BI-10004230"/>
    <x v="1"/>
    <x v="8"/>
    <x v="649"/>
    <x v="321"/>
    <n v="2"/>
    <n v="0.7"/>
    <x v="3749"/>
  </r>
  <r>
    <n v="4350"/>
    <s v="CA-2014-169894"/>
    <x v="3"/>
    <x v="221"/>
    <d v="2014-11-30T00:00:00"/>
    <s v="Second Class"/>
    <s v="MV-17485"/>
    <s v="Mark Van Huff"/>
    <x v="0"/>
    <s v="United States"/>
    <s v="Mesa"/>
    <x v="16"/>
    <n v="85204"/>
    <x v="1"/>
    <s v="OFF-ST-10000060"/>
    <x v="1"/>
    <x v="4"/>
    <x v="387"/>
    <x v="3319"/>
    <n v="8"/>
    <n v="0.2"/>
    <x v="3750"/>
  </r>
  <r>
    <n v="4351"/>
    <s v="US-2014-100482"/>
    <x v="3"/>
    <x v="645"/>
    <d v="2014-04-16T00:00:00"/>
    <s v="Standard Class"/>
    <s v="JL-15130"/>
    <s v="Jack Lebron"/>
    <x v="0"/>
    <s v="United States"/>
    <s v="Lancaster"/>
    <x v="24"/>
    <n v="43130"/>
    <x v="3"/>
    <s v="OFF-ST-10001325"/>
    <x v="1"/>
    <x v="4"/>
    <x v="466"/>
    <x v="510"/>
    <n v="2"/>
    <n v="0.2"/>
    <x v="522"/>
  </r>
  <r>
    <n v="4352"/>
    <s v="US-2014-100482"/>
    <x v="3"/>
    <x v="645"/>
    <d v="2014-04-16T00:00:00"/>
    <s v="Standard Class"/>
    <s v="JL-15130"/>
    <s v="Jack Lebron"/>
    <x v="0"/>
    <s v="United States"/>
    <s v="Lancaster"/>
    <x v="24"/>
    <n v="43130"/>
    <x v="3"/>
    <s v="TEC-AC-10003441"/>
    <x v="2"/>
    <x v="11"/>
    <x v="652"/>
    <x v="3320"/>
    <n v="2"/>
    <n v="0.2"/>
    <x v="3751"/>
  </r>
  <r>
    <n v="4353"/>
    <s v="CA-2014-107748"/>
    <x v="3"/>
    <x v="389"/>
    <d v="2014-12-13T00:00:00"/>
    <s v="Second Class"/>
    <s v="AG-10330"/>
    <s v="Alex Grayson"/>
    <x v="0"/>
    <s v="United States"/>
    <s v="Stockton"/>
    <x v="1"/>
    <n v="95207"/>
    <x v="1"/>
    <s v="TEC-PH-10003215"/>
    <x v="2"/>
    <x v="7"/>
    <x v="1602"/>
    <x v="3124"/>
    <n v="4"/>
    <n v="0.2"/>
    <x v="3505"/>
  </r>
  <r>
    <n v="4354"/>
    <s v="CA-2014-107748"/>
    <x v="3"/>
    <x v="389"/>
    <d v="2014-12-13T00:00:00"/>
    <s v="Second Class"/>
    <s v="AG-10330"/>
    <s v="Alex Grayson"/>
    <x v="0"/>
    <s v="United States"/>
    <s v="Stockton"/>
    <x v="1"/>
    <n v="95207"/>
    <x v="1"/>
    <s v="OFF-PA-10002005"/>
    <x v="1"/>
    <x v="10"/>
    <x v="505"/>
    <x v="91"/>
    <n v="2"/>
    <n v="0"/>
    <x v="91"/>
  </r>
  <r>
    <n v="4355"/>
    <s v="CA-2014-153654"/>
    <x v="3"/>
    <x v="221"/>
    <d v="2014-11-27T00:00:00"/>
    <s v="Second Class"/>
    <s v="MD-17860"/>
    <s v="Michael Dominguez"/>
    <x v="1"/>
    <s v="United States"/>
    <s v="Asheville"/>
    <x v="3"/>
    <n v="28806"/>
    <x v="0"/>
    <s v="OFF-BI-10004465"/>
    <x v="1"/>
    <x v="8"/>
    <x v="732"/>
    <x v="3006"/>
    <n v="8"/>
    <n v="0.7"/>
    <x v="3752"/>
  </r>
  <r>
    <n v="4356"/>
    <s v="CA-2012-155600"/>
    <x v="1"/>
    <x v="784"/>
    <d v="2012-12-07T00:00:00"/>
    <s v="Second Class"/>
    <s v="RO-19780"/>
    <s v="Rose O'Brian"/>
    <x v="0"/>
    <s v="United States"/>
    <s v="Clarksville"/>
    <x v="18"/>
    <n v="37042"/>
    <x v="0"/>
    <s v="OFF-BI-10000545"/>
    <x v="1"/>
    <x v="8"/>
    <x v="685"/>
    <x v="3321"/>
    <n v="7"/>
    <n v="0.7"/>
    <x v="3753"/>
  </r>
  <r>
    <n v="4357"/>
    <s v="CA-2012-155600"/>
    <x v="1"/>
    <x v="784"/>
    <d v="2012-12-07T00:00:00"/>
    <s v="Second Class"/>
    <s v="RO-19780"/>
    <s v="Rose O'Brian"/>
    <x v="0"/>
    <s v="United States"/>
    <s v="Clarksville"/>
    <x v="18"/>
    <n v="37042"/>
    <x v="0"/>
    <s v="OFF-AR-10003752"/>
    <x v="1"/>
    <x v="6"/>
    <x v="677"/>
    <x v="3322"/>
    <n v="4"/>
    <n v="0.2"/>
    <x v="3754"/>
  </r>
  <r>
    <n v="4358"/>
    <s v="CA-2014-162565"/>
    <x v="3"/>
    <x v="157"/>
    <d v="2014-12-12T00:00:00"/>
    <s v="Same Day"/>
    <s v="RR-19315"/>
    <s v="Ralph Ritter"/>
    <x v="0"/>
    <s v="United States"/>
    <s v="Aurora"/>
    <x v="10"/>
    <n v="60505"/>
    <x v="2"/>
    <s v="OFF-PA-10001937"/>
    <x v="1"/>
    <x v="10"/>
    <x v="286"/>
    <x v="563"/>
    <n v="2"/>
    <n v="0.2"/>
    <x v="572"/>
  </r>
  <r>
    <n v="4359"/>
    <s v="CA-2014-162565"/>
    <x v="3"/>
    <x v="157"/>
    <d v="2014-12-12T00:00:00"/>
    <s v="Same Day"/>
    <s v="RR-19315"/>
    <s v="Ralph Ritter"/>
    <x v="0"/>
    <s v="United States"/>
    <s v="Aurora"/>
    <x v="10"/>
    <n v="60505"/>
    <x v="2"/>
    <s v="FUR-FU-10004306"/>
    <x v="0"/>
    <x v="5"/>
    <x v="616"/>
    <x v="3323"/>
    <n v="1"/>
    <n v="0.6"/>
    <x v="3755"/>
  </r>
  <r>
    <n v="4360"/>
    <s v="CA-2014-162565"/>
    <x v="3"/>
    <x v="157"/>
    <d v="2014-12-12T00:00:00"/>
    <s v="Same Day"/>
    <s v="RR-19315"/>
    <s v="Ralph Ritter"/>
    <x v="0"/>
    <s v="United States"/>
    <s v="Aurora"/>
    <x v="10"/>
    <n v="60505"/>
    <x v="2"/>
    <s v="FUR-CH-10003973"/>
    <x v="0"/>
    <x v="1"/>
    <x v="858"/>
    <x v="3324"/>
    <n v="2"/>
    <n v="0.3"/>
    <x v="3756"/>
  </r>
  <r>
    <n v="4361"/>
    <s v="CA-2013-127642"/>
    <x v="0"/>
    <x v="206"/>
    <d v="2013-05-24T00:00:00"/>
    <s v="First Class"/>
    <s v="CP-12340"/>
    <s v="Christine Phan"/>
    <x v="1"/>
    <s v="United States"/>
    <s v="Warwick"/>
    <x v="34"/>
    <n v="2886"/>
    <x v="3"/>
    <s v="OFF-PA-10000565"/>
    <x v="1"/>
    <x v="10"/>
    <x v="33"/>
    <x v="1375"/>
    <n v="2"/>
    <n v="0"/>
    <x v="1438"/>
  </r>
  <r>
    <n v="4362"/>
    <s v="US-2014-163195"/>
    <x v="3"/>
    <x v="922"/>
    <d v="2014-02-22T00:00:00"/>
    <s v="Second Class"/>
    <s v="LL-16840"/>
    <s v="Lauren Leatherbury"/>
    <x v="0"/>
    <s v="United States"/>
    <s v="Lafayette"/>
    <x v="28"/>
    <n v="70506"/>
    <x v="0"/>
    <s v="TEC-PH-10003875"/>
    <x v="2"/>
    <x v="7"/>
    <x v="119"/>
    <x v="3325"/>
    <n v="3"/>
    <n v="0"/>
    <x v="3757"/>
  </r>
  <r>
    <n v="4363"/>
    <s v="CA-2014-111332"/>
    <x v="3"/>
    <x v="968"/>
    <d v="2014-05-23T00:00:00"/>
    <s v="Second Class"/>
    <s v="NC-18340"/>
    <s v="Nat Carroll"/>
    <x v="0"/>
    <s v="United States"/>
    <s v="Fargo"/>
    <x v="46"/>
    <n v="58103"/>
    <x v="2"/>
    <s v="OFF-AR-10001953"/>
    <x v="1"/>
    <x v="6"/>
    <x v="395"/>
    <x v="3326"/>
    <n v="3"/>
    <n v="0"/>
    <x v="3758"/>
  </r>
  <r>
    <n v="4364"/>
    <s v="CA-2014-111332"/>
    <x v="3"/>
    <x v="968"/>
    <d v="2014-05-23T00:00:00"/>
    <s v="Second Class"/>
    <s v="NC-18340"/>
    <s v="Nat Carroll"/>
    <x v="0"/>
    <s v="United States"/>
    <s v="Fargo"/>
    <x v="46"/>
    <n v="58103"/>
    <x v="2"/>
    <s v="OFF-AR-10001374"/>
    <x v="1"/>
    <x v="6"/>
    <x v="310"/>
    <x v="243"/>
    <n v="4"/>
    <n v="0"/>
    <x v="3759"/>
  </r>
  <r>
    <n v="4365"/>
    <s v="CA-2014-111332"/>
    <x v="3"/>
    <x v="968"/>
    <d v="2014-05-23T00:00:00"/>
    <s v="Second Class"/>
    <s v="NC-18340"/>
    <s v="Nat Carroll"/>
    <x v="0"/>
    <s v="United States"/>
    <s v="Fargo"/>
    <x v="46"/>
    <n v="58103"/>
    <x v="2"/>
    <s v="OFF-ST-10003816"/>
    <x v="1"/>
    <x v="4"/>
    <x v="710"/>
    <x v="3327"/>
    <n v="4"/>
    <n v="0"/>
    <x v="3760"/>
  </r>
  <r>
    <n v="4366"/>
    <s v="CA-2014-111332"/>
    <x v="3"/>
    <x v="968"/>
    <d v="2014-05-23T00:00:00"/>
    <s v="Second Class"/>
    <s v="NC-18340"/>
    <s v="Nat Carroll"/>
    <x v="0"/>
    <s v="United States"/>
    <s v="Fargo"/>
    <x v="46"/>
    <n v="58103"/>
    <x v="2"/>
    <s v="OFF-FA-10001843"/>
    <x v="1"/>
    <x v="13"/>
    <x v="33"/>
    <x v="3328"/>
    <n v="3"/>
    <n v="0"/>
    <x v="3761"/>
  </r>
  <r>
    <n v="4367"/>
    <s v="CA-2014-111332"/>
    <x v="3"/>
    <x v="968"/>
    <d v="2014-05-23T00:00:00"/>
    <s v="Second Class"/>
    <s v="NC-18340"/>
    <s v="Nat Carroll"/>
    <x v="0"/>
    <s v="United States"/>
    <s v="Fargo"/>
    <x v="46"/>
    <n v="58103"/>
    <x v="2"/>
    <s v="OFF-AR-10000657"/>
    <x v="1"/>
    <x v="6"/>
    <x v="1518"/>
    <x v="3329"/>
    <n v="10"/>
    <n v="0"/>
    <x v="3762"/>
  </r>
  <r>
    <n v="4368"/>
    <s v="CA-2014-117044"/>
    <x v="3"/>
    <x v="220"/>
    <d v="2014-09-14T00:00:00"/>
    <s v="Second Class"/>
    <s v="HA-14920"/>
    <s v="Helen Andreada"/>
    <x v="0"/>
    <s v="United States"/>
    <s v="Chicago"/>
    <x v="10"/>
    <n v="60623"/>
    <x v="2"/>
    <s v="OFF-FA-10000936"/>
    <x v="1"/>
    <x v="13"/>
    <x v="1298"/>
    <x v="3330"/>
    <n v="4"/>
    <n v="0.2"/>
    <x v="3763"/>
  </r>
  <r>
    <n v="4369"/>
    <s v="CA-2014-117044"/>
    <x v="3"/>
    <x v="220"/>
    <d v="2014-09-14T00:00:00"/>
    <s v="Second Class"/>
    <s v="HA-14920"/>
    <s v="Helen Andreada"/>
    <x v="0"/>
    <s v="United States"/>
    <s v="Chicago"/>
    <x v="10"/>
    <n v="60623"/>
    <x v="2"/>
    <s v="OFF-PA-10003657"/>
    <x v="1"/>
    <x v="10"/>
    <x v="624"/>
    <x v="3331"/>
    <n v="6"/>
    <n v="0.2"/>
    <x v="3764"/>
  </r>
  <r>
    <n v="4370"/>
    <s v="US-2013-165078"/>
    <x v="0"/>
    <x v="732"/>
    <d v="2013-11-11T00:00:00"/>
    <s v="Standard Class"/>
    <s v="MA-17995"/>
    <s v="Michelle Arnett"/>
    <x v="2"/>
    <s v="United States"/>
    <s v="Lawrence"/>
    <x v="14"/>
    <n v="46226"/>
    <x v="2"/>
    <s v="OFF-BI-10001989"/>
    <x v="1"/>
    <x v="8"/>
    <x v="537"/>
    <x v="1744"/>
    <n v="5"/>
    <n v="0"/>
    <x v="3765"/>
  </r>
  <r>
    <n v="4371"/>
    <s v="US-2013-165078"/>
    <x v="0"/>
    <x v="732"/>
    <d v="2013-11-11T00:00:00"/>
    <s v="Standard Class"/>
    <s v="MA-17995"/>
    <s v="Michelle Arnett"/>
    <x v="2"/>
    <s v="United States"/>
    <s v="Lawrence"/>
    <x v="14"/>
    <n v="46226"/>
    <x v="2"/>
    <s v="OFF-AR-10002987"/>
    <x v="1"/>
    <x v="6"/>
    <x v="1553"/>
    <x v="2010"/>
    <n v="2"/>
    <n v="0"/>
    <x v="3766"/>
  </r>
  <r>
    <n v="4372"/>
    <s v="US-2013-165078"/>
    <x v="0"/>
    <x v="732"/>
    <d v="2013-11-11T00:00:00"/>
    <s v="Standard Class"/>
    <s v="MA-17995"/>
    <s v="Michelle Arnett"/>
    <x v="2"/>
    <s v="United States"/>
    <s v="Lawrence"/>
    <x v="14"/>
    <n v="46226"/>
    <x v="2"/>
    <s v="OFF-LA-10000414"/>
    <x v="1"/>
    <x v="2"/>
    <x v="1634"/>
    <x v="2678"/>
    <n v="5"/>
    <n v="0"/>
    <x v="2957"/>
  </r>
  <r>
    <n v="4373"/>
    <s v="US-2014-169320"/>
    <x v="3"/>
    <x v="283"/>
    <d v="2014-07-26T00:00:00"/>
    <s v="Second Class"/>
    <s v="LH-16900"/>
    <s v="Lena Hernandez"/>
    <x v="0"/>
    <s v="United States"/>
    <s v="Elkhart"/>
    <x v="14"/>
    <n v="46514"/>
    <x v="2"/>
    <s v="OFF-AR-10003602"/>
    <x v="1"/>
    <x v="6"/>
    <x v="239"/>
    <x v="2643"/>
    <n v="2"/>
    <n v="0"/>
    <x v="3149"/>
  </r>
  <r>
    <n v="4374"/>
    <s v="US-2014-169320"/>
    <x v="3"/>
    <x v="283"/>
    <d v="2014-07-26T00:00:00"/>
    <s v="Second Class"/>
    <s v="LH-16900"/>
    <s v="Lena Hernandez"/>
    <x v="0"/>
    <s v="United States"/>
    <s v="Elkhart"/>
    <x v="14"/>
    <n v="46514"/>
    <x v="2"/>
    <s v="TEC-AC-10002550"/>
    <x v="2"/>
    <x v="11"/>
    <x v="1539"/>
    <x v="3332"/>
    <n v="5"/>
    <n v="0"/>
    <x v="3767"/>
  </r>
  <r>
    <n v="4375"/>
    <s v="CA-2013-158575"/>
    <x v="0"/>
    <x v="741"/>
    <d v="2013-11-25T00:00:00"/>
    <s v="Standard Class"/>
    <s v="SB-20290"/>
    <s v="Sean Braxton"/>
    <x v="1"/>
    <s v="United States"/>
    <s v="Kent"/>
    <x v="24"/>
    <n v="44240"/>
    <x v="3"/>
    <s v="OFF-AP-10002998"/>
    <x v="1"/>
    <x v="9"/>
    <x v="1635"/>
    <x v="3333"/>
    <n v="6"/>
    <n v="0.2"/>
    <x v="3768"/>
  </r>
  <r>
    <n v="4376"/>
    <s v="CA-2011-166954"/>
    <x v="2"/>
    <x v="573"/>
    <d v="2011-04-30T00:00:00"/>
    <s v="Standard Class"/>
    <s v="BT-11305"/>
    <s v="Beth Thompson"/>
    <x v="2"/>
    <s v="United States"/>
    <s v="San Gabriel"/>
    <x v="1"/>
    <n v="91776"/>
    <x v="1"/>
    <s v="FUR-FU-10003708"/>
    <x v="0"/>
    <x v="5"/>
    <x v="71"/>
    <x v="3334"/>
    <n v="5"/>
    <n v="0"/>
    <x v="3769"/>
  </r>
  <r>
    <n v="4377"/>
    <s v="CA-2011-166954"/>
    <x v="2"/>
    <x v="573"/>
    <d v="2011-04-30T00:00:00"/>
    <s v="Standard Class"/>
    <s v="BT-11305"/>
    <s v="Beth Thompson"/>
    <x v="2"/>
    <s v="United States"/>
    <s v="San Gabriel"/>
    <x v="1"/>
    <n v="91776"/>
    <x v="1"/>
    <s v="OFF-AP-10001391"/>
    <x v="1"/>
    <x v="9"/>
    <x v="1260"/>
    <x v="3335"/>
    <n v="3"/>
    <n v="0"/>
    <x v="3770"/>
  </r>
  <r>
    <n v="4378"/>
    <s v="CA-2011-166954"/>
    <x v="2"/>
    <x v="573"/>
    <d v="2011-04-30T00:00:00"/>
    <s v="Standard Class"/>
    <s v="BT-11305"/>
    <s v="Beth Thompson"/>
    <x v="2"/>
    <s v="United States"/>
    <s v="San Gabriel"/>
    <x v="1"/>
    <n v="91776"/>
    <x v="1"/>
    <s v="FUR-CH-10003973"/>
    <x v="0"/>
    <x v="1"/>
    <x v="858"/>
    <x v="3336"/>
    <n v="5"/>
    <n v="0.2"/>
    <x v="3771"/>
  </r>
  <r>
    <n v="4379"/>
    <s v="CA-2012-140830"/>
    <x v="1"/>
    <x v="672"/>
    <d v="2012-12-02T00:00:00"/>
    <s v="Second Class"/>
    <s v="PS-18970"/>
    <s v="Paul Stevenson"/>
    <x v="2"/>
    <s v="United States"/>
    <s v="Henderson"/>
    <x v="0"/>
    <n v="42420"/>
    <x v="0"/>
    <s v="OFF-EN-10000461"/>
    <x v="1"/>
    <x v="12"/>
    <x v="746"/>
    <x v="2053"/>
    <n v="2"/>
    <n v="0"/>
    <x v="2211"/>
  </r>
  <r>
    <n v="4380"/>
    <s v="CA-2012-140830"/>
    <x v="1"/>
    <x v="672"/>
    <d v="2012-12-02T00:00:00"/>
    <s v="Second Class"/>
    <s v="PS-18970"/>
    <s v="Paul Stevenson"/>
    <x v="2"/>
    <s v="United States"/>
    <s v="Henderson"/>
    <x v="0"/>
    <n v="42420"/>
    <x v="0"/>
    <s v="OFF-EN-10002831"/>
    <x v="1"/>
    <x v="12"/>
    <x v="828"/>
    <x v="3337"/>
    <n v="2"/>
    <n v="0"/>
    <x v="3772"/>
  </r>
  <r>
    <n v="4381"/>
    <s v="CA-2012-152891"/>
    <x v="1"/>
    <x v="969"/>
    <d v="2012-10-30T00:00:00"/>
    <s v="Standard Class"/>
    <s v="TB-21625"/>
    <s v="Trudy Brown"/>
    <x v="0"/>
    <s v="United States"/>
    <s v="San Francisco"/>
    <x v="1"/>
    <n v="94110"/>
    <x v="1"/>
    <s v="OFF-AR-10004648"/>
    <x v="1"/>
    <x v="6"/>
    <x v="620"/>
    <x v="780"/>
    <n v="3"/>
    <n v="0"/>
    <x v="803"/>
  </r>
  <r>
    <n v="4382"/>
    <s v="CA-2012-152891"/>
    <x v="1"/>
    <x v="969"/>
    <d v="2012-10-30T00:00:00"/>
    <s v="Standard Class"/>
    <s v="TB-21625"/>
    <s v="Trudy Brown"/>
    <x v="0"/>
    <s v="United States"/>
    <s v="San Francisco"/>
    <x v="1"/>
    <n v="94110"/>
    <x v="1"/>
    <s v="FUR-TA-10001857"/>
    <x v="0"/>
    <x v="3"/>
    <x v="433"/>
    <x v="3338"/>
    <n v="3"/>
    <n v="0.2"/>
    <x v="3773"/>
  </r>
  <r>
    <n v="4383"/>
    <s v="US-2012-122784"/>
    <x v="1"/>
    <x v="603"/>
    <d v="2012-07-27T00:00:00"/>
    <s v="Standard Class"/>
    <s v="RA-19915"/>
    <s v="Russell Applegate"/>
    <x v="0"/>
    <s v="United States"/>
    <s v="Highland Park"/>
    <x v="10"/>
    <n v="60035"/>
    <x v="2"/>
    <s v="OFF-BI-10000546"/>
    <x v="1"/>
    <x v="8"/>
    <x v="609"/>
    <x v="3339"/>
    <n v="5"/>
    <n v="0.8"/>
    <x v="3774"/>
  </r>
  <r>
    <n v="4384"/>
    <s v="US-2012-122784"/>
    <x v="1"/>
    <x v="603"/>
    <d v="2012-07-27T00:00:00"/>
    <s v="Standard Class"/>
    <s v="RA-19915"/>
    <s v="Russell Applegate"/>
    <x v="0"/>
    <s v="United States"/>
    <s v="Highland Park"/>
    <x v="10"/>
    <n v="60035"/>
    <x v="2"/>
    <s v="FUR-BO-10004690"/>
    <x v="0"/>
    <x v="0"/>
    <x v="1636"/>
    <x v="3340"/>
    <n v="4"/>
    <n v="0.3"/>
    <x v="3775"/>
  </r>
  <r>
    <n v="4385"/>
    <s v="US-2012-122784"/>
    <x v="1"/>
    <x v="603"/>
    <d v="2012-07-27T00:00:00"/>
    <s v="Standard Class"/>
    <s v="RA-19915"/>
    <s v="Russell Applegate"/>
    <x v="0"/>
    <s v="United States"/>
    <s v="Highland Park"/>
    <x v="10"/>
    <n v="60035"/>
    <x v="2"/>
    <s v="TEC-PH-10001557"/>
    <x v="2"/>
    <x v="7"/>
    <x v="658"/>
    <x v="2081"/>
    <n v="2"/>
    <n v="0.2"/>
    <x v="3508"/>
  </r>
  <r>
    <n v="4386"/>
    <s v="US-2012-122784"/>
    <x v="1"/>
    <x v="603"/>
    <d v="2012-07-27T00:00:00"/>
    <s v="Standard Class"/>
    <s v="RA-19915"/>
    <s v="Russell Applegate"/>
    <x v="0"/>
    <s v="United States"/>
    <s v="Highland Park"/>
    <x v="10"/>
    <n v="60035"/>
    <x v="2"/>
    <s v="FUR-BO-10002545"/>
    <x v="0"/>
    <x v="0"/>
    <x v="37"/>
    <x v="3341"/>
    <n v="5"/>
    <n v="0.3"/>
    <x v="3776"/>
  </r>
  <r>
    <n v="4387"/>
    <s v="CA-2013-156811"/>
    <x v="0"/>
    <x v="189"/>
    <d v="2013-11-03T00:00:00"/>
    <s v="Standard Class"/>
    <s v="BP-11095"/>
    <s v="Bart Pistole"/>
    <x v="1"/>
    <s v="United States"/>
    <s v="San Francisco"/>
    <x v="1"/>
    <n v="94122"/>
    <x v="1"/>
    <s v="OFF-AP-10001366"/>
    <x v="1"/>
    <x v="9"/>
    <x v="33"/>
    <x v="2911"/>
    <n v="4"/>
    <n v="0"/>
    <x v="3669"/>
  </r>
  <r>
    <n v="4388"/>
    <s v="CA-2013-156811"/>
    <x v="0"/>
    <x v="189"/>
    <d v="2013-11-03T00:00:00"/>
    <s v="Standard Class"/>
    <s v="BP-11095"/>
    <s v="Bart Pistole"/>
    <x v="1"/>
    <s v="United States"/>
    <s v="San Francisco"/>
    <x v="1"/>
    <n v="94122"/>
    <x v="1"/>
    <s v="OFF-BI-10001628"/>
    <x v="1"/>
    <x v="8"/>
    <x v="1103"/>
    <x v="3148"/>
    <n v="3"/>
    <n v="0.2"/>
    <x v="3539"/>
  </r>
  <r>
    <n v="4389"/>
    <s v="CA-2014-111556"/>
    <x v="3"/>
    <x v="225"/>
    <d v="2014-11-23T00:00:00"/>
    <s v="First Class"/>
    <s v="CD-11920"/>
    <s v="Carlos Daly"/>
    <x v="0"/>
    <s v="United States"/>
    <s v="New York City"/>
    <x v="15"/>
    <n v="10035"/>
    <x v="3"/>
    <s v="OFF-PA-10003651"/>
    <x v="1"/>
    <x v="10"/>
    <x v="646"/>
    <x v="1172"/>
    <n v="7"/>
    <n v="0"/>
    <x v="1216"/>
  </r>
  <r>
    <n v="4390"/>
    <s v="CA-2014-111556"/>
    <x v="3"/>
    <x v="225"/>
    <d v="2014-11-23T00:00:00"/>
    <s v="First Class"/>
    <s v="CD-11920"/>
    <s v="Carlos Daly"/>
    <x v="0"/>
    <s v="United States"/>
    <s v="New York City"/>
    <x v="15"/>
    <n v="10035"/>
    <x v="3"/>
    <s v="FUR-BO-10003159"/>
    <x v="0"/>
    <x v="0"/>
    <x v="1100"/>
    <x v="3342"/>
    <n v="2"/>
    <n v="0.2"/>
    <x v="3777"/>
  </r>
  <r>
    <n v="4391"/>
    <s v="CA-2014-111556"/>
    <x v="3"/>
    <x v="225"/>
    <d v="2014-11-23T00:00:00"/>
    <s v="First Class"/>
    <s v="CD-11920"/>
    <s v="Carlos Daly"/>
    <x v="0"/>
    <s v="United States"/>
    <s v="New York City"/>
    <x v="15"/>
    <n v="10035"/>
    <x v="3"/>
    <s v="TEC-PH-10001459"/>
    <x v="2"/>
    <x v="7"/>
    <x v="1438"/>
    <x v="3343"/>
    <n v="3"/>
    <n v="0"/>
    <x v="3710"/>
  </r>
  <r>
    <n v="4392"/>
    <s v="CA-2014-111556"/>
    <x v="3"/>
    <x v="225"/>
    <d v="2014-11-23T00:00:00"/>
    <s v="First Class"/>
    <s v="CD-11920"/>
    <s v="Carlos Daly"/>
    <x v="0"/>
    <s v="United States"/>
    <s v="New York City"/>
    <x v="15"/>
    <n v="10035"/>
    <x v="3"/>
    <s v="OFF-AR-10004602"/>
    <x v="1"/>
    <x v="6"/>
    <x v="1217"/>
    <x v="3344"/>
    <n v="3"/>
    <n v="0"/>
    <x v="3778"/>
  </r>
  <r>
    <n v="4393"/>
    <s v="CA-2013-108868"/>
    <x v="0"/>
    <x v="162"/>
    <d v="2013-09-13T00:00:00"/>
    <s v="Standard Class"/>
    <s v="KB-16585"/>
    <s v="Ken Black"/>
    <x v="1"/>
    <s v="United States"/>
    <s v="Dallas"/>
    <x v="5"/>
    <n v="75081"/>
    <x v="2"/>
    <s v="OFF-AR-10001953"/>
    <x v="1"/>
    <x v="6"/>
    <x v="395"/>
    <x v="467"/>
    <n v="2"/>
    <n v="0.2"/>
    <x v="478"/>
  </r>
  <r>
    <n v="4394"/>
    <s v="CA-2013-108868"/>
    <x v="0"/>
    <x v="162"/>
    <d v="2013-09-13T00:00:00"/>
    <s v="Standard Class"/>
    <s v="KB-16585"/>
    <s v="Ken Black"/>
    <x v="1"/>
    <s v="United States"/>
    <s v="Dallas"/>
    <x v="5"/>
    <n v="75081"/>
    <x v="2"/>
    <s v="TEC-PH-10000923"/>
    <x v="2"/>
    <x v="7"/>
    <x v="1225"/>
    <x v="3345"/>
    <n v="5"/>
    <n v="0.2"/>
    <x v="3779"/>
  </r>
  <r>
    <n v="4395"/>
    <s v="CA-2011-142965"/>
    <x v="2"/>
    <x v="836"/>
    <d v="2011-07-20T00:00:00"/>
    <s v="Same Day"/>
    <s v="SW-20245"/>
    <s v="Scot Wooten"/>
    <x v="0"/>
    <s v="United States"/>
    <s v="Springfield"/>
    <x v="24"/>
    <n v="45503"/>
    <x v="3"/>
    <s v="OFF-ST-10002583"/>
    <x v="1"/>
    <x v="4"/>
    <x v="566"/>
    <x v="3346"/>
    <n v="1"/>
    <n v="0.2"/>
    <x v="3780"/>
  </r>
  <r>
    <n v="4396"/>
    <s v="CA-2011-142965"/>
    <x v="2"/>
    <x v="836"/>
    <d v="2011-07-20T00:00:00"/>
    <s v="Same Day"/>
    <s v="SW-20245"/>
    <s v="Scot Wooten"/>
    <x v="0"/>
    <s v="United States"/>
    <s v="Springfield"/>
    <x v="24"/>
    <n v="45503"/>
    <x v="3"/>
    <s v="OFF-BI-10000977"/>
    <x v="1"/>
    <x v="8"/>
    <x v="982"/>
    <x v="3347"/>
    <n v="3"/>
    <n v="0.7"/>
    <x v="3781"/>
  </r>
  <r>
    <n v="4397"/>
    <s v="CA-2013-148740"/>
    <x v="0"/>
    <x v="625"/>
    <d v="2013-11-20T00:00:00"/>
    <s v="Standard Class"/>
    <s v="AH-10690"/>
    <s v="Anna Häberlin"/>
    <x v="1"/>
    <s v="United States"/>
    <s v="San Diego"/>
    <x v="1"/>
    <n v="92024"/>
    <x v="1"/>
    <s v="TEC-PH-10002549"/>
    <x v="2"/>
    <x v="7"/>
    <x v="928"/>
    <x v="3348"/>
    <n v="2"/>
    <n v="0.2"/>
    <x v="3782"/>
  </r>
  <r>
    <n v="4398"/>
    <s v="US-2011-138758"/>
    <x v="2"/>
    <x v="970"/>
    <d v="2011-07-11T00:00:00"/>
    <s v="Standard Class"/>
    <s v="JL-15835"/>
    <s v="John Lee"/>
    <x v="0"/>
    <s v="United States"/>
    <s v="Philadelphia"/>
    <x v="9"/>
    <n v="19120"/>
    <x v="3"/>
    <s v="FUR-CH-10002880"/>
    <x v="0"/>
    <x v="1"/>
    <x v="801"/>
    <x v="3349"/>
    <n v="2"/>
    <n v="0.3"/>
    <x v="3783"/>
  </r>
  <r>
    <n v="4399"/>
    <s v="US-2011-138758"/>
    <x v="2"/>
    <x v="970"/>
    <d v="2011-07-11T00:00:00"/>
    <s v="Standard Class"/>
    <s v="JL-15835"/>
    <s v="John Lee"/>
    <x v="0"/>
    <s v="United States"/>
    <s v="Philadelphia"/>
    <x v="9"/>
    <n v="19120"/>
    <x v="3"/>
    <s v="FUR-FU-10003039"/>
    <x v="0"/>
    <x v="5"/>
    <x v="479"/>
    <x v="3350"/>
    <n v="2"/>
    <n v="0.2"/>
    <x v="3784"/>
  </r>
  <r>
    <n v="4400"/>
    <s v="CA-2013-131737"/>
    <x v="0"/>
    <x v="716"/>
    <d v="2013-03-18T00:00:00"/>
    <s v="Same Day"/>
    <s v="GZ-14470"/>
    <s v="Gary Zandusky"/>
    <x v="0"/>
    <s v="United States"/>
    <s v="Columbia"/>
    <x v="39"/>
    <n v="21044"/>
    <x v="3"/>
    <s v="OFF-EN-10003055"/>
    <x v="1"/>
    <x v="12"/>
    <x v="873"/>
    <x v="3351"/>
    <n v="5"/>
    <n v="0"/>
    <x v="3785"/>
  </r>
  <r>
    <n v="4401"/>
    <s v="CA-2013-131737"/>
    <x v="0"/>
    <x v="716"/>
    <d v="2013-03-18T00:00:00"/>
    <s v="Same Day"/>
    <s v="GZ-14470"/>
    <s v="Gary Zandusky"/>
    <x v="0"/>
    <s v="United States"/>
    <s v="Columbia"/>
    <x v="39"/>
    <n v="21044"/>
    <x v="3"/>
    <s v="OFF-AP-10002945"/>
    <x v="1"/>
    <x v="9"/>
    <x v="225"/>
    <x v="3352"/>
    <n v="3"/>
    <n v="0"/>
    <x v="3786"/>
  </r>
  <r>
    <n v="4402"/>
    <s v="CA-2013-131737"/>
    <x v="0"/>
    <x v="716"/>
    <d v="2013-03-18T00:00:00"/>
    <s v="Same Day"/>
    <s v="GZ-14470"/>
    <s v="Gary Zandusky"/>
    <x v="0"/>
    <s v="United States"/>
    <s v="Columbia"/>
    <x v="39"/>
    <n v="21044"/>
    <x v="3"/>
    <s v="FUR-FU-10004306"/>
    <x v="0"/>
    <x v="5"/>
    <x v="616"/>
    <x v="3353"/>
    <n v="5"/>
    <n v="0"/>
    <x v="3787"/>
  </r>
  <r>
    <n v="4403"/>
    <s v="CA-2013-114538"/>
    <x v="0"/>
    <x v="482"/>
    <d v="2013-12-28T00:00:00"/>
    <s v="First Class"/>
    <s v="RC-19825"/>
    <s v="Roy Collins"/>
    <x v="0"/>
    <s v="United States"/>
    <s v="Colorado Springs"/>
    <x v="22"/>
    <n v="80906"/>
    <x v="1"/>
    <s v="OFF-AR-10002445"/>
    <x v="1"/>
    <x v="6"/>
    <x v="1637"/>
    <x v="3354"/>
    <n v="2"/>
    <n v="0.2"/>
    <x v="3788"/>
  </r>
  <r>
    <n v="4404"/>
    <s v="CA-2011-127936"/>
    <x v="2"/>
    <x v="814"/>
    <d v="2011-09-04T00:00:00"/>
    <s v="First Class"/>
    <s v="CL-12565"/>
    <s v="Clay Ludtke"/>
    <x v="0"/>
    <s v="United States"/>
    <s v="New York City"/>
    <x v="15"/>
    <n v="10009"/>
    <x v="3"/>
    <s v="OFF-AR-10002445"/>
    <x v="1"/>
    <x v="6"/>
    <x v="1637"/>
    <x v="3355"/>
    <n v="3"/>
    <n v="0"/>
    <x v="3789"/>
  </r>
  <r>
    <n v="4405"/>
    <s v="CA-2012-164336"/>
    <x v="1"/>
    <x v="761"/>
    <d v="2012-07-10T00:00:00"/>
    <s v="Standard Class"/>
    <s v="MW-18220"/>
    <s v="Mitch Webber"/>
    <x v="0"/>
    <s v="United States"/>
    <s v="Philadelphia"/>
    <x v="9"/>
    <n v="19140"/>
    <x v="3"/>
    <s v="TEC-AC-10002345"/>
    <x v="2"/>
    <x v="11"/>
    <x v="173"/>
    <x v="3356"/>
    <n v="3"/>
    <n v="0.2"/>
    <x v="3790"/>
  </r>
  <r>
    <n v="4406"/>
    <s v="CA-2012-164336"/>
    <x v="1"/>
    <x v="761"/>
    <d v="2012-07-10T00:00:00"/>
    <s v="Standard Class"/>
    <s v="MW-18220"/>
    <s v="Mitch Webber"/>
    <x v="0"/>
    <s v="United States"/>
    <s v="Philadelphia"/>
    <x v="9"/>
    <n v="19140"/>
    <x v="3"/>
    <s v="OFF-ST-10001558"/>
    <x v="1"/>
    <x v="4"/>
    <x v="712"/>
    <x v="2360"/>
    <n v="3"/>
    <n v="0.2"/>
    <x v="2565"/>
  </r>
  <r>
    <n v="4407"/>
    <s v="CA-2013-100041"/>
    <x v="0"/>
    <x v="73"/>
    <d v="2013-11-26T00:00:00"/>
    <s v="Standard Class"/>
    <s v="BF-10975"/>
    <s v="Barbara Fisher"/>
    <x v="1"/>
    <s v="United States"/>
    <s v="Columbus"/>
    <x v="14"/>
    <n v="47201"/>
    <x v="2"/>
    <s v="OFF-PA-10001622"/>
    <x v="1"/>
    <x v="10"/>
    <x v="695"/>
    <x v="3357"/>
    <n v="2"/>
    <n v="0"/>
    <x v="3791"/>
  </r>
  <r>
    <n v="4408"/>
    <s v="CA-2013-100041"/>
    <x v="0"/>
    <x v="73"/>
    <d v="2013-11-26T00:00:00"/>
    <s v="Standard Class"/>
    <s v="BF-10975"/>
    <s v="Barbara Fisher"/>
    <x v="1"/>
    <s v="United States"/>
    <s v="Columbus"/>
    <x v="14"/>
    <n v="47201"/>
    <x v="2"/>
    <s v="OFF-PA-10000418"/>
    <x v="1"/>
    <x v="10"/>
    <x v="961"/>
    <x v="1836"/>
    <n v="3"/>
    <n v="0"/>
    <x v="1969"/>
  </r>
  <r>
    <n v="4409"/>
    <s v="CA-2013-100041"/>
    <x v="0"/>
    <x v="73"/>
    <d v="2013-11-26T00:00:00"/>
    <s v="Standard Class"/>
    <s v="BF-10975"/>
    <s v="Barbara Fisher"/>
    <x v="1"/>
    <s v="United States"/>
    <s v="Columbus"/>
    <x v="14"/>
    <n v="47201"/>
    <x v="2"/>
    <s v="OFF-BI-10000343"/>
    <x v="1"/>
    <x v="8"/>
    <x v="184"/>
    <x v="3358"/>
    <n v="1"/>
    <n v="0"/>
    <x v="3792"/>
  </r>
  <r>
    <n v="4410"/>
    <s v="US-2011-154879"/>
    <x v="2"/>
    <x v="457"/>
    <d v="2011-05-11T00:00:00"/>
    <s v="Standard Class"/>
    <s v="SN-20710"/>
    <s v="Steve Nguyen"/>
    <x v="2"/>
    <s v="United States"/>
    <s v="Los Angeles"/>
    <x v="1"/>
    <n v="90004"/>
    <x v="1"/>
    <s v="OFF-LA-10004425"/>
    <x v="1"/>
    <x v="2"/>
    <x v="33"/>
    <x v="399"/>
    <n v="2"/>
    <n v="0"/>
    <x v="2357"/>
  </r>
  <r>
    <n v="4411"/>
    <s v="US-2011-154879"/>
    <x v="2"/>
    <x v="457"/>
    <d v="2011-05-11T00:00:00"/>
    <s v="Standard Class"/>
    <s v="SN-20710"/>
    <s v="Steve Nguyen"/>
    <x v="2"/>
    <s v="United States"/>
    <s v="Los Angeles"/>
    <x v="1"/>
    <n v="90004"/>
    <x v="1"/>
    <s v="OFF-AR-10001897"/>
    <x v="1"/>
    <x v="6"/>
    <x v="640"/>
    <x v="1557"/>
    <n v="6"/>
    <n v="0"/>
    <x v="3793"/>
  </r>
  <r>
    <n v="4412"/>
    <s v="CA-2011-130624"/>
    <x v="2"/>
    <x v="261"/>
    <d v="2011-06-24T00:00:00"/>
    <s v="First Class"/>
    <s v="TB-21280"/>
    <s v="Toby Braunhardt"/>
    <x v="0"/>
    <s v="United States"/>
    <s v="New York City"/>
    <x v="15"/>
    <n v="10024"/>
    <x v="3"/>
    <s v="OFF-PA-10003883"/>
    <x v="1"/>
    <x v="10"/>
    <x v="1229"/>
    <x v="1812"/>
    <n v="3"/>
    <n v="0"/>
    <x v="1942"/>
  </r>
  <r>
    <n v="4413"/>
    <s v="CA-2011-130624"/>
    <x v="2"/>
    <x v="261"/>
    <d v="2011-06-24T00:00:00"/>
    <s v="First Class"/>
    <s v="TB-21280"/>
    <s v="Toby Braunhardt"/>
    <x v="0"/>
    <s v="United States"/>
    <s v="New York City"/>
    <x v="15"/>
    <n v="10024"/>
    <x v="3"/>
    <s v="TEC-PH-10003963"/>
    <x v="2"/>
    <x v="7"/>
    <x v="512"/>
    <x v="903"/>
    <n v="3"/>
    <n v="0"/>
    <x v="3794"/>
  </r>
  <r>
    <n v="4414"/>
    <s v="CA-2011-130624"/>
    <x v="2"/>
    <x v="261"/>
    <d v="2011-06-24T00:00:00"/>
    <s v="First Class"/>
    <s v="TB-21280"/>
    <s v="Toby Braunhardt"/>
    <x v="0"/>
    <s v="United States"/>
    <s v="New York City"/>
    <x v="15"/>
    <n v="10024"/>
    <x v="3"/>
    <s v="OFF-AP-10001303"/>
    <x v="1"/>
    <x v="9"/>
    <x v="925"/>
    <x v="3359"/>
    <n v="3"/>
    <n v="0"/>
    <x v="3795"/>
  </r>
  <r>
    <n v="4415"/>
    <s v="CA-2014-132339"/>
    <x v="3"/>
    <x v="971"/>
    <d v="2014-08-24T00:00:00"/>
    <s v="Standard Class"/>
    <s v="JB-15400"/>
    <s v="Jennifer Braxton"/>
    <x v="1"/>
    <s v="United States"/>
    <s v="Lawrence"/>
    <x v="31"/>
    <n v="1841"/>
    <x v="3"/>
    <s v="OFF-BI-10003925"/>
    <x v="1"/>
    <x v="8"/>
    <x v="751"/>
    <x v="3360"/>
    <n v="1"/>
    <n v="0"/>
    <x v="3796"/>
  </r>
  <r>
    <n v="4416"/>
    <s v="CA-2011-153983"/>
    <x v="2"/>
    <x v="503"/>
    <d v="2011-12-06T00:00:00"/>
    <s v="Standard Class"/>
    <s v="AH-10210"/>
    <s v="Alan Hwang"/>
    <x v="0"/>
    <s v="United States"/>
    <s v="San Francisco"/>
    <x v="1"/>
    <n v="94122"/>
    <x v="1"/>
    <s v="TEC-PH-10004586"/>
    <x v="2"/>
    <x v="7"/>
    <x v="890"/>
    <x v="1181"/>
    <n v="2"/>
    <n v="0.2"/>
    <x v="1226"/>
  </r>
  <r>
    <n v="4417"/>
    <s v="CA-2011-153983"/>
    <x v="2"/>
    <x v="503"/>
    <d v="2011-12-06T00:00:00"/>
    <s v="Standard Class"/>
    <s v="AH-10210"/>
    <s v="Alan Hwang"/>
    <x v="0"/>
    <s v="United States"/>
    <s v="San Francisco"/>
    <x v="1"/>
    <n v="94122"/>
    <x v="1"/>
    <s v="OFF-FA-10003495"/>
    <x v="1"/>
    <x v="13"/>
    <x v="33"/>
    <x v="3361"/>
    <n v="5"/>
    <n v="0"/>
    <x v="3797"/>
  </r>
  <r>
    <n v="4418"/>
    <s v="CA-2014-112900"/>
    <x v="3"/>
    <x v="359"/>
    <d v="2014-04-13T00:00:00"/>
    <s v="Second Class"/>
    <s v="KL-16645"/>
    <s v="Ken Lonsdale"/>
    <x v="0"/>
    <s v="United States"/>
    <s v="Detroit"/>
    <x v="12"/>
    <n v="48205"/>
    <x v="2"/>
    <s v="OFF-BI-10002867"/>
    <x v="1"/>
    <x v="8"/>
    <x v="963"/>
    <x v="3362"/>
    <n v="8"/>
    <n v="0"/>
    <x v="3798"/>
  </r>
  <r>
    <n v="4419"/>
    <s v="CA-2011-160157"/>
    <x v="2"/>
    <x v="414"/>
    <d v="2011-12-27T00:00:00"/>
    <s v="Standard Class"/>
    <s v="MH-17455"/>
    <s v="Mark Hamilton"/>
    <x v="0"/>
    <s v="United States"/>
    <s v="Hamilton"/>
    <x v="24"/>
    <n v="45011"/>
    <x v="3"/>
    <s v="FUR-FU-10003773"/>
    <x v="0"/>
    <x v="5"/>
    <x v="125"/>
    <x v="3363"/>
    <n v="3"/>
    <n v="0.2"/>
    <x v="3799"/>
  </r>
  <r>
    <n v="4420"/>
    <s v="CA-2011-139633"/>
    <x v="2"/>
    <x v="506"/>
    <d v="2011-12-24T00:00:00"/>
    <s v="Standard Class"/>
    <s v="EC-14050"/>
    <s v="Erin Creighton"/>
    <x v="0"/>
    <s v="United States"/>
    <s v="Columbus"/>
    <x v="24"/>
    <n v="43229"/>
    <x v="3"/>
    <s v="OFF-BI-10002954"/>
    <x v="1"/>
    <x v="8"/>
    <x v="1179"/>
    <x v="3364"/>
    <n v="4"/>
    <n v="0.7"/>
    <x v="3800"/>
  </r>
  <r>
    <n v="4421"/>
    <s v="CA-2012-163090"/>
    <x v="1"/>
    <x v="972"/>
    <d v="2012-11-21T00:00:00"/>
    <s v="Second Class"/>
    <s v="GH-14665"/>
    <s v="Greg Hansen"/>
    <x v="0"/>
    <s v="United States"/>
    <s v="Chicago"/>
    <x v="10"/>
    <n v="60610"/>
    <x v="2"/>
    <s v="OFF-SU-10002537"/>
    <x v="1"/>
    <x v="14"/>
    <x v="676"/>
    <x v="3365"/>
    <n v="5"/>
    <n v="0.2"/>
    <x v="3801"/>
  </r>
  <r>
    <n v="4422"/>
    <s v="CA-2011-117016"/>
    <x v="2"/>
    <x v="530"/>
    <d v="2011-03-09T00:00:00"/>
    <s v="Standard Class"/>
    <s v="SC-20095"/>
    <s v="Sanjit Chand"/>
    <x v="0"/>
    <s v="United States"/>
    <s v="Margate"/>
    <x v="2"/>
    <n v="33063"/>
    <x v="0"/>
    <s v="OFF-AR-10001374"/>
    <x v="1"/>
    <x v="6"/>
    <x v="310"/>
    <x v="12"/>
    <n v="3"/>
    <n v="0.2"/>
    <x v="3802"/>
  </r>
  <r>
    <n v="4423"/>
    <s v="CA-2014-159464"/>
    <x v="3"/>
    <x v="796"/>
    <d v="2014-05-20T00:00:00"/>
    <s v="First Class"/>
    <s v="TB-21355"/>
    <s v="Todd Boyes"/>
    <x v="1"/>
    <s v="United States"/>
    <s v="Sandy Springs"/>
    <x v="32"/>
    <n v="30328"/>
    <x v="0"/>
    <s v="OFF-AP-10001492"/>
    <x v="1"/>
    <x v="9"/>
    <x v="22"/>
    <x v="3366"/>
    <n v="2"/>
    <n v="0"/>
    <x v="3803"/>
  </r>
  <r>
    <n v="4424"/>
    <s v="CA-2014-159464"/>
    <x v="3"/>
    <x v="796"/>
    <d v="2014-05-20T00:00:00"/>
    <s v="First Class"/>
    <s v="TB-21355"/>
    <s v="Todd Boyes"/>
    <x v="1"/>
    <s v="United States"/>
    <s v="Sandy Springs"/>
    <x v="32"/>
    <n v="30328"/>
    <x v="0"/>
    <s v="FUR-BO-10003546"/>
    <x v="0"/>
    <x v="0"/>
    <x v="1638"/>
    <x v="3367"/>
    <n v="3"/>
    <n v="0"/>
    <x v="3804"/>
  </r>
  <r>
    <n v="4425"/>
    <s v="CA-2014-159464"/>
    <x v="3"/>
    <x v="796"/>
    <d v="2014-05-20T00:00:00"/>
    <s v="First Class"/>
    <s v="TB-21355"/>
    <s v="Todd Boyes"/>
    <x v="1"/>
    <s v="United States"/>
    <s v="Sandy Springs"/>
    <x v="32"/>
    <n v="30328"/>
    <x v="0"/>
    <s v="TEC-PH-10002185"/>
    <x v="2"/>
    <x v="7"/>
    <x v="1072"/>
    <x v="3368"/>
    <n v="5"/>
    <n v="0"/>
    <x v="3805"/>
  </r>
  <r>
    <n v="4426"/>
    <s v="CA-2014-159464"/>
    <x v="3"/>
    <x v="796"/>
    <d v="2014-05-20T00:00:00"/>
    <s v="First Class"/>
    <s v="TB-21355"/>
    <s v="Todd Boyes"/>
    <x v="1"/>
    <s v="United States"/>
    <s v="Sandy Springs"/>
    <x v="32"/>
    <n v="30328"/>
    <x v="0"/>
    <s v="OFF-BI-10000315"/>
    <x v="1"/>
    <x v="8"/>
    <x v="407"/>
    <x v="3369"/>
    <n v="6"/>
    <n v="0"/>
    <x v="3806"/>
  </r>
  <r>
    <n v="4427"/>
    <s v="CA-2014-159464"/>
    <x v="3"/>
    <x v="796"/>
    <d v="2014-05-20T00:00:00"/>
    <s v="First Class"/>
    <s v="TB-21355"/>
    <s v="Todd Boyes"/>
    <x v="1"/>
    <s v="United States"/>
    <s v="Sandy Springs"/>
    <x v="32"/>
    <n v="30328"/>
    <x v="0"/>
    <s v="TEC-PH-10002350"/>
    <x v="2"/>
    <x v="7"/>
    <x v="1458"/>
    <x v="392"/>
    <n v="2"/>
    <n v="0"/>
    <x v="3807"/>
  </r>
  <r>
    <n v="4428"/>
    <s v="US-2014-103226"/>
    <x v="3"/>
    <x v="585"/>
    <d v="2014-09-29T00:00:00"/>
    <s v="Standard Class"/>
    <s v="DW-13195"/>
    <s v="David Wiener"/>
    <x v="1"/>
    <s v="United States"/>
    <s v="Albuquerque"/>
    <x v="27"/>
    <n v="87105"/>
    <x v="1"/>
    <s v="OFF-PA-10002666"/>
    <x v="1"/>
    <x v="10"/>
    <x v="186"/>
    <x v="3370"/>
    <n v="3"/>
    <n v="0"/>
    <x v="3808"/>
  </r>
  <r>
    <n v="4429"/>
    <s v="CA-2014-119452"/>
    <x v="3"/>
    <x v="708"/>
    <d v="2014-03-28T00:00:00"/>
    <s v="Standard Class"/>
    <s v="CL-12565"/>
    <s v="Clay Ludtke"/>
    <x v="0"/>
    <s v="United States"/>
    <s v="Tulsa"/>
    <x v="26"/>
    <n v="74133"/>
    <x v="2"/>
    <s v="FUR-CH-10004495"/>
    <x v="0"/>
    <x v="1"/>
    <x v="1475"/>
    <x v="3371"/>
    <n v="6"/>
    <n v="0"/>
    <x v="3809"/>
  </r>
  <r>
    <n v="4430"/>
    <s v="CA-2014-147725"/>
    <x v="3"/>
    <x v="32"/>
    <d v="2014-09-15T00:00:00"/>
    <s v="Same Day"/>
    <s v="LT-17110"/>
    <s v="Liz Thompson"/>
    <x v="0"/>
    <s v="United States"/>
    <s v="Orange"/>
    <x v="30"/>
    <n v="7050"/>
    <x v="3"/>
    <s v="OFF-AR-10001725"/>
    <x v="1"/>
    <x v="6"/>
    <x v="1540"/>
    <x v="421"/>
    <n v="3"/>
    <n v="0"/>
    <x v="3810"/>
  </r>
  <r>
    <n v="4431"/>
    <s v="CA-2013-168893"/>
    <x v="0"/>
    <x v="54"/>
    <d v="2013-11-09T00:00:00"/>
    <s v="Second Class"/>
    <s v="AP-10915"/>
    <s v="Arthur Prichep"/>
    <x v="0"/>
    <s v="United States"/>
    <s v="Henderson"/>
    <x v="0"/>
    <n v="42420"/>
    <x v="0"/>
    <s v="OFF-FA-10002280"/>
    <x v="1"/>
    <x v="13"/>
    <x v="653"/>
    <x v="3372"/>
    <n v="4"/>
    <n v="0"/>
    <x v="3811"/>
  </r>
  <r>
    <n v="4432"/>
    <s v="CA-2013-168893"/>
    <x v="0"/>
    <x v="54"/>
    <d v="2013-11-09T00:00:00"/>
    <s v="Second Class"/>
    <s v="AP-10915"/>
    <s v="Arthur Prichep"/>
    <x v="0"/>
    <s v="United States"/>
    <s v="Henderson"/>
    <x v="0"/>
    <n v="42420"/>
    <x v="0"/>
    <s v="OFF-AR-10001770"/>
    <x v="1"/>
    <x v="6"/>
    <x v="1579"/>
    <x v="3373"/>
    <n v="3"/>
    <n v="0"/>
    <x v="3812"/>
  </r>
  <r>
    <n v="4433"/>
    <s v="CA-2013-168893"/>
    <x v="0"/>
    <x v="54"/>
    <d v="2013-11-09T00:00:00"/>
    <s v="Second Class"/>
    <s v="AP-10915"/>
    <s v="Arthur Prichep"/>
    <x v="0"/>
    <s v="United States"/>
    <s v="Henderson"/>
    <x v="0"/>
    <n v="42420"/>
    <x v="0"/>
    <s v="FUR-FU-10002885"/>
    <x v="0"/>
    <x v="5"/>
    <x v="755"/>
    <x v="906"/>
    <n v="5"/>
    <n v="0"/>
    <x v="939"/>
  </r>
  <r>
    <n v="4434"/>
    <s v="CA-2013-168893"/>
    <x v="0"/>
    <x v="54"/>
    <d v="2013-11-09T00:00:00"/>
    <s v="Second Class"/>
    <s v="AP-10915"/>
    <s v="Arthur Prichep"/>
    <x v="0"/>
    <s v="United States"/>
    <s v="Henderson"/>
    <x v="0"/>
    <n v="42420"/>
    <x v="0"/>
    <s v="OFF-AR-10003772"/>
    <x v="1"/>
    <x v="6"/>
    <x v="1429"/>
    <x v="3374"/>
    <n v="1"/>
    <n v="0"/>
    <x v="3813"/>
  </r>
  <r>
    <n v="4435"/>
    <s v="CA-2013-168893"/>
    <x v="0"/>
    <x v="54"/>
    <d v="2013-11-09T00:00:00"/>
    <s v="Second Class"/>
    <s v="AP-10915"/>
    <s v="Arthur Prichep"/>
    <x v="0"/>
    <s v="United States"/>
    <s v="Henderson"/>
    <x v="0"/>
    <n v="42420"/>
    <x v="0"/>
    <s v="FUR-TA-10003392"/>
    <x v="0"/>
    <x v="3"/>
    <x v="1639"/>
    <x v="3375"/>
    <n v="3"/>
    <n v="0"/>
    <x v="3814"/>
  </r>
  <r>
    <n v="4436"/>
    <s v="CA-2013-163398"/>
    <x v="0"/>
    <x v="973"/>
    <d v="2013-05-09T00:00:00"/>
    <s v="Standard Class"/>
    <s v="CB-12415"/>
    <s v="Christy Brittain"/>
    <x v="0"/>
    <s v="United States"/>
    <s v="Chicago"/>
    <x v="10"/>
    <n v="60653"/>
    <x v="2"/>
    <s v="OFF-BI-10000014"/>
    <x v="1"/>
    <x v="8"/>
    <x v="628"/>
    <x v="3376"/>
    <n v="1"/>
    <n v="0.8"/>
    <x v="3815"/>
  </r>
  <r>
    <n v="4437"/>
    <s v="CA-2013-163398"/>
    <x v="0"/>
    <x v="973"/>
    <d v="2013-05-09T00:00:00"/>
    <s v="Standard Class"/>
    <s v="CB-12415"/>
    <s v="Christy Brittain"/>
    <x v="0"/>
    <s v="United States"/>
    <s v="Chicago"/>
    <x v="10"/>
    <n v="60653"/>
    <x v="2"/>
    <s v="OFF-AR-10003217"/>
    <x v="1"/>
    <x v="6"/>
    <x v="1640"/>
    <x v="3377"/>
    <n v="7"/>
    <n v="0.2"/>
    <x v="3816"/>
  </r>
  <r>
    <n v="4438"/>
    <s v="CA-2013-163398"/>
    <x v="0"/>
    <x v="973"/>
    <d v="2013-05-09T00:00:00"/>
    <s v="Standard Class"/>
    <s v="CB-12415"/>
    <s v="Christy Brittain"/>
    <x v="0"/>
    <s v="United States"/>
    <s v="Chicago"/>
    <x v="10"/>
    <n v="60653"/>
    <x v="2"/>
    <s v="OFF-AP-10002403"/>
    <x v="1"/>
    <x v="9"/>
    <x v="1302"/>
    <x v="3378"/>
    <n v="3"/>
    <n v="0.8"/>
    <x v="3817"/>
  </r>
  <r>
    <n v="4439"/>
    <s v="CA-2013-162726"/>
    <x v="0"/>
    <x v="797"/>
    <d v="2014-01-03T00:00:00"/>
    <s v="Standard Class"/>
    <s v="MT-17815"/>
    <s v="Meg Tillman"/>
    <x v="0"/>
    <s v="United States"/>
    <s v="Port Arthur"/>
    <x v="5"/>
    <n v="77642"/>
    <x v="2"/>
    <s v="OFF-PA-10001972"/>
    <x v="1"/>
    <x v="10"/>
    <x v="1169"/>
    <x v="563"/>
    <n v="2"/>
    <n v="0.2"/>
    <x v="572"/>
  </r>
  <r>
    <n v="4440"/>
    <s v="CA-2013-162726"/>
    <x v="0"/>
    <x v="797"/>
    <d v="2014-01-03T00:00:00"/>
    <s v="Standard Class"/>
    <s v="MT-17815"/>
    <s v="Meg Tillman"/>
    <x v="0"/>
    <s v="United States"/>
    <s v="Port Arthur"/>
    <x v="5"/>
    <n v="77642"/>
    <x v="2"/>
    <s v="OFF-PA-10004041"/>
    <x v="1"/>
    <x v="10"/>
    <x v="940"/>
    <x v="208"/>
    <n v="4"/>
    <n v="0.2"/>
    <x v="1267"/>
  </r>
  <r>
    <n v="4441"/>
    <s v="US-2013-111290"/>
    <x v="0"/>
    <x v="405"/>
    <d v="2013-07-27T00:00:00"/>
    <s v="Standard Class"/>
    <s v="DK-13375"/>
    <s v="Dennis Kane"/>
    <x v="0"/>
    <s v="United States"/>
    <s v="Westland"/>
    <x v="12"/>
    <n v="48185"/>
    <x v="2"/>
    <s v="TEC-AC-10004975"/>
    <x v="2"/>
    <x v="11"/>
    <x v="973"/>
    <x v="3379"/>
    <n v="1"/>
    <n v="0"/>
    <x v="3818"/>
  </r>
  <r>
    <n v="4442"/>
    <s v="US-2013-111290"/>
    <x v="0"/>
    <x v="405"/>
    <d v="2013-07-27T00:00:00"/>
    <s v="Standard Class"/>
    <s v="DK-13375"/>
    <s v="Dennis Kane"/>
    <x v="0"/>
    <s v="United States"/>
    <s v="Westland"/>
    <x v="12"/>
    <n v="48185"/>
    <x v="2"/>
    <s v="OFF-ST-10001932"/>
    <x v="1"/>
    <x v="4"/>
    <x v="1641"/>
    <x v="3380"/>
    <n v="5"/>
    <n v="0"/>
    <x v="3819"/>
  </r>
  <r>
    <n v="4443"/>
    <s v="US-2013-111290"/>
    <x v="0"/>
    <x v="405"/>
    <d v="2013-07-27T00:00:00"/>
    <s v="Standard Class"/>
    <s v="DK-13375"/>
    <s v="Dennis Kane"/>
    <x v="0"/>
    <s v="United States"/>
    <s v="Westland"/>
    <x v="12"/>
    <n v="48185"/>
    <x v="2"/>
    <s v="OFF-AR-10001761"/>
    <x v="1"/>
    <x v="6"/>
    <x v="1642"/>
    <x v="2640"/>
    <n v="5"/>
    <n v="0"/>
    <x v="3820"/>
  </r>
  <r>
    <n v="4444"/>
    <s v="US-2013-111290"/>
    <x v="0"/>
    <x v="405"/>
    <d v="2013-07-27T00:00:00"/>
    <s v="Standard Class"/>
    <s v="DK-13375"/>
    <s v="Dennis Kane"/>
    <x v="0"/>
    <s v="United States"/>
    <s v="Westland"/>
    <x v="12"/>
    <n v="48185"/>
    <x v="2"/>
    <s v="OFF-PA-10002262"/>
    <x v="1"/>
    <x v="10"/>
    <x v="992"/>
    <x v="56"/>
    <n v="5"/>
    <n v="0"/>
    <x v="56"/>
  </r>
  <r>
    <n v="4445"/>
    <s v="US-2011-147704"/>
    <x v="2"/>
    <x v="912"/>
    <d v="2011-11-21T00:00:00"/>
    <s v="Standard Class"/>
    <s v="SR-20740"/>
    <s v="Steven Roelle"/>
    <x v="2"/>
    <s v="United States"/>
    <s v="Bloomington"/>
    <x v="14"/>
    <n v="47401"/>
    <x v="2"/>
    <s v="OFF-EN-10004483"/>
    <x v="1"/>
    <x v="12"/>
    <x v="1335"/>
    <x v="2561"/>
    <n v="5"/>
    <n v="0"/>
    <x v="2808"/>
  </r>
  <r>
    <n v="4446"/>
    <s v="US-2011-147704"/>
    <x v="2"/>
    <x v="912"/>
    <d v="2011-11-21T00:00:00"/>
    <s v="Standard Class"/>
    <s v="SR-20740"/>
    <s v="Steven Roelle"/>
    <x v="2"/>
    <s v="United States"/>
    <s v="Bloomington"/>
    <x v="14"/>
    <n v="47401"/>
    <x v="2"/>
    <s v="OFF-PA-10003270"/>
    <x v="1"/>
    <x v="10"/>
    <x v="1415"/>
    <x v="3381"/>
    <n v="6"/>
    <n v="0"/>
    <x v="3821"/>
  </r>
  <r>
    <n v="4447"/>
    <s v="US-2011-147704"/>
    <x v="2"/>
    <x v="912"/>
    <d v="2011-11-21T00:00:00"/>
    <s v="Standard Class"/>
    <s v="SR-20740"/>
    <s v="Steven Roelle"/>
    <x v="2"/>
    <s v="United States"/>
    <s v="Bloomington"/>
    <x v="14"/>
    <n v="47401"/>
    <x v="2"/>
    <s v="OFF-BI-10001634"/>
    <x v="1"/>
    <x v="8"/>
    <x v="24"/>
    <x v="2769"/>
    <n v="4"/>
    <n v="0"/>
    <x v="3822"/>
  </r>
  <r>
    <n v="4448"/>
    <s v="US-2011-147704"/>
    <x v="2"/>
    <x v="912"/>
    <d v="2011-11-21T00:00:00"/>
    <s v="Standard Class"/>
    <s v="SR-20740"/>
    <s v="Steven Roelle"/>
    <x v="2"/>
    <s v="United States"/>
    <s v="Bloomington"/>
    <x v="14"/>
    <n v="47401"/>
    <x v="2"/>
    <s v="OFF-ST-10000675"/>
    <x v="1"/>
    <x v="4"/>
    <x v="295"/>
    <x v="3382"/>
    <n v="5"/>
    <n v="0"/>
    <x v="3823"/>
  </r>
  <r>
    <n v="4449"/>
    <s v="CA-2012-121965"/>
    <x v="1"/>
    <x v="974"/>
    <d v="2012-06-23T00:00:00"/>
    <s v="Standard Class"/>
    <s v="LH-17155"/>
    <s v="Logan Haushalter"/>
    <x v="0"/>
    <s v="United States"/>
    <s v="Los Angeles"/>
    <x v="1"/>
    <n v="90032"/>
    <x v="1"/>
    <s v="FUR-FU-10000732"/>
    <x v="0"/>
    <x v="5"/>
    <x v="540"/>
    <x v="2391"/>
    <n v="2"/>
    <n v="0"/>
    <x v="3824"/>
  </r>
  <r>
    <n v="4450"/>
    <s v="CA-2012-121965"/>
    <x v="1"/>
    <x v="974"/>
    <d v="2012-06-23T00:00:00"/>
    <s v="Standard Class"/>
    <s v="LH-17155"/>
    <s v="Logan Haushalter"/>
    <x v="0"/>
    <s v="United States"/>
    <s v="Los Angeles"/>
    <x v="1"/>
    <n v="90032"/>
    <x v="1"/>
    <s v="OFF-PA-10004355"/>
    <x v="1"/>
    <x v="10"/>
    <x v="1094"/>
    <x v="90"/>
    <n v="1"/>
    <n v="0"/>
    <x v="90"/>
  </r>
  <r>
    <n v="4451"/>
    <s v="CA-2012-121965"/>
    <x v="1"/>
    <x v="974"/>
    <d v="2012-06-23T00:00:00"/>
    <s v="Standard Class"/>
    <s v="LH-17155"/>
    <s v="Logan Haushalter"/>
    <x v="0"/>
    <s v="United States"/>
    <s v="Los Angeles"/>
    <x v="1"/>
    <n v="90032"/>
    <x v="1"/>
    <s v="OFF-EN-10000056"/>
    <x v="1"/>
    <x v="12"/>
    <x v="627"/>
    <x v="737"/>
    <n v="3"/>
    <n v="0"/>
    <x v="755"/>
  </r>
  <r>
    <n v="4452"/>
    <s v="CA-2013-147137"/>
    <x v="0"/>
    <x v="975"/>
    <d v="2013-07-07T00:00:00"/>
    <s v="First Class"/>
    <s v="AA-10645"/>
    <s v="Anna Andreadi"/>
    <x v="0"/>
    <s v="United States"/>
    <s v="San Francisco"/>
    <x v="1"/>
    <n v="94109"/>
    <x v="1"/>
    <s v="FUR-FU-10000221"/>
    <x v="0"/>
    <x v="5"/>
    <x v="529"/>
    <x v="3383"/>
    <n v="5"/>
    <n v="0"/>
    <x v="3825"/>
  </r>
  <r>
    <n v="4453"/>
    <s v="CA-2013-147137"/>
    <x v="0"/>
    <x v="975"/>
    <d v="2013-07-07T00:00:00"/>
    <s v="First Class"/>
    <s v="AA-10645"/>
    <s v="Anna Andreadi"/>
    <x v="0"/>
    <s v="United States"/>
    <s v="San Francisco"/>
    <x v="1"/>
    <n v="94109"/>
    <x v="1"/>
    <s v="OFF-EN-10003567"/>
    <x v="1"/>
    <x v="12"/>
    <x v="1643"/>
    <x v="3384"/>
    <n v="2"/>
    <n v="0"/>
    <x v="3826"/>
  </r>
  <r>
    <n v="4454"/>
    <s v="CA-2013-147137"/>
    <x v="0"/>
    <x v="975"/>
    <d v="2013-07-07T00:00:00"/>
    <s v="First Class"/>
    <s v="AA-10645"/>
    <s v="Anna Andreadi"/>
    <x v="0"/>
    <s v="United States"/>
    <s v="San Francisco"/>
    <x v="1"/>
    <n v="94109"/>
    <x v="1"/>
    <s v="FUR-BO-10001811"/>
    <x v="0"/>
    <x v="0"/>
    <x v="779"/>
    <x v="3385"/>
    <n v="5"/>
    <n v="0.15"/>
    <x v="3827"/>
  </r>
  <r>
    <n v="4455"/>
    <s v="CA-2013-147137"/>
    <x v="0"/>
    <x v="975"/>
    <d v="2013-07-07T00:00:00"/>
    <s v="First Class"/>
    <s v="AA-10645"/>
    <s v="Anna Andreadi"/>
    <x v="0"/>
    <s v="United States"/>
    <s v="San Francisco"/>
    <x v="1"/>
    <n v="94109"/>
    <x v="1"/>
    <s v="OFF-ST-10002486"/>
    <x v="1"/>
    <x v="4"/>
    <x v="693"/>
    <x v="3386"/>
    <n v="4"/>
    <n v="0"/>
    <x v="3828"/>
  </r>
  <r>
    <n v="4456"/>
    <s v="US-2012-146745"/>
    <x v="1"/>
    <x v="37"/>
    <d v="2012-09-08T00:00:00"/>
    <s v="Standard Class"/>
    <s v="AS-10630"/>
    <s v="Ann Steele"/>
    <x v="2"/>
    <s v="United States"/>
    <s v="San Francisco"/>
    <x v="1"/>
    <n v="94110"/>
    <x v="1"/>
    <s v="FUR-CH-10002372"/>
    <x v="0"/>
    <x v="1"/>
    <x v="390"/>
    <x v="434"/>
    <n v="2"/>
    <n v="0.2"/>
    <x v="3829"/>
  </r>
  <r>
    <n v="4457"/>
    <s v="US-2012-146745"/>
    <x v="1"/>
    <x v="37"/>
    <d v="2012-09-08T00:00:00"/>
    <s v="Standard Class"/>
    <s v="AS-10630"/>
    <s v="Ann Steele"/>
    <x v="2"/>
    <s v="United States"/>
    <s v="San Francisco"/>
    <x v="1"/>
    <n v="94110"/>
    <x v="1"/>
    <s v="OFF-BI-10003274"/>
    <x v="1"/>
    <x v="8"/>
    <x v="122"/>
    <x v="2925"/>
    <n v="2"/>
    <n v="0.2"/>
    <x v="3830"/>
  </r>
  <r>
    <n v="4458"/>
    <s v="CA-2014-115175"/>
    <x v="3"/>
    <x v="783"/>
    <d v="2014-08-13T00:00:00"/>
    <s v="Standard Class"/>
    <s v="MC-17575"/>
    <s v="Matt Collins"/>
    <x v="0"/>
    <s v="United States"/>
    <s v="San Jose"/>
    <x v="1"/>
    <n v="95123"/>
    <x v="1"/>
    <s v="OFF-PA-10001878"/>
    <x v="1"/>
    <x v="10"/>
    <x v="1161"/>
    <x v="1672"/>
    <n v="5"/>
    <n v="0"/>
    <x v="1770"/>
  </r>
  <r>
    <n v="4459"/>
    <s v="CA-2014-105851"/>
    <x v="3"/>
    <x v="677"/>
    <d v="2014-03-21T00:00:00"/>
    <s v="Standard Class"/>
    <s v="SE-20110"/>
    <s v="Sanjit Engle"/>
    <x v="0"/>
    <s v="United States"/>
    <s v="Denver"/>
    <x v="22"/>
    <n v="80219"/>
    <x v="1"/>
    <s v="OFF-SU-10002881"/>
    <x v="1"/>
    <x v="14"/>
    <x v="461"/>
    <x v="3387"/>
    <n v="2"/>
    <n v="0.2"/>
    <x v="3831"/>
  </r>
  <r>
    <n v="4460"/>
    <s v="US-2014-125717"/>
    <x v="3"/>
    <x v="394"/>
    <d v="2014-10-02T00:00:00"/>
    <s v="First Class"/>
    <s v="DS-13030"/>
    <s v="Darrin Sayre"/>
    <x v="2"/>
    <s v="United States"/>
    <s v="Aurora"/>
    <x v="22"/>
    <n v="80013"/>
    <x v="1"/>
    <s v="FUR-FU-10001979"/>
    <x v="0"/>
    <x v="5"/>
    <x v="509"/>
    <x v="3388"/>
    <n v="1"/>
    <n v="0.2"/>
    <x v="3832"/>
  </r>
  <r>
    <n v="4461"/>
    <s v="US-2014-125717"/>
    <x v="3"/>
    <x v="394"/>
    <d v="2014-10-02T00:00:00"/>
    <s v="First Class"/>
    <s v="DS-13030"/>
    <s v="Darrin Sayre"/>
    <x v="2"/>
    <s v="United States"/>
    <s v="Aurora"/>
    <x v="22"/>
    <n v="80013"/>
    <x v="1"/>
    <s v="OFF-ST-10001522"/>
    <x v="1"/>
    <x v="4"/>
    <x v="195"/>
    <x v="2772"/>
    <n v="2"/>
    <n v="0.2"/>
    <x v="3078"/>
  </r>
  <r>
    <n v="4462"/>
    <s v="US-2014-125717"/>
    <x v="3"/>
    <x v="394"/>
    <d v="2014-10-02T00:00:00"/>
    <s v="First Class"/>
    <s v="DS-13030"/>
    <s v="Darrin Sayre"/>
    <x v="2"/>
    <s v="United States"/>
    <s v="Aurora"/>
    <x v="22"/>
    <n v="80013"/>
    <x v="1"/>
    <s v="TEC-AC-10003657"/>
    <x v="2"/>
    <x v="11"/>
    <x v="151"/>
    <x v="157"/>
    <n v="2"/>
    <n v="0.2"/>
    <x v="159"/>
  </r>
  <r>
    <n v="4463"/>
    <s v="US-2014-125717"/>
    <x v="3"/>
    <x v="394"/>
    <d v="2014-10-02T00:00:00"/>
    <s v="First Class"/>
    <s v="DS-13030"/>
    <s v="Darrin Sayre"/>
    <x v="2"/>
    <s v="United States"/>
    <s v="Aurora"/>
    <x v="22"/>
    <n v="80013"/>
    <x v="1"/>
    <s v="OFF-BI-10001718"/>
    <x v="1"/>
    <x v="8"/>
    <x v="1216"/>
    <x v="1996"/>
    <n v="4"/>
    <n v="0.7"/>
    <x v="2148"/>
  </r>
  <r>
    <n v="4464"/>
    <s v="US-2014-125717"/>
    <x v="3"/>
    <x v="394"/>
    <d v="2014-10-02T00:00:00"/>
    <s v="First Class"/>
    <s v="DS-13030"/>
    <s v="Darrin Sayre"/>
    <x v="2"/>
    <s v="United States"/>
    <s v="Aurora"/>
    <x v="22"/>
    <n v="80013"/>
    <x v="1"/>
    <s v="OFF-PA-10003022"/>
    <x v="1"/>
    <x v="10"/>
    <x v="1644"/>
    <x v="646"/>
    <n v="3"/>
    <n v="0.2"/>
    <x v="1186"/>
  </r>
  <r>
    <n v="4465"/>
    <s v="US-2014-125717"/>
    <x v="3"/>
    <x v="394"/>
    <d v="2014-10-02T00:00:00"/>
    <s v="First Class"/>
    <s v="DS-13030"/>
    <s v="Darrin Sayre"/>
    <x v="2"/>
    <s v="United States"/>
    <s v="Aurora"/>
    <x v="22"/>
    <n v="80013"/>
    <x v="1"/>
    <s v="OFF-AP-10000891"/>
    <x v="1"/>
    <x v="9"/>
    <x v="163"/>
    <x v="3389"/>
    <n v="2"/>
    <n v="0.2"/>
    <x v="3833"/>
  </r>
  <r>
    <n v="4466"/>
    <s v="CA-2012-163895"/>
    <x v="1"/>
    <x v="976"/>
    <d v="2012-08-11T00:00:00"/>
    <s v="Standard Class"/>
    <s v="NS-18640"/>
    <s v="Noel Staavos"/>
    <x v="1"/>
    <s v="United States"/>
    <s v="Boise"/>
    <x v="45"/>
    <n v="83704"/>
    <x v="1"/>
    <s v="OFF-BI-10004970"/>
    <x v="1"/>
    <x v="8"/>
    <x v="908"/>
    <x v="106"/>
    <n v="1"/>
    <n v="0.2"/>
    <x v="3834"/>
  </r>
  <r>
    <n v="4467"/>
    <s v="CA-2014-168641"/>
    <x v="3"/>
    <x v="221"/>
    <d v="2014-12-02T00:00:00"/>
    <s v="Standard Class"/>
    <s v="KA-16525"/>
    <s v="Kelly Andreada"/>
    <x v="0"/>
    <s v="United States"/>
    <s v="New York City"/>
    <x v="15"/>
    <n v="10035"/>
    <x v="3"/>
    <s v="OFF-AR-10003759"/>
    <x v="1"/>
    <x v="6"/>
    <x v="838"/>
    <x v="3390"/>
    <n v="9"/>
    <n v="0"/>
    <x v="3835"/>
  </r>
  <r>
    <n v="4468"/>
    <s v="CA-2014-168641"/>
    <x v="3"/>
    <x v="221"/>
    <d v="2014-12-02T00:00:00"/>
    <s v="Standard Class"/>
    <s v="KA-16525"/>
    <s v="Kelly Andreada"/>
    <x v="0"/>
    <s v="United States"/>
    <s v="New York City"/>
    <x v="15"/>
    <n v="10035"/>
    <x v="3"/>
    <s v="OFF-EN-10003001"/>
    <x v="1"/>
    <x v="12"/>
    <x v="955"/>
    <x v="1244"/>
    <n v="2"/>
    <n v="0"/>
    <x v="1292"/>
  </r>
  <r>
    <n v="4469"/>
    <s v="CA-2014-168641"/>
    <x v="3"/>
    <x v="221"/>
    <d v="2014-12-02T00:00:00"/>
    <s v="Standard Class"/>
    <s v="KA-16525"/>
    <s v="Kelly Andreada"/>
    <x v="0"/>
    <s v="United States"/>
    <s v="New York City"/>
    <x v="15"/>
    <n v="10035"/>
    <x v="3"/>
    <s v="FUR-BO-10000780"/>
    <x v="0"/>
    <x v="0"/>
    <x v="1309"/>
    <x v="244"/>
    <n v="2"/>
    <n v="0.2"/>
    <x v="3836"/>
  </r>
  <r>
    <n v="4470"/>
    <s v="CA-2014-168641"/>
    <x v="3"/>
    <x v="221"/>
    <d v="2014-12-02T00:00:00"/>
    <s v="Standard Class"/>
    <s v="KA-16525"/>
    <s v="Kelly Andreada"/>
    <x v="0"/>
    <s v="United States"/>
    <s v="New York City"/>
    <x v="15"/>
    <n v="10035"/>
    <x v="3"/>
    <s v="OFF-PA-10001972"/>
    <x v="1"/>
    <x v="10"/>
    <x v="1169"/>
    <x v="91"/>
    <n v="2"/>
    <n v="0"/>
    <x v="91"/>
  </r>
  <r>
    <n v="4471"/>
    <s v="CA-2014-156895"/>
    <x v="3"/>
    <x v="540"/>
    <d v="2014-05-13T00:00:00"/>
    <s v="Standard Class"/>
    <s v="DJ-13510"/>
    <s v="Don Jones"/>
    <x v="1"/>
    <s v="United States"/>
    <s v="Philadelphia"/>
    <x v="9"/>
    <n v="19140"/>
    <x v="3"/>
    <s v="FUR-CH-10003535"/>
    <x v="0"/>
    <x v="1"/>
    <x v="1513"/>
    <x v="3391"/>
    <n v="3"/>
    <n v="0.3"/>
    <x v="3837"/>
  </r>
  <r>
    <n v="4472"/>
    <s v="CA-2014-121300"/>
    <x v="3"/>
    <x v="365"/>
    <d v="2014-09-30T00:00:00"/>
    <s v="Same Day"/>
    <s v="MG-17680"/>
    <s v="Maureen Gastineau"/>
    <x v="2"/>
    <s v="United States"/>
    <s v="Mentor"/>
    <x v="24"/>
    <n v="44060"/>
    <x v="3"/>
    <s v="FUR-CH-10003774"/>
    <x v="0"/>
    <x v="1"/>
    <x v="1185"/>
    <x v="1346"/>
    <n v="1"/>
    <n v="0.3"/>
    <x v="3838"/>
  </r>
  <r>
    <n v="4473"/>
    <s v="CA-2014-121300"/>
    <x v="3"/>
    <x v="365"/>
    <d v="2014-09-30T00:00:00"/>
    <s v="Same Day"/>
    <s v="MG-17680"/>
    <s v="Maureen Gastineau"/>
    <x v="2"/>
    <s v="United States"/>
    <s v="Mentor"/>
    <x v="24"/>
    <n v="44060"/>
    <x v="3"/>
    <s v="TEC-AC-10004571"/>
    <x v="2"/>
    <x v="11"/>
    <x v="404"/>
    <x v="1977"/>
    <n v="3"/>
    <n v="0.2"/>
    <x v="3839"/>
  </r>
  <r>
    <n v="4474"/>
    <s v="CA-2014-121300"/>
    <x v="3"/>
    <x v="365"/>
    <d v="2014-09-30T00:00:00"/>
    <s v="Same Day"/>
    <s v="MG-17680"/>
    <s v="Maureen Gastineau"/>
    <x v="2"/>
    <s v="United States"/>
    <s v="Mentor"/>
    <x v="24"/>
    <n v="44060"/>
    <x v="3"/>
    <s v="FUR-TA-10004442"/>
    <x v="0"/>
    <x v="3"/>
    <x v="1645"/>
    <x v="2458"/>
    <n v="2"/>
    <n v="0.4"/>
    <x v="3840"/>
  </r>
  <r>
    <n v="4475"/>
    <s v="CA-2014-121300"/>
    <x v="3"/>
    <x v="365"/>
    <d v="2014-09-30T00:00:00"/>
    <s v="Same Day"/>
    <s v="MG-17680"/>
    <s v="Maureen Gastineau"/>
    <x v="2"/>
    <s v="United States"/>
    <s v="Mentor"/>
    <x v="24"/>
    <n v="44060"/>
    <x v="3"/>
    <s v="OFF-PA-10002787"/>
    <x v="1"/>
    <x v="10"/>
    <x v="1267"/>
    <x v="12"/>
    <n v="3"/>
    <n v="0.2"/>
    <x v="12"/>
  </r>
  <r>
    <n v="4476"/>
    <s v="CA-2014-121300"/>
    <x v="3"/>
    <x v="365"/>
    <d v="2014-09-30T00:00:00"/>
    <s v="Same Day"/>
    <s v="MG-17680"/>
    <s v="Maureen Gastineau"/>
    <x v="2"/>
    <s v="United States"/>
    <s v="Mentor"/>
    <x v="24"/>
    <n v="44060"/>
    <x v="3"/>
    <s v="FUR-FU-10004586"/>
    <x v="0"/>
    <x v="5"/>
    <x v="1473"/>
    <x v="3392"/>
    <n v="4"/>
    <n v="0.2"/>
    <x v="3841"/>
  </r>
  <r>
    <n v="4477"/>
    <s v="CA-2014-121300"/>
    <x v="3"/>
    <x v="365"/>
    <d v="2014-09-30T00:00:00"/>
    <s v="Same Day"/>
    <s v="MG-17680"/>
    <s v="Maureen Gastineau"/>
    <x v="2"/>
    <s v="United States"/>
    <s v="Mentor"/>
    <x v="24"/>
    <n v="44060"/>
    <x v="3"/>
    <s v="OFF-PA-10002606"/>
    <x v="1"/>
    <x v="10"/>
    <x v="1592"/>
    <x v="582"/>
    <n v="2"/>
    <n v="0.2"/>
    <x v="591"/>
  </r>
  <r>
    <n v="4478"/>
    <s v="CA-2014-130211"/>
    <x v="3"/>
    <x v="760"/>
    <d v="2014-10-23T00:00:00"/>
    <s v="Same Day"/>
    <s v="BD-11620"/>
    <s v="Brian DeCherney"/>
    <x v="0"/>
    <s v="United States"/>
    <s v="Lawton"/>
    <x v="26"/>
    <n v="73505"/>
    <x v="2"/>
    <s v="OFF-ST-10000129"/>
    <x v="1"/>
    <x v="4"/>
    <x v="1646"/>
    <x v="3393"/>
    <n v="3"/>
    <n v="0"/>
    <x v="3842"/>
  </r>
  <r>
    <n v="4479"/>
    <s v="CA-2014-130211"/>
    <x v="3"/>
    <x v="760"/>
    <d v="2014-10-23T00:00:00"/>
    <s v="Same Day"/>
    <s v="BD-11620"/>
    <s v="Brian DeCherney"/>
    <x v="0"/>
    <s v="United States"/>
    <s v="Lawton"/>
    <x v="26"/>
    <n v="73505"/>
    <x v="2"/>
    <s v="FUR-TA-10003748"/>
    <x v="0"/>
    <x v="3"/>
    <x v="208"/>
    <x v="3394"/>
    <n v="2"/>
    <n v="0"/>
    <x v="3843"/>
  </r>
  <r>
    <n v="4480"/>
    <s v="CA-2011-147235"/>
    <x v="2"/>
    <x v="977"/>
    <d v="2011-03-28T00:00:00"/>
    <s v="Standard Class"/>
    <s v="CD-11920"/>
    <s v="Carlos Daly"/>
    <x v="0"/>
    <s v="United States"/>
    <s v="New York City"/>
    <x v="15"/>
    <n v="10024"/>
    <x v="3"/>
    <s v="OFF-PA-10004948"/>
    <x v="1"/>
    <x v="10"/>
    <x v="1647"/>
    <x v="1691"/>
    <n v="5"/>
    <n v="0"/>
    <x v="1792"/>
  </r>
  <r>
    <n v="4481"/>
    <s v="CA-2013-109365"/>
    <x v="0"/>
    <x v="54"/>
    <d v="2013-11-09T00:00:00"/>
    <s v="Standard Class"/>
    <s v="XP-21865"/>
    <s v="Xylona Preis"/>
    <x v="0"/>
    <s v="United States"/>
    <s v="Los Angeles"/>
    <x v="1"/>
    <n v="90049"/>
    <x v="1"/>
    <s v="OFF-FA-10001561"/>
    <x v="1"/>
    <x v="13"/>
    <x v="831"/>
    <x v="53"/>
    <n v="7"/>
    <n v="0"/>
    <x v="3844"/>
  </r>
  <r>
    <n v="4482"/>
    <s v="CA-2013-109365"/>
    <x v="0"/>
    <x v="54"/>
    <d v="2013-11-09T00:00:00"/>
    <s v="Standard Class"/>
    <s v="XP-21865"/>
    <s v="Xylona Preis"/>
    <x v="0"/>
    <s v="United States"/>
    <s v="Los Angeles"/>
    <x v="1"/>
    <n v="90049"/>
    <x v="1"/>
    <s v="OFF-AP-10002998"/>
    <x v="1"/>
    <x v="9"/>
    <x v="1635"/>
    <x v="3395"/>
    <n v="2"/>
    <n v="0"/>
    <x v="3845"/>
  </r>
  <r>
    <n v="4483"/>
    <s v="CA-2013-109365"/>
    <x v="0"/>
    <x v="54"/>
    <d v="2013-11-09T00:00:00"/>
    <s v="Standard Class"/>
    <s v="XP-21865"/>
    <s v="Xylona Preis"/>
    <x v="0"/>
    <s v="United States"/>
    <s v="Los Angeles"/>
    <x v="1"/>
    <n v="90049"/>
    <x v="1"/>
    <s v="OFF-BI-10003981"/>
    <x v="1"/>
    <x v="8"/>
    <x v="109"/>
    <x v="2226"/>
    <n v="12"/>
    <n v="0.2"/>
    <x v="3846"/>
  </r>
  <r>
    <n v="4484"/>
    <s v="CA-2013-109365"/>
    <x v="0"/>
    <x v="54"/>
    <d v="2013-11-09T00:00:00"/>
    <s v="Standard Class"/>
    <s v="XP-21865"/>
    <s v="Xylona Preis"/>
    <x v="0"/>
    <s v="United States"/>
    <s v="Los Angeles"/>
    <x v="1"/>
    <n v="90049"/>
    <x v="1"/>
    <s v="OFF-PA-10001725"/>
    <x v="1"/>
    <x v="10"/>
    <x v="1648"/>
    <x v="2248"/>
    <n v="3"/>
    <n v="0"/>
    <x v="2427"/>
  </r>
  <r>
    <n v="4485"/>
    <s v="CA-2013-109365"/>
    <x v="0"/>
    <x v="54"/>
    <d v="2013-11-09T00:00:00"/>
    <s v="Standard Class"/>
    <s v="XP-21865"/>
    <s v="Xylona Preis"/>
    <x v="0"/>
    <s v="United States"/>
    <s v="Los Angeles"/>
    <x v="1"/>
    <n v="90049"/>
    <x v="1"/>
    <s v="OFF-BI-10002071"/>
    <x v="1"/>
    <x v="8"/>
    <x v="692"/>
    <x v="3396"/>
    <n v="2"/>
    <n v="0.2"/>
    <x v="3847"/>
  </r>
  <r>
    <n v="4486"/>
    <s v="CA-2013-109365"/>
    <x v="0"/>
    <x v="54"/>
    <d v="2013-11-09T00:00:00"/>
    <s v="Standard Class"/>
    <s v="XP-21865"/>
    <s v="Xylona Preis"/>
    <x v="0"/>
    <s v="United States"/>
    <s v="Los Angeles"/>
    <x v="1"/>
    <n v="90049"/>
    <x v="1"/>
    <s v="OFF-PA-10000477"/>
    <x v="1"/>
    <x v="10"/>
    <x v="1261"/>
    <x v="541"/>
    <n v="3"/>
    <n v="0"/>
    <x v="551"/>
  </r>
  <r>
    <n v="4487"/>
    <s v="CA-2013-109365"/>
    <x v="0"/>
    <x v="54"/>
    <d v="2013-11-09T00:00:00"/>
    <s v="Standard Class"/>
    <s v="XP-21865"/>
    <s v="Xylona Preis"/>
    <x v="0"/>
    <s v="United States"/>
    <s v="Los Angeles"/>
    <x v="1"/>
    <n v="90049"/>
    <x v="1"/>
    <s v="OFF-PA-10004359"/>
    <x v="1"/>
    <x v="10"/>
    <x v="1059"/>
    <x v="1836"/>
    <n v="3"/>
    <n v="0"/>
    <x v="1969"/>
  </r>
  <r>
    <n v="4488"/>
    <s v="CA-2012-162621"/>
    <x v="1"/>
    <x v="577"/>
    <d v="2012-09-11T00:00:00"/>
    <s v="Standard Class"/>
    <s v="CA-12055"/>
    <s v="Cathy Armstrong"/>
    <x v="2"/>
    <s v="United States"/>
    <s v="Houston"/>
    <x v="5"/>
    <n v="77036"/>
    <x v="2"/>
    <s v="OFF-BI-10000962"/>
    <x v="1"/>
    <x v="8"/>
    <x v="1504"/>
    <x v="3397"/>
    <n v="5"/>
    <n v="0.8"/>
    <x v="3848"/>
  </r>
  <r>
    <n v="4489"/>
    <s v="CA-2012-162621"/>
    <x v="1"/>
    <x v="577"/>
    <d v="2012-09-11T00:00:00"/>
    <s v="Standard Class"/>
    <s v="CA-12055"/>
    <s v="Cathy Armstrong"/>
    <x v="2"/>
    <s v="United States"/>
    <s v="Houston"/>
    <x v="5"/>
    <n v="77036"/>
    <x v="2"/>
    <s v="OFF-SU-10003567"/>
    <x v="1"/>
    <x v="14"/>
    <x v="1489"/>
    <x v="3398"/>
    <n v="9"/>
    <n v="0.2"/>
    <x v="3849"/>
  </r>
  <r>
    <n v="4490"/>
    <s v="CA-2012-162621"/>
    <x v="1"/>
    <x v="577"/>
    <d v="2012-09-11T00:00:00"/>
    <s v="Standard Class"/>
    <s v="CA-12055"/>
    <s v="Cathy Armstrong"/>
    <x v="2"/>
    <s v="United States"/>
    <s v="Houston"/>
    <x v="5"/>
    <n v="77036"/>
    <x v="2"/>
    <s v="OFF-BI-10003708"/>
    <x v="1"/>
    <x v="8"/>
    <x v="969"/>
    <x v="3399"/>
    <n v="3"/>
    <n v="0.8"/>
    <x v="3850"/>
  </r>
  <r>
    <n v="4491"/>
    <s v="CA-2014-105921"/>
    <x v="3"/>
    <x v="718"/>
    <d v="2014-08-22T00:00:00"/>
    <s v="Standard Class"/>
    <s v="JM-15250"/>
    <s v="Janet Martin"/>
    <x v="0"/>
    <s v="United States"/>
    <s v="Los Angeles"/>
    <x v="1"/>
    <n v="90032"/>
    <x v="1"/>
    <s v="FUR-TA-10001095"/>
    <x v="0"/>
    <x v="3"/>
    <x v="611"/>
    <x v="3400"/>
    <n v="3"/>
    <n v="0.2"/>
    <x v="3851"/>
  </r>
  <r>
    <n v="4492"/>
    <s v="CA-2011-150798"/>
    <x v="2"/>
    <x v="588"/>
    <d v="2011-12-03T00:00:00"/>
    <s v="Second Class"/>
    <s v="JK-15730"/>
    <s v="Joe Kamberova"/>
    <x v="0"/>
    <s v="United States"/>
    <s v="Columbus"/>
    <x v="24"/>
    <n v="43229"/>
    <x v="3"/>
    <s v="TEC-CO-10001571"/>
    <x v="2"/>
    <x v="16"/>
    <x v="1554"/>
    <x v="3401"/>
    <n v="2"/>
    <n v="0.4"/>
    <x v="3852"/>
  </r>
  <r>
    <n v="4493"/>
    <s v="CA-2011-150798"/>
    <x v="2"/>
    <x v="588"/>
    <d v="2011-12-03T00:00:00"/>
    <s v="Second Class"/>
    <s v="JK-15730"/>
    <s v="Joe Kamberova"/>
    <x v="0"/>
    <s v="United States"/>
    <s v="Columbus"/>
    <x v="24"/>
    <n v="43229"/>
    <x v="3"/>
    <s v="FUR-FU-10000221"/>
    <x v="0"/>
    <x v="5"/>
    <x v="529"/>
    <x v="3402"/>
    <n v="2"/>
    <n v="0.2"/>
    <x v="3853"/>
  </r>
  <r>
    <n v="4494"/>
    <s v="CA-2011-150798"/>
    <x v="2"/>
    <x v="588"/>
    <d v="2011-12-03T00:00:00"/>
    <s v="Second Class"/>
    <s v="JK-15730"/>
    <s v="Joe Kamberova"/>
    <x v="0"/>
    <s v="United States"/>
    <s v="Columbus"/>
    <x v="24"/>
    <n v="43229"/>
    <x v="3"/>
    <s v="OFF-PA-10001972"/>
    <x v="1"/>
    <x v="10"/>
    <x v="1169"/>
    <x v="1590"/>
    <n v="7"/>
    <n v="0.2"/>
    <x v="1683"/>
  </r>
  <r>
    <n v="4495"/>
    <s v="CA-2011-150798"/>
    <x v="2"/>
    <x v="588"/>
    <d v="2011-12-03T00:00:00"/>
    <s v="Second Class"/>
    <s v="JK-15730"/>
    <s v="Joe Kamberova"/>
    <x v="0"/>
    <s v="United States"/>
    <s v="Columbus"/>
    <x v="24"/>
    <n v="43229"/>
    <x v="3"/>
    <s v="FUR-CH-10000015"/>
    <x v="0"/>
    <x v="1"/>
    <x v="373"/>
    <x v="3403"/>
    <n v="6"/>
    <n v="0.3"/>
    <x v="3854"/>
  </r>
  <r>
    <n v="4496"/>
    <s v="CA-2014-112753"/>
    <x v="3"/>
    <x v="978"/>
    <d v="2014-06-24T00:00:00"/>
    <s v="Standard Class"/>
    <s v="CC-12670"/>
    <s v="Craig Carreira"/>
    <x v="0"/>
    <s v="United States"/>
    <s v="Los Angeles"/>
    <x v="1"/>
    <n v="90032"/>
    <x v="1"/>
    <s v="FUR-BO-10004015"/>
    <x v="0"/>
    <x v="0"/>
    <x v="569"/>
    <x v="3404"/>
    <n v="9"/>
    <n v="0.15"/>
    <x v="3855"/>
  </r>
  <r>
    <n v="4497"/>
    <s v="CA-2014-112753"/>
    <x v="3"/>
    <x v="978"/>
    <d v="2014-06-24T00:00:00"/>
    <s v="Standard Class"/>
    <s v="CC-12670"/>
    <s v="Craig Carreira"/>
    <x v="0"/>
    <s v="United States"/>
    <s v="Los Angeles"/>
    <x v="1"/>
    <n v="90032"/>
    <x v="1"/>
    <s v="OFF-PA-10002036"/>
    <x v="1"/>
    <x v="10"/>
    <x v="325"/>
    <x v="789"/>
    <n v="6"/>
    <n v="0"/>
    <x v="3856"/>
  </r>
  <r>
    <n v="4498"/>
    <s v="CA-2014-155075"/>
    <x v="3"/>
    <x v="574"/>
    <d v="2014-12-10T00:00:00"/>
    <s v="Standard Class"/>
    <s v="GW-14605"/>
    <s v="Giulietta Weimer"/>
    <x v="0"/>
    <s v="United States"/>
    <s v="Philadelphia"/>
    <x v="9"/>
    <n v="19140"/>
    <x v="3"/>
    <s v="OFF-BI-10003650"/>
    <x v="1"/>
    <x v="8"/>
    <x v="115"/>
    <x v="3405"/>
    <n v="4"/>
    <n v="0.7"/>
    <x v="3857"/>
  </r>
  <r>
    <n v="4499"/>
    <s v="CA-2011-103401"/>
    <x v="2"/>
    <x v="871"/>
    <d v="2011-11-26T00:00:00"/>
    <s v="Standard Class"/>
    <s v="GR-14560"/>
    <s v="Georgia Rosenberg"/>
    <x v="1"/>
    <s v="United States"/>
    <s v="San Francisco"/>
    <x v="1"/>
    <n v="94110"/>
    <x v="1"/>
    <s v="OFF-PA-10003309"/>
    <x v="1"/>
    <x v="10"/>
    <x v="1143"/>
    <x v="91"/>
    <n v="2"/>
    <n v="0"/>
    <x v="91"/>
  </r>
  <r>
    <n v="4500"/>
    <s v="CA-2013-124814"/>
    <x v="0"/>
    <x v="342"/>
    <d v="2013-04-17T00:00:00"/>
    <s v="Standard Class"/>
    <s v="FM-14215"/>
    <s v="Filia McAdams"/>
    <x v="1"/>
    <s v="United States"/>
    <s v="Bakersfield"/>
    <x v="1"/>
    <n v="93309"/>
    <x v="1"/>
    <s v="OFF-PA-10002787"/>
    <x v="1"/>
    <x v="10"/>
    <x v="1267"/>
    <x v="91"/>
    <n v="2"/>
    <n v="0"/>
    <x v="91"/>
  </r>
  <r>
    <n v="4501"/>
    <s v="CA-2013-124814"/>
    <x v="0"/>
    <x v="342"/>
    <d v="2013-04-17T00:00:00"/>
    <s v="Standard Class"/>
    <s v="FM-14215"/>
    <s v="Filia McAdams"/>
    <x v="1"/>
    <s v="United States"/>
    <s v="Bakersfield"/>
    <x v="1"/>
    <n v="93309"/>
    <x v="1"/>
    <s v="OFF-BI-10000174"/>
    <x v="1"/>
    <x v="8"/>
    <x v="1435"/>
    <x v="350"/>
    <n v="5"/>
    <n v="0.2"/>
    <x v="3858"/>
  </r>
  <r>
    <n v="4502"/>
    <s v="CA-2011-116757"/>
    <x v="2"/>
    <x v="479"/>
    <d v="2011-07-04T00:00:00"/>
    <s v="Standard Class"/>
    <s v="MS-17980"/>
    <s v="Michael Stewart"/>
    <x v="1"/>
    <s v="United States"/>
    <s v="Houston"/>
    <x v="5"/>
    <n v="77095"/>
    <x v="2"/>
    <s v="OFF-PA-10002005"/>
    <x v="1"/>
    <x v="10"/>
    <x v="505"/>
    <x v="233"/>
    <n v="5"/>
    <n v="0.2"/>
    <x v="1446"/>
  </r>
  <r>
    <n v="4503"/>
    <s v="CA-2011-116757"/>
    <x v="2"/>
    <x v="479"/>
    <d v="2011-07-04T00:00:00"/>
    <s v="Standard Class"/>
    <s v="MS-17980"/>
    <s v="Michael Stewart"/>
    <x v="1"/>
    <s v="United States"/>
    <s v="Houston"/>
    <x v="5"/>
    <n v="77095"/>
    <x v="2"/>
    <s v="OFF-FA-10002815"/>
    <x v="1"/>
    <x v="13"/>
    <x v="33"/>
    <x v="3406"/>
    <n v="6"/>
    <n v="0.2"/>
    <x v="3859"/>
  </r>
  <r>
    <n v="4504"/>
    <s v="US-2011-138247"/>
    <x v="2"/>
    <x v="163"/>
    <d v="2011-12-29T00:00:00"/>
    <s v="Standard Class"/>
    <s v="BF-11170"/>
    <s v="Ben Ferrer"/>
    <x v="2"/>
    <s v="United States"/>
    <s v="Los Angeles"/>
    <x v="1"/>
    <n v="90045"/>
    <x v="1"/>
    <s v="TEC-PH-10000213"/>
    <x v="2"/>
    <x v="7"/>
    <x v="1649"/>
    <x v="3407"/>
    <n v="7"/>
    <n v="0.2"/>
    <x v="3860"/>
  </r>
  <r>
    <n v="4505"/>
    <s v="US-2011-138247"/>
    <x v="2"/>
    <x v="163"/>
    <d v="2011-12-29T00:00:00"/>
    <s v="Standard Class"/>
    <s v="BF-11170"/>
    <s v="Ben Ferrer"/>
    <x v="2"/>
    <s v="United States"/>
    <s v="Los Angeles"/>
    <x v="1"/>
    <n v="90045"/>
    <x v="1"/>
    <s v="OFF-AP-10000828"/>
    <x v="1"/>
    <x v="9"/>
    <x v="1087"/>
    <x v="2759"/>
    <n v="2"/>
    <n v="0"/>
    <x v="3861"/>
  </r>
  <r>
    <n v="4506"/>
    <s v="US-2011-138247"/>
    <x v="2"/>
    <x v="163"/>
    <d v="2011-12-29T00:00:00"/>
    <s v="Standard Class"/>
    <s v="BF-11170"/>
    <s v="Ben Ferrer"/>
    <x v="2"/>
    <s v="United States"/>
    <s v="Los Angeles"/>
    <x v="1"/>
    <n v="90045"/>
    <x v="1"/>
    <s v="TEC-AC-10004708"/>
    <x v="2"/>
    <x v="11"/>
    <x v="337"/>
    <x v="3408"/>
    <n v="3"/>
    <n v="0"/>
    <x v="3862"/>
  </r>
  <r>
    <n v="4507"/>
    <s v="US-2011-138247"/>
    <x v="2"/>
    <x v="163"/>
    <d v="2011-12-29T00:00:00"/>
    <s v="Standard Class"/>
    <s v="BF-11170"/>
    <s v="Ben Ferrer"/>
    <x v="2"/>
    <s v="United States"/>
    <s v="Los Angeles"/>
    <x v="1"/>
    <n v="90045"/>
    <x v="1"/>
    <s v="TEC-PH-10001530"/>
    <x v="2"/>
    <x v="7"/>
    <x v="632"/>
    <x v="3409"/>
    <n v="3"/>
    <n v="0.2"/>
    <x v="3863"/>
  </r>
  <r>
    <n v="4508"/>
    <s v="US-2011-138247"/>
    <x v="2"/>
    <x v="163"/>
    <d v="2011-12-29T00:00:00"/>
    <s v="Standard Class"/>
    <s v="BF-11170"/>
    <s v="Ben Ferrer"/>
    <x v="2"/>
    <s v="United States"/>
    <s v="Los Angeles"/>
    <x v="1"/>
    <n v="90045"/>
    <x v="1"/>
    <s v="OFF-ST-10002301"/>
    <x v="1"/>
    <x v="4"/>
    <x v="1490"/>
    <x v="2422"/>
    <n v="1"/>
    <n v="0"/>
    <x v="3864"/>
  </r>
  <r>
    <n v="4509"/>
    <s v="US-2011-138247"/>
    <x v="2"/>
    <x v="163"/>
    <d v="2011-12-29T00:00:00"/>
    <s v="Standard Class"/>
    <s v="BF-11170"/>
    <s v="Ben Ferrer"/>
    <x v="2"/>
    <s v="United States"/>
    <s v="Los Angeles"/>
    <x v="1"/>
    <n v="90045"/>
    <x v="1"/>
    <s v="FUR-FU-10002554"/>
    <x v="0"/>
    <x v="5"/>
    <x v="912"/>
    <x v="1169"/>
    <n v="1"/>
    <n v="0"/>
    <x v="1213"/>
  </r>
  <r>
    <n v="4510"/>
    <s v="CA-2014-167003"/>
    <x v="3"/>
    <x v="979"/>
    <d v="2014-05-30T00:00:00"/>
    <s v="Standard Class"/>
    <s v="VS-21820"/>
    <s v="Vivek Sundaresam"/>
    <x v="0"/>
    <s v="United States"/>
    <s v="Los Angeles"/>
    <x v="1"/>
    <n v="90036"/>
    <x v="1"/>
    <s v="FUR-TA-10001520"/>
    <x v="0"/>
    <x v="3"/>
    <x v="711"/>
    <x v="2473"/>
    <n v="3"/>
    <n v="0.2"/>
    <x v="2706"/>
  </r>
  <r>
    <n v="4511"/>
    <s v="CA-2013-119935"/>
    <x v="0"/>
    <x v="338"/>
    <d v="2013-11-15T00:00:00"/>
    <s v="Standard Class"/>
    <s v="KM-16225"/>
    <s v="Kalyca Meade"/>
    <x v="1"/>
    <s v="United States"/>
    <s v="Springfield"/>
    <x v="25"/>
    <n v="65807"/>
    <x v="2"/>
    <s v="FUR-FU-10001085"/>
    <x v="0"/>
    <x v="5"/>
    <x v="1590"/>
    <x v="3410"/>
    <n v="2"/>
    <n v="0"/>
    <x v="3865"/>
  </r>
  <r>
    <n v="4512"/>
    <s v="CA-2013-119935"/>
    <x v="0"/>
    <x v="338"/>
    <d v="2013-11-15T00:00:00"/>
    <s v="Standard Class"/>
    <s v="KM-16225"/>
    <s v="Kalyca Meade"/>
    <x v="1"/>
    <s v="United States"/>
    <s v="Springfield"/>
    <x v="25"/>
    <n v="65807"/>
    <x v="2"/>
    <s v="OFF-BI-10001597"/>
    <x v="1"/>
    <x v="8"/>
    <x v="790"/>
    <x v="3411"/>
    <n v="2"/>
    <n v="0"/>
    <x v="3866"/>
  </r>
  <r>
    <n v="4513"/>
    <s v="CA-2013-118969"/>
    <x v="0"/>
    <x v="824"/>
    <d v="2013-10-04T00:00:00"/>
    <s v="First Class"/>
    <s v="LP-17095"/>
    <s v="Liz Preis"/>
    <x v="0"/>
    <s v="United States"/>
    <s v="Phoenix"/>
    <x v="16"/>
    <n v="85023"/>
    <x v="1"/>
    <s v="OFF-BI-10002429"/>
    <x v="1"/>
    <x v="8"/>
    <x v="467"/>
    <x v="3412"/>
    <n v="6"/>
    <n v="0.7"/>
    <x v="3867"/>
  </r>
  <r>
    <n v="4514"/>
    <s v="CA-2013-145240"/>
    <x v="0"/>
    <x v="47"/>
    <d v="2013-09-09T00:00:00"/>
    <s v="First Class"/>
    <s v="BG-11740"/>
    <s v="Bruce Geld"/>
    <x v="0"/>
    <s v="United States"/>
    <s v="Houston"/>
    <x v="5"/>
    <n v="77070"/>
    <x v="2"/>
    <s v="OFF-ST-10001590"/>
    <x v="1"/>
    <x v="4"/>
    <x v="146"/>
    <x v="3413"/>
    <n v="1"/>
    <n v="0.2"/>
    <x v="3868"/>
  </r>
  <r>
    <n v="4515"/>
    <s v="CA-2013-120873"/>
    <x v="0"/>
    <x v="189"/>
    <d v="2013-11-02T00:00:00"/>
    <s v="Second Class"/>
    <s v="BW-11200"/>
    <s v="Ben Wallace"/>
    <x v="0"/>
    <s v="United States"/>
    <s v="Hampton"/>
    <x v="17"/>
    <n v="23666"/>
    <x v="0"/>
    <s v="FUR-CH-10000847"/>
    <x v="0"/>
    <x v="1"/>
    <x v="986"/>
    <x v="3414"/>
    <n v="1"/>
    <n v="0"/>
    <x v="3869"/>
  </r>
  <r>
    <n v="4516"/>
    <s v="US-2014-111920"/>
    <x v="3"/>
    <x v="760"/>
    <d v="2014-10-27T00:00:00"/>
    <s v="Standard Class"/>
    <s v="PS-18970"/>
    <s v="Paul Stevenson"/>
    <x v="2"/>
    <s v="United States"/>
    <s v="Tulsa"/>
    <x v="26"/>
    <n v="74133"/>
    <x v="2"/>
    <s v="OFF-AR-10003179"/>
    <x v="1"/>
    <x v="6"/>
    <x v="1565"/>
    <x v="2978"/>
    <n v="4"/>
    <n v="0"/>
    <x v="3321"/>
  </r>
  <r>
    <n v="4517"/>
    <s v="US-2013-128678"/>
    <x v="0"/>
    <x v="306"/>
    <d v="2013-09-21T00:00:00"/>
    <s v="Standard Class"/>
    <s v="RB-19570"/>
    <s v="Rob Beeghly"/>
    <x v="0"/>
    <s v="United States"/>
    <s v="Seattle"/>
    <x v="4"/>
    <n v="98105"/>
    <x v="1"/>
    <s v="OFF-PA-10000807"/>
    <x v="1"/>
    <x v="10"/>
    <x v="1650"/>
    <x v="1591"/>
    <n v="5"/>
    <n v="0"/>
    <x v="3870"/>
  </r>
  <r>
    <n v="4518"/>
    <s v="US-2013-128678"/>
    <x v="0"/>
    <x v="306"/>
    <d v="2013-09-21T00:00:00"/>
    <s v="Standard Class"/>
    <s v="RB-19570"/>
    <s v="Rob Beeghly"/>
    <x v="0"/>
    <s v="United States"/>
    <s v="Seattle"/>
    <x v="4"/>
    <n v="98105"/>
    <x v="1"/>
    <s v="OFF-BI-10002103"/>
    <x v="1"/>
    <x v="8"/>
    <x v="525"/>
    <x v="3415"/>
    <n v="7"/>
    <n v="0.2"/>
    <x v="3871"/>
  </r>
  <r>
    <n v="4519"/>
    <s v="CA-2013-101385"/>
    <x v="0"/>
    <x v="477"/>
    <d v="2013-10-02T00:00:00"/>
    <s v="Standard Class"/>
    <s v="JW-16075"/>
    <s v="Julia West"/>
    <x v="0"/>
    <s v="United States"/>
    <s v="San Francisco"/>
    <x v="1"/>
    <n v="94109"/>
    <x v="1"/>
    <s v="OFF-AR-10004441"/>
    <x v="1"/>
    <x v="6"/>
    <x v="153"/>
    <x v="3416"/>
    <n v="4"/>
    <n v="0"/>
    <x v="3872"/>
  </r>
  <r>
    <n v="4520"/>
    <s v="CA-2014-107167"/>
    <x v="3"/>
    <x v="193"/>
    <d v="2014-06-15T00:00:00"/>
    <s v="Standard Class"/>
    <s v="ND-18460"/>
    <s v="Neil Ducich"/>
    <x v="1"/>
    <s v="United States"/>
    <s v="Jacksonville"/>
    <x v="2"/>
    <n v="32216"/>
    <x v="0"/>
    <s v="OFF-ST-10003805"/>
    <x v="1"/>
    <x v="4"/>
    <x v="1651"/>
    <x v="3417"/>
    <n v="8"/>
    <n v="0.2"/>
    <x v="3873"/>
  </r>
  <r>
    <n v="4521"/>
    <s v="CA-2011-109491"/>
    <x v="2"/>
    <x v="980"/>
    <d v="2011-02-27T00:00:00"/>
    <s v="Standard Class"/>
    <s v="LC-16930"/>
    <s v="Linda Cazamias"/>
    <x v="1"/>
    <s v="United States"/>
    <s v="Richmond"/>
    <x v="14"/>
    <n v="47374"/>
    <x v="2"/>
    <s v="TEC-AC-10001284"/>
    <x v="2"/>
    <x v="11"/>
    <x v="1172"/>
    <x v="1038"/>
    <n v="3"/>
    <n v="0"/>
    <x v="3874"/>
  </r>
  <r>
    <n v="4522"/>
    <s v="CA-2011-109491"/>
    <x v="2"/>
    <x v="980"/>
    <d v="2011-02-27T00:00:00"/>
    <s v="Standard Class"/>
    <s v="LC-16930"/>
    <s v="Linda Cazamias"/>
    <x v="1"/>
    <s v="United States"/>
    <s v="Richmond"/>
    <x v="14"/>
    <n v="47374"/>
    <x v="2"/>
    <s v="FUR-FU-10000221"/>
    <x v="0"/>
    <x v="5"/>
    <x v="529"/>
    <x v="2352"/>
    <n v="4"/>
    <n v="0"/>
    <x v="2555"/>
  </r>
  <r>
    <n v="4523"/>
    <s v="CA-2014-105445"/>
    <x v="3"/>
    <x v="297"/>
    <d v="2014-02-26T00:00:00"/>
    <s v="Second Class"/>
    <s v="BP-11095"/>
    <s v="Bart Pistole"/>
    <x v="1"/>
    <s v="United States"/>
    <s v="Louisville"/>
    <x v="22"/>
    <n v="80027"/>
    <x v="1"/>
    <s v="OFF-FA-10001229"/>
    <x v="1"/>
    <x v="13"/>
    <x v="33"/>
    <x v="3418"/>
    <n v="3"/>
    <n v="0.2"/>
    <x v="3875"/>
  </r>
  <r>
    <n v="4524"/>
    <s v="CA-2011-107454"/>
    <x v="2"/>
    <x v="981"/>
    <d v="2011-11-06T00:00:00"/>
    <s v="Standard Class"/>
    <s v="RD-19720"/>
    <s v="Roger Demir"/>
    <x v="0"/>
    <s v="United States"/>
    <s v="New York City"/>
    <x v="15"/>
    <n v="10024"/>
    <x v="3"/>
    <s v="OFF-LA-10001569"/>
    <x v="1"/>
    <x v="2"/>
    <x v="633"/>
    <x v="1981"/>
    <n v="7"/>
    <n v="0"/>
    <x v="3876"/>
  </r>
  <r>
    <n v="4525"/>
    <s v="CA-2011-107454"/>
    <x v="2"/>
    <x v="981"/>
    <d v="2011-11-06T00:00:00"/>
    <s v="Standard Class"/>
    <s v="RD-19720"/>
    <s v="Roger Demir"/>
    <x v="0"/>
    <s v="United States"/>
    <s v="New York City"/>
    <x v="15"/>
    <n v="10024"/>
    <x v="3"/>
    <s v="FUR-FU-10004018"/>
    <x v="0"/>
    <x v="5"/>
    <x v="927"/>
    <x v="3419"/>
    <n v="6"/>
    <n v="0"/>
    <x v="3877"/>
  </r>
  <r>
    <n v="4526"/>
    <s v="US-2014-105046"/>
    <x v="3"/>
    <x v="729"/>
    <d v="2014-07-24T00:00:00"/>
    <s v="Standard Class"/>
    <s v="BE-11335"/>
    <s v="Bill Eplett"/>
    <x v="2"/>
    <s v="United States"/>
    <s v="Rome"/>
    <x v="15"/>
    <n v="13440"/>
    <x v="3"/>
    <s v="TEC-PH-10004536"/>
    <x v="2"/>
    <x v="7"/>
    <x v="149"/>
    <x v="3420"/>
    <n v="2"/>
    <n v="0"/>
    <x v="3878"/>
  </r>
  <r>
    <n v="4527"/>
    <s v="US-2014-105046"/>
    <x v="3"/>
    <x v="729"/>
    <d v="2014-07-24T00:00:00"/>
    <s v="Standard Class"/>
    <s v="BE-11335"/>
    <s v="Bill Eplett"/>
    <x v="2"/>
    <s v="United States"/>
    <s v="Rome"/>
    <x v="15"/>
    <n v="13440"/>
    <x v="3"/>
    <s v="OFF-PA-10004353"/>
    <x v="1"/>
    <x v="10"/>
    <x v="1652"/>
    <x v="3421"/>
    <n v="5"/>
    <n v="0"/>
    <x v="3879"/>
  </r>
  <r>
    <n v="4528"/>
    <s v="US-2014-105046"/>
    <x v="3"/>
    <x v="729"/>
    <d v="2014-07-24T00:00:00"/>
    <s v="Standard Class"/>
    <s v="BE-11335"/>
    <s v="Bill Eplett"/>
    <x v="2"/>
    <s v="United States"/>
    <s v="Rome"/>
    <x v="15"/>
    <n v="13440"/>
    <x v="3"/>
    <s v="FUR-FU-10004848"/>
    <x v="0"/>
    <x v="5"/>
    <x v="1301"/>
    <x v="3422"/>
    <n v="4"/>
    <n v="0"/>
    <x v="3880"/>
  </r>
  <r>
    <n v="4529"/>
    <s v="CA-2014-152856"/>
    <x v="3"/>
    <x v="565"/>
    <d v="2014-09-11T00:00:00"/>
    <s v="Second Class"/>
    <s v="RS-19765"/>
    <s v="Roland Schwarz"/>
    <x v="1"/>
    <s v="United States"/>
    <s v="Marion"/>
    <x v="24"/>
    <n v="43302"/>
    <x v="3"/>
    <s v="TEC-AC-10004864"/>
    <x v="2"/>
    <x v="11"/>
    <x v="1289"/>
    <x v="3423"/>
    <n v="4"/>
    <n v="0.2"/>
    <x v="3881"/>
  </r>
  <r>
    <n v="4530"/>
    <s v="CA-2013-134691"/>
    <x v="0"/>
    <x v="696"/>
    <d v="2013-11-19T00:00:00"/>
    <s v="Standard Class"/>
    <s v="KC-16540"/>
    <s v="Kelly Collister"/>
    <x v="0"/>
    <s v="United States"/>
    <s v="Houston"/>
    <x v="5"/>
    <n v="77041"/>
    <x v="2"/>
    <s v="OFF-BI-10002393"/>
    <x v="1"/>
    <x v="8"/>
    <x v="1188"/>
    <x v="3424"/>
    <n v="2"/>
    <n v="0.8"/>
    <x v="3882"/>
  </r>
  <r>
    <n v="4531"/>
    <s v="CA-2013-118759"/>
    <x v="0"/>
    <x v="696"/>
    <d v="2013-11-18T00:00:00"/>
    <s v="First Class"/>
    <s v="MB-17305"/>
    <s v="Maria Bertelson"/>
    <x v="0"/>
    <s v="United States"/>
    <s v="New York City"/>
    <x v="15"/>
    <n v="10009"/>
    <x v="3"/>
    <s v="FUR-CH-10002335"/>
    <x v="0"/>
    <x v="1"/>
    <x v="623"/>
    <x v="1262"/>
    <n v="2"/>
    <n v="0.1"/>
    <x v="1312"/>
  </r>
  <r>
    <n v="4532"/>
    <s v="CA-2013-118759"/>
    <x v="0"/>
    <x v="696"/>
    <d v="2013-11-18T00:00:00"/>
    <s v="First Class"/>
    <s v="MB-17305"/>
    <s v="Maria Bertelson"/>
    <x v="0"/>
    <s v="United States"/>
    <s v="New York City"/>
    <x v="15"/>
    <n v="10009"/>
    <x v="3"/>
    <s v="OFF-ST-10001590"/>
    <x v="1"/>
    <x v="4"/>
    <x v="146"/>
    <x v="3425"/>
    <n v="3"/>
    <n v="0"/>
    <x v="3883"/>
  </r>
  <r>
    <n v="4533"/>
    <s v="CA-2011-140403"/>
    <x v="2"/>
    <x v="982"/>
    <d v="2011-10-10T00:00:00"/>
    <s v="Same Day"/>
    <s v="TN-21040"/>
    <s v="Tanja Norvell"/>
    <x v="2"/>
    <s v="United States"/>
    <s v="Manteca"/>
    <x v="1"/>
    <n v="95336"/>
    <x v="1"/>
    <s v="FUR-CH-10002774"/>
    <x v="0"/>
    <x v="1"/>
    <x v="23"/>
    <x v="1919"/>
    <n v="3"/>
    <n v="0.2"/>
    <x v="2063"/>
  </r>
  <r>
    <n v="4534"/>
    <s v="CA-2011-140403"/>
    <x v="2"/>
    <x v="982"/>
    <d v="2011-10-10T00:00:00"/>
    <s v="Same Day"/>
    <s v="TN-21040"/>
    <s v="Tanja Norvell"/>
    <x v="2"/>
    <s v="United States"/>
    <s v="Manteca"/>
    <x v="1"/>
    <n v="95336"/>
    <x v="1"/>
    <s v="OFF-EN-10001219"/>
    <x v="1"/>
    <x v="12"/>
    <x v="583"/>
    <x v="770"/>
    <n v="2"/>
    <n v="0"/>
    <x v="792"/>
  </r>
  <r>
    <n v="4535"/>
    <s v="CA-2012-163104"/>
    <x v="1"/>
    <x v="531"/>
    <d v="2012-03-26T00:00:00"/>
    <s v="Standard Class"/>
    <s v="MC-18130"/>
    <s v="Mike Caudle"/>
    <x v="1"/>
    <s v="United States"/>
    <s v="Los Angeles"/>
    <x v="1"/>
    <n v="90004"/>
    <x v="1"/>
    <s v="OFF-PA-10001947"/>
    <x v="1"/>
    <x v="10"/>
    <x v="354"/>
    <x v="493"/>
    <n v="2"/>
    <n v="0"/>
    <x v="2181"/>
  </r>
  <r>
    <n v="4536"/>
    <s v="CA-2014-138464"/>
    <x v="3"/>
    <x v="141"/>
    <d v="2014-07-13T00:00:00"/>
    <s v="Standard Class"/>
    <s v="VF-21715"/>
    <s v="Vicky Freymann"/>
    <x v="2"/>
    <s v="United States"/>
    <s v="Seattle"/>
    <x v="4"/>
    <n v="98115"/>
    <x v="1"/>
    <s v="FUR-FU-10003142"/>
    <x v="0"/>
    <x v="5"/>
    <x v="1201"/>
    <x v="3426"/>
    <n v="3"/>
    <n v="0"/>
    <x v="3884"/>
  </r>
  <r>
    <n v="4537"/>
    <s v="CA-2014-138464"/>
    <x v="3"/>
    <x v="141"/>
    <d v="2014-07-13T00:00:00"/>
    <s v="Standard Class"/>
    <s v="VF-21715"/>
    <s v="Vicky Freymann"/>
    <x v="2"/>
    <s v="United States"/>
    <s v="Seattle"/>
    <x v="4"/>
    <n v="98115"/>
    <x v="1"/>
    <s v="OFF-BI-10001543"/>
    <x v="1"/>
    <x v="8"/>
    <x v="375"/>
    <x v="1808"/>
    <n v="3"/>
    <n v="0.2"/>
    <x v="3885"/>
  </r>
  <r>
    <n v="4538"/>
    <s v="CA-2014-138464"/>
    <x v="3"/>
    <x v="141"/>
    <d v="2014-07-13T00:00:00"/>
    <s v="Standard Class"/>
    <s v="VF-21715"/>
    <s v="Vicky Freymann"/>
    <x v="2"/>
    <s v="United States"/>
    <s v="Seattle"/>
    <x v="4"/>
    <n v="98115"/>
    <x v="1"/>
    <s v="OFF-AR-10003560"/>
    <x v="1"/>
    <x v="6"/>
    <x v="482"/>
    <x v="2614"/>
    <n v="3"/>
    <n v="0"/>
    <x v="3886"/>
  </r>
  <r>
    <n v="4539"/>
    <s v="CA-2014-138464"/>
    <x v="3"/>
    <x v="141"/>
    <d v="2014-07-13T00:00:00"/>
    <s v="Standard Class"/>
    <s v="VF-21715"/>
    <s v="Vicky Freymann"/>
    <x v="2"/>
    <s v="United States"/>
    <s v="Seattle"/>
    <x v="4"/>
    <n v="98115"/>
    <x v="1"/>
    <s v="OFF-AR-10004757"/>
    <x v="1"/>
    <x v="6"/>
    <x v="342"/>
    <x v="2805"/>
    <n v="4"/>
    <n v="0"/>
    <x v="3887"/>
  </r>
  <r>
    <n v="4540"/>
    <s v="CA-2012-104129"/>
    <x v="1"/>
    <x v="914"/>
    <d v="2012-03-02T00:00:00"/>
    <s v="Standard Class"/>
    <s v="ES-14080"/>
    <s v="Erin Smith"/>
    <x v="1"/>
    <s v="United States"/>
    <s v="Providence"/>
    <x v="34"/>
    <n v="2908"/>
    <x v="3"/>
    <s v="TEC-PH-10003800"/>
    <x v="2"/>
    <x v="7"/>
    <x v="504"/>
    <x v="2815"/>
    <n v="2"/>
    <n v="0"/>
    <x v="3888"/>
  </r>
  <r>
    <n v="4541"/>
    <s v="CA-2012-104129"/>
    <x v="1"/>
    <x v="914"/>
    <d v="2012-03-02T00:00:00"/>
    <s v="Standard Class"/>
    <s v="ES-14080"/>
    <s v="Erin Smith"/>
    <x v="1"/>
    <s v="United States"/>
    <s v="Providence"/>
    <x v="34"/>
    <n v="2908"/>
    <x v="3"/>
    <s v="FUR-TA-10004152"/>
    <x v="0"/>
    <x v="3"/>
    <x v="1507"/>
    <x v="3427"/>
    <n v="7"/>
    <n v="0.3"/>
    <x v="3889"/>
  </r>
  <r>
    <n v="4542"/>
    <s v="US-2014-132206"/>
    <x v="3"/>
    <x v="114"/>
    <d v="2014-06-22T00:00:00"/>
    <s v="Standard Class"/>
    <s v="MK-17905"/>
    <s v="Michael Kennedy"/>
    <x v="1"/>
    <s v="United States"/>
    <s v="Chicago"/>
    <x v="10"/>
    <n v="60653"/>
    <x v="2"/>
    <s v="OFF-BI-10000756"/>
    <x v="1"/>
    <x v="8"/>
    <x v="15"/>
    <x v="3428"/>
    <n v="7"/>
    <n v="0.8"/>
    <x v="3890"/>
  </r>
  <r>
    <n v="4543"/>
    <s v="CA-2014-113474"/>
    <x v="3"/>
    <x v="983"/>
    <d v="2014-04-01T00:00:00"/>
    <s v="First Class"/>
    <s v="TM-21490"/>
    <s v="Tony Molinari"/>
    <x v="0"/>
    <s v="United States"/>
    <s v="Oklahoma City"/>
    <x v="26"/>
    <n v="73120"/>
    <x v="2"/>
    <s v="OFF-EN-10004206"/>
    <x v="1"/>
    <x v="12"/>
    <x v="1653"/>
    <x v="3429"/>
    <n v="2"/>
    <n v="0"/>
    <x v="3891"/>
  </r>
  <r>
    <n v="4544"/>
    <s v="CA-2012-126557"/>
    <x v="1"/>
    <x v="984"/>
    <d v="2012-07-17T00:00:00"/>
    <s v="Second Class"/>
    <s v="RL-19615"/>
    <s v="Rob Lucas"/>
    <x v="0"/>
    <s v="United States"/>
    <s v="Chicago"/>
    <x v="10"/>
    <n v="60610"/>
    <x v="2"/>
    <s v="FUR-CH-10004477"/>
    <x v="0"/>
    <x v="1"/>
    <x v="211"/>
    <x v="3430"/>
    <n v="9"/>
    <n v="0.3"/>
    <x v="3892"/>
  </r>
  <r>
    <n v="4545"/>
    <s v="CA-2012-126557"/>
    <x v="1"/>
    <x v="984"/>
    <d v="2012-07-17T00:00:00"/>
    <s v="Second Class"/>
    <s v="RL-19615"/>
    <s v="Rob Lucas"/>
    <x v="0"/>
    <s v="United States"/>
    <s v="Chicago"/>
    <x v="10"/>
    <n v="60610"/>
    <x v="2"/>
    <s v="TEC-PH-10003505"/>
    <x v="2"/>
    <x v="7"/>
    <x v="901"/>
    <x v="1490"/>
    <n v="2"/>
    <n v="0.2"/>
    <x v="1570"/>
  </r>
  <r>
    <n v="4546"/>
    <s v="CA-2012-126557"/>
    <x v="1"/>
    <x v="984"/>
    <d v="2012-07-17T00:00:00"/>
    <s v="Second Class"/>
    <s v="RL-19615"/>
    <s v="Rob Lucas"/>
    <x v="0"/>
    <s v="United States"/>
    <s v="Chicago"/>
    <x v="10"/>
    <n v="60610"/>
    <x v="2"/>
    <s v="TEC-PH-10000526"/>
    <x v="2"/>
    <x v="7"/>
    <x v="1463"/>
    <x v="3431"/>
    <n v="7"/>
    <n v="0.2"/>
    <x v="3893"/>
  </r>
  <r>
    <n v="4547"/>
    <s v="CA-2012-126557"/>
    <x v="1"/>
    <x v="984"/>
    <d v="2012-07-17T00:00:00"/>
    <s v="Second Class"/>
    <s v="RL-19615"/>
    <s v="Rob Lucas"/>
    <x v="0"/>
    <s v="United States"/>
    <s v="Chicago"/>
    <x v="10"/>
    <n v="60610"/>
    <x v="2"/>
    <s v="OFF-BI-10003314"/>
    <x v="1"/>
    <x v="8"/>
    <x v="305"/>
    <x v="3432"/>
    <n v="2"/>
    <n v="0.8"/>
    <x v="3894"/>
  </r>
  <r>
    <n v="4548"/>
    <s v="CA-2012-126557"/>
    <x v="1"/>
    <x v="984"/>
    <d v="2012-07-17T00:00:00"/>
    <s v="Second Class"/>
    <s v="RL-19615"/>
    <s v="Rob Lucas"/>
    <x v="0"/>
    <s v="United States"/>
    <s v="Chicago"/>
    <x v="10"/>
    <n v="60610"/>
    <x v="2"/>
    <s v="OFF-AR-10003190"/>
    <x v="1"/>
    <x v="6"/>
    <x v="643"/>
    <x v="2789"/>
    <n v="3"/>
    <n v="0.2"/>
    <x v="3895"/>
  </r>
  <r>
    <n v="4549"/>
    <s v="CA-2012-126557"/>
    <x v="1"/>
    <x v="984"/>
    <d v="2012-07-17T00:00:00"/>
    <s v="Second Class"/>
    <s v="RL-19615"/>
    <s v="Rob Lucas"/>
    <x v="0"/>
    <s v="United States"/>
    <s v="Chicago"/>
    <x v="10"/>
    <n v="60610"/>
    <x v="2"/>
    <s v="FUR-FU-10001861"/>
    <x v="0"/>
    <x v="5"/>
    <x v="272"/>
    <x v="3433"/>
    <n v="1"/>
    <n v="0.6"/>
    <x v="3896"/>
  </r>
  <r>
    <n v="4550"/>
    <s v="CA-2012-126557"/>
    <x v="1"/>
    <x v="984"/>
    <d v="2012-07-17T00:00:00"/>
    <s v="Second Class"/>
    <s v="RL-19615"/>
    <s v="Rob Lucas"/>
    <x v="0"/>
    <s v="United States"/>
    <s v="Chicago"/>
    <x v="10"/>
    <n v="60610"/>
    <x v="2"/>
    <s v="TEC-PH-10003963"/>
    <x v="2"/>
    <x v="7"/>
    <x v="512"/>
    <x v="3434"/>
    <n v="4"/>
    <n v="0.2"/>
    <x v="2911"/>
  </r>
  <r>
    <n v="4551"/>
    <s v="US-2014-107636"/>
    <x v="3"/>
    <x v="504"/>
    <d v="2014-05-03T00:00:00"/>
    <s v="First Class"/>
    <s v="NM-18520"/>
    <s v="Neoma Murray"/>
    <x v="0"/>
    <s v="United States"/>
    <s v="Manchester"/>
    <x v="29"/>
    <n v="6040"/>
    <x v="3"/>
    <s v="OFF-LA-10003388"/>
    <x v="1"/>
    <x v="2"/>
    <x v="1654"/>
    <x v="1784"/>
    <n v="2"/>
    <n v="0"/>
    <x v="2167"/>
  </r>
  <r>
    <n v="4552"/>
    <s v="US-2011-165862"/>
    <x v="2"/>
    <x v="985"/>
    <d v="2011-07-17T00:00:00"/>
    <s v="Standard Class"/>
    <s v="GK-14620"/>
    <s v="Grace Kelly"/>
    <x v="1"/>
    <s v="United States"/>
    <s v="Los Angeles"/>
    <x v="1"/>
    <n v="90049"/>
    <x v="1"/>
    <s v="FUR-TA-10002855"/>
    <x v="0"/>
    <x v="3"/>
    <x v="1189"/>
    <x v="3435"/>
    <n v="3"/>
    <n v="0.2"/>
    <x v="3897"/>
  </r>
  <r>
    <n v="4553"/>
    <s v="US-2011-106334"/>
    <x v="2"/>
    <x v="422"/>
    <d v="2012-01-02T00:00:00"/>
    <s v="Standard Class"/>
    <s v="JF-15490"/>
    <s v="Jeremy Farry"/>
    <x v="0"/>
    <s v="United States"/>
    <s v="San Francisco"/>
    <x v="1"/>
    <n v="94122"/>
    <x v="1"/>
    <s v="FUR-CH-10004886"/>
    <x v="0"/>
    <x v="1"/>
    <x v="366"/>
    <x v="2186"/>
    <n v="3"/>
    <n v="0.2"/>
    <x v="2355"/>
  </r>
  <r>
    <n v="4554"/>
    <s v="US-2011-106334"/>
    <x v="2"/>
    <x v="422"/>
    <d v="2012-01-02T00:00:00"/>
    <s v="Standard Class"/>
    <s v="JF-15490"/>
    <s v="Jeremy Farry"/>
    <x v="0"/>
    <s v="United States"/>
    <s v="San Francisco"/>
    <x v="1"/>
    <n v="94122"/>
    <x v="1"/>
    <s v="OFF-PA-10003657"/>
    <x v="1"/>
    <x v="10"/>
    <x v="624"/>
    <x v="1387"/>
    <n v="3"/>
    <n v="0"/>
    <x v="2512"/>
  </r>
  <r>
    <n v="4555"/>
    <s v="CA-2013-101448"/>
    <x v="0"/>
    <x v="535"/>
    <d v="2013-03-02T00:00:00"/>
    <s v="Second Class"/>
    <s v="EB-13930"/>
    <s v="Eric Barreto"/>
    <x v="0"/>
    <s v="United States"/>
    <s v="La Crosse"/>
    <x v="6"/>
    <n v="54601"/>
    <x v="2"/>
    <s v="OFF-BI-10004738"/>
    <x v="1"/>
    <x v="8"/>
    <x v="92"/>
    <x v="3436"/>
    <n v="3"/>
    <n v="0"/>
    <x v="3898"/>
  </r>
  <r>
    <n v="4556"/>
    <s v="CA-2012-130218"/>
    <x v="1"/>
    <x v="391"/>
    <d v="2012-03-26T00:00:00"/>
    <s v="First Class"/>
    <s v="SG-20470"/>
    <s v="Sheri Gordon"/>
    <x v="0"/>
    <s v="United States"/>
    <s v="Florence"/>
    <x v="20"/>
    <n v="29501"/>
    <x v="0"/>
    <s v="OFF-FA-10003112"/>
    <x v="1"/>
    <x v="13"/>
    <x v="33"/>
    <x v="1629"/>
    <n v="4"/>
    <n v="0"/>
    <x v="3899"/>
  </r>
  <r>
    <n v="4557"/>
    <s v="CA-2012-130218"/>
    <x v="1"/>
    <x v="391"/>
    <d v="2012-03-26T00:00:00"/>
    <s v="First Class"/>
    <s v="SG-20470"/>
    <s v="Sheri Gordon"/>
    <x v="0"/>
    <s v="United States"/>
    <s v="Florence"/>
    <x v="20"/>
    <n v="29501"/>
    <x v="0"/>
    <s v="OFF-ST-10002486"/>
    <x v="1"/>
    <x v="4"/>
    <x v="693"/>
    <x v="3386"/>
    <n v="4"/>
    <n v="0"/>
    <x v="3828"/>
  </r>
  <r>
    <n v="4558"/>
    <s v="US-2014-117331"/>
    <x v="3"/>
    <x v="208"/>
    <d v="2014-10-29T00:00:00"/>
    <s v="Standard Class"/>
    <s v="ND-18370"/>
    <s v="Natalie DeCherney"/>
    <x v="0"/>
    <s v="United States"/>
    <s v="Glendale"/>
    <x v="16"/>
    <n v="85301"/>
    <x v="1"/>
    <s v="OFF-BI-10003984"/>
    <x v="1"/>
    <x v="8"/>
    <x v="690"/>
    <x v="3437"/>
    <n v="1"/>
    <n v="0.7"/>
    <x v="3900"/>
  </r>
  <r>
    <n v="4559"/>
    <s v="CA-2011-127383"/>
    <x v="2"/>
    <x v="520"/>
    <d v="2012-01-05T00:00:00"/>
    <s v="Standard Class"/>
    <s v="CM-11815"/>
    <s v="Candace McMahon"/>
    <x v="1"/>
    <s v="United States"/>
    <s v="El Paso"/>
    <x v="5"/>
    <n v="79907"/>
    <x v="2"/>
    <s v="OFF-EN-10004773"/>
    <x v="1"/>
    <x v="12"/>
    <x v="33"/>
    <x v="2000"/>
    <n v="2"/>
    <n v="0.2"/>
    <x v="3901"/>
  </r>
  <r>
    <n v="4560"/>
    <s v="CA-2011-110219"/>
    <x v="2"/>
    <x v="952"/>
    <d v="2011-05-08T00:00:00"/>
    <s v="First Class"/>
    <s v="EB-13870"/>
    <s v="Emily Burns"/>
    <x v="0"/>
    <s v="United States"/>
    <s v="San Antonio"/>
    <x v="5"/>
    <n v="78207"/>
    <x v="2"/>
    <s v="FUR-CH-10001146"/>
    <x v="0"/>
    <x v="1"/>
    <x v="64"/>
    <x v="3438"/>
    <n v="3"/>
    <n v="0.3"/>
    <x v="3902"/>
  </r>
  <r>
    <n v="4561"/>
    <s v="CA-2012-118871"/>
    <x v="1"/>
    <x v="784"/>
    <d v="2012-12-09T00:00:00"/>
    <s v="Second Class"/>
    <s v="HM-14860"/>
    <s v="Harry Marie"/>
    <x v="1"/>
    <s v="United States"/>
    <s v="Los Angeles"/>
    <x v="1"/>
    <n v="90049"/>
    <x v="1"/>
    <s v="OFF-EN-10003296"/>
    <x v="1"/>
    <x v="12"/>
    <x v="229"/>
    <x v="3439"/>
    <n v="3"/>
    <n v="0"/>
    <x v="3903"/>
  </r>
  <r>
    <n v="4562"/>
    <s v="CA-2012-118871"/>
    <x v="1"/>
    <x v="784"/>
    <d v="2012-12-09T00:00:00"/>
    <s v="Second Class"/>
    <s v="HM-14860"/>
    <s v="Harry Marie"/>
    <x v="1"/>
    <s v="United States"/>
    <s v="Los Angeles"/>
    <x v="1"/>
    <n v="90049"/>
    <x v="1"/>
    <s v="TEC-PH-10000193"/>
    <x v="2"/>
    <x v="7"/>
    <x v="1655"/>
    <x v="3440"/>
    <n v="3"/>
    <n v="0.2"/>
    <x v="3904"/>
  </r>
  <r>
    <n v="4563"/>
    <s v="CA-2012-118871"/>
    <x v="1"/>
    <x v="784"/>
    <d v="2012-12-09T00:00:00"/>
    <s v="Second Class"/>
    <s v="HM-14860"/>
    <s v="Harry Marie"/>
    <x v="1"/>
    <s v="United States"/>
    <s v="Los Angeles"/>
    <x v="1"/>
    <n v="90049"/>
    <x v="1"/>
    <s v="FUR-FU-10002111"/>
    <x v="0"/>
    <x v="5"/>
    <x v="1656"/>
    <x v="3441"/>
    <n v="5"/>
    <n v="0"/>
    <x v="3905"/>
  </r>
  <r>
    <n v="4564"/>
    <s v="CA-2014-129490"/>
    <x v="3"/>
    <x v="986"/>
    <d v="2014-10-01T00:00:00"/>
    <s v="Standard Class"/>
    <s v="SJ-20125"/>
    <s v="Sanjit Jacobs"/>
    <x v="2"/>
    <s v="United States"/>
    <s v="Miramar"/>
    <x v="2"/>
    <n v="33023"/>
    <x v="0"/>
    <s v="FUR-CH-10003298"/>
    <x v="0"/>
    <x v="1"/>
    <x v="1567"/>
    <x v="3442"/>
    <n v="4"/>
    <n v="0.2"/>
    <x v="3906"/>
  </r>
  <r>
    <n v="4565"/>
    <s v="CA-2011-101175"/>
    <x v="2"/>
    <x v="337"/>
    <d v="2011-12-14T00:00:00"/>
    <s v="Standard Class"/>
    <s v="DM-12955"/>
    <s v="Dario Medina"/>
    <x v="1"/>
    <s v="United States"/>
    <s v="Mesa"/>
    <x v="16"/>
    <n v="85204"/>
    <x v="1"/>
    <s v="OFF-ST-10004950"/>
    <x v="1"/>
    <x v="4"/>
    <x v="1000"/>
    <x v="997"/>
    <n v="6"/>
    <n v="0.2"/>
    <x v="3907"/>
  </r>
  <r>
    <n v="4566"/>
    <s v="US-2014-149510"/>
    <x v="3"/>
    <x v="734"/>
    <d v="2014-12-11T00:00:00"/>
    <s v="Standard Class"/>
    <s v="MC-17575"/>
    <s v="Matt Collins"/>
    <x v="0"/>
    <s v="United States"/>
    <s v="Fayetteville"/>
    <x v="3"/>
    <n v="28314"/>
    <x v="0"/>
    <s v="OFF-AP-10002350"/>
    <x v="1"/>
    <x v="9"/>
    <x v="545"/>
    <x v="962"/>
    <n v="3"/>
    <n v="0.2"/>
    <x v="997"/>
  </r>
  <r>
    <n v="4567"/>
    <s v="US-2014-149510"/>
    <x v="3"/>
    <x v="734"/>
    <d v="2014-12-11T00:00:00"/>
    <s v="Standard Class"/>
    <s v="MC-17575"/>
    <s v="Matt Collins"/>
    <x v="0"/>
    <s v="United States"/>
    <s v="Fayetteville"/>
    <x v="3"/>
    <n v="28314"/>
    <x v="0"/>
    <s v="OFF-BI-10004233"/>
    <x v="1"/>
    <x v="8"/>
    <x v="1377"/>
    <x v="3443"/>
    <n v="6"/>
    <n v="0.7"/>
    <x v="3908"/>
  </r>
  <r>
    <n v="4568"/>
    <s v="US-2014-149510"/>
    <x v="3"/>
    <x v="734"/>
    <d v="2014-12-11T00:00:00"/>
    <s v="Standard Class"/>
    <s v="MC-17575"/>
    <s v="Matt Collins"/>
    <x v="0"/>
    <s v="United States"/>
    <s v="Fayetteville"/>
    <x v="3"/>
    <n v="28314"/>
    <x v="0"/>
    <s v="OFF-PA-10001892"/>
    <x v="1"/>
    <x v="10"/>
    <x v="815"/>
    <x v="671"/>
    <n v="4"/>
    <n v="0.2"/>
    <x v="683"/>
  </r>
  <r>
    <n v="4569"/>
    <s v="CA-2012-111990"/>
    <x v="1"/>
    <x v="627"/>
    <d v="2012-11-13T00:00:00"/>
    <s v="Standard Class"/>
    <s v="DB-13660"/>
    <s v="Duane Benoit"/>
    <x v="0"/>
    <s v="United States"/>
    <s v="Houston"/>
    <x v="5"/>
    <n v="77095"/>
    <x v="2"/>
    <s v="OFF-BI-10003291"/>
    <x v="1"/>
    <x v="8"/>
    <x v="44"/>
    <x v="3444"/>
    <n v="6"/>
    <n v="0.8"/>
    <x v="3909"/>
  </r>
  <r>
    <n v="4570"/>
    <s v="CA-2011-169460"/>
    <x v="2"/>
    <x v="987"/>
    <d v="2011-04-21T00:00:00"/>
    <s v="Second Class"/>
    <s v="NF-18595"/>
    <s v="Nicole Fjeld"/>
    <x v="2"/>
    <s v="United States"/>
    <s v="San Jose"/>
    <x v="1"/>
    <n v="95123"/>
    <x v="1"/>
    <s v="FUR-FU-10004017"/>
    <x v="0"/>
    <x v="5"/>
    <x v="1570"/>
    <x v="3001"/>
    <n v="3"/>
    <n v="0"/>
    <x v="3350"/>
  </r>
  <r>
    <n v="4571"/>
    <s v="US-2012-152128"/>
    <x v="1"/>
    <x v="442"/>
    <d v="2012-05-27T00:00:00"/>
    <s v="Second Class"/>
    <s v="NM-18445"/>
    <s v="Nathan Mautz"/>
    <x v="2"/>
    <s v="United States"/>
    <s v="Wichita"/>
    <x v="41"/>
    <n v="67212"/>
    <x v="2"/>
    <s v="OFF-AR-10002445"/>
    <x v="1"/>
    <x v="6"/>
    <x v="1637"/>
    <x v="3355"/>
    <n v="3"/>
    <n v="0"/>
    <x v="3789"/>
  </r>
  <r>
    <n v="4572"/>
    <s v="US-2012-152128"/>
    <x v="1"/>
    <x v="442"/>
    <d v="2012-05-27T00:00:00"/>
    <s v="Second Class"/>
    <s v="NM-18445"/>
    <s v="Nathan Mautz"/>
    <x v="2"/>
    <s v="United States"/>
    <s v="Wichita"/>
    <x v="41"/>
    <n v="67212"/>
    <x v="2"/>
    <s v="OFF-BI-10001718"/>
    <x v="1"/>
    <x v="8"/>
    <x v="1216"/>
    <x v="3445"/>
    <n v="2"/>
    <n v="0"/>
    <x v="3910"/>
  </r>
  <r>
    <n v="4573"/>
    <s v="CA-2014-126662"/>
    <x v="3"/>
    <x v="729"/>
    <d v="2014-07-22T00:00:00"/>
    <s v="Standard Class"/>
    <s v="AB-10255"/>
    <s v="Alejandro Ballentine"/>
    <x v="2"/>
    <s v="United States"/>
    <s v="Los Angeles"/>
    <x v="1"/>
    <n v="90036"/>
    <x v="1"/>
    <s v="TEC-CO-10004202"/>
    <x v="2"/>
    <x v="16"/>
    <x v="836"/>
    <x v="2006"/>
    <n v="2"/>
    <n v="0.2"/>
    <x v="3911"/>
  </r>
  <r>
    <n v="4574"/>
    <s v="CA-2013-139395"/>
    <x v="0"/>
    <x v="939"/>
    <d v="2013-12-19T00:00:00"/>
    <s v="Standard Class"/>
    <s v="MG-17650"/>
    <s v="Matthew Grinstein"/>
    <x v="2"/>
    <s v="United States"/>
    <s v="Jackson"/>
    <x v="12"/>
    <n v="49201"/>
    <x v="2"/>
    <s v="TEC-PH-10002103"/>
    <x v="2"/>
    <x v="7"/>
    <x v="534"/>
    <x v="2854"/>
    <n v="7"/>
    <n v="0"/>
    <x v="3912"/>
  </r>
  <r>
    <n v="4575"/>
    <s v="CA-2013-139395"/>
    <x v="0"/>
    <x v="939"/>
    <d v="2013-12-19T00:00:00"/>
    <s v="Standard Class"/>
    <s v="MG-17650"/>
    <s v="Matthew Grinstein"/>
    <x v="2"/>
    <s v="United States"/>
    <s v="Jackson"/>
    <x v="12"/>
    <n v="49201"/>
    <x v="2"/>
    <s v="FUR-FU-10003724"/>
    <x v="0"/>
    <x v="5"/>
    <x v="887"/>
    <x v="3446"/>
    <n v="4"/>
    <n v="0"/>
    <x v="3913"/>
  </r>
  <r>
    <n v="4576"/>
    <s v="CA-2013-139395"/>
    <x v="0"/>
    <x v="939"/>
    <d v="2013-12-19T00:00:00"/>
    <s v="Standard Class"/>
    <s v="MG-17650"/>
    <s v="Matthew Grinstein"/>
    <x v="2"/>
    <s v="United States"/>
    <s v="Jackson"/>
    <x v="12"/>
    <n v="49201"/>
    <x v="2"/>
    <s v="OFF-AR-10003732"/>
    <x v="1"/>
    <x v="6"/>
    <x v="321"/>
    <x v="2255"/>
    <n v="5"/>
    <n v="0"/>
    <x v="2711"/>
  </r>
  <r>
    <n v="4577"/>
    <s v="CA-2013-139395"/>
    <x v="0"/>
    <x v="939"/>
    <d v="2013-12-19T00:00:00"/>
    <s v="Standard Class"/>
    <s v="MG-17650"/>
    <s v="Matthew Grinstein"/>
    <x v="2"/>
    <s v="United States"/>
    <s v="Jackson"/>
    <x v="12"/>
    <n v="49201"/>
    <x v="2"/>
    <s v="OFF-ST-10000885"/>
    <x v="1"/>
    <x v="4"/>
    <x v="1657"/>
    <x v="3447"/>
    <n v="2"/>
    <n v="0"/>
    <x v="3914"/>
  </r>
  <r>
    <n v="4578"/>
    <s v="US-2011-121734"/>
    <x v="2"/>
    <x v="909"/>
    <d v="2011-04-16T00:00:00"/>
    <s v="Standard Class"/>
    <s v="SE-20110"/>
    <s v="Sanjit Engle"/>
    <x v="0"/>
    <s v="United States"/>
    <s v="Lewiston"/>
    <x v="45"/>
    <n v="83501"/>
    <x v="1"/>
    <s v="OFF-BI-10004817"/>
    <x v="1"/>
    <x v="8"/>
    <x v="1199"/>
    <x v="2094"/>
    <n v="1"/>
    <n v="0.2"/>
    <x v="2258"/>
  </r>
  <r>
    <n v="4579"/>
    <s v="CA-2012-110947"/>
    <x v="1"/>
    <x v="988"/>
    <d v="2012-06-15T00:00:00"/>
    <s v="Standard Class"/>
    <s v="AG-10765"/>
    <s v="Anthony Garverick"/>
    <x v="2"/>
    <s v="United States"/>
    <s v="Hampton"/>
    <x v="17"/>
    <n v="23666"/>
    <x v="0"/>
    <s v="OFF-BI-10001670"/>
    <x v="1"/>
    <x v="8"/>
    <x v="438"/>
    <x v="3448"/>
    <n v="3"/>
    <n v="0"/>
    <x v="3915"/>
  </r>
  <r>
    <n v="4580"/>
    <s v="US-2011-150126"/>
    <x v="2"/>
    <x v="923"/>
    <d v="2011-08-02T00:00:00"/>
    <s v="Standard Class"/>
    <s v="AS-10045"/>
    <s v="Aaron Smayling"/>
    <x v="1"/>
    <s v="United States"/>
    <s v="New York City"/>
    <x v="15"/>
    <n v="10035"/>
    <x v="3"/>
    <s v="OFF-PA-10002709"/>
    <x v="1"/>
    <x v="10"/>
    <x v="1658"/>
    <x v="3449"/>
    <n v="11"/>
    <n v="0"/>
    <x v="3916"/>
  </r>
  <r>
    <n v="4581"/>
    <s v="CA-2012-164427"/>
    <x v="1"/>
    <x v="374"/>
    <d v="2012-08-06T00:00:00"/>
    <s v="Standard Class"/>
    <s v="AR-10405"/>
    <s v="Allen Rosenblatt"/>
    <x v="1"/>
    <s v="United States"/>
    <s v="Hattiesburg"/>
    <x v="35"/>
    <n v="39401"/>
    <x v="0"/>
    <s v="TEC-AC-10004469"/>
    <x v="2"/>
    <x v="11"/>
    <x v="238"/>
    <x v="3450"/>
    <n v="6"/>
    <n v="0"/>
    <x v="3917"/>
  </r>
  <r>
    <n v="4582"/>
    <s v="CA-2013-120250"/>
    <x v="0"/>
    <x v="251"/>
    <d v="2013-09-23T00:00:00"/>
    <s v="First Class"/>
    <s v="AP-10720"/>
    <s v="Anne Pryor"/>
    <x v="2"/>
    <s v="United States"/>
    <s v="Philadelphia"/>
    <x v="9"/>
    <n v="19140"/>
    <x v="3"/>
    <s v="FUR-FU-10003424"/>
    <x v="0"/>
    <x v="5"/>
    <x v="1659"/>
    <x v="3451"/>
    <n v="3"/>
    <n v="0.2"/>
    <x v="3918"/>
  </r>
  <r>
    <n v="4583"/>
    <s v="CA-2013-121993"/>
    <x v="0"/>
    <x v="224"/>
    <d v="2013-06-13T00:00:00"/>
    <s v="First Class"/>
    <s v="JB-16000"/>
    <s v="Joy Bell-"/>
    <x v="0"/>
    <s v="United States"/>
    <s v="Philadelphia"/>
    <x v="9"/>
    <n v="19140"/>
    <x v="3"/>
    <s v="OFF-LA-10003720"/>
    <x v="1"/>
    <x v="2"/>
    <x v="1627"/>
    <x v="3452"/>
    <n v="8"/>
    <n v="0.2"/>
    <x v="3919"/>
  </r>
  <r>
    <n v="4584"/>
    <s v="US-2013-100405"/>
    <x v="0"/>
    <x v="370"/>
    <d v="2013-08-29T00:00:00"/>
    <s v="Second Class"/>
    <s v="TS-21430"/>
    <s v="Tom Stivers"/>
    <x v="1"/>
    <s v="United States"/>
    <s v="Los Angeles"/>
    <x v="1"/>
    <n v="90045"/>
    <x v="1"/>
    <s v="OFF-AR-10000390"/>
    <x v="1"/>
    <x v="6"/>
    <x v="105"/>
    <x v="341"/>
    <n v="2"/>
    <n v="0"/>
    <x v="349"/>
  </r>
  <r>
    <n v="4585"/>
    <s v="US-2014-163790"/>
    <x v="3"/>
    <x v="808"/>
    <d v="2014-11-05T00:00:00"/>
    <s v="Second Class"/>
    <s v="NL-18310"/>
    <s v="Nancy Lomonaco"/>
    <x v="2"/>
    <s v="United States"/>
    <s v="Danville"/>
    <x v="1"/>
    <n v="94526"/>
    <x v="1"/>
    <s v="OFF-EN-10001335"/>
    <x v="1"/>
    <x v="12"/>
    <x v="462"/>
    <x v="3453"/>
    <n v="7"/>
    <n v="0"/>
    <x v="3920"/>
  </r>
  <r>
    <n v="4586"/>
    <s v="US-2014-163790"/>
    <x v="3"/>
    <x v="808"/>
    <d v="2014-11-05T00:00:00"/>
    <s v="Second Class"/>
    <s v="NL-18310"/>
    <s v="Nancy Lomonaco"/>
    <x v="2"/>
    <s v="United States"/>
    <s v="Danville"/>
    <x v="1"/>
    <n v="94526"/>
    <x v="1"/>
    <s v="OFF-AR-10003469"/>
    <x v="1"/>
    <x v="6"/>
    <x v="1249"/>
    <x v="3454"/>
    <n v="5"/>
    <n v="0"/>
    <x v="3921"/>
  </r>
  <r>
    <n v="4587"/>
    <s v="US-2014-163790"/>
    <x v="3"/>
    <x v="808"/>
    <d v="2014-11-05T00:00:00"/>
    <s v="Second Class"/>
    <s v="NL-18310"/>
    <s v="Nancy Lomonaco"/>
    <x v="2"/>
    <s v="United States"/>
    <s v="Danville"/>
    <x v="1"/>
    <n v="94526"/>
    <x v="1"/>
    <s v="OFF-BI-10003718"/>
    <x v="1"/>
    <x v="8"/>
    <x v="1660"/>
    <x v="3455"/>
    <n v="6"/>
    <n v="0.2"/>
    <x v="3922"/>
  </r>
  <r>
    <n v="4588"/>
    <s v="US-2014-163790"/>
    <x v="3"/>
    <x v="808"/>
    <d v="2014-11-05T00:00:00"/>
    <s v="Second Class"/>
    <s v="NL-18310"/>
    <s v="Nancy Lomonaco"/>
    <x v="2"/>
    <s v="United States"/>
    <s v="Danville"/>
    <x v="1"/>
    <n v="94526"/>
    <x v="1"/>
    <s v="OFF-FA-10004838"/>
    <x v="1"/>
    <x v="13"/>
    <x v="792"/>
    <x v="2271"/>
    <n v="3"/>
    <n v="0"/>
    <x v="3923"/>
  </r>
  <r>
    <n v="4589"/>
    <s v="US-2014-163790"/>
    <x v="3"/>
    <x v="808"/>
    <d v="2014-11-05T00:00:00"/>
    <s v="Second Class"/>
    <s v="NL-18310"/>
    <s v="Nancy Lomonaco"/>
    <x v="2"/>
    <s v="United States"/>
    <s v="Danville"/>
    <x v="1"/>
    <n v="94526"/>
    <x v="1"/>
    <s v="FUR-FU-10002508"/>
    <x v="0"/>
    <x v="5"/>
    <x v="1661"/>
    <x v="3456"/>
    <n v="3"/>
    <n v="0"/>
    <x v="3924"/>
  </r>
  <r>
    <n v="4590"/>
    <s v="US-2014-163790"/>
    <x v="3"/>
    <x v="808"/>
    <d v="2014-11-05T00:00:00"/>
    <s v="Second Class"/>
    <s v="NL-18310"/>
    <s v="Nancy Lomonaco"/>
    <x v="2"/>
    <s v="United States"/>
    <s v="Danville"/>
    <x v="1"/>
    <n v="94526"/>
    <x v="1"/>
    <s v="OFF-ST-10001511"/>
    <x v="1"/>
    <x v="4"/>
    <x v="551"/>
    <x v="3457"/>
    <n v="7"/>
    <n v="0"/>
    <x v="3925"/>
  </r>
  <r>
    <n v="4591"/>
    <s v="CA-2013-129868"/>
    <x v="0"/>
    <x v="482"/>
    <d v="2014-01-01T00:00:00"/>
    <s v="Standard Class"/>
    <s v="MC-18130"/>
    <s v="Mike Caudle"/>
    <x v="1"/>
    <s v="United States"/>
    <s v="Los Angeles"/>
    <x v="1"/>
    <n v="90004"/>
    <x v="1"/>
    <s v="OFF-SU-10000952"/>
    <x v="1"/>
    <x v="14"/>
    <x v="1256"/>
    <x v="2788"/>
    <n v="2"/>
    <n v="0"/>
    <x v="3926"/>
  </r>
  <r>
    <n v="4592"/>
    <s v="CA-2013-129868"/>
    <x v="0"/>
    <x v="482"/>
    <d v="2014-01-01T00:00:00"/>
    <s v="Standard Class"/>
    <s v="MC-18130"/>
    <s v="Mike Caudle"/>
    <x v="1"/>
    <s v="United States"/>
    <s v="Los Angeles"/>
    <x v="1"/>
    <n v="90004"/>
    <x v="1"/>
    <s v="TEC-PH-10002275"/>
    <x v="2"/>
    <x v="7"/>
    <x v="7"/>
    <x v="3164"/>
    <n v="2"/>
    <n v="0.2"/>
    <x v="3557"/>
  </r>
  <r>
    <n v="4593"/>
    <s v="CA-2013-129868"/>
    <x v="0"/>
    <x v="482"/>
    <d v="2014-01-01T00:00:00"/>
    <s v="Standard Class"/>
    <s v="MC-18130"/>
    <s v="Mike Caudle"/>
    <x v="1"/>
    <s v="United States"/>
    <s v="Los Angeles"/>
    <x v="1"/>
    <n v="90004"/>
    <x v="1"/>
    <s v="FUR-CH-10003535"/>
    <x v="0"/>
    <x v="1"/>
    <x v="1513"/>
    <x v="1770"/>
    <n v="3"/>
    <n v="0.2"/>
    <x v="3927"/>
  </r>
  <r>
    <n v="4594"/>
    <s v="CA-2013-129868"/>
    <x v="0"/>
    <x v="482"/>
    <d v="2014-01-01T00:00:00"/>
    <s v="Standard Class"/>
    <s v="MC-18130"/>
    <s v="Mike Caudle"/>
    <x v="1"/>
    <s v="United States"/>
    <s v="Los Angeles"/>
    <x v="1"/>
    <n v="90004"/>
    <x v="1"/>
    <s v="OFF-AP-10004052"/>
    <x v="1"/>
    <x v="9"/>
    <x v="1662"/>
    <x v="2307"/>
    <n v="2"/>
    <n v="0"/>
    <x v="3928"/>
  </r>
  <r>
    <n v="4595"/>
    <s v="CA-2013-129868"/>
    <x v="0"/>
    <x v="482"/>
    <d v="2014-01-01T00:00:00"/>
    <s v="Standard Class"/>
    <s v="MC-18130"/>
    <s v="Mike Caudle"/>
    <x v="1"/>
    <s v="United States"/>
    <s v="Los Angeles"/>
    <x v="1"/>
    <n v="90004"/>
    <x v="1"/>
    <s v="FUR-TA-10003473"/>
    <x v="0"/>
    <x v="3"/>
    <x v="214"/>
    <x v="3458"/>
    <n v="3"/>
    <n v="0.2"/>
    <x v="3929"/>
  </r>
  <r>
    <n v="4596"/>
    <s v="CA-2013-129868"/>
    <x v="0"/>
    <x v="482"/>
    <d v="2014-01-01T00:00:00"/>
    <s v="Standard Class"/>
    <s v="MC-18130"/>
    <s v="Mike Caudle"/>
    <x v="1"/>
    <s v="United States"/>
    <s v="Los Angeles"/>
    <x v="1"/>
    <n v="90004"/>
    <x v="1"/>
    <s v="OFF-AR-10001897"/>
    <x v="1"/>
    <x v="6"/>
    <x v="640"/>
    <x v="3459"/>
    <n v="3"/>
    <n v="0"/>
    <x v="3930"/>
  </r>
  <r>
    <n v="4597"/>
    <s v="CA-2013-140564"/>
    <x v="0"/>
    <x v="5"/>
    <d v="2013-12-11T00:00:00"/>
    <s v="Second Class"/>
    <s v="TC-21475"/>
    <s v="Tony Chapman"/>
    <x v="2"/>
    <s v="United States"/>
    <s v="Washington"/>
    <x v="40"/>
    <n v="20016"/>
    <x v="3"/>
    <s v="OFF-AR-10000034"/>
    <x v="1"/>
    <x v="6"/>
    <x v="744"/>
    <x v="3460"/>
    <n v="8"/>
    <n v="0"/>
    <x v="3931"/>
  </r>
  <r>
    <n v="4598"/>
    <s v="US-2014-169502"/>
    <x v="3"/>
    <x v="735"/>
    <d v="2014-09-02T00:00:00"/>
    <s v="Standard Class"/>
    <s v="MG-17650"/>
    <s v="Matthew Grinstein"/>
    <x v="2"/>
    <s v="United States"/>
    <s v="Milwaukee"/>
    <x v="6"/>
    <n v="53209"/>
    <x v="2"/>
    <s v="OFF-SU-10004115"/>
    <x v="1"/>
    <x v="14"/>
    <x v="510"/>
    <x v="3461"/>
    <n v="3"/>
    <n v="0"/>
    <x v="3932"/>
  </r>
  <r>
    <n v="4599"/>
    <s v="US-2014-169502"/>
    <x v="3"/>
    <x v="735"/>
    <d v="2014-09-02T00:00:00"/>
    <s v="Standard Class"/>
    <s v="MG-17650"/>
    <s v="Matthew Grinstein"/>
    <x v="2"/>
    <s v="United States"/>
    <s v="Milwaukee"/>
    <x v="6"/>
    <n v="53209"/>
    <x v="2"/>
    <s v="OFF-AP-10001947"/>
    <x v="1"/>
    <x v="9"/>
    <x v="1528"/>
    <x v="3462"/>
    <n v="5"/>
    <n v="0"/>
    <x v="3933"/>
  </r>
  <r>
    <n v="4600"/>
    <s v="CA-2012-146948"/>
    <x v="1"/>
    <x v="747"/>
    <d v="2012-07-20T00:00:00"/>
    <s v="Standard Class"/>
    <s v="MG-17890"/>
    <s v="Michael Granlund"/>
    <x v="2"/>
    <s v="United States"/>
    <s v="Baltimore"/>
    <x v="39"/>
    <n v="21215"/>
    <x v="3"/>
    <s v="FUR-CH-10004853"/>
    <x v="0"/>
    <x v="1"/>
    <x v="526"/>
    <x v="3463"/>
    <n v="1"/>
    <n v="0"/>
    <x v="3934"/>
  </r>
  <r>
    <n v="4601"/>
    <s v="CA-2012-146948"/>
    <x v="1"/>
    <x v="747"/>
    <d v="2012-07-20T00:00:00"/>
    <s v="Standard Class"/>
    <s v="MG-17890"/>
    <s v="Michael Granlund"/>
    <x v="2"/>
    <s v="United States"/>
    <s v="Baltimore"/>
    <x v="39"/>
    <n v="21215"/>
    <x v="3"/>
    <s v="OFF-EN-10000483"/>
    <x v="1"/>
    <x v="12"/>
    <x v="369"/>
    <x v="3464"/>
    <n v="9"/>
    <n v="0"/>
    <x v="3935"/>
  </r>
  <r>
    <n v="4602"/>
    <s v="CA-2012-146948"/>
    <x v="1"/>
    <x v="747"/>
    <d v="2012-07-20T00:00:00"/>
    <s v="Standard Class"/>
    <s v="MG-17890"/>
    <s v="Michael Granlund"/>
    <x v="2"/>
    <s v="United States"/>
    <s v="Baltimore"/>
    <x v="39"/>
    <n v="21215"/>
    <x v="3"/>
    <s v="OFF-FA-10001332"/>
    <x v="1"/>
    <x v="13"/>
    <x v="1561"/>
    <x v="132"/>
    <n v="4"/>
    <n v="0"/>
    <x v="3936"/>
  </r>
  <r>
    <n v="4603"/>
    <s v="US-2012-113327"/>
    <x v="1"/>
    <x v="989"/>
    <d v="2012-05-29T00:00:00"/>
    <s v="Second Class"/>
    <s v="BF-11170"/>
    <s v="Ben Ferrer"/>
    <x v="2"/>
    <s v="United States"/>
    <s v="Jacksonville"/>
    <x v="3"/>
    <n v="28540"/>
    <x v="0"/>
    <s v="OFF-PA-10003790"/>
    <x v="1"/>
    <x v="10"/>
    <x v="1250"/>
    <x v="3465"/>
    <n v="1"/>
    <n v="0.2"/>
    <x v="3937"/>
  </r>
  <r>
    <n v="4604"/>
    <s v="US-2012-113327"/>
    <x v="1"/>
    <x v="989"/>
    <d v="2012-05-29T00:00:00"/>
    <s v="Second Class"/>
    <s v="BF-11170"/>
    <s v="Ben Ferrer"/>
    <x v="2"/>
    <s v="United States"/>
    <s v="Jacksonville"/>
    <x v="3"/>
    <n v="28540"/>
    <x v="0"/>
    <s v="OFF-PA-10003134"/>
    <x v="1"/>
    <x v="10"/>
    <x v="1663"/>
    <x v="3466"/>
    <n v="4"/>
    <n v="0.2"/>
    <x v="3938"/>
  </r>
  <r>
    <n v="4605"/>
    <s v="US-2012-113327"/>
    <x v="1"/>
    <x v="989"/>
    <d v="2012-05-29T00:00:00"/>
    <s v="Second Class"/>
    <s v="BF-11170"/>
    <s v="Ben Ferrer"/>
    <x v="2"/>
    <s v="United States"/>
    <s v="Jacksonville"/>
    <x v="3"/>
    <n v="28540"/>
    <x v="0"/>
    <s v="OFF-EN-10004459"/>
    <x v="1"/>
    <x v="12"/>
    <x v="655"/>
    <x v="2096"/>
    <n v="2"/>
    <n v="0.2"/>
    <x v="2260"/>
  </r>
  <r>
    <n v="4606"/>
    <s v="US-2012-113327"/>
    <x v="1"/>
    <x v="989"/>
    <d v="2012-05-29T00:00:00"/>
    <s v="Second Class"/>
    <s v="BF-11170"/>
    <s v="Ben Ferrer"/>
    <x v="2"/>
    <s v="United States"/>
    <s v="Jacksonville"/>
    <x v="3"/>
    <n v="28540"/>
    <x v="0"/>
    <s v="TEC-AC-10003628"/>
    <x v="2"/>
    <x v="11"/>
    <x v="244"/>
    <x v="3467"/>
    <n v="7"/>
    <n v="0.2"/>
    <x v="3939"/>
  </r>
  <r>
    <n v="4607"/>
    <s v="CA-2012-135020"/>
    <x v="1"/>
    <x v="71"/>
    <d v="2012-06-02T00:00:00"/>
    <s v="Standard Class"/>
    <s v="MS-17770"/>
    <s v="Maxwell Schwartz"/>
    <x v="0"/>
    <s v="United States"/>
    <s v="Rochester"/>
    <x v="15"/>
    <n v="14609"/>
    <x v="3"/>
    <s v="TEC-PH-10004093"/>
    <x v="2"/>
    <x v="7"/>
    <x v="40"/>
    <x v="3468"/>
    <n v="1"/>
    <n v="0"/>
    <x v="3940"/>
  </r>
  <r>
    <n v="4608"/>
    <s v="CA-2012-135020"/>
    <x v="1"/>
    <x v="71"/>
    <d v="2012-06-02T00:00:00"/>
    <s v="Standard Class"/>
    <s v="MS-17770"/>
    <s v="Maxwell Schwartz"/>
    <x v="0"/>
    <s v="United States"/>
    <s v="Rochester"/>
    <x v="15"/>
    <n v="14609"/>
    <x v="3"/>
    <s v="OFF-ST-10001490"/>
    <x v="1"/>
    <x v="4"/>
    <x v="513"/>
    <x v="3469"/>
    <n v="3"/>
    <n v="0"/>
    <x v="3941"/>
  </r>
  <r>
    <n v="4609"/>
    <s v="CA-2012-135020"/>
    <x v="1"/>
    <x v="71"/>
    <d v="2012-06-02T00:00:00"/>
    <s v="Standard Class"/>
    <s v="MS-17770"/>
    <s v="Maxwell Schwartz"/>
    <x v="0"/>
    <s v="United States"/>
    <s v="Rochester"/>
    <x v="15"/>
    <n v="14609"/>
    <x v="3"/>
    <s v="OFF-BI-10000605"/>
    <x v="1"/>
    <x v="8"/>
    <x v="531"/>
    <x v="861"/>
    <n v="2"/>
    <n v="0.2"/>
    <x v="3942"/>
  </r>
  <r>
    <n v="4610"/>
    <s v="CA-2012-135020"/>
    <x v="1"/>
    <x v="71"/>
    <d v="2012-06-02T00:00:00"/>
    <s v="Standard Class"/>
    <s v="MS-17770"/>
    <s v="Maxwell Schwartz"/>
    <x v="0"/>
    <s v="United States"/>
    <s v="Rochester"/>
    <x v="15"/>
    <n v="14609"/>
    <x v="3"/>
    <s v="OFF-PA-10004255"/>
    <x v="1"/>
    <x v="10"/>
    <x v="1306"/>
    <x v="1568"/>
    <n v="7"/>
    <n v="0"/>
    <x v="1657"/>
  </r>
  <r>
    <n v="4611"/>
    <s v="US-2014-141852"/>
    <x v="3"/>
    <x v="45"/>
    <d v="2014-11-15T00:00:00"/>
    <s v="Standard Class"/>
    <s v="JE-15745"/>
    <s v="Joel Eaton"/>
    <x v="0"/>
    <s v="United States"/>
    <s v="Oceanside"/>
    <x v="1"/>
    <n v="92054"/>
    <x v="1"/>
    <s v="FUR-FU-10000023"/>
    <x v="0"/>
    <x v="5"/>
    <x v="322"/>
    <x v="349"/>
    <n v="8"/>
    <n v="0"/>
    <x v="357"/>
  </r>
  <r>
    <n v="4612"/>
    <s v="CA-2013-109407"/>
    <x v="0"/>
    <x v="990"/>
    <d v="2013-01-26T00:00:00"/>
    <s v="Second Class"/>
    <s v="HG-14965"/>
    <s v="Henry Goldwyn"/>
    <x v="1"/>
    <s v="United States"/>
    <s v="Gulfport"/>
    <x v="35"/>
    <n v="39503"/>
    <x v="0"/>
    <s v="OFF-BI-10000285"/>
    <x v="1"/>
    <x v="8"/>
    <x v="456"/>
    <x v="3470"/>
    <n v="4"/>
    <n v="0"/>
    <x v="3943"/>
  </r>
  <r>
    <n v="4613"/>
    <s v="US-2014-165953"/>
    <x v="3"/>
    <x v="413"/>
    <d v="2014-01-07T00:00:00"/>
    <s v="Standard Class"/>
    <s v="EP-13915"/>
    <s v="Emily Phan"/>
    <x v="0"/>
    <s v="United States"/>
    <s v="Jacksonville"/>
    <x v="2"/>
    <n v="32216"/>
    <x v="0"/>
    <s v="OFF-AR-10000588"/>
    <x v="1"/>
    <x v="6"/>
    <x v="393"/>
    <x v="1662"/>
    <n v="3"/>
    <n v="0.2"/>
    <x v="1760"/>
  </r>
  <r>
    <n v="4614"/>
    <s v="US-2014-165953"/>
    <x v="3"/>
    <x v="413"/>
    <d v="2014-01-07T00:00:00"/>
    <s v="Standard Class"/>
    <s v="EP-13915"/>
    <s v="Emily Phan"/>
    <x v="0"/>
    <s v="United States"/>
    <s v="Jacksonville"/>
    <x v="2"/>
    <n v="32216"/>
    <x v="0"/>
    <s v="OFF-PA-10002250"/>
    <x v="1"/>
    <x v="10"/>
    <x v="699"/>
    <x v="3471"/>
    <n v="5"/>
    <n v="0.2"/>
    <x v="3944"/>
  </r>
  <r>
    <n v="4615"/>
    <s v="CA-2013-144540"/>
    <x v="0"/>
    <x v="64"/>
    <d v="2013-09-11T00:00:00"/>
    <s v="Standard Class"/>
    <s v="GH-14410"/>
    <s v="Gary Hansen"/>
    <x v="2"/>
    <s v="United States"/>
    <s v="Houston"/>
    <x v="5"/>
    <n v="77070"/>
    <x v="2"/>
    <s v="OFF-AP-10002457"/>
    <x v="1"/>
    <x v="9"/>
    <x v="544"/>
    <x v="3472"/>
    <n v="3"/>
    <n v="0.8"/>
    <x v="3945"/>
  </r>
  <r>
    <n v="4616"/>
    <s v="CA-2013-144540"/>
    <x v="0"/>
    <x v="64"/>
    <d v="2013-09-11T00:00:00"/>
    <s v="Standard Class"/>
    <s v="GH-14410"/>
    <s v="Gary Hansen"/>
    <x v="2"/>
    <s v="United States"/>
    <s v="Houston"/>
    <x v="5"/>
    <n v="77070"/>
    <x v="2"/>
    <s v="OFF-FA-10002763"/>
    <x v="1"/>
    <x v="13"/>
    <x v="1411"/>
    <x v="2696"/>
    <n v="9"/>
    <n v="0.2"/>
    <x v="3946"/>
  </r>
  <r>
    <n v="4617"/>
    <s v="CA-2012-159863"/>
    <x v="1"/>
    <x v="406"/>
    <d v="2012-09-07T00:00:00"/>
    <s v="Second Class"/>
    <s v="DS-13180"/>
    <s v="David Smith"/>
    <x v="1"/>
    <s v="United States"/>
    <s v="Houston"/>
    <x v="5"/>
    <n v="77095"/>
    <x v="2"/>
    <s v="TEC-AC-10000109"/>
    <x v="2"/>
    <x v="11"/>
    <x v="200"/>
    <x v="3473"/>
    <n v="3"/>
    <n v="0.2"/>
    <x v="3947"/>
  </r>
  <r>
    <n v="4618"/>
    <s v="CA-2012-117800"/>
    <x v="1"/>
    <x v="481"/>
    <d v="2012-09-26T00:00:00"/>
    <s v="Standard Class"/>
    <s v="TH-21550"/>
    <s v="Tracy Hopkins"/>
    <x v="2"/>
    <s v="United States"/>
    <s v="Everett"/>
    <x v="31"/>
    <n v="2149"/>
    <x v="3"/>
    <s v="TEC-PH-10002415"/>
    <x v="2"/>
    <x v="7"/>
    <x v="1517"/>
    <x v="3474"/>
    <n v="2"/>
    <n v="0"/>
    <x v="3948"/>
  </r>
  <r>
    <n v="4619"/>
    <s v="CA-2012-117800"/>
    <x v="1"/>
    <x v="481"/>
    <d v="2012-09-26T00:00:00"/>
    <s v="Standard Class"/>
    <s v="TH-21550"/>
    <s v="Tracy Hopkins"/>
    <x v="2"/>
    <s v="United States"/>
    <s v="Everett"/>
    <x v="31"/>
    <n v="2149"/>
    <x v="3"/>
    <s v="FUR-CH-10000785"/>
    <x v="0"/>
    <x v="1"/>
    <x v="320"/>
    <x v="3116"/>
    <n v="3"/>
    <n v="0"/>
    <x v="3949"/>
  </r>
  <r>
    <n v="4620"/>
    <s v="CA-2014-145219"/>
    <x v="3"/>
    <x v="165"/>
    <d v="2014-12-26T00:00:00"/>
    <s v="First Class"/>
    <s v="RM-19675"/>
    <s v="Robert Marley"/>
    <x v="2"/>
    <s v="United States"/>
    <s v="Los Angeles"/>
    <x v="1"/>
    <n v="90049"/>
    <x v="1"/>
    <s v="TEC-CO-10001449"/>
    <x v="2"/>
    <x v="16"/>
    <x v="303"/>
    <x v="3475"/>
    <n v="6"/>
    <n v="0.2"/>
    <x v="3950"/>
  </r>
  <r>
    <n v="4621"/>
    <s v="CA-2014-145219"/>
    <x v="3"/>
    <x v="165"/>
    <d v="2014-12-26T00:00:00"/>
    <s v="First Class"/>
    <s v="RM-19675"/>
    <s v="Robert Marley"/>
    <x v="2"/>
    <s v="United States"/>
    <s v="Los Angeles"/>
    <x v="1"/>
    <n v="90049"/>
    <x v="1"/>
    <s v="OFF-BI-10001670"/>
    <x v="1"/>
    <x v="8"/>
    <x v="438"/>
    <x v="3476"/>
    <n v="3"/>
    <n v="0.2"/>
    <x v="3951"/>
  </r>
  <r>
    <n v="4622"/>
    <s v="CA-2012-161214"/>
    <x v="1"/>
    <x v="348"/>
    <d v="2012-10-08T00:00:00"/>
    <s v="Second Class"/>
    <s v="SF-20965"/>
    <s v="Sylvia Foulston"/>
    <x v="1"/>
    <s v="United States"/>
    <s v="Wilmington"/>
    <x v="13"/>
    <n v="19805"/>
    <x v="3"/>
    <s v="OFF-ST-10001328"/>
    <x v="1"/>
    <x v="4"/>
    <x v="176"/>
    <x v="3477"/>
    <n v="5"/>
    <n v="0"/>
    <x v="3952"/>
  </r>
  <r>
    <n v="4623"/>
    <s v="CA-2014-147228"/>
    <x v="3"/>
    <x v="428"/>
    <d v="2014-09-15T00:00:00"/>
    <s v="Standard Class"/>
    <s v="SO-20335"/>
    <s v="Sean O'Donnell"/>
    <x v="0"/>
    <s v="United States"/>
    <s v="Columbia"/>
    <x v="18"/>
    <n v="38401"/>
    <x v="0"/>
    <s v="OFF-SU-10001225"/>
    <x v="1"/>
    <x v="14"/>
    <x v="33"/>
    <x v="3478"/>
    <n v="3"/>
    <n v="0.2"/>
    <x v="3953"/>
  </r>
  <r>
    <n v="4624"/>
    <s v="CA-2014-147228"/>
    <x v="3"/>
    <x v="428"/>
    <d v="2014-09-15T00:00:00"/>
    <s v="Standard Class"/>
    <s v="SO-20335"/>
    <s v="Sean O'Donnell"/>
    <x v="0"/>
    <s v="United States"/>
    <s v="Columbia"/>
    <x v="18"/>
    <n v="38401"/>
    <x v="0"/>
    <s v="OFF-PA-10000357"/>
    <x v="1"/>
    <x v="10"/>
    <x v="1219"/>
    <x v="3479"/>
    <n v="4"/>
    <n v="0.2"/>
    <x v="3954"/>
  </r>
  <r>
    <n v="4625"/>
    <s v="CA-2014-147228"/>
    <x v="3"/>
    <x v="428"/>
    <d v="2014-09-15T00:00:00"/>
    <s v="Standard Class"/>
    <s v="SO-20335"/>
    <s v="Sean O'Donnell"/>
    <x v="0"/>
    <s v="United States"/>
    <s v="Columbia"/>
    <x v="18"/>
    <n v="38401"/>
    <x v="0"/>
    <s v="OFF-ST-10000046"/>
    <x v="1"/>
    <x v="4"/>
    <x v="757"/>
    <x v="3480"/>
    <n v="2"/>
    <n v="0.2"/>
    <x v="3955"/>
  </r>
  <r>
    <n v="4626"/>
    <s v="CA-2014-147228"/>
    <x v="3"/>
    <x v="428"/>
    <d v="2014-09-15T00:00:00"/>
    <s v="Standard Class"/>
    <s v="SO-20335"/>
    <s v="Sean O'Donnell"/>
    <x v="0"/>
    <s v="United States"/>
    <s v="Columbia"/>
    <x v="18"/>
    <n v="38401"/>
    <x v="0"/>
    <s v="FUR-FU-10000023"/>
    <x v="0"/>
    <x v="5"/>
    <x v="322"/>
    <x v="3481"/>
    <n v="3"/>
    <n v="0.2"/>
    <x v="3956"/>
  </r>
  <r>
    <n v="4627"/>
    <s v="CA-2013-101336"/>
    <x v="0"/>
    <x v="373"/>
    <d v="2013-11-19T00:00:00"/>
    <s v="Standard Class"/>
    <s v="CK-12760"/>
    <s v="Cyma Kinney"/>
    <x v="1"/>
    <s v="United States"/>
    <s v="New York City"/>
    <x v="15"/>
    <n v="10011"/>
    <x v="3"/>
    <s v="OFF-ST-10003455"/>
    <x v="1"/>
    <x v="4"/>
    <x v="169"/>
    <x v="3477"/>
    <n v="5"/>
    <n v="0"/>
    <x v="3957"/>
  </r>
  <r>
    <n v="4628"/>
    <s v="CA-2013-101336"/>
    <x v="0"/>
    <x v="373"/>
    <d v="2013-11-19T00:00:00"/>
    <s v="Standard Class"/>
    <s v="CK-12760"/>
    <s v="Cyma Kinney"/>
    <x v="1"/>
    <s v="United States"/>
    <s v="New York City"/>
    <x v="15"/>
    <n v="10011"/>
    <x v="3"/>
    <s v="OFF-ST-10000876"/>
    <x v="1"/>
    <x v="4"/>
    <x v="251"/>
    <x v="3482"/>
    <n v="2"/>
    <n v="0"/>
    <x v="3958"/>
  </r>
  <r>
    <n v="4629"/>
    <s v="CA-2013-101336"/>
    <x v="0"/>
    <x v="373"/>
    <d v="2013-11-19T00:00:00"/>
    <s v="Standard Class"/>
    <s v="CK-12760"/>
    <s v="Cyma Kinney"/>
    <x v="1"/>
    <s v="United States"/>
    <s v="New York City"/>
    <x v="15"/>
    <n v="10011"/>
    <x v="3"/>
    <s v="OFF-AR-10003582"/>
    <x v="1"/>
    <x v="6"/>
    <x v="1451"/>
    <x v="3483"/>
    <n v="5"/>
    <n v="0"/>
    <x v="3959"/>
  </r>
  <r>
    <n v="4630"/>
    <s v="CA-2013-101336"/>
    <x v="0"/>
    <x v="373"/>
    <d v="2013-11-19T00:00:00"/>
    <s v="Standard Class"/>
    <s v="CK-12760"/>
    <s v="Cyma Kinney"/>
    <x v="1"/>
    <s v="United States"/>
    <s v="New York City"/>
    <x v="15"/>
    <n v="10011"/>
    <x v="3"/>
    <s v="OFF-ST-10004258"/>
    <x v="1"/>
    <x v="4"/>
    <x v="754"/>
    <x v="905"/>
    <n v="3"/>
    <n v="0"/>
    <x v="938"/>
  </r>
  <r>
    <n v="4631"/>
    <s v="US-2012-126235"/>
    <x v="1"/>
    <x v="52"/>
    <d v="2012-10-15T00:00:00"/>
    <s v="Same Day"/>
    <s v="GA-14725"/>
    <s v="Guy Armstrong"/>
    <x v="0"/>
    <s v="United States"/>
    <s v="Mount Pleasant"/>
    <x v="12"/>
    <n v="48858"/>
    <x v="2"/>
    <s v="FUR-FU-10000719"/>
    <x v="0"/>
    <x v="5"/>
    <x v="1664"/>
    <x v="1819"/>
    <n v="2"/>
    <n v="0"/>
    <x v="3960"/>
  </r>
  <r>
    <n v="4632"/>
    <s v="CA-2014-168396"/>
    <x v="3"/>
    <x v="646"/>
    <d v="2014-08-09T00:00:00"/>
    <s v="Second Class"/>
    <s v="BD-11725"/>
    <s v="Bruce Degenhardt"/>
    <x v="0"/>
    <s v="United States"/>
    <s v="San Francisco"/>
    <x v="1"/>
    <n v="94122"/>
    <x v="1"/>
    <s v="OFF-LA-10001297"/>
    <x v="1"/>
    <x v="2"/>
    <x v="483"/>
    <x v="2678"/>
    <n v="5"/>
    <n v="0"/>
    <x v="2957"/>
  </r>
  <r>
    <n v="4633"/>
    <s v="CA-2014-168396"/>
    <x v="3"/>
    <x v="646"/>
    <d v="2014-08-09T00:00:00"/>
    <s v="Second Class"/>
    <s v="BD-11725"/>
    <s v="Bruce Degenhardt"/>
    <x v="0"/>
    <s v="United States"/>
    <s v="San Francisco"/>
    <x v="1"/>
    <n v="94122"/>
    <x v="1"/>
    <s v="FUR-FU-10000723"/>
    <x v="0"/>
    <x v="5"/>
    <x v="475"/>
    <x v="3484"/>
    <n v="3"/>
    <n v="0"/>
    <x v="3961"/>
  </r>
  <r>
    <n v="4634"/>
    <s v="CA-2012-130456"/>
    <x v="1"/>
    <x v="291"/>
    <d v="2012-08-26T00:00:00"/>
    <s v="Standard Class"/>
    <s v="DS-13180"/>
    <s v="David Smith"/>
    <x v="1"/>
    <s v="United States"/>
    <s v="San Francisco"/>
    <x v="1"/>
    <n v="94122"/>
    <x v="1"/>
    <s v="FUR-BO-10003893"/>
    <x v="0"/>
    <x v="0"/>
    <x v="1665"/>
    <x v="3485"/>
    <n v="6"/>
    <n v="0.15"/>
    <x v="3962"/>
  </r>
  <r>
    <n v="4635"/>
    <s v="CA-2012-130456"/>
    <x v="1"/>
    <x v="291"/>
    <d v="2012-08-26T00:00:00"/>
    <s v="Standard Class"/>
    <s v="DS-13180"/>
    <s v="David Smith"/>
    <x v="1"/>
    <s v="United States"/>
    <s v="San Francisco"/>
    <x v="1"/>
    <n v="94122"/>
    <x v="1"/>
    <s v="OFF-ST-10000736"/>
    <x v="1"/>
    <x v="4"/>
    <x v="455"/>
    <x v="1240"/>
    <n v="1"/>
    <n v="0"/>
    <x v="3963"/>
  </r>
  <r>
    <n v="4636"/>
    <s v="CA-2014-116288"/>
    <x v="3"/>
    <x v="846"/>
    <d v="2014-03-18T00:00:00"/>
    <s v="Standard Class"/>
    <s v="BS-11380"/>
    <s v="Bill Stewart"/>
    <x v="1"/>
    <s v="United States"/>
    <s v="San Francisco"/>
    <x v="1"/>
    <n v="94122"/>
    <x v="1"/>
    <s v="OFF-ST-10000736"/>
    <x v="1"/>
    <x v="4"/>
    <x v="455"/>
    <x v="423"/>
    <n v="3"/>
    <n v="0"/>
    <x v="703"/>
  </r>
  <r>
    <n v="4637"/>
    <s v="CA-2014-168228"/>
    <x v="3"/>
    <x v="842"/>
    <d v="2014-04-30T00:00:00"/>
    <s v="First Class"/>
    <s v="AP-10915"/>
    <s v="Arthur Prichep"/>
    <x v="0"/>
    <s v="United States"/>
    <s v="Los Angeles"/>
    <x v="1"/>
    <n v="90045"/>
    <x v="1"/>
    <s v="OFF-AR-10003373"/>
    <x v="1"/>
    <x v="6"/>
    <x v="287"/>
    <x v="1862"/>
    <n v="4"/>
    <n v="0"/>
    <x v="3964"/>
  </r>
  <r>
    <n v="4638"/>
    <s v="CA-2014-168228"/>
    <x v="3"/>
    <x v="842"/>
    <d v="2014-04-30T00:00:00"/>
    <s v="First Class"/>
    <s v="AP-10915"/>
    <s v="Arthur Prichep"/>
    <x v="0"/>
    <s v="United States"/>
    <s v="Los Angeles"/>
    <x v="1"/>
    <n v="90045"/>
    <x v="1"/>
    <s v="OFF-AR-10000390"/>
    <x v="1"/>
    <x v="6"/>
    <x v="105"/>
    <x v="714"/>
    <n v="3"/>
    <n v="0"/>
    <x v="732"/>
  </r>
  <r>
    <n v="4639"/>
    <s v="CA-2014-168228"/>
    <x v="3"/>
    <x v="842"/>
    <d v="2014-04-30T00:00:00"/>
    <s v="First Class"/>
    <s v="AP-10915"/>
    <s v="Arthur Prichep"/>
    <x v="0"/>
    <s v="United States"/>
    <s v="Los Angeles"/>
    <x v="1"/>
    <n v="90045"/>
    <x v="1"/>
    <s v="OFF-AR-10001725"/>
    <x v="1"/>
    <x v="6"/>
    <x v="1540"/>
    <x v="2885"/>
    <n v="2"/>
    <n v="0"/>
    <x v="3207"/>
  </r>
  <r>
    <n v="4640"/>
    <s v="CA-2013-102162"/>
    <x v="0"/>
    <x v="108"/>
    <d v="2013-09-17T00:00:00"/>
    <s v="Standard Class"/>
    <s v="JF-15565"/>
    <s v="Jill Fjeld"/>
    <x v="0"/>
    <s v="United States"/>
    <s v="Newport News"/>
    <x v="17"/>
    <n v="23602"/>
    <x v="0"/>
    <s v="TEC-CO-10001943"/>
    <x v="2"/>
    <x v="16"/>
    <x v="1666"/>
    <x v="3486"/>
    <n v="8"/>
    <n v="0"/>
    <x v="3965"/>
  </r>
  <r>
    <n v="4641"/>
    <s v="CA-2013-102162"/>
    <x v="0"/>
    <x v="108"/>
    <d v="2013-09-17T00:00:00"/>
    <s v="Standard Class"/>
    <s v="JF-15565"/>
    <s v="Jill Fjeld"/>
    <x v="0"/>
    <s v="United States"/>
    <s v="Newport News"/>
    <x v="17"/>
    <n v="23602"/>
    <x v="0"/>
    <s v="OFF-EN-10002312"/>
    <x v="1"/>
    <x v="12"/>
    <x v="1453"/>
    <x v="3487"/>
    <n v="1"/>
    <n v="0"/>
    <x v="3966"/>
  </r>
  <r>
    <n v="4642"/>
    <s v="CA-2014-130141"/>
    <x v="3"/>
    <x v="760"/>
    <d v="2014-10-25T00:00:00"/>
    <s v="Second Class"/>
    <s v="HA-14905"/>
    <s v="Helen Abelman"/>
    <x v="0"/>
    <s v="United States"/>
    <s v="Fort Collins"/>
    <x v="22"/>
    <n v="80525"/>
    <x v="1"/>
    <s v="OFF-BI-10000831"/>
    <x v="1"/>
    <x v="8"/>
    <x v="441"/>
    <x v="3488"/>
    <n v="4"/>
    <n v="0.7"/>
    <x v="3967"/>
  </r>
  <r>
    <n v="4643"/>
    <s v="CA-2014-130141"/>
    <x v="3"/>
    <x v="760"/>
    <d v="2014-10-25T00:00:00"/>
    <s v="Second Class"/>
    <s v="HA-14905"/>
    <s v="Helen Abelman"/>
    <x v="0"/>
    <s v="United States"/>
    <s v="Fort Collins"/>
    <x v="22"/>
    <n v="80525"/>
    <x v="1"/>
    <s v="FUR-CH-10000749"/>
    <x v="0"/>
    <x v="1"/>
    <x v="1667"/>
    <x v="1087"/>
    <n v="4"/>
    <n v="0.2"/>
    <x v="3968"/>
  </r>
  <r>
    <n v="4644"/>
    <s v="CA-2012-147501"/>
    <x v="1"/>
    <x v="991"/>
    <d v="2012-08-06T00:00:00"/>
    <s v="Standard Class"/>
    <s v="Co-12640"/>
    <s v="Corey-Lock"/>
    <x v="0"/>
    <s v="United States"/>
    <s v="Seattle"/>
    <x v="4"/>
    <n v="98105"/>
    <x v="1"/>
    <s v="OFF-BI-10002003"/>
    <x v="1"/>
    <x v="8"/>
    <x v="1384"/>
    <x v="2925"/>
    <n v="2"/>
    <n v="0.2"/>
    <x v="3830"/>
  </r>
  <r>
    <n v="4645"/>
    <s v="CA-2012-147501"/>
    <x v="1"/>
    <x v="991"/>
    <d v="2012-08-06T00:00:00"/>
    <s v="Standard Class"/>
    <s v="Co-12640"/>
    <s v="Corey-Lock"/>
    <x v="0"/>
    <s v="United States"/>
    <s v="Seattle"/>
    <x v="4"/>
    <n v="98105"/>
    <x v="1"/>
    <s v="TEC-MA-10001972"/>
    <x v="2"/>
    <x v="15"/>
    <x v="1469"/>
    <x v="2729"/>
    <n v="2"/>
    <n v="0.2"/>
    <x v="3021"/>
  </r>
  <r>
    <n v="4646"/>
    <s v="CA-2013-143910"/>
    <x v="0"/>
    <x v="399"/>
    <d v="2013-08-17T00:00:00"/>
    <s v="Standard Class"/>
    <s v="BC-11125"/>
    <s v="Becky Castell"/>
    <x v="2"/>
    <s v="United States"/>
    <s v="New York City"/>
    <x v="15"/>
    <n v="10011"/>
    <x v="3"/>
    <s v="FUR-CH-10000225"/>
    <x v="0"/>
    <x v="1"/>
    <x v="401"/>
    <x v="3489"/>
    <n v="2"/>
    <n v="0.1"/>
    <x v="3969"/>
  </r>
  <r>
    <n v="4647"/>
    <s v="CA-2011-146885"/>
    <x v="2"/>
    <x v="992"/>
    <d v="2011-06-05T00:00:00"/>
    <s v="Standard Class"/>
    <s v="EB-13840"/>
    <s v="Ellis Ballard"/>
    <x v="1"/>
    <s v="United States"/>
    <s v="Richmond"/>
    <x v="17"/>
    <n v="23223"/>
    <x v="0"/>
    <s v="OFF-PA-10001622"/>
    <x v="1"/>
    <x v="10"/>
    <x v="695"/>
    <x v="3490"/>
    <n v="3"/>
    <n v="0"/>
    <x v="3970"/>
  </r>
  <r>
    <n v="4648"/>
    <s v="CA-2013-139556"/>
    <x v="0"/>
    <x v="993"/>
    <d v="2013-05-02T00:00:00"/>
    <s v="Standard Class"/>
    <s v="DB-13360"/>
    <s v="Dennis Bolton"/>
    <x v="2"/>
    <s v="United States"/>
    <s v="New York City"/>
    <x v="15"/>
    <n v="10009"/>
    <x v="3"/>
    <s v="FUR-CH-10004983"/>
    <x v="0"/>
    <x v="1"/>
    <x v="1560"/>
    <x v="3491"/>
    <n v="3"/>
    <n v="0.1"/>
    <x v="3971"/>
  </r>
  <r>
    <n v="4649"/>
    <s v="CA-2014-129357"/>
    <x v="3"/>
    <x v="304"/>
    <d v="2014-05-20T00:00:00"/>
    <s v="Standard Class"/>
    <s v="KB-16585"/>
    <s v="Ken Black"/>
    <x v="1"/>
    <s v="United States"/>
    <s v="Seattle"/>
    <x v="4"/>
    <n v="98103"/>
    <x v="1"/>
    <s v="OFF-PA-10003228"/>
    <x v="1"/>
    <x v="10"/>
    <x v="1668"/>
    <x v="3492"/>
    <n v="9"/>
    <n v="0"/>
    <x v="3972"/>
  </r>
  <r>
    <n v="4650"/>
    <s v="CA-2014-129357"/>
    <x v="3"/>
    <x v="304"/>
    <d v="2014-05-20T00:00:00"/>
    <s v="Standard Class"/>
    <s v="KB-16585"/>
    <s v="Ken Black"/>
    <x v="1"/>
    <s v="United States"/>
    <s v="Seattle"/>
    <x v="4"/>
    <n v="98103"/>
    <x v="1"/>
    <s v="OFF-SU-10004498"/>
    <x v="1"/>
    <x v="14"/>
    <x v="500"/>
    <x v="3493"/>
    <n v="5"/>
    <n v="0"/>
    <x v="3973"/>
  </r>
  <r>
    <n v="4651"/>
    <s v="CA-2014-150987"/>
    <x v="3"/>
    <x v="798"/>
    <d v="2014-04-13T00:00:00"/>
    <s v="Standard Class"/>
    <s v="AH-10120"/>
    <s v="Adrian Hane"/>
    <x v="2"/>
    <s v="United States"/>
    <s v="San Francisco"/>
    <x v="1"/>
    <n v="94110"/>
    <x v="1"/>
    <s v="OFF-PA-10001878"/>
    <x v="1"/>
    <x v="10"/>
    <x v="1161"/>
    <x v="1672"/>
    <n v="5"/>
    <n v="0"/>
    <x v="1770"/>
  </r>
  <r>
    <n v="4652"/>
    <s v="CA-2014-150987"/>
    <x v="3"/>
    <x v="798"/>
    <d v="2014-04-13T00:00:00"/>
    <s v="Standard Class"/>
    <s v="AH-10120"/>
    <s v="Adrian Hane"/>
    <x v="2"/>
    <s v="United States"/>
    <s v="San Francisco"/>
    <x v="1"/>
    <n v="94110"/>
    <x v="1"/>
    <s v="OFF-PA-10002923"/>
    <x v="1"/>
    <x v="10"/>
    <x v="1417"/>
    <x v="3494"/>
    <n v="4"/>
    <n v="0"/>
    <x v="3974"/>
  </r>
  <r>
    <n v="4653"/>
    <s v="CA-2014-132647"/>
    <x v="3"/>
    <x v="922"/>
    <d v="2014-02-24T00:00:00"/>
    <s v="Standard Class"/>
    <s v="GH-14410"/>
    <s v="Gary Hansen"/>
    <x v="2"/>
    <s v="United States"/>
    <s v="Perth Amboy"/>
    <x v="30"/>
    <n v="8861"/>
    <x v="3"/>
    <s v="OFF-PA-10001838"/>
    <x v="1"/>
    <x v="10"/>
    <x v="999"/>
    <x v="2722"/>
    <n v="2"/>
    <n v="0"/>
    <x v="3975"/>
  </r>
  <r>
    <n v="4654"/>
    <s v="CA-2014-132647"/>
    <x v="3"/>
    <x v="922"/>
    <d v="2014-02-24T00:00:00"/>
    <s v="Standard Class"/>
    <s v="GH-14410"/>
    <s v="Gary Hansen"/>
    <x v="2"/>
    <s v="United States"/>
    <s v="Perth Amboy"/>
    <x v="30"/>
    <n v="8861"/>
    <x v="3"/>
    <s v="OFF-ST-10003123"/>
    <x v="1"/>
    <x v="4"/>
    <x v="1268"/>
    <x v="3495"/>
    <n v="5"/>
    <n v="0"/>
    <x v="3976"/>
  </r>
  <r>
    <n v="4655"/>
    <s v="CA-2014-159107"/>
    <x v="3"/>
    <x v="92"/>
    <d v="2014-06-27T00:00:00"/>
    <s v="Second Class"/>
    <s v="KT-16480"/>
    <s v="Kean Thornton"/>
    <x v="0"/>
    <s v="United States"/>
    <s v="San Francisco"/>
    <x v="1"/>
    <n v="94110"/>
    <x v="1"/>
    <s v="OFF-FA-10001332"/>
    <x v="1"/>
    <x v="13"/>
    <x v="1561"/>
    <x v="709"/>
    <n v="1"/>
    <n v="0"/>
    <x v="3977"/>
  </r>
  <r>
    <n v="4656"/>
    <s v="CA-2011-160738"/>
    <x v="2"/>
    <x v="952"/>
    <d v="2011-05-10T00:00:00"/>
    <s v="Standard Class"/>
    <s v="KH-16330"/>
    <s v="Katharine Harms"/>
    <x v="1"/>
    <s v="United States"/>
    <s v="Freeport"/>
    <x v="10"/>
    <n v="61032"/>
    <x v="2"/>
    <s v="OFF-ST-10003442"/>
    <x v="1"/>
    <x v="4"/>
    <x v="86"/>
    <x v="3496"/>
    <n v="2"/>
    <n v="0.2"/>
    <x v="3978"/>
  </r>
  <r>
    <n v="4657"/>
    <s v="CA-2012-112130"/>
    <x v="1"/>
    <x v="910"/>
    <d v="2012-05-07T00:00:00"/>
    <s v="Standard Class"/>
    <s v="SV-20785"/>
    <s v="Stewart Visinsky"/>
    <x v="0"/>
    <s v="United States"/>
    <s v="Philadelphia"/>
    <x v="9"/>
    <n v="19140"/>
    <x v="3"/>
    <s v="OFF-AR-10001468"/>
    <x v="1"/>
    <x v="6"/>
    <x v="718"/>
    <x v="3497"/>
    <n v="2"/>
    <n v="0.2"/>
    <x v="3979"/>
  </r>
  <r>
    <n v="4658"/>
    <s v="CA-2012-112130"/>
    <x v="1"/>
    <x v="910"/>
    <d v="2012-05-07T00:00:00"/>
    <s v="Standard Class"/>
    <s v="SV-20785"/>
    <s v="Stewart Visinsky"/>
    <x v="0"/>
    <s v="United States"/>
    <s v="Philadelphia"/>
    <x v="9"/>
    <n v="19140"/>
    <x v="3"/>
    <s v="OFF-AP-10003266"/>
    <x v="1"/>
    <x v="9"/>
    <x v="661"/>
    <x v="775"/>
    <n v="2"/>
    <n v="0.2"/>
    <x v="798"/>
  </r>
  <r>
    <n v="4659"/>
    <s v="CA-2012-112130"/>
    <x v="1"/>
    <x v="910"/>
    <d v="2012-05-07T00:00:00"/>
    <s v="Standard Class"/>
    <s v="SV-20785"/>
    <s v="Stewart Visinsky"/>
    <x v="0"/>
    <s v="United States"/>
    <s v="Philadelphia"/>
    <x v="9"/>
    <n v="19140"/>
    <x v="3"/>
    <s v="OFF-PA-10002230"/>
    <x v="1"/>
    <x v="10"/>
    <x v="384"/>
    <x v="892"/>
    <n v="2"/>
    <n v="0.2"/>
    <x v="2282"/>
  </r>
  <r>
    <n v="4660"/>
    <s v="CA-2012-112130"/>
    <x v="1"/>
    <x v="910"/>
    <d v="2012-05-07T00:00:00"/>
    <s v="Standard Class"/>
    <s v="SV-20785"/>
    <s v="Stewart Visinsky"/>
    <x v="0"/>
    <s v="United States"/>
    <s v="Philadelphia"/>
    <x v="9"/>
    <n v="19140"/>
    <x v="3"/>
    <s v="OFF-AP-10003622"/>
    <x v="1"/>
    <x v="9"/>
    <x v="188"/>
    <x v="3498"/>
    <n v="7"/>
    <n v="0.2"/>
    <x v="3980"/>
  </r>
  <r>
    <n v="4661"/>
    <s v="CA-2012-112130"/>
    <x v="1"/>
    <x v="910"/>
    <d v="2012-05-07T00:00:00"/>
    <s v="Standard Class"/>
    <s v="SV-20785"/>
    <s v="Stewart Visinsky"/>
    <x v="0"/>
    <s v="United States"/>
    <s v="Philadelphia"/>
    <x v="9"/>
    <n v="19140"/>
    <x v="3"/>
    <s v="TEC-AC-10001542"/>
    <x v="2"/>
    <x v="11"/>
    <x v="1669"/>
    <x v="289"/>
    <n v="3"/>
    <n v="0.2"/>
    <x v="3981"/>
  </r>
  <r>
    <n v="4662"/>
    <s v="CA-2012-112130"/>
    <x v="1"/>
    <x v="910"/>
    <d v="2012-05-07T00:00:00"/>
    <s v="Standard Class"/>
    <s v="SV-20785"/>
    <s v="Stewart Visinsky"/>
    <x v="0"/>
    <s v="United States"/>
    <s v="Philadelphia"/>
    <x v="9"/>
    <n v="19140"/>
    <x v="3"/>
    <s v="FUR-CH-10002965"/>
    <x v="0"/>
    <x v="1"/>
    <x v="226"/>
    <x v="2818"/>
    <n v="6"/>
    <n v="0.3"/>
    <x v="3131"/>
  </r>
  <r>
    <n v="4663"/>
    <s v="CA-2012-112130"/>
    <x v="1"/>
    <x v="910"/>
    <d v="2012-05-07T00:00:00"/>
    <s v="Standard Class"/>
    <s v="SV-20785"/>
    <s v="Stewart Visinsky"/>
    <x v="0"/>
    <s v="United States"/>
    <s v="Philadelphia"/>
    <x v="9"/>
    <n v="19140"/>
    <x v="3"/>
    <s v="OFF-ST-10000563"/>
    <x v="1"/>
    <x v="4"/>
    <x v="894"/>
    <x v="3499"/>
    <n v="3"/>
    <n v="0.2"/>
    <x v="3982"/>
  </r>
  <r>
    <n v="4664"/>
    <s v="CA-2013-111409"/>
    <x v="0"/>
    <x v="31"/>
    <d v="2013-09-23T00:00:00"/>
    <s v="Standard Class"/>
    <s v="PO-18850"/>
    <s v="Patrick O'Brill"/>
    <x v="0"/>
    <s v="United States"/>
    <s v="Jacksonville"/>
    <x v="2"/>
    <n v="32216"/>
    <x v="0"/>
    <s v="OFF-LA-10002787"/>
    <x v="1"/>
    <x v="2"/>
    <x v="542"/>
    <x v="3500"/>
    <n v="1"/>
    <n v="0.2"/>
    <x v="3983"/>
  </r>
  <r>
    <n v="4665"/>
    <s v="CA-2013-116232"/>
    <x v="0"/>
    <x v="897"/>
    <d v="2013-09-27T00:00:00"/>
    <s v="Standard Class"/>
    <s v="AC-10450"/>
    <s v="Amy Cox"/>
    <x v="0"/>
    <s v="United States"/>
    <s v="Pembroke Pines"/>
    <x v="2"/>
    <n v="33024"/>
    <x v="0"/>
    <s v="OFF-BI-10004022"/>
    <x v="1"/>
    <x v="8"/>
    <x v="748"/>
    <x v="3501"/>
    <n v="9"/>
    <n v="0.7"/>
    <x v="3984"/>
  </r>
  <r>
    <n v="4666"/>
    <s v="CA-2013-116232"/>
    <x v="0"/>
    <x v="897"/>
    <d v="2013-09-27T00:00:00"/>
    <s v="Standard Class"/>
    <s v="AC-10450"/>
    <s v="Amy Cox"/>
    <x v="0"/>
    <s v="United States"/>
    <s v="Pembroke Pines"/>
    <x v="2"/>
    <n v="33024"/>
    <x v="0"/>
    <s v="OFF-LA-10001158"/>
    <x v="1"/>
    <x v="2"/>
    <x v="319"/>
    <x v="3416"/>
    <n v="2"/>
    <n v="0.2"/>
    <x v="3985"/>
  </r>
  <r>
    <n v="4667"/>
    <s v="CA-2013-116547"/>
    <x v="0"/>
    <x v="994"/>
    <d v="2013-01-17T00:00:00"/>
    <s v="Standard Class"/>
    <s v="KB-16585"/>
    <s v="Ken Black"/>
    <x v="1"/>
    <s v="United States"/>
    <s v="Seattle"/>
    <x v="4"/>
    <n v="98115"/>
    <x v="1"/>
    <s v="FUR-FU-10000076"/>
    <x v="0"/>
    <x v="5"/>
    <x v="875"/>
    <x v="710"/>
    <n v="4"/>
    <n v="0"/>
    <x v="3986"/>
  </r>
  <r>
    <n v="4668"/>
    <s v="CA-2013-116547"/>
    <x v="0"/>
    <x v="994"/>
    <d v="2013-01-17T00:00:00"/>
    <s v="Standard Class"/>
    <s v="KB-16585"/>
    <s v="Ken Black"/>
    <x v="1"/>
    <s v="United States"/>
    <s v="Seattle"/>
    <x v="4"/>
    <n v="98115"/>
    <x v="1"/>
    <s v="TEC-AC-10002335"/>
    <x v="2"/>
    <x v="11"/>
    <x v="339"/>
    <x v="3502"/>
    <n v="2"/>
    <n v="0"/>
    <x v="3987"/>
  </r>
  <r>
    <n v="4669"/>
    <s v="US-2014-133200"/>
    <x v="3"/>
    <x v="636"/>
    <d v="2014-05-12T00:00:00"/>
    <s v="Standard Class"/>
    <s v="DB-13555"/>
    <s v="Dorothy Badders"/>
    <x v="1"/>
    <s v="United States"/>
    <s v="Fort Worth"/>
    <x v="5"/>
    <n v="76106"/>
    <x v="2"/>
    <s v="OFF-BI-10002827"/>
    <x v="1"/>
    <x v="8"/>
    <x v="549"/>
    <x v="3503"/>
    <n v="10"/>
    <n v="0.8"/>
    <x v="3988"/>
  </r>
  <r>
    <n v="4670"/>
    <s v="US-2014-133200"/>
    <x v="3"/>
    <x v="636"/>
    <d v="2014-05-12T00:00:00"/>
    <s v="Standard Class"/>
    <s v="DB-13555"/>
    <s v="Dorothy Badders"/>
    <x v="1"/>
    <s v="United States"/>
    <s v="Fort Worth"/>
    <x v="5"/>
    <n v="76106"/>
    <x v="2"/>
    <s v="FUR-BO-10001601"/>
    <x v="0"/>
    <x v="0"/>
    <x v="414"/>
    <x v="3504"/>
    <n v="7"/>
    <n v="0.32"/>
    <x v="3989"/>
  </r>
  <r>
    <n v="4671"/>
    <s v="US-2014-133200"/>
    <x v="3"/>
    <x v="636"/>
    <d v="2014-05-12T00:00:00"/>
    <s v="Standard Class"/>
    <s v="DB-13555"/>
    <s v="Dorothy Badders"/>
    <x v="1"/>
    <s v="United States"/>
    <s v="Fort Worth"/>
    <x v="5"/>
    <n v="76106"/>
    <x v="2"/>
    <s v="OFF-ST-10001932"/>
    <x v="1"/>
    <x v="4"/>
    <x v="1641"/>
    <x v="3505"/>
    <n v="5"/>
    <n v="0.2"/>
    <x v="3990"/>
  </r>
  <r>
    <n v="4672"/>
    <s v="CA-2013-133550"/>
    <x v="0"/>
    <x v="995"/>
    <d v="2013-08-07T00:00:00"/>
    <s v="Standard Class"/>
    <s v="KL-16645"/>
    <s v="Ken Lonsdale"/>
    <x v="0"/>
    <s v="United States"/>
    <s v="Detroit"/>
    <x v="12"/>
    <n v="48205"/>
    <x v="2"/>
    <s v="OFF-AP-10001005"/>
    <x v="1"/>
    <x v="9"/>
    <x v="1131"/>
    <x v="3506"/>
    <n v="4"/>
    <n v="0.1"/>
    <x v="3991"/>
  </r>
  <r>
    <n v="4673"/>
    <s v="CA-2013-133550"/>
    <x v="0"/>
    <x v="995"/>
    <d v="2013-08-07T00:00:00"/>
    <s v="Standard Class"/>
    <s v="KL-16645"/>
    <s v="Ken Lonsdale"/>
    <x v="0"/>
    <s v="United States"/>
    <s v="Detroit"/>
    <x v="12"/>
    <n v="48205"/>
    <x v="2"/>
    <s v="TEC-PH-10004042"/>
    <x v="2"/>
    <x v="7"/>
    <x v="553"/>
    <x v="3507"/>
    <n v="4"/>
    <n v="0"/>
    <x v="3992"/>
  </r>
  <r>
    <n v="4674"/>
    <s v="CA-2013-133550"/>
    <x v="0"/>
    <x v="995"/>
    <d v="2013-08-07T00:00:00"/>
    <s v="Standard Class"/>
    <s v="KL-16645"/>
    <s v="Ken Lonsdale"/>
    <x v="0"/>
    <s v="United States"/>
    <s v="Detroit"/>
    <x v="12"/>
    <n v="48205"/>
    <x v="2"/>
    <s v="TEC-PH-10001079"/>
    <x v="2"/>
    <x v="7"/>
    <x v="1246"/>
    <x v="3508"/>
    <n v="1"/>
    <n v="0"/>
    <x v="3993"/>
  </r>
  <r>
    <n v="4675"/>
    <s v="CA-2013-133550"/>
    <x v="0"/>
    <x v="995"/>
    <d v="2013-08-07T00:00:00"/>
    <s v="Standard Class"/>
    <s v="KL-16645"/>
    <s v="Ken Lonsdale"/>
    <x v="0"/>
    <s v="United States"/>
    <s v="Detroit"/>
    <x v="12"/>
    <n v="48205"/>
    <x v="2"/>
    <s v="FUR-FU-10002918"/>
    <x v="0"/>
    <x v="5"/>
    <x v="266"/>
    <x v="1050"/>
    <n v="3"/>
    <n v="0"/>
    <x v="3994"/>
  </r>
  <r>
    <n v="4676"/>
    <s v="CA-2014-139416"/>
    <x v="3"/>
    <x v="996"/>
    <d v="2014-03-30T00:00:00"/>
    <s v="Second Class"/>
    <s v="AG-10270"/>
    <s v="Alejandro Grove"/>
    <x v="0"/>
    <s v="United States"/>
    <s v="Philadelphia"/>
    <x v="9"/>
    <n v="19120"/>
    <x v="3"/>
    <s v="FUR-FU-10003832"/>
    <x v="0"/>
    <x v="5"/>
    <x v="1420"/>
    <x v="1660"/>
    <n v="2"/>
    <n v="0.2"/>
    <x v="1758"/>
  </r>
  <r>
    <n v="4677"/>
    <s v="CA-2011-114510"/>
    <x v="2"/>
    <x v="619"/>
    <d v="2011-03-19T00:00:00"/>
    <s v="Standard Class"/>
    <s v="JF-15295"/>
    <s v="Jason Fortune-"/>
    <x v="0"/>
    <s v="United States"/>
    <s v="Logan"/>
    <x v="7"/>
    <n v="84321"/>
    <x v="1"/>
    <s v="OFF-BI-10001617"/>
    <x v="1"/>
    <x v="8"/>
    <x v="1315"/>
    <x v="3509"/>
    <n v="4"/>
    <n v="0.2"/>
    <x v="3995"/>
  </r>
  <r>
    <n v="4678"/>
    <s v="CA-2011-114510"/>
    <x v="2"/>
    <x v="619"/>
    <d v="2011-03-19T00:00:00"/>
    <s v="Standard Class"/>
    <s v="JF-15295"/>
    <s v="Jason Fortune-"/>
    <x v="0"/>
    <s v="United States"/>
    <s v="Logan"/>
    <x v="7"/>
    <n v="84321"/>
    <x v="1"/>
    <s v="OFF-ST-10000736"/>
    <x v="1"/>
    <x v="4"/>
    <x v="455"/>
    <x v="1240"/>
    <n v="1"/>
    <n v="0"/>
    <x v="3963"/>
  </r>
  <r>
    <n v="4679"/>
    <s v="CA-2011-114510"/>
    <x v="2"/>
    <x v="619"/>
    <d v="2011-03-19T00:00:00"/>
    <s v="Standard Class"/>
    <s v="JF-15295"/>
    <s v="Jason Fortune-"/>
    <x v="0"/>
    <s v="United States"/>
    <s v="Logan"/>
    <x v="7"/>
    <n v="84321"/>
    <x v="1"/>
    <s v="TEC-AC-10004877"/>
    <x v="2"/>
    <x v="11"/>
    <x v="1670"/>
    <x v="137"/>
    <n v="12"/>
    <n v="0"/>
    <x v="3996"/>
  </r>
  <r>
    <n v="4680"/>
    <s v="CA-2011-114510"/>
    <x v="2"/>
    <x v="619"/>
    <d v="2011-03-19T00:00:00"/>
    <s v="Standard Class"/>
    <s v="JF-15295"/>
    <s v="Jason Fortune-"/>
    <x v="0"/>
    <s v="United States"/>
    <s v="Logan"/>
    <x v="7"/>
    <n v="84321"/>
    <x v="1"/>
    <s v="OFF-ST-10003221"/>
    <x v="1"/>
    <x v="4"/>
    <x v="33"/>
    <x v="794"/>
    <n v="2"/>
    <n v="0"/>
    <x v="819"/>
  </r>
  <r>
    <n v="4681"/>
    <s v="CA-2011-114510"/>
    <x v="2"/>
    <x v="619"/>
    <d v="2011-03-19T00:00:00"/>
    <s v="Standard Class"/>
    <s v="JF-15295"/>
    <s v="Jason Fortune-"/>
    <x v="0"/>
    <s v="United States"/>
    <s v="Logan"/>
    <x v="7"/>
    <n v="84321"/>
    <x v="1"/>
    <s v="OFF-BI-10003007"/>
    <x v="1"/>
    <x v="8"/>
    <x v="1542"/>
    <x v="3510"/>
    <n v="2"/>
    <n v="0.2"/>
    <x v="3997"/>
  </r>
  <r>
    <n v="4682"/>
    <s v="CA-2013-169215"/>
    <x v="0"/>
    <x v="216"/>
    <d v="2013-07-19T00:00:00"/>
    <s v="Second Class"/>
    <s v="RE-19450"/>
    <s v="Richard Eichhorn"/>
    <x v="0"/>
    <s v="United States"/>
    <s v="Auburn"/>
    <x v="15"/>
    <n v="13021"/>
    <x v="3"/>
    <s v="OFF-FA-10000936"/>
    <x v="1"/>
    <x v="13"/>
    <x v="1298"/>
    <x v="3511"/>
    <n v="9"/>
    <n v="0"/>
    <x v="3998"/>
  </r>
  <r>
    <n v="4683"/>
    <s v="CA-2013-127698"/>
    <x v="0"/>
    <x v="49"/>
    <d v="2013-12-02T00:00:00"/>
    <s v="Same Day"/>
    <s v="MV-18190"/>
    <s v="Mike Vittorini"/>
    <x v="0"/>
    <s v="United States"/>
    <s v="Raleigh"/>
    <x v="3"/>
    <n v="27604"/>
    <x v="0"/>
    <s v="TEC-PH-10003811"/>
    <x v="2"/>
    <x v="7"/>
    <x v="1187"/>
    <x v="3512"/>
    <n v="9"/>
    <n v="0.2"/>
    <x v="3999"/>
  </r>
  <r>
    <n v="4684"/>
    <s v="CA-2013-159912"/>
    <x v="0"/>
    <x v="48"/>
    <d v="2013-09-04T00:00:00"/>
    <s v="Standard Class"/>
    <s v="GB-14530"/>
    <s v="George Bell"/>
    <x v="1"/>
    <s v="United States"/>
    <s v="Philadelphia"/>
    <x v="9"/>
    <n v="19120"/>
    <x v="3"/>
    <s v="FUR-TA-10004152"/>
    <x v="0"/>
    <x v="3"/>
    <x v="1507"/>
    <x v="3513"/>
    <n v="4"/>
    <n v="0.4"/>
    <x v="4000"/>
  </r>
  <r>
    <n v="4685"/>
    <s v="CA-2013-159912"/>
    <x v="0"/>
    <x v="48"/>
    <d v="2013-09-04T00:00:00"/>
    <s v="Standard Class"/>
    <s v="GB-14530"/>
    <s v="George Bell"/>
    <x v="1"/>
    <s v="United States"/>
    <s v="Philadelphia"/>
    <x v="9"/>
    <n v="19120"/>
    <x v="3"/>
    <s v="FUR-BO-10002853"/>
    <x v="0"/>
    <x v="0"/>
    <x v="1613"/>
    <x v="3514"/>
    <n v="4"/>
    <n v="0.5"/>
    <x v="4001"/>
  </r>
  <r>
    <n v="4686"/>
    <s v="CA-2013-159912"/>
    <x v="0"/>
    <x v="48"/>
    <d v="2013-09-04T00:00:00"/>
    <s v="Standard Class"/>
    <s v="GB-14530"/>
    <s v="George Bell"/>
    <x v="1"/>
    <s v="United States"/>
    <s v="Philadelphia"/>
    <x v="9"/>
    <n v="19120"/>
    <x v="3"/>
    <s v="OFF-BI-10002071"/>
    <x v="1"/>
    <x v="8"/>
    <x v="692"/>
    <x v="3515"/>
    <n v="2"/>
    <n v="0.7"/>
    <x v="4002"/>
  </r>
  <r>
    <n v="4687"/>
    <s v="CA-2013-159912"/>
    <x v="0"/>
    <x v="48"/>
    <d v="2013-09-04T00:00:00"/>
    <s v="Standard Class"/>
    <s v="GB-14530"/>
    <s v="George Bell"/>
    <x v="1"/>
    <s v="United States"/>
    <s v="Philadelphia"/>
    <x v="9"/>
    <n v="19120"/>
    <x v="3"/>
    <s v="OFF-FA-10000053"/>
    <x v="1"/>
    <x v="13"/>
    <x v="953"/>
    <x v="1814"/>
    <n v="7"/>
    <n v="0.2"/>
    <x v="1944"/>
  </r>
  <r>
    <n v="4688"/>
    <s v="CA-2013-101987"/>
    <x v="0"/>
    <x v="890"/>
    <d v="2013-07-01T00:00:00"/>
    <s v="Standard Class"/>
    <s v="HL-15040"/>
    <s v="Hunter Lopez"/>
    <x v="0"/>
    <s v="United States"/>
    <s v="Richmond"/>
    <x v="14"/>
    <n v="47374"/>
    <x v="2"/>
    <s v="TEC-PH-10001305"/>
    <x v="2"/>
    <x v="7"/>
    <x v="1671"/>
    <x v="3516"/>
    <n v="9"/>
    <n v="0"/>
    <x v="4003"/>
  </r>
  <r>
    <n v="4689"/>
    <s v="US-2014-154851"/>
    <x v="3"/>
    <x v="983"/>
    <d v="2014-04-04T00:00:00"/>
    <s v="Standard Class"/>
    <s v="BP-11155"/>
    <s v="Becky Pak"/>
    <x v="0"/>
    <s v="United States"/>
    <s v="Lancaster"/>
    <x v="9"/>
    <n v="17602"/>
    <x v="3"/>
    <s v="OFF-BI-10001525"/>
    <x v="1"/>
    <x v="8"/>
    <x v="31"/>
    <x v="3517"/>
    <n v="5"/>
    <n v="0.7"/>
    <x v="4004"/>
  </r>
  <r>
    <n v="4690"/>
    <s v="CA-2011-138681"/>
    <x v="2"/>
    <x v="414"/>
    <d v="2011-12-22T00:00:00"/>
    <s v="First Class"/>
    <s v="CT-11995"/>
    <s v="Carol Triggs"/>
    <x v="0"/>
    <s v="United States"/>
    <s v="Tucson"/>
    <x v="16"/>
    <n v="85705"/>
    <x v="1"/>
    <s v="FUR-FU-10001876"/>
    <x v="0"/>
    <x v="5"/>
    <x v="1394"/>
    <x v="3518"/>
    <n v="2"/>
    <n v="0.2"/>
    <x v="4005"/>
  </r>
  <r>
    <n v="4691"/>
    <s v="CA-2011-138681"/>
    <x v="2"/>
    <x v="414"/>
    <d v="2011-12-22T00:00:00"/>
    <s v="First Class"/>
    <s v="CT-11995"/>
    <s v="Carol Triggs"/>
    <x v="0"/>
    <s v="United States"/>
    <s v="Tucson"/>
    <x v="16"/>
    <n v="85705"/>
    <x v="1"/>
    <s v="TEC-AC-10003628"/>
    <x v="2"/>
    <x v="11"/>
    <x v="244"/>
    <x v="981"/>
    <n v="3"/>
    <n v="0.2"/>
    <x v="4006"/>
  </r>
  <r>
    <n v="4692"/>
    <s v="CA-2011-138681"/>
    <x v="2"/>
    <x v="414"/>
    <d v="2011-12-22T00:00:00"/>
    <s v="First Class"/>
    <s v="CT-11995"/>
    <s v="Carol Triggs"/>
    <x v="0"/>
    <s v="United States"/>
    <s v="Tucson"/>
    <x v="16"/>
    <n v="85705"/>
    <x v="1"/>
    <s v="FUR-CH-10004860"/>
    <x v="0"/>
    <x v="1"/>
    <x v="210"/>
    <x v="2516"/>
    <n v="3"/>
    <n v="0.2"/>
    <x v="4007"/>
  </r>
  <r>
    <n v="4693"/>
    <s v="CA-2011-138681"/>
    <x v="2"/>
    <x v="414"/>
    <d v="2011-12-22T00:00:00"/>
    <s v="First Class"/>
    <s v="CT-11995"/>
    <s v="Carol Triggs"/>
    <x v="0"/>
    <s v="United States"/>
    <s v="Tucson"/>
    <x v="16"/>
    <n v="85705"/>
    <x v="1"/>
    <s v="OFF-PA-10000357"/>
    <x v="1"/>
    <x v="10"/>
    <x v="1219"/>
    <x v="3519"/>
    <n v="5"/>
    <n v="0.2"/>
    <x v="4008"/>
  </r>
  <r>
    <n v="4694"/>
    <s v="CA-2011-138681"/>
    <x v="2"/>
    <x v="414"/>
    <d v="2011-12-22T00:00:00"/>
    <s v="First Class"/>
    <s v="CT-11995"/>
    <s v="Carol Triggs"/>
    <x v="0"/>
    <s v="United States"/>
    <s v="Tucson"/>
    <x v="16"/>
    <n v="85705"/>
    <x v="1"/>
    <s v="OFF-PA-10003270"/>
    <x v="1"/>
    <x v="10"/>
    <x v="1415"/>
    <x v="582"/>
    <n v="2"/>
    <n v="0.2"/>
    <x v="591"/>
  </r>
  <r>
    <n v="4695"/>
    <s v="US-2012-138121"/>
    <x v="1"/>
    <x v="997"/>
    <d v="2012-12-17T00:00:00"/>
    <s v="Same Day"/>
    <s v="JL-15835"/>
    <s v="John Lee"/>
    <x v="0"/>
    <s v="United States"/>
    <s v="Detroit"/>
    <x v="12"/>
    <n v="48205"/>
    <x v="2"/>
    <s v="OFF-BI-10000320"/>
    <x v="1"/>
    <x v="8"/>
    <x v="768"/>
    <x v="3520"/>
    <n v="4"/>
    <n v="0"/>
    <x v="4009"/>
  </r>
  <r>
    <n v="4696"/>
    <s v="US-2012-138121"/>
    <x v="1"/>
    <x v="997"/>
    <d v="2012-12-17T00:00:00"/>
    <s v="Same Day"/>
    <s v="JL-15835"/>
    <s v="John Lee"/>
    <x v="0"/>
    <s v="United States"/>
    <s v="Detroit"/>
    <x v="12"/>
    <n v="48205"/>
    <x v="2"/>
    <s v="FUR-CH-10003846"/>
    <x v="0"/>
    <x v="1"/>
    <x v="915"/>
    <x v="3367"/>
    <n v="3"/>
    <n v="0"/>
    <x v="4010"/>
  </r>
  <r>
    <n v="4697"/>
    <s v="US-2012-138121"/>
    <x v="1"/>
    <x v="997"/>
    <d v="2012-12-17T00:00:00"/>
    <s v="Same Day"/>
    <s v="JL-15835"/>
    <s v="John Lee"/>
    <x v="0"/>
    <s v="United States"/>
    <s v="Detroit"/>
    <x v="12"/>
    <n v="48205"/>
    <x v="2"/>
    <s v="FUR-CH-10004875"/>
    <x v="0"/>
    <x v="1"/>
    <x v="1436"/>
    <x v="3521"/>
    <n v="2"/>
    <n v="0"/>
    <x v="4011"/>
  </r>
  <r>
    <n v="4698"/>
    <s v="US-2012-138121"/>
    <x v="1"/>
    <x v="997"/>
    <d v="2012-12-17T00:00:00"/>
    <s v="Same Day"/>
    <s v="JL-15835"/>
    <s v="John Lee"/>
    <x v="0"/>
    <s v="United States"/>
    <s v="Detroit"/>
    <x v="12"/>
    <n v="48205"/>
    <x v="2"/>
    <s v="FUR-CH-10003817"/>
    <x v="0"/>
    <x v="1"/>
    <x v="162"/>
    <x v="3522"/>
    <n v="9"/>
    <n v="0"/>
    <x v="4012"/>
  </r>
  <r>
    <n v="4699"/>
    <s v="US-2012-138121"/>
    <x v="1"/>
    <x v="997"/>
    <d v="2012-12-17T00:00:00"/>
    <s v="Same Day"/>
    <s v="JL-15835"/>
    <s v="John Lee"/>
    <x v="0"/>
    <s v="United States"/>
    <s v="Detroit"/>
    <x v="12"/>
    <n v="48205"/>
    <x v="2"/>
    <s v="FUR-FU-10002116"/>
    <x v="0"/>
    <x v="5"/>
    <x v="1431"/>
    <x v="3523"/>
    <n v="3"/>
    <n v="0"/>
    <x v="4013"/>
  </r>
  <r>
    <n v="4700"/>
    <s v="CA-2014-140298"/>
    <x v="3"/>
    <x v="943"/>
    <d v="2014-05-18T00:00:00"/>
    <s v="Standard Class"/>
    <s v="JK-16120"/>
    <s v="Julie Kriz"/>
    <x v="2"/>
    <s v="United States"/>
    <s v="Austin"/>
    <x v="5"/>
    <n v="78745"/>
    <x v="2"/>
    <s v="OFF-AR-10003481"/>
    <x v="1"/>
    <x v="6"/>
    <x v="1591"/>
    <x v="797"/>
    <n v="2"/>
    <n v="0.2"/>
    <x v="822"/>
  </r>
  <r>
    <n v="4701"/>
    <s v="CA-2014-140298"/>
    <x v="3"/>
    <x v="943"/>
    <d v="2014-05-18T00:00:00"/>
    <s v="Standard Class"/>
    <s v="JK-16120"/>
    <s v="Julie Kriz"/>
    <x v="2"/>
    <s v="United States"/>
    <s v="Austin"/>
    <x v="5"/>
    <n v="78745"/>
    <x v="2"/>
    <s v="OFF-ST-10004180"/>
    <x v="1"/>
    <x v="4"/>
    <x v="241"/>
    <x v="3524"/>
    <n v="2"/>
    <n v="0.2"/>
    <x v="4014"/>
  </r>
  <r>
    <n v="4702"/>
    <s v="CA-2014-140298"/>
    <x v="3"/>
    <x v="943"/>
    <d v="2014-05-18T00:00:00"/>
    <s v="Standard Class"/>
    <s v="JK-16120"/>
    <s v="Julie Kriz"/>
    <x v="2"/>
    <s v="United States"/>
    <s v="Austin"/>
    <x v="5"/>
    <n v="78745"/>
    <x v="2"/>
    <s v="OFF-PA-10003657"/>
    <x v="1"/>
    <x v="10"/>
    <x v="624"/>
    <x v="1312"/>
    <n v="2"/>
    <n v="0.2"/>
    <x v="2997"/>
  </r>
  <r>
    <n v="4703"/>
    <s v="CA-2014-140298"/>
    <x v="3"/>
    <x v="943"/>
    <d v="2014-05-18T00:00:00"/>
    <s v="Standard Class"/>
    <s v="JK-16120"/>
    <s v="Julie Kriz"/>
    <x v="2"/>
    <s v="United States"/>
    <s v="Austin"/>
    <x v="5"/>
    <n v="78745"/>
    <x v="2"/>
    <s v="FUR-FU-10001967"/>
    <x v="0"/>
    <x v="5"/>
    <x v="293"/>
    <x v="3525"/>
    <n v="1"/>
    <n v="0.6"/>
    <x v="4015"/>
  </r>
  <r>
    <n v="4704"/>
    <s v="CA-2013-166240"/>
    <x v="0"/>
    <x v="890"/>
    <d v="2013-06-29T00:00:00"/>
    <s v="Standard Class"/>
    <s v="DH-13075"/>
    <s v="Dave Hallsten"/>
    <x v="1"/>
    <s v="United States"/>
    <s v="Houston"/>
    <x v="5"/>
    <n v="77095"/>
    <x v="2"/>
    <s v="OFF-AP-10002082"/>
    <x v="1"/>
    <x v="9"/>
    <x v="1092"/>
    <x v="3526"/>
    <n v="2"/>
    <n v="0.8"/>
    <x v="4016"/>
  </r>
  <r>
    <n v="4705"/>
    <s v="CA-2013-158435"/>
    <x v="0"/>
    <x v="624"/>
    <d v="2013-05-19T00:00:00"/>
    <s v="First Class"/>
    <s v="AG-10900"/>
    <s v="Arthur Gainer"/>
    <x v="0"/>
    <s v="United States"/>
    <s v="Waterbury"/>
    <x v="29"/>
    <n v="6708"/>
    <x v="3"/>
    <s v="OFF-SU-10000381"/>
    <x v="1"/>
    <x v="14"/>
    <x v="654"/>
    <x v="3527"/>
    <n v="7"/>
    <n v="0"/>
    <x v="4017"/>
  </r>
  <r>
    <n v="4706"/>
    <s v="CA-2013-158435"/>
    <x v="0"/>
    <x v="624"/>
    <d v="2013-05-19T00:00:00"/>
    <s v="First Class"/>
    <s v="AG-10900"/>
    <s v="Arthur Gainer"/>
    <x v="0"/>
    <s v="United States"/>
    <s v="Waterbury"/>
    <x v="29"/>
    <n v="6708"/>
    <x v="3"/>
    <s v="OFF-LA-10002475"/>
    <x v="1"/>
    <x v="2"/>
    <x v="148"/>
    <x v="2"/>
    <n v="2"/>
    <n v="0"/>
    <x v="2"/>
  </r>
  <r>
    <n v="4707"/>
    <s v="CA-2013-158435"/>
    <x v="0"/>
    <x v="624"/>
    <d v="2013-05-19T00:00:00"/>
    <s v="First Class"/>
    <s v="AG-10900"/>
    <s v="Arthur Gainer"/>
    <x v="0"/>
    <s v="United States"/>
    <s v="Waterbury"/>
    <x v="29"/>
    <n v="6708"/>
    <x v="3"/>
    <s v="FUR-FU-10003975"/>
    <x v="0"/>
    <x v="5"/>
    <x v="775"/>
    <x v="3528"/>
    <n v="4"/>
    <n v="0"/>
    <x v="4018"/>
  </r>
  <r>
    <n v="4708"/>
    <s v="CA-2014-138149"/>
    <x v="3"/>
    <x v="222"/>
    <d v="2014-07-01T00:00:00"/>
    <s v="First Class"/>
    <s v="WB-21850"/>
    <s v="William Brown"/>
    <x v="0"/>
    <s v="United States"/>
    <s v="Los Angeles"/>
    <x v="1"/>
    <n v="90049"/>
    <x v="1"/>
    <s v="OFF-BI-10003091"/>
    <x v="1"/>
    <x v="8"/>
    <x v="1165"/>
    <x v="1658"/>
    <n v="5"/>
    <n v="0.2"/>
    <x v="1756"/>
  </r>
  <r>
    <n v="4709"/>
    <s v="CA-2014-138149"/>
    <x v="3"/>
    <x v="222"/>
    <d v="2014-07-01T00:00:00"/>
    <s v="First Class"/>
    <s v="WB-21850"/>
    <s v="William Brown"/>
    <x v="0"/>
    <s v="United States"/>
    <s v="Los Angeles"/>
    <x v="1"/>
    <n v="90049"/>
    <x v="1"/>
    <s v="OFF-ST-10002974"/>
    <x v="1"/>
    <x v="4"/>
    <x v="123"/>
    <x v="3529"/>
    <n v="3"/>
    <n v="0"/>
    <x v="4019"/>
  </r>
  <r>
    <n v="4710"/>
    <s v="CA-2014-138149"/>
    <x v="3"/>
    <x v="222"/>
    <d v="2014-07-01T00:00:00"/>
    <s v="First Class"/>
    <s v="WB-21850"/>
    <s v="William Brown"/>
    <x v="0"/>
    <s v="United States"/>
    <s v="Los Angeles"/>
    <x v="1"/>
    <n v="90049"/>
    <x v="1"/>
    <s v="OFF-AR-10000255"/>
    <x v="1"/>
    <x v="6"/>
    <x v="799"/>
    <x v="2643"/>
    <n v="2"/>
    <n v="0"/>
    <x v="4020"/>
  </r>
  <r>
    <n v="4711"/>
    <s v="CA-2014-138149"/>
    <x v="3"/>
    <x v="222"/>
    <d v="2014-07-01T00:00:00"/>
    <s v="First Class"/>
    <s v="WB-21850"/>
    <s v="William Brown"/>
    <x v="0"/>
    <s v="United States"/>
    <s v="Los Angeles"/>
    <x v="1"/>
    <n v="90049"/>
    <x v="1"/>
    <s v="TEC-AC-10001284"/>
    <x v="2"/>
    <x v="11"/>
    <x v="1172"/>
    <x v="1038"/>
    <n v="3"/>
    <n v="0"/>
    <x v="3874"/>
  </r>
  <r>
    <n v="4712"/>
    <s v="CA-2011-112403"/>
    <x v="2"/>
    <x v="691"/>
    <d v="2011-03-31T00:00:00"/>
    <s v="Same Day"/>
    <s v="JO-15280"/>
    <s v="Jas O'Carroll"/>
    <x v="0"/>
    <s v="United States"/>
    <s v="Philadelphia"/>
    <x v="9"/>
    <n v="19120"/>
    <x v="3"/>
    <s v="OFF-BI-10003529"/>
    <x v="1"/>
    <x v="8"/>
    <x v="788"/>
    <x v="3530"/>
    <n v="1"/>
    <n v="0.7"/>
    <x v="4021"/>
  </r>
  <r>
    <n v="4713"/>
    <s v="CA-2011-108273"/>
    <x v="2"/>
    <x v="757"/>
    <d v="2011-12-21T00:00:00"/>
    <s v="Standard Class"/>
    <s v="EJ-13720"/>
    <s v="Ed Jacobs"/>
    <x v="0"/>
    <s v="United States"/>
    <s v="Huntsville"/>
    <x v="5"/>
    <n v="77340"/>
    <x v="2"/>
    <s v="OFF-PA-10000029"/>
    <x v="1"/>
    <x v="10"/>
    <x v="803"/>
    <x v="1590"/>
    <n v="7"/>
    <n v="0.2"/>
    <x v="1683"/>
  </r>
  <r>
    <n v="4714"/>
    <s v="CA-2011-108273"/>
    <x v="2"/>
    <x v="757"/>
    <d v="2011-12-21T00:00:00"/>
    <s v="Standard Class"/>
    <s v="EJ-13720"/>
    <s v="Ed Jacobs"/>
    <x v="0"/>
    <s v="United States"/>
    <s v="Huntsville"/>
    <x v="5"/>
    <n v="77340"/>
    <x v="2"/>
    <s v="FUR-FU-10002116"/>
    <x v="0"/>
    <x v="5"/>
    <x v="1431"/>
    <x v="3531"/>
    <n v="2"/>
    <n v="0.6"/>
    <x v="4022"/>
  </r>
  <r>
    <n v="4715"/>
    <s v="CA-2014-121643"/>
    <x v="3"/>
    <x v="796"/>
    <d v="2014-05-21T00:00:00"/>
    <s v="First Class"/>
    <s v="AB-10105"/>
    <s v="Adrian Barton"/>
    <x v="0"/>
    <s v="United States"/>
    <s v="Portland"/>
    <x v="21"/>
    <n v="97206"/>
    <x v="1"/>
    <s v="TEC-PH-10002200"/>
    <x v="2"/>
    <x v="7"/>
    <x v="1471"/>
    <x v="3532"/>
    <n v="2"/>
    <n v="0.2"/>
    <x v="4023"/>
  </r>
  <r>
    <n v="4716"/>
    <s v="US-2012-122910"/>
    <x v="1"/>
    <x v="793"/>
    <d v="2012-05-16T00:00:00"/>
    <s v="Standard Class"/>
    <s v="LT-16765"/>
    <s v="Larry Tron"/>
    <x v="0"/>
    <s v="United States"/>
    <s v="Louisville"/>
    <x v="22"/>
    <n v="80027"/>
    <x v="1"/>
    <s v="TEC-PH-10000441"/>
    <x v="2"/>
    <x v="7"/>
    <x v="1046"/>
    <x v="1227"/>
    <n v="2"/>
    <n v="0.2"/>
    <x v="1487"/>
  </r>
  <r>
    <n v="4717"/>
    <s v="CA-2014-143126"/>
    <x v="3"/>
    <x v="734"/>
    <d v="2014-12-08T00:00:00"/>
    <s v="Second Class"/>
    <s v="CM-12655"/>
    <s v="Corinna Mitchell"/>
    <x v="2"/>
    <s v="United States"/>
    <s v="Seattle"/>
    <x v="4"/>
    <n v="98115"/>
    <x v="1"/>
    <s v="FUR-TA-10002958"/>
    <x v="0"/>
    <x v="3"/>
    <x v="956"/>
    <x v="3533"/>
    <n v="2"/>
    <n v="0"/>
    <x v="4024"/>
  </r>
  <r>
    <n v="4718"/>
    <s v="CA-2012-129042"/>
    <x v="1"/>
    <x v="295"/>
    <d v="2012-12-17T00:00:00"/>
    <s v="Standard Class"/>
    <s v="EM-13960"/>
    <s v="Eric Murdock"/>
    <x v="0"/>
    <s v="United States"/>
    <s v="Baltimore"/>
    <x v="39"/>
    <n v="21215"/>
    <x v="3"/>
    <s v="OFF-AR-10001662"/>
    <x v="1"/>
    <x v="6"/>
    <x v="443"/>
    <x v="3534"/>
    <n v="3"/>
    <n v="0"/>
    <x v="4025"/>
  </r>
  <r>
    <n v="4719"/>
    <s v="CA-2012-109736"/>
    <x v="1"/>
    <x v="998"/>
    <d v="2012-10-11T00:00:00"/>
    <s v="First Class"/>
    <s v="DJ-13420"/>
    <s v="Denny Joy"/>
    <x v="1"/>
    <s v="United States"/>
    <s v="San Francisco"/>
    <x v="1"/>
    <n v="94109"/>
    <x v="1"/>
    <s v="OFF-PA-10004101"/>
    <x v="1"/>
    <x v="10"/>
    <x v="506"/>
    <x v="1568"/>
    <n v="7"/>
    <n v="0"/>
    <x v="1657"/>
  </r>
  <r>
    <n v="4720"/>
    <s v="CA-2012-142601"/>
    <x v="1"/>
    <x v="24"/>
    <d v="2012-04-20T00:00:00"/>
    <s v="Second Class"/>
    <s v="DE-13255"/>
    <s v="Deanra Eno"/>
    <x v="2"/>
    <s v="United States"/>
    <s v="Los Angeles"/>
    <x v="1"/>
    <n v="90004"/>
    <x v="1"/>
    <s v="OFF-ST-10002756"/>
    <x v="1"/>
    <x v="4"/>
    <x v="270"/>
    <x v="3535"/>
    <n v="7"/>
    <n v="0"/>
    <x v="4026"/>
  </r>
  <r>
    <n v="4721"/>
    <s v="CA-2012-142601"/>
    <x v="1"/>
    <x v="24"/>
    <d v="2012-04-20T00:00:00"/>
    <s v="Second Class"/>
    <s v="DE-13255"/>
    <s v="Deanra Eno"/>
    <x v="2"/>
    <s v="United States"/>
    <s v="Los Angeles"/>
    <x v="1"/>
    <n v="90004"/>
    <x v="1"/>
    <s v="OFF-PA-10000483"/>
    <x v="1"/>
    <x v="10"/>
    <x v="1672"/>
    <x v="1168"/>
    <n v="2"/>
    <n v="0"/>
    <x v="4027"/>
  </r>
  <r>
    <n v="4722"/>
    <s v="CA-2011-106229"/>
    <x v="2"/>
    <x v="159"/>
    <d v="2011-06-11T00:00:00"/>
    <s v="Second Class"/>
    <s v="NR-18550"/>
    <s v="Nick Radford"/>
    <x v="0"/>
    <s v="United States"/>
    <s v="Aurora"/>
    <x v="10"/>
    <n v="60505"/>
    <x v="2"/>
    <s v="FUR-TA-10002041"/>
    <x v="0"/>
    <x v="3"/>
    <x v="358"/>
    <x v="3536"/>
    <n v="3"/>
    <n v="0.5"/>
    <x v="4028"/>
  </r>
  <r>
    <n v="4723"/>
    <s v="US-2014-135230"/>
    <x v="3"/>
    <x v="853"/>
    <d v="2014-09-08T00:00:00"/>
    <s v="Standard Class"/>
    <s v="CK-12325"/>
    <s v="Christine Kargatis"/>
    <x v="2"/>
    <s v="United States"/>
    <s v="Seattle"/>
    <x v="4"/>
    <n v="98103"/>
    <x v="1"/>
    <s v="OFF-AR-10001166"/>
    <x v="1"/>
    <x v="6"/>
    <x v="33"/>
    <x v="3537"/>
    <n v="1"/>
    <n v="0"/>
    <x v="4029"/>
  </r>
  <r>
    <n v="4724"/>
    <s v="CA-2013-159653"/>
    <x v="0"/>
    <x v="730"/>
    <d v="2013-05-23T00:00:00"/>
    <s v="Same Day"/>
    <s v="JF-15490"/>
    <s v="Jeremy Farry"/>
    <x v="0"/>
    <s v="United States"/>
    <s v="Athens"/>
    <x v="32"/>
    <n v="30605"/>
    <x v="0"/>
    <s v="OFF-LA-10004345"/>
    <x v="1"/>
    <x v="2"/>
    <x v="517"/>
    <x v="1674"/>
    <n v="3"/>
    <n v="0"/>
    <x v="4030"/>
  </r>
  <r>
    <n v="4725"/>
    <s v="CA-2013-131968"/>
    <x v="0"/>
    <x v="583"/>
    <d v="2013-11-16T00:00:00"/>
    <s v="Standard Class"/>
    <s v="LB-16795"/>
    <s v="Laurel Beltran"/>
    <x v="2"/>
    <s v="United States"/>
    <s v="Apopka"/>
    <x v="2"/>
    <n v="32712"/>
    <x v="0"/>
    <s v="OFF-BI-10002852"/>
    <x v="1"/>
    <x v="8"/>
    <x v="91"/>
    <x v="3538"/>
    <n v="2"/>
    <n v="0.7"/>
    <x v="4031"/>
  </r>
  <r>
    <n v="4726"/>
    <s v="CA-2013-131968"/>
    <x v="0"/>
    <x v="583"/>
    <d v="2013-11-16T00:00:00"/>
    <s v="Standard Class"/>
    <s v="LB-16795"/>
    <s v="Laurel Beltran"/>
    <x v="2"/>
    <s v="United States"/>
    <s v="Apopka"/>
    <x v="2"/>
    <n v="32712"/>
    <x v="0"/>
    <s v="OFF-AP-10001058"/>
    <x v="1"/>
    <x v="9"/>
    <x v="137"/>
    <x v="3539"/>
    <n v="3"/>
    <n v="0.2"/>
    <x v="4032"/>
  </r>
  <r>
    <n v="4727"/>
    <s v="CA-2011-119151"/>
    <x v="2"/>
    <x v="641"/>
    <d v="2011-11-29T00:00:00"/>
    <s v="Second Class"/>
    <s v="MP-18175"/>
    <s v="Mike Pelletier"/>
    <x v="2"/>
    <s v="United States"/>
    <s v="New York City"/>
    <x v="15"/>
    <n v="10009"/>
    <x v="3"/>
    <s v="OFF-ST-10003470"/>
    <x v="1"/>
    <x v="4"/>
    <x v="1339"/>
    <x v="2105"/>
    <n v="4"/>
    <n v="0"/>
    <x v="2269"/>
  </r>
  <r>
    <n v="4728"/>
    <s v="CA-2011-119151"/>
    <x v="2"/>
    <x v="641"/>
    <d v="2011-11-29T00:00:00"/>
    <s v="Second Class"/>
    <s v="MP-18175"/>
    <s v="Mike Pelletier"/>
    <x v="2"/>
    <s v="United States"/>
    <s v="New York City"/>
    <x v="15"/>
    <n v="10009"/>
    <x v="3"/>
    <s v="FUR-BO-10003159"/>
    <x v="0"/>
    <x v="0"/>
    <x v="1100"/>
    <x v="3540"/>
    <n v="3"/>
    <n v="0.2"/>
    <x v="4033"/>
  </r>
  <r>
    <n v="4729"/>
    <s v="CA-2011-123323"/>
    <x v="2"/>
    <x v="845"/>
    <d v="2011-11-12T00:00:00"/>
    <s v="Standard Class"/>
    <s v="LH-16900"/>
    <s v="Lena Hernandez"/>
    <x v="0"/>
    <s v="United States"/>
    <s v="San Francisco"/>
    <x v="1"/>
    <n v="94110"/>
    <x v="1"/>
    <s v="OFF-BI-10003684"/>
    <x v="1"/>
    <x v="8"/>
    <x v="707"/>
    <x v="3541"/>
    <n v="7"/>
    <n v="0.2"/>
    <x v="4034"/>
  </r>
  <r>
    <n v="4730"/>
    <s v="CA-2013-124681"/>
    <x v="0"/>
    <x v="427"/>
    <d v="2013-07-24T00:00:00"/>
    <s v="Second Class"/>
    <s v="SV-20935"/>
    <s v="Susan Vittorini"/>
    <x v="0"/>
    <s v="United States"/>
    <s v="Dallas"/>
    <x v="5"/>
    <n v="75217"/>
    <x v="2"/>
    <s v="TEC-AC-10000487"/>
    <x v="2"/>
    <x v="11"/>
    <x v="1673"/>
    <x v="3542"/>
    <n v="3"/>
    <n v="0.2"/>
    <x v="4035"/>
  </r>
  <r>
    <n v="4731"/>
    <s v="US-2012-103996"/>
    <x v="1"/>
    <x v="368"/>
    <d v="2012-03-31T00:00:00"/>
    <s v="Second Class"/>
    <s v="RB-19435"/>
    <s v="Richard Bierner"/>
    <x v="0"/>
    <s v="United States"/>
    <s v="San Diego"/>
    <x v="1"/>
    <n v="92105"/>
    <x v="1"/>
    <s v="OFF-PA-10001736"/>
    <x v="1"/>
    <x v="10"/>
    <x v="129"/>
    <x v="3543"/>
    <n v="6"/>
    <n v="0"/>
    <x v="4036"/>
  </r>
  <r>
    <n v="4732"/>
    <s v="US-2012-103996"/>
    <x v="1"/>
    <x v="368"/>
    <d v="2012-03-31T00:00:00"/>
    <s v="Second Class"/>
    <s v="RB-19435"/>
    <s v="Richard Bierner"/>
    <x v="0"/>
    <s v="United States"/>
    <s v="San Diego"/>
    <x v="1"/>
    <n v="92105"/>
    <x v="1"/>
    <s v="OFF-PA-10001609"/>
    <x v="1"/>
    <x v="10"/>
    <x v="1107"/>
    <x v="3544"/>
    <n v="3"/>
    <n v="0"/>
    <x v="4037"/>
  </r>
  <r>
    <n v="4733"/>
    <s v="US-2012-103996"/>
    <x v="1"/>
    <x v="368"/>
    <d v="2012-03-31T00:00:00"/>
    <s v="Second Class"/>
    <s v="RB-19435"/>
    <s v="Richard Bierner"/>
    <x v="0"/>
    <s v="United States"/>
    <s v="San Diego"/>
    <x v="1"/>
    <n v="92105"/>
    <x v="1"/>
    <s v="TEC-AC-10003116"/>
    <x v="2"/>
    <x v="11"/>
    <x v="920"/>
    <x v="3545"/>
    <n v="3"/>
    <n v="0"/>
    <x v="4038"/>
  </r>
  <r>
    <n v="4734"/>
    <s v="US-2012-103996"/>
    <x v="1"/>
    <x v="368"/>
    <d v="2012-03-31T00:00:00"/>
    <s v="Second Class"/>
    <s v="RB-19435"/>
    <s v="Richard Bierner"/>
    <x v="0"/>
    <s v="United States"/>
    <s v="San Diego"/>
    <x v="1"/>
    <n v="92105"/>
    <x v="1"/>
    <s v="FUR-FU-10004586"/>
    <x v="0"/>
    <x v="5"/>
    <x v="1473"/>
    <x v="3546"/>
    <n v="3"/>
    <n v="0"/>
    <x v="4039"/>
  </r>
  <r>
    <n v="4735"/>
    <s v="CA-2013-120530"/>
    <x v="0"/>
    <x v="281"/>
    <d v="2013-04-13T00:00:00"/>
    <s v="Standard Class"/>
    <s v="Dl-13600"/>
    <s v="Dorris liebe"/>
    <x v="1"/>
    <s v="United States"/>
    <s v="New York City"/>
    <x v="15"/>
    <n v="10035"/>
    <x v="3"/>
    <s v="FUR-CH-10000454"/>
    <x v="0"/>
    <x v="1"/>
    <x v="1"/>
    <x v="3547"/>
    <n v="3"/>
    <n v="0.1"/>
    <x v="4040"/>
  </r>
  <r>
    <n v="4736"/>
    <s v="CA-2012-155054"/>
    <x v="1"/>
    <x v="385"/>
    <d v="2012-06-19T00:00:00"/>
    <s v="Standard Class"/>
    <s v="PS-19045"/>
    <s v="Penelope Sewall"/>
    <x v="2"/>
    <s v="United States"/>
    <s v="Lewiston"/>
    <x v="43"/>
    <n v="4240"/>
    <x v="3"/>
    <s v="OFF-BI-10004970"/>
    <x v="1"/>
    <x v="8"/>
    <x v="908"/>
    <x v="341"/>
    <n v="2"/>
    <n v="0"/>
    <x v="1857"/>
  </r>
  <r>
    <n v="4737"/>
    <s v="CA-2012-155054"/>
    <x v="1"/>
    <x v="385"/>
    <d v="2012-06-19T00:00:00"/>
    <s v="Standard Class"/>
    <s v="PS-19045"/>
    <s v="Penelope Sewall"/>
    <x v="2"/>
    <s v="United States"/>
    <s v="Lewiston"/>
    <x v="43"/>
    <n v="4240"/>
    <x v="3"/>
    <s v="OFF-BI-10002824"/>
    <x v="1"/>
    <x v="8"/>
    <x v="523"/>
    <x v="3548"/>
    <n v="2"/>
    <n v="0"/>
    <x v="4041"/>
  </r>
  <r>
    <n v="4738"/>
    <s v="CA-2012-155054"/>
    <x v="1"/>
    <x v="385"/>
    <d v="2012-06-19T00:00:00"/>
    <s v="Standard Class"/>
    <s v="PS-19045"/>
    <s v="Penelope Sewall"/>
    <x v="2"/>
    <s v="United States"/>
    <s v="Lewiston"/>
    <x v="43"/>
    <n v="4240"/>
    <x v="3"/>
    <s v="TEC-AC-10003657"/>
    <x v="2"/>
    <x v="11"/>
    <x v="151"/>
    <x v="3549"/>
    <n v="2"/>
    <n v="0"/>
    <x v="4042"/>
  </r>
  <r>
    <n v="4739"/>
    <s v="CA-2012-105725"/>
    <x v="1"/>
    <x v="954"/>
    <d v="2012-02-24T00:00:00"/>
    <s v="Standard Class"/>
    <s v="GT-14755"/>
    <s v="Guy Thornton"/>
    <x v="0"/>
    <s v="United States"/>
    <s v="Long Beach"/>
    <x v="1"/>
    <n v="90805"/>
    <x v="1"/>
    <s v="OFF-LA-10003510"/>
    <x v="1"/>
    <x v="2"/>
    <x v="575"/>
    <x v="3550"/>
    <n v="2"/>
    <n v="0"/>
    <x v="4043"/>
  </r>
  <r>
    <n v="4740"/>
    <s v="CA-2012-105725"/>
    <x v="1"/>
    <x v="954"/>
    <d v="2012-02-24T00:00:00"/>
    <s v="Standard Class"/>
    <s v="GT-14755"/>
    <s v="Guy Thornton"/>
    <x v="0"/>
    <s v="United States"/>
    <s v="Long Beach"/>
    <x v="1"/>
    <n v="90805"/>
    <x v="1"/>
    <s v="FUR-TA-10001676"/>
    <x v="0"/>
    <x v="3"/>
    <x v="957"/>
    <x v="3551"/>
    <n v="1"/>
    <n v="0.2"/>
    <x v="4044"/>
  </r>
  <r>
    <n v="4741"/>
    <s v="CA-2014-164364"/>
    <x v="3"/>
    <x v="105"/>
    <d v="2014-11-17T00:00:00"/>
    <s v="Standard Class"/>
    <s v="CS-12355"/>
    <s v="Christine Sundaresam"/>
    <x v="0"/>
    <s v="United States"/>
    <s v="Seattle"/>
    <x v="4"/>
    <n v="98115"/>
    <x v="1"/>
    <s v="OFF-LA-10004853"/>
    <x v="1"/>
    <x v="2"/>
    <x v="683"/>
    <x v="745"/>
    <n v="2"/>
    <n v="0"/>
    <x v="763"/>
  </r>
  <r>
    <n v="4742"/>
    <s v="CA-2014-164364"/>
    <x v="3"/>
    <x v="105"/>
    <d v="2014-11-17T00:00:00"/>
    <s v="Standard Class"/>
    <s v="CS-12355"/>
    <s v="Christine Sundaresam"/>
    <x v="0"/>
    <s v="United States"/>
    <s v="Seattle"/>
    <x v="4"/>
    <n v="98115"/>
    <x v="1"/>
    <s v="OFF-AR-10000315"/>
    <x v="1"/>
    <x v="6"/>
    <x v="1297"/>
    <x v="3307"/>
    <n v="3"/>
    <n v="0"/>
    <x v="3734"/>
  </r>
  <r>
    <n v="4743"/>
    <s v="CA-2014-164364"/>
    <x v="3"/>
    <x v="105"/>
    <d v="2014-11-17T00:00:00"/>
    <s v="Standard Class"/>
    <s v="CS-12355"/>
    <s v="Christine Sundaresam"/>
    <x v="0"/>
    <s v="United States"/>
    <s v="Seattle"/>
    <x v="4"/>
    <n v="98115"/>
    <x v="1"/>
    <s v="OFF-SU-10000381"/>
    <x v="1"/>
    <x v="14"/>
    <x v="654"/>
    <x v="1056"/>
    <n v="3"/>
    <n v="0"/>
    <x v="1096"/>
  </r>
  <r>
    <n v="4744"/>
    <s v="CA-2014-168123"/>
    <x v="3"/>
    <x v="916"/>
    <d v="2014-03-06T00:00:00"/>
    <s v="Same Day"/>
    <s v="JD-16060"/>
    <s v="Julia Dunbar"/>
    <x v="0"/>
    <s v="United States"/>
    <s v="Rochester"/>
    <x v="11"/>
    <n v="55901"/>
    <x v="2"/>
    <s v="OFF-FA-10002763"/>
    <x v="1"/>
    <x v="13"/>
    <x v="1411"/>
    <x v="2307"/>
    <n v="2"/>
    <n v="0"/>
    <x v="2498"/>
  </r>
  <r>
    <n v="4745"/>
    <s v="CA-2014-168123"/>
    <x v="3"/>
    <x v="916"/>
    <d v="2014-03-06T00:00:00"/>
    <s v="Same Day"/>
    <s v="JD-16060"/>
    <s v="Julia Dunbar"/>
    <x v="0"/>
    <s v="United States"/>
    <s v="Rochester"/>
    <x v="11"/>
    <n v="55901"/>
    <x v="2"/>
    <s v="OFF-ST-10000877"/>
    <x v="1"/>
    <x v="4"/>
    <x v="1104"/>
    <x v="3552"/>
    <n v="4"/>
    <n v="0"/>
    <x v="4045"/>
  </r>
  <r>
    <n v="4746"/>
    <s v="CA-2014-168123"/>
    <x v="3"/>
    <x v="916"/>
    <d v="2014-03-06T00:00:00"/>
    <s v="Same Day"/>
    <s v="JD-16060"/>
    <s v="Julia Dunbar"/>
    <x v="0"/>
    <s v="United States"/>
    <s v="Rochester"/>
    <x v="11"/>
    <n v="55901"/>
    <x v="2"/>
    <s v="OFF-BI-10001071"/>
    <x v="1"/>
    <x v="8"/>
    <x v="663"/>
    <x v="3445"/>
    <n v="2"/>
    <n v="0"/>
    <x v="4046"/>
  </r>
  <r>
    <n v="4747"/>
    <s v="CA-2014-168123"/>
    <x v="3"/>
    <x v="916"/>
    <d v="2014-03-06T00:00:00"/>
    <s v="Same Day"/>
    <s v="JD-16060"/>
    <s v="Julia Dunbar"/>
    <x v="0"/>
    <s v="United States"/>
    <s v="Rochester"/>
    <x v="11"/>
    <n v="55901"/>
    <x v="2"/>
    <s v="OFF-BI-10001097"/>
    <x v="1"/>
    <x v="8"/>
    <x v="789"/>
    <x v="3553"/>
    <n v="3"/>
    <n v="0"/>
    <x v="4047"/>
  </r>
  <r>
    <n v="4748"/>
    <s v="CA-2013-120005"/>
    <x v="0"/>
    <x v="840"/>
    <d v="2013-03-04T00:00:00"/>
    <s v="Same Day"/>
    <s v="TS-21160"/>
    <s v="Theresa Swint"/>
    <x v="1"/>
    <s v="United States"/>
    <s v="San Francisco"/>
    <x v="1"/>
    <n v="94110"/>
    <x v="1"/>
    <s v="OFF-SU-10004782"/>
    <x v="1"/>
    <x v="14"/>
    <x v="1548"/>
    <x v="3554"/>
    <n v="3"/>
    <n v="0"/>
    <x v="4048"/>
  </r>
  <r>
    <n v="4749"/>
    <s v="CA-2013-120005"/>
    <x v="0"/>
    <x v="840"/>
    <d v="2013-03-04T00:00:00"/>
    <s v="Same Day"/>
    <s v="TS-21160"/>
    <s v="Theresa Swint"/>
    <x v="1"/>
    <s v="United States"/>
    <s v="San Francisco"/>
    <x v="1"/>
    <n v="94110"/>
    <x v="1"/>
    <s v="FUR-FU-10000672"/>
    <x v="0"/>
    <x v="5"/>
    <x v="1508"/>
    <x v="2691"/>
    <n v="3"/>
    <n v="0"/>
    <x v="2974"/>
  </r>
  <r>
    <n v="4750"/>
    <s v="CA-2013-123526"/>
    <x v="0"/>
    <x v="435"/>
    <d v="2013-12-26T00:00:00"/>
    <s v="First Class"/>
    <s v="BV-11245"/>
    <s v="Benjamin Venier"/>
    <x v="1"/>
    <s v="United States"/>
    <s v="Seattle"/>
    <x v="4"/>
    <n v="98103"/>
    <x v="1"/>
    <s v="OFF-PA-10002986"/>
    <x v="1"/>
    <x v="10"/>
    <x v="477"/>
    <x v="657"/>
    <n v="5"/>
    <n v="0"/>
    <x v="669"/>
  </r>
  <r>
    <n v="4751"/>
    <s v="CA-2013-127649"/>
    <x v="0"/>
    <x v="877"/>
    <d v="2013-10-10T00:00:00"/>
    <s v="First Class"/>
    <s v="DL-13495"/>
    <s v="Dionis Lloyd"/>
    <x v="1"/>
    <s v="United States"/>
    <s v="Spokane"/>
    <x v="4"/>
    <n v="99207"/>
    <x v="1"/>
    <s v="TEC-MA-10001972"/>
    <x v="2"/>
    <x v="15"/>
    <x v="1469"/>
    <x v="2524"/>
    <n v="3"/>
    <n v="0.2"/>
    <x v="2767"/>
  </r>
  <r>
    <n v="4752"/>
    <s v="CA-2013-159989"/>
    <x v="0"/>
    <x v="10"/>
    <d v="2013-12-14T00:00:00"/>
    <s v="Standard Class"/>
    <s v="EB-13870"/>
    <s v="Emily Burns"/>
    <x v="0"/>
    <s v="United States"/>
    <s v="Franklin"/>
    <x v="18"/>
    <n v="37064"/>
    <x v="0"/>
    <s v="TEC-PH-10000169"/>
    <x v="2"/>
    <x v="7"/>
    <x v="1029"/>
    <x v="1390"/>
    <n v="3"/>
    <n v="0.2"/>
    <x v="1458"/>
  </r>
  <r>
    <n v="4753"/>
    <s v="CA-2014-103499"/>
    <x v="3"/>
    <x v="225"/>
    <d v="2014-11-25T00:00:00"/>
    <s v="Standard Class"/>
    <s v="ES-14020"/>
    <s v="Erica Smith"/>
    <x v="0"/>
    <s v="United States"/>
    <s v="Jackson"/>
    <x v="18"/>
    <n v="38301"/>
    <x v="0"/>
    <s v="FUR-CH-10001482"/>
    <x v="0"/>
    <x v="1"/>
    <x v="536"/>
    <x v="3555"/>
    <n v="2"/>
    <n v="0.2"/>
    <x v="4049"/>
  </r>
  <r>
    <n v="4754"/>
    <s v="US-2012-167220"/>
    <x v="1"/>
    <x v="295"/>
    <d v="2012-12-16T00:00:00"/>
    <s v="Standard Class"/>
    <s v="JB-15925"/>
    <s v="Joni Blumstein"/>
    <x v="0"/>
    <s v="United States"/>
    <s v="Austin"/>
    <x v="5"/>
    <n v="78745"/>
    <x v="2"/>
    <s v="TEC-AC-10002018"/>
    <x v="2"/>
    <x v="11"/>
    <x v="1674"/>
    <x v="4"/>
    <n v="4"/>
    <n v="0.2"/>
    <x v="4050"/>
  </r>
  <r>
    <n v="4755"/>
    <s v="CA-2014-126354"/>
    <x v="3"/>
    <x v="447"/>
    <d v="2014-02-09T00:00:00"/>
    <s v="Standard Class"/>
    <s v="SC-20380"/>
    <s v="Shahid Collister"/>
    <x v="0"/>
    <s v="United States"/>
    <s v="Pembroke Pines"/>
    <x v="2"/>
    <n v="33024"/>
    <x v="0"/>
    <s v="OFF-BI-10000301"/>
    <x v="1"/>
    <x v="8"/>
    <x v="619"/>
    <x v="3556"/>
    <n v="2"/>
    <n v="0.7"/>
    <x v="4051"/>
  </r>
  <r>
    <n v="4756"/>
    <s v="CA-2014-126354"/>
    <x v="3"/>
    <x v="447"/>
    <d v="2014-02-09T00:00:00"/>
    <s v="Standard Class"/>
    <s v="SC-20380"/>
    <s v="Shahid Collister"/>
    <x v="0"/>
    <s v="United States"/>
    <s v="Pembroke Pines"/>
    <x v="2"/>
    <n v="33024"/>
    <x v="0"/>
    <s v="OFF-PA-10004381"/>
    <x v="1"/>
    <x v="10"/>
    <x v="1675"/>
    <x v="912"/>
    <n v="3"/>
    <n v="0.2"/>
    <x v="945"/>
  </r>
  <r>
    <n v="4757"/>
    <s v="CA-2014-169817"/>
    <x v="3"/>
    <x v="296"/>
    <d v="2014-09-26T00:00:00"/>
    <s v="Standard Class"/>
    <s v="EB-13870"/>
    <s v="Emily Burns"/>
    <x v="0"/>
    <s v="United States"/>
    <s v="Philadelphia"/>
    <x v="9"/>
    <n v="19143"/>
    <x v="3"/>
    <s v="OFF-BI-10004141"/>
    <x v="1"/>
    <x v="8"/>
    <x v="1287"/>
    <x v="3557"/>
    <n v="2"/>
    <n v="0.7"/>
    <x v="4052"/>
  </r>
  <r>
    <n v="4758"/>
    <s v="US-2014-144582"/>
    <x v="3"/>
    <x v="504"/>
    <d v="2014-05-06T00:00:00"/>
    <s v="Standard Class"/>
    <s v="TC-21475"/>
    <s v="Tony Chapman"/>
    <x v="2"/>
    <s v="United States"/>
    <s v="Danville"/>
    <x v="10"/>
    <n v="61832"/>
    <x v="2"/>
    <s v="OFF-BI-10001575"/>
    <x v="1"/>
    <x v="8"/>
    <x v="577"/>
    <x v="3558"/>
    <n v="7"/>
    <n v="0.8"/>
    <x v="4053"/>
  </r>
  <r>
    <n v="4759"/>
    <s v="CA-2011-121573"/>
    <x v="2"/>
    <x v="935"/>
    <d v="2011-11-07T00:00:00"/>
    <s v="Standard Class"/>
    <s v="SG-20605"/>
    <s v="Speros Goranitis"/>
    <x v="0"/>
    <s v="United States"/>
    <s v="New York City"/>
    <x v="15"/>
    <n v="10009"/>
    <x v="3"/>
    <s v="TEC-PH-10000984"/>
    <x v="2"/>
    <x v="7"/>
    <x v="465"/>
    <x v="3559"/>
    <n v="4"/>
    <n v="0"/>
    <x v="4054"/>
  </r>
  <r>
    <n v="4760"/>
    <s v="CA-2011-121573"/>
    <x v="2"/>
    <x v="935"/>
    <d v="2011-11-07T00:00:00"/>
    <s v="Standard Class"/>
    <s v="SG-20605"/>
    <s v="Speros Goranitis"/>
    <x v="0"/>
    <s v="United States"/>
    <s v="New York City"/>
    <x v="15"/>
    <n v="10009"/>
    <x v="3"/>
    <s v="OFF-BI-10000666"/>
    <x v="1"/>
    <x v="8"/>
    <x v="980"/>
    <x v="786"/>
    <n v="2"/>
    <n v="0.2"/>
    <x v="4055"/>
  </r>
  <r>
    <n v="4761"/>
    <s v="CA-2011-121573"/>
    <x v="2"/>
    <x v="935"/>
    <d v="2011-11-07T00:00:00"/>
    <s v="Standard Class"/>
    <s v="SG-20605"/>
    <s v="Speros Goranitis"/>
    <x v="0"/>
    <s v="United States"/>
    <s v="New York City"/>
    <x v="15"/>
    <n v="10009"/>
    <x v="3"/>
    <s v="OFF-BI-10003712"/>
    <x v="1"/>
    <x v="8"/>
    <x v="689"/>
    <x v="3560"/>
    <n v="2"/>
    <n v="0.2"/>
    <x v="4056"/>
  </r>
  <r>
    <n v="4762"/>
    <s v="CA-2013-117660"/>
    <x v="0"/>
    <x v="945"/>
    <d v="2014-01-05T00:00:00"/>
    <s v="Standard Class"/>
    <s v="BM-11785"/>
    <s v="Bryan Mills"/>
    <x v="0"/>
    <s v="United States"/>
    <s v="Columbus"/>
    <x v="24"/>
    <n v="43229"/>
    <x v="3"/>
    <s v="OFF-LA-10003720"/>
    <x v="1"/>
    <x v="2"/>
    <x v="1627"/>
    <x v="2184"/>
    <n v="2"/>
    <n v="0.2"/>
    <x v="2352"/>
  </r>
  <r>
    <n v="4763"/>
    <s v="CA-2013-117660"/>
    <x v="0"/>
    <x v="945"/>
    <d v="2014-01-05T00:00:00"/>
    <s v="Standard Class"/>
    <s v="BM-11785"/>
    <s v="Bryan Mills"/>
    <x v="0"/>
    <s v="United States"/>
    <s v="Columbus"/>
    <x v="24"/>
    <n v="43229"/>
    <x v="3"/>
    <s v="OFF-SU-10001664"/>
    <x v="1"/>
    <x v="14"/>
    <x v="1232"/>
    <x v="3561"/>
    <n v="2"/>
    <n v="0.2"/>
    <x v="4057"/>
  </r>
  <r>
    <n v="4764"/>
    <s v="CA-2011-112851"/>
    <x v="2"/>
    <x v="328"/>
    <d v="2011-09-21T00:00:00"/>
    <s v="Standard Class"/>
    <s v="NR-18550"/>
    <s v="Nick Radford"/>
    <x v="0"/>
    <s v="United States"/>
    <s v="Chula Vista"/>
    <x v="1"/>
    <n v="91911"/>
    <x v="1"/>
    <s v="OFF-EN-10001453"/>
    <x v="1"/>
    <x v="12"/>
    <x v="1676"/>
    <x v="1101"/>
    <n v="3"/>
    <n v="0"/>
    <x v="4058"/>
  </r>
  <r>
    <n v="4765"/>
    <s v="CA-2014-123701"/>
    <x v="3"/>
    <x v="221"/>
    <d v="2014-11-28T00:00:00"/>
    <s v="First Class"/>
    <s v="PG-18820"/>
    <s v="Patrick Gardner"/>
    <x v="0"/>
    <s v="United States"/>
    <s v="San Francisco"/>
    <x v="1"/>
    <n v="94110"/>
    <x v="1"/>
    <s v="OFF-AR-10001860"/>
    <x v="1"/>
    <x v="6"/>
    <x v="907"/>
    <x v="3562"/>
    <n v="4"/>
    <n v="0"/>
    <x v="4059"/>
  </r>
  <r>
    <n v="4766"/>
    <s v="CA-2012-118227"/>
    <x v="1"/>
    <x v="999"/>
    <d v="2012-04-28T00:00:00"/>
    <s v="Standard Class"/>
    <s v="DB-13270"/>
    <s v="Deborah Brumfield"/>
    <x v="2"/>
    <s v="United States"/>
    <s v="New York City"/>
    <x v="15"/>
    <n v="10009"/>
    <x v="3"/>
    <s v="OFF-AR-10001044"/>
    <x v="1"/>
    <x v="6"/>
    <x v="1042"/>
    <x v="2467"/>
    <n v="1"/>
    <n v="0"/>
    <x v="2700"/>
  </r>
  <r>
    <n v="4767"/>
    <s v="CA-2012-123155"/>
    <x v="1"/>
    <x v="1000"/>
    <d v="2012-03-12T00:00:00"/>
    <s v="First Class"/>
    <s v="NS-18640"/>
    <s v="Noel Staavos"/>
    <x v="1"/>
    <s v="United States"/>
    <s v="San Antonio"/>
    <x v="5"/>
    <n v="78207"/>
    <x v="2"/>
    <s v="TEC-AC-10002473"/>
    <x v="2"/>
    <x v="11"/>
    <x v="713"/>
    <x v="3563"/>
    <n v="5"/>
    <n v="0.2"/>
    <x v="4060"/>
  </r>
  <r>
    <n v="4768"/>
    <s v="CA-2012-123155"/>
    <x v="1"/>
    <x v="1000"/>
    <d v="2012-03-12T00:00:00"/>
    <s v="First Class"/>
    <s v="NS-18640"/>
    <s v="Noel Staavos"/>
    <x v="1"/>
    <s v="United States"/>
    <s v="San Antonio"/>
    <x v="5"/>
    <n v="78207"/>
    <x v="2"/>
    <s v="TEC-PH-10001809"/>
    <x v="2"/>
    <x v="7"/>
    <x v="1164"/>
    <x v="3564"/>
    <n v="3"/>
    <n v="0.2"/>
    <x v="4061"/>
  </r>
  <r>
    <n v="4769"/>
    <s v="CA-2014-158883"/>
    <x v="3"/>
    <x v="455"/>
    <d v="2014-06-04T00:00:00"/>
    <s v="Same Day"/>
    <s v="CS-11860"/>
    <s v="Cari Schnelling"/>
    <x v="0"/>
    <s v="United States"/>
    <s v="Jacksonville"/>
    <x v="3"/>
    <n v="28540"/>
    <x v="0"/>
    <s v="OFF-PA-10004733"/>
    <x v="1"/>
    <x v="10"/>
    <x v="1571"/>
    <x v="869"/>
    <n v="4"/>
    <n v="0.2"/>
    <x v="4062"/>
  </r>
  <r>
    <n v="4770"/>
    <s v="US-2013-114888"/>
    <x v="0"/>
    <x v="251"/>
    <d v="2013-09-25T00:00:00"/>
    <s v="Second Class"/>
    <s v="CC-12430"/>
    <s v="Chuck Clark"/>
    <x v="2"/>
    <s v="United States"/>
    <s v="San Francisco"/>
    <x v="1"/>
    <n v="94109"/>
    <x v="1"/>
    <s v="OFF-BI-10003355"/>
    <x v="1"/>
    <x v="8"/>
    <x v="586"/>
    <x v="1655"/>
    <n v="3"/>
    <n v="0.2"/>
    <x v="4063"/>
  </r>
  <r>
    <n v="4771"/>
    <s v="US-2013-114888"/>
    <x v="0"/>
    <x v="251"/>
    <d v="2013-09-25T00:00:00"/>
    <s v="Second Class"/>
    <s v="CC-12430"/>
    <s v="Chuck Clark"/>
    <x v="2"/>
    <s v="United States"/>
    <s v="San Francisco"/>
    <x v="1"/>
    <n v="94109"/>
    <x v="1"/>
    <s v="OFF-SU-10001212"/>
    <x v="1"/>
    <x v="14"/>
    <x v="1677"/>
    <x v="875"/>
    <n v="3"/>
    <n v="0"/>
    <x v="4064"/>
  </r>
  <r>
    <n v="4772"/>
    <s v="US-2011-167262"/>
    <x v="2"/>
    <x v="656"/>
    <d v="2011-11-03T00:00:00"/>
    <s v="Second Class"/>
    <s v="AC-10450"/>
    <s v="Amy Cox"/>
    <x v="0"/>
    <s v="United States"/>
    <s v="Avondale"/>
    <x v="16"/>
    <n v="85323"/>
    <x v="1"/>
    <s v="TEC-PH-10000486"/>
    <x v="2"/>
    <x v="7"/>
    <x v="39"/>
    <x v="3565"/>
    <n v="8"/>
    <n v="0.2"/>
    <x v="4065"/>
  </r>
  <r>
    <n v="4773"/>
    <s v="CA-2014-119746"/>
    <x v="3"/>
    <x v="51"/>
    <d v="2014-11-28T00:00:00"/>
    <s v="Standard Class"/>
    <s v="CM-12385"/>
    <s v="Christopher Martinez"/>
    <x v="0"/>
    <s v="United States"/>
    <s v="Chicago"/>
    <x v="10"/>
    <n v="60610"/>
    <x v="2"/>
    <s v="FUR-FU-10004909"/>
    <x v="0"/>
    <x v="5"/>
    <x v="1348"/>
    <x v="3566"/>
    <n v="1"/>
    <n v="0.6"/>
    <x v="4066"/>
  </r>
  <r>
    <n v="4774"/>
    <s v="CA-2014-119746"/>
    <x v="3"/>
    <x v="51"/>
    <d v="2014-11-28T00:00:00"/>
    <s v="Standard Class"/>
    <s v="CM-12385"/>
    <s v="Christopher Martinez"/>
    <x v="0"/>
    <s v="United States"/>
    <s v="Chicago"/>
    <x v="10"/>
    <n v="60610"/>
    <x v="2"/>
    <s v="OFF-LA-10001613"/>
    <x v="1"/>
    <x v="2"/>
    <x v="736"/>
    <x v="132"/>
    <n v="5"/>
    <n v="0.2"/>
    <x v="2045"/>
  </r>
  <r>
    <n v="4775"/>
    <s v="CA-2014-119746"/>
    <x v="3"/>
    <x v="51"/>
    <d v="2014-11-28T00:00:00"/>
    <s v="Standard Class"/>
    <s v="CM-12385"/>
    <s v="Christopher Martinez"/>
    <x v="0"/>
    <s v="United States"/>
    <s v="Chicago"/>
    <x v="10"/>
    <n v="60610"/>
    <x v="2"/>
    <s v="TEC-PH-10004447"/>
    <x v="2"/>
    <x v="7"/>
    <x v="857"/>
    <x v="2705"/>
    <n v="2"/>
    <n v="0.2"/>
    <x v="2995"/>
  </r>
  <r>
    <n v="4776"/>
    <s v="CA-2014-108091"/>
    <x v="3"/>
    <x v="673"/>
    <d v="2014-11-22T00:00:00"/>
    <s v="Standard Class"/>
    <s v="EK-13795"/>
    <s v="Eileen Kiefer"/>
    <x v="2"/>
    <s v="United States"/>
    <s v="Escondido"/>
    <x v="1"/>
    <n v="92025"/>
    <x v="1"/>
    <s v="OFF-AR-10000255"/>
    <x v="1"/>
    <x v="6"/>
    <x v="799"/>
    <x v="371"/>
    <n v="4"/>
    <n v="0"/>
    <x v="4067"/>
  </r>
  <r>
    <n v="4777"/>
    <s v="CA-2013-101630"/>
    <x v="0"/>
    <x v="317"/>
    <d v="2013-02-23T00:00:00"/>
    <s v="Second Class"/>
    <s v="CK-12760"/>
    <s v="Cyma Kinney"/>
    <x v="1"/>
    <s v="United States"/>
    <s v="Long Beach"/>
    <x v="15"/>
    <n v="11561"/>
    <x v="3"/>
    <s v="OFF-LA-10004425"/>
    <x v="1"/>
    <x v="2"/>
    <x v="33"/>
    <x v="1313"/>
    <n v="3"/>
    <n v="0"/>
    <x v="1368"/>
  </r>
  <r>
    <n v="4778"/>
    <s v="CA-2013-101630"/>
    <x v="0"/>
    <x v="317"/>
    <d v="2013-02-23T00:00:00"/>
    <s v="Second Class"/>
    <s v="CK-12760"/>
    <s v="Cyma Kinney"/>
    <x v="1"/>
    <s v="United States"/>
    <s v="Long Beach"/>
    <x v="15"/>
    <n v="11561"/>
    <x v="3"/>
    <s v="OFF-SU-10001664"/>
    <x v="1"/>
    <x v="14"/>
    <x v="1232"/>
    <x v="3567"/>
    <n v="3"/>
    <n v="0"/>
    <x v="4068"/>
  </r>
  <r>
    <n v="4779"/>
    <s v="CA-2014-132346"/>
    <x v="3"/>
    <x v="659"/>
    <d v="2014-11-12T00:00:00"/>
    <s v="Standard Class"/>
    <s v="PK-19075"/>
    <s v="Pete Kriz"/>
    <x v="0"/>
    <s v="United States"/>
    <s v="Newark"/>
    <x v="13"/>
    <n v="19711"/>
    <x v="3"/>
    <s v="OFF-AP-10000696"/>
    <x v="1"/>
    <x v="9"/>
    <x v="332"/>
    <x v="3568"/>
    <n v="7"/>
    <n v="0"/>
    <x v="4069"/>
  </r>
  <r>
    <n v="4780"/>
    <s v="CA-2011-150301"/>
    <x v="2"/>
    <x v="1001"/>
    <d v="2011-07-10T00:00:00"/>
    <s v="First Class"/>
    <s v="MH-18025"/>
    <s v="Michelle Huthwaite"/>
    <x v="0"/>
    <s v="United States"/>
    <s v="Buffalo"/>
    <x v="15"/>
    <n v="14215"/>
    <x v="3"/>
    <s v="FUR-CH-10002647"/>
    <x v="0"/>
    <x v="1"/>
    <x v="470"/>
    <x v="3569"/>
    <n v="1"/>
    <n v="0.1"/>
    <x v="4070"/>
  </r>
  <r>
    <n v="4781"/>
    <s v="CA-2011-159310"/>
    <x v="2"/>
    <x v="845"/>
    <d v="2011-11-12T00:00:00"/>
    <s v="Standard Class"/>
    <s v="SC-20725"/>
    <s v="Steven Cartwright"/>
    <x v="0"/>
    <s v="United States"/>
    <s v="Houston"/>
    <x v="5"/>
    <n v="77070"/>
    <x v="2"/>
    <s v="FUR-CH-10002758"/>
    <x v="0"/>
    <x v="1"/>
    <x v="1402"/>
    <x v="3570"/>
    <n v="4"/>
    <n v="0.3"/>
    <x v="232"/>
  </r>
  <r>
    <n v="4782"/>
    <s v="CA-2011-159310"/>
    <x v="2"/>
    <x v="845"/>
    <d v="2011-11-12T00:00:00"/>
    <s v="Standard Class"/>
    <s v="SC-20725"/>
    <s v="Steven Cartwright"/>
    <x v="0"/>
    <s v="United States"/>
    <s v="Houston"/>
    <x v="5"/>
    <n v="77070"/>
    <x v="2"/>
    <s v="OFF-BI-10000201"/>
    <x v="1"/>
    <x v="8"/>
    <x v="1678"/>
    <x v="3571"/>
    <n v="3"/>
    <n v="0.8"/>
    <x v="4071"/>
  </r>
  <r>
    <n v="4783"/>
    <s v="CA-2011-159310"/>
    <x v="2"/>
    <x v="845"/>
    <d v="2011-11-12T00:00:00"/>
    <s v="Standard Class"/>
    <s v="SC-20725"/>
    <s v="Steven Cartwright"/>
    <x v="0"/>
    <s v="United States"/>
    <s v="Houston"/>
    <x v="5"/>
    <n v="77070"/>
    <x v="2"/>
    <s v="OFF-SU-10004115"/>
    <x v="1"/>
    <x v="14"/>
    <x v="510"/>
    <x v="3572"/>
    <n v="7"/>
    <n v="0.2"/>
    <x v="4072"/>
  </r>
  <r>
    <n v="4784"/>
    <s v="US-2014-147984"/>
    <x v="3"/>
    <x v="480"/>
    <d v="2014-02-02T00:00:00"/>
    <s v="Standard Class"/>
    <s v="GB-14575"/>
    <s v="Giulietta Baptist"/>
    <x v="0"/>
    <s v="United States"/>
    <s v="Wichita"/>
    <x v="41"/>
    <n v="67212"/>
    <x v="2"/>
    <s v="OFF-PA-10000806"/>
    <x v="1"/>
    <x v="10"/>
    <x v="948"/>
    <x v="1007"/>
    <n v="5"/>
    <n v="0"/>
    <x v="1046"/>
  </r>
  <r>
    <n v="4785"/>
    <s v="CA-2012-104346"/>
    <x v="1"/>
    <x v="555"/>
    <d v="2012-12-16T00:00:00"/>
    <s v="Standard Class"/>
    <s v="IM-15070"/>
    <s v="Irene Maddox"/>
    <x v="0"/>
    <s v="United States"/>
    <s v="Colorado Springs"/>
    <x v="22"/>
    <n v="80906"/>
    <x v="1"/>
    <s v="OFF-AR-10001473"/>
    <x v="1"/>
    <x v="6"/>
    <x v="1332"/>
    <x v="1332"/>
    <n v="5"/>
    <n v="0.2"/>
    <x v="4073"/>
  </r>
  <r>
    <n v="4786"/>
    <s v="CA-2012-104346"/>
    <x v="1"/>
    <x v="555"/>
    <d v="2012-12-16T00:00:00"/>
    <s v="Standard Class"/>
    <s v="IM-15070"/>
    <s v="Irene Maddox"/>
    <x v="0"/>
    <s v="United States"/>
    <s v="Colorado Springs"/>
    <x v="22"/>
    <n v="80906"/>
    <x v="1"/>
    <s v="FUR-BO-10003450"/>
    <x v="0"/>
    <x v="0"/>
    <x v="1344"/>
    <x v="3573"/>
    <n v="4"/>
    <n v="0.7"/>
    <x v="4074"/>
  </r>
  <r>
    <n v="4787"/>
    <s v="CA-2012-104346"/>
    <x v="1"/>
    <x v="555"/>
    <d v="2012-12-16T00:00:00"/>
    <s v="Standard Class"/>
    <s v="IM-15070"/>
    <s v="Irene Maddox"/>
    <x v="0"/>
    <s v="United States"/>
    <s v="Colorado Springs"/>
    <x v="22"/>
    <n v="80906"/>
    <x v="1"/>
    <s v="OFF-AR-10001545"/>
    <x v="1"/>
    <x v="6"/>
    <x v="812"/>
    <x v="1728"/>
    <n v="3"/>
    <n v="0.2"/>
    <x v="1833"/>
  </r>
  <r>
    <n v="4788"/>
    <s v="CA-2012-104346"/>
    <x v="1"/>
    <x v="555"/>
    <d v="2012-12-16T00:00:00"/>
    <s v="Standard Class"/>
    <s v="IM-15070"/>
    <s v="Irene Maddox"/>
    <x v="0"/>
    <s v="United States"/>
    <s v="Colorado Springs"/>
    <x v="22"/>
    <n v="80906"/>
    <x v="1"/>
    <s v="TEC-AC-10004396"/>
    <x v="2"/>
    <x v="11"/>
    <x v="1679"/>
    <x v="3574"/>
    <n v="4"/>
    <n v="0.2"/>
    <x v="4075"/>
  </r>
  <r>
    <n v="4789"/>
    <s v="CA-2012-104346"/>
    <x v="1"/>
    <x v="555"/>
    <d v="2012-12-16T00:00:00"/>
    <s v="Standard Class"/>
    <s v="IM-15070"/>
    <s v="Irene Maddox"/>
    <x v="0"/>
    <s v="United States"/>
    <s v="Colorado Springs"/>
    <x v="22"/>
    <n v="80906"/>
    <x v="1"/>
    <s v="FUR-FU-10002456"/>
    <x v="0"/>
    <x v="5"/>
    <x v="1009"/>
    <x v="3575"/>
    <n v="9"/>
    <n v="0.2"/>
    <x v="4076"/>
  </r>
  <r>
    <n v="4790"/>
    <s v="CA-2012-104346"/>
    <x v="1"/>
    <x v="555"/>
    <d v="2012-12-16T00:00:00"/>
    <s v="Standard Class"/>
    <s v="IM-15070"/>
    <s v="Irene Maddox"/>
    <x v="0"/>
    <s v="United States"/>
    <s v="Colorado Springs"/>
    <x v="22"/>
    <n v="80906"/>
    <x v="1"/>
    <s v="FUR-FU-10001473"/>
    <x v="0"/>
    <x v="5"/>
    <x v="984"/>
    <x v="3576"/>
    <n v="5"/>
    <n v="0.2"/>
    <x v="4077"/>
  </r>
  <r>
    <n v="4791"/>
    <s v="CA-2012-104346"/>
    <x v="1"/>
    <x v="555"/>
    <d v="2012-12-16T00:00:00"/>
    <s v="Standard Class"/>
    <s v="IM-15070"/>
    <s v="Irene Maddox"/>
    <x v="0"/>
    <s v="United States"/>
    <s v="Colorado Springs"/>
    <x v="22"/>
    <n v="80906"/>
    <x v="1"/>
    <s v="FUR-TA-10000849"/>
    <x v="0"/>
    <x v="3"/>
    <x v="1318"/>
    <x v="3577"/>
    <n v="5"/>
    <n v="0.5"/>
    <x v="4078"/>
  </r>
  <r>
    <n v="4792"/>
    <s v="CA-2012-104346"/>
    <x v="1"/>
    <x v="555"/>
    <d v="2012-12-16T00:00:00"/>
    <s v="Standard Class"/>
    <s v="IM-15070"/>
    <s v="Irene Maddox"/>
    <x v="0"/>
    <s v="United States"/>
    <s v="Colorado Springs"/>
    <x v="22"/>
    <n v="80906"/>
    <x v="1"/>
    <s v="OFF-PA-10001166"/>
    <x v="1"/>
    <x v="10"/>
    <x v="1680"/>
    <x v="633"/>
    <n v="3"/>
    <n v="0.2"/>
    <x v="644"/>
  </r>
  <r>
    <n v="4793"/>
    <s v="CA-2012-104346"/>
    <x v="1"/>
    <x v="555"/>
    <d v="2012-12-16T00:00:00"/>
    <s v="Standard Class"/>
    <s v="IM-15070"/>
    <s v="Irene Maddox"/>
    <x v="0"/>
    <s v="United States"/>
    <s v="Colorado Springs"/>
    <x v="22"/>
    <n v="80906"/>
    <x v="1"/>
    <s v="OFF-PA-10003256"/>
    <x v="1"/>
    <x v="10"/>
    <x v="96"/>
    <x v="3578"/>
    <n v="3"/>
    <n v="0.2"/>
    <x v="4079"/>
  </r>
  <r>
    <n v="4794"/>
    <s v="US-2012-141684"/>
    <x v="1"/>
    <x v="685"/>
    <d v="2012-07-04T00:00:00"/>
    <s v="Standard Class"/>
    <s v="MM-18055"/>
    <s v="Michelle Moray"/>
    <x v="0"/>
    <s v="United States"/>
    <s v="New York City"/>
    <x v="15"/>
    <n v="10011"/>
    <x v="3"/>
    <s v="OFF-PA-10002870"/>
    <x v="1"/>
    <x v="10"/>
    <x v="893"/>
    <x v="1614"/>
    <n v="4"/>
    <n v="0"/>
    <x v="4080"/>
  </r>
  <r>
    <n v="4795"/>
    <s v="CA-2012-144722"/>
    <x v="1"/>
    <x v="199"/>
    <d v="2012-03-23T00:00:00"/>
    <s v="Standard Class"/>
    <s v="MF-18250"/>
    <s v="Monica Federle"/>
    <x v="1"/>
    <s v="United States"/>
    <s v="Los Angeles"/>
    <x v="1"/>
    <n v="90036"/>
    <x v="1"/>
    <s v="FUR-FU-10001215"/>
    <x v="0"/>
    <x v="5"/>
    <x v="1600"/>
    <x v="3579"/>
    <n v="1"/>
    <n v="0"/>
    <x v="4081"/>
  </r>
  <r>
    <n v="4796"/>
    <s v="CA-2012-120516"/>
    <x v="1"/>
    <x v="863"/>
    <d v="2012-08-17T00:00:00"/>
    <s v="Standard Class"/>
    <s v="CK-12595"/>
    <s v="Clytie Kelty"/>
    <x v="0"/>
    <s v="United States"/>
    <s v="Marietta"/>
    <x v="32"/>
    <n v="30062"/>
    <x v="0"/>
    <s v="OFF-BI-10004187"/>
    <x v="1"/>
    <x v="8"/>
    <x v="33"/>
    <x v="719"/>
    <n v="3"/>
    <n v="0"/>
    <x v="737"/>
  </r>
  <r>
    <n v="4797"/>
    <s v="US-2013-148901"/>
    <x v="0"/>
    <x v="675"/>
    <d v="2013-05-20T00:00:00"/>
    <s v="Standard Class"/>
    <s v="MK-17905"/>
    <s v="Michael Kennedy"/>
    <x v="1"/>
    <s v="United States"/>
    <s v="Jacksonville"/>
    <x v="2"/>
    <n v="32216"/>
    <x v="0"/>
    <s v="OFF-BI-10001718"/>
    <x v="1"/>
    <x v="8"/>
    <x v="1216"/>
    <x v="3580"/>
    <n v="3"/>
    <n v="0.7"/>
    <x v="4082"/>
  </r>
  <r>
    <n v="4798"/>
    <s v="US-2013-148901"/>
    <x v="0"/>
    <x v="675"/>
    <d v="2013-05-20T00:00:00"/>
    <s v="Standard Class"/>
    <s v="MK-17905"/>
    <s v="Michael Kennedy"/>
    <x v="1"/>
    <s v="United States"/>
    <s v="Jacksonville"/>
    <x v="2"/>
    <n v="32216"/>
    <x v="0"/>
    <s v="OFF-PA-10004983"/>
    <x v="1"/>
    <x v="10"/>
    <x v="1323"/>
    <x v="277"/>
    <n v="6"/>
    <n v="0.2"/>
    <x v="282"/>
  </r>
  <r>
    <n v="4799"/>
    <s v="US-2013-148901"/>
    <x v="0"/>
    <x v="675"/>
    <d v="2013-05-20T00:00:00"/>
    <s v="Standard Class"/>
    <s v="MK-17905"/>
    <s v="Michael Kennedy"/>
    <x v="1"/>
    <s v="United States"/>
    <s v="Jacksonville"/>
    <x v="2"/>
    <n v="32216"/>
    <x v="0"/>
    <s v="FUR-FU-10002396"/>
    <x v="0"/>
    <x v="5"/>
    <x v="1581"/>
    <x v="3581"/>
    <n v="3"/>
    <n v="0.2"/>
    <x v="4083"/>
  </r>
  <r>
    <n v="4800"/>
    <s v="US-2013-148901"/>
    <x v="0"/>
    <x v="675"/>
    <d v="2013-05-20T00:00:00"/>
    <s v="Standard Class"/>
    <s v="MK-17905"/>
    <s v="Michael Kennedy"/>
    <x v="1"/>
    <s v="United States"/>
    <s v="Jacksonville"/>
    <x v="2"/>
    <n v="32216"/>
    <x v="0"/>
    <s v="TEC-PH-10003988"/>
    <x v="2"/>
    <x v="7"/>
    <x v="47"/>
    <x v="3582"/>
    <n v="5"/>
    <n v="0.2"/>
    <x v="4084"/>
  </r>
  <r>
    <n v="4801"/>
    <s v="US-2013-148901"/>
    <x v="0"/>
    <x v="675"/>
    <d v="2013-05-20T00:00:00"/>
    <s v="Standard Class"/>
    <s v="MK-17905"/>
    <s v="Michael Kennedy"/>
    <x v="1"/>
    <s v="United States"/>
    <s v="Jacksonville"/>
    <x v="2"/>
    <n v="32216"/>
    <x v="0"/>
    <s v="OFF-AR-10002467"/>
    <x v="1"/>
    <x v="6"/>
    <x v="1681"/>
    <x v="411"/>
    <n v="2"/>
    <n v="0.2"/>
    <x v="4085"/>
  </r>
  <r>
    <n v="4802"/>
    <s v="US-2013-148901"/>
    <x v="0"/>
    <x v="675"/>
    <d v="2013-05-20T00:00:00"/>
    <s v="Standard Class"/>
    <s v="MK-17905"/>
    <s v="Michael Kennedy"/>
    <x v="1"/>
    <s v="United States"/>
    <s v="Jacksonville"/>
    <x v="2"/>
    <n v="32216"/>
    <x v="0"/>
    <s v="OFF-BI-10004002"/>
    <x v="1"/>
    <x v="8"/>
    <x v="152"/>
    <x v="3583"/>
    <n v="2"/>
    <n v="0.7"/>
    <x v="4086"/>
  </r>
  <r>
    <n v="4803"/>
    <s v="US-2013-148901"/>
    <x v="0"/>
    <x v="675"/>
    <d v="2013-05-20T00:00:00"/>
    <s v="Standard Class"/>
    <s v="MK-17905"/>
    <s v="Michael Kennedy"/>
    <x v="1"/>
    <s v="United States"/>
    <s v="Jacksonville"/>
    <x v="2"/>
    <n v="32216"/>
    <x v="0"/>
    <s v="OFF-BI-10002309"/>
    <x v="1"/>
    <x v="8"/>
    <x v="78"/>
    <x v="3584"/>
    <n v="8"/>
    <n v="0.7"/>
    <x v="4087"/>
  </r>
  <r>
    <n v="4804"/>
    <s v="CA-2014-136364"/>
    <x v="3"/>
    <x v="1002"/>
    <d v="2014-07-18T00:00:00"/>
    <s v="Second Class"/>
    <s v="MH-17455"/>
    <s v="Mark Hamilton"/>
    <x v="0"/>
    <s v="United States"/>
    <s v="Philadelphia"/>
    <x v="9"/>
    <n v="19140"/>
    <x v="3"/>
    <s v="TEC-PH-10003885"/>
    <x v="2"/>
    <x v="7"/>
    <x v="772"/>
    <x v="3585"/>
    <n v="1"/>
    <n v="0.4"/>
    <x v="4088"/>
  </r>
  <r>
    <n v="4805"/>
    <s v="CA-2014-136364"/>
    <x v="3"/>
    <x v="1002"/>
    <d v="2014-07-18T00:00:00"/>
    <s v="Second Class"/>
    <s v="MH-17455"/>
    <s v="Mark Hamilton"/>
    <x v="0"/>
    <s v="United States"/>
    <s v="Philadelphia"/>
    <x v="9"/>
    <n v="19140"/>
    <x v="3"/>
    <s v="FUR-FU-10002501"/>
    <x v="0"/>
    <x v="5"/>
    <x v="1284"/>
    <x v="3586"/>
    <n v="9"/>
    <n v="0.2"/>
    <x v="4089"/>
  </r>
  <r>
    <n v="4806"/>
    <s v="CA-2012-137708"/>
    <x v="1"/>
    <x v="6"/>
    <d v="2012-11-25T00:00:00"/>
    <s v="Second Class"/>
    <s v="NG-18430"/>
    <s v="Nathan Gelder"/>
    <x v="0"/>
    <s v="United States"/>
    <s v="Los Angeles"/>
    <x v="1"/>
    <n v="90008"/>
    <x v="1"/>
    <s v="OFF-PA-10000176"/>
    <x v="1"/>
    <x v="10"/>
    <x v="634"/>
    <x v="2479"/>
    <n v="2"/>
    <n v="0"/>
    <x v="2714"/>
  </r>
  <r>
    <n v="4807"/>
    <s v="CA-2012-137708"/>
    <x v="1"/>
    <x v="6"/>
    <d v="2012-11-25T00:00:00"/>
    <s v="Second Class"/>
    <s v="NG-18430"/>
    <s v="Nathan Gelder"/>
    <x v="0"/>
    <s v="United States"/>
    <s v="Los Angeles"/>
    <x v="1"/>
    <n v="90008"/>
    <x v="1"/>
    <s v="OFF-PA-10000327"/>
    <x v="1"/>
    <x v="10"/>
    <x v="1428"/>
    <x v="3587"/>
    <n v="10"/>
    <n v="0"/>
    <x v="4090"/>
  </r>
  <r>
    <n v="4808"/>
    <s v="CA-2012-137708"/>
    <x v="1"/>
    <x v="6"/>
    <d v="2012-11-25T00:00:00"/>
    <s v="Second Class"/>
    <s v="NG-18430"/>
    <s v="Nathan Gelder"/>
    <x v="0"/>
    <s v="United States"/>
    <s v="Los Angeles"/>
    <x v="1"/>
    <n v="90008"/>
    <x v="1"/>
    <s v="OFF-ST-10004634"/>
    <x v="1"/>
    <x v="4"/>
    <x v="597"/>
    <x v="687"/>
    <n v="3"/>
    <n v="0"/>
    <x v="700"/>
  </r>
  <r>
    <n v="4809"/>
    <s v="CA-2011-149055"/>
    <x v="2"/>
    <x v="533"/>
    <d v="2011-11-28T00:00:00"/>
    <s v="Standard Class"/>
    <s v="PB-19210"/>
    <s v="Phillip Breyer"/>
    <x v="1"/>
    <s v="United States"/>
    <s v="Philadelphia"/>
    <x v="9"/>
    <n v="19134"/>
    <x v="3"/>
    <s v="OFF-EN-10003040"/>
    <x v="1"/>
    <x v="12"/>
    <x v="1224"/>
    <x v="3588"/>
    <n v="3"/>
    <n v="0.2"/>
    <x v="4091"/>
  </r>
  <r>
    <n v="4810"/>
    <s v="CA-2012-151589"/>
    <x v="1"/>
    <x v="17"/>
    <d v="2012-12-30T00:00:00"/>
    <s v="First Class"/>
    <s v="RE-19450"/>
    <s v="Richard Eichhorn"/>
    <x v="0"/>
    <s v="United States"/>
    <s v="Eau Claire"/>
    <x v="6"/>
    <n v="54703"/>
    <x v="2"/>
    <s v="OFF-PA-10003228"/>
    <x v="1"/>
    <x v="10"/>
    <x v="1668"/>
    <x v="3589"/>
    <n v="4"/>
    <n v="0"/>
    <x v="4092"/>
  </r>
  <r>
    <n v="4811"/>
    <s v="CA-2012-151589"/>
    <x v="1"/>
    <x v="17"/>
    <d v="2012-12-30T00:00:00"/>
    <s v="First Class"/>
    <s v="RE-19450"/>
    <s v="Richard Eichhorn"/>
    <x v="0"/>
    <s v="United States"/>
    <s v="Eau Claire"/>
    <x v="6"/>
    <n v="54703"/>
    <x v="2"/>
    <s v="TEC-PH-10004345"/>
    <x v="2"/>
    <x v="7"/>
    <x v="1167"/>
    <x v="3590"/>
    <n v="2"/>
    <n v="0"/>
    <x v="4093"/>
  </r>
  <r>
    <n v="4812"/>
    <s v="CA-2013-121370"/>
    <x v="0"/>
    <x v="696"/>
    <d v="2013-11-20T00:00:00"/>
    <s v="Second Class"/>
    <s v="EB-14110"/>
    <s v="Eugene Barchas"/>
    <x v="0"/>
    <s v="United States"/>
    <s v="Philadelphia"/>
    <x v="9"/>
    <n v="19134"/>
    <x v="3"/>
    <s v="FUR-CH-10000785"/>
    <x v="0"/>
    <x v="1"/>
    <x v="320"/>
    <x v="3591"/>
    <n v="3"/>
    <n v="0.3"/>
    <x v="4094"/>
  </r>
  <r>
    <n v="4813"/>
    <s v="CA-2013-121370"/>
    <x v="0"/>
    <x v="696"/>
    <d v="2013-11-20T00:00:00"/>
    <s v="Second Class"/>
    <s v="EB-14110"/>
    <s v="Eugene Barchas"/>
    <x v="0"/>
    <s v="United States"/>
    <s v="Philadelphia"/>
    <x v="9"/>
    <n v="19134"/>
    <x v="3"/>
    <s v="TEC-CO-10004115"/>
    <x v="2"/>
    <x v="16"/>
    <x v="356"/>
    <x v="3592"/>
    <n v="4"/>
    <n v="0.4"/>
    <x v="4095"/>
  </r>
  <r>
    <n v="4814"/>
    <s v="CA-2013-121370"/>
    <x v="0"/>
    <x v="696"/>
    <d v="2013-11-20T00:00:00"/>
    <s v="Second Class"/>
    <s v="EB-14110"/>
    <s v="Eugene Barchas"/>
    <x v="0"/>
    <s v="United States"/>
    <s v="Philadelphia"/>
    <x v="9"/>
    <n v="19134"/>
    <x v="3"/>
    <s v="FUR-FU-10002813"/>
    <x v="0"/>
    <x v="5"/>
    <x v="1682"/>
    <x v="3593"/>
    <n v="3"/>
    <n v="0.2"/>
    <x v="4096"/>
  </r>
  <r>
    <n v="4815"/>
    <s v="CA-2013-111696"/>
    <x v="0"/>
    <x v="541"/>
    <d v="2013-05-11T00:00:00"/>
    <s v="First Class"/>
    <s v="TB-21625"/>
    <s v="Trudy Brown"/>
    <x v="0"/>
    <s v="United States"/>
    <s v="Los Angeles"/>
    <x v="1"/>
    <n v="90004"/>
    <x v="1"/>
    <s v="OFF-PA-10002751"/>
    <x v="1"/>
    <x v="10"/>
    <x v="150"/>
    <x v="1465"/>
    <n v="3"/>
    <n v="0"/>
    <x v="2695"/>
  </r>
  <r>
    <n v="4816"/>
    <s v="CA-2011-139598"/>
    <x v="2"/>
    <x v="58"/>
    <d v="2011-12-31T00:00:00"/>
    <s v="Standard Class"/>
    <s v="MG-17695"/>
    <s v="Maureen Gnade"/>
    <x v="0"/>
    <s v="United States"/>
    <s v="Philadelphia"/>
    <x v="9"/>
    <n v="19134"/>
    <x v="3"/>
    <s v="OFF-PA-10004569"/>
    <x v="1"/>
    <x v="10"/>
    <x v="227"/>
    <x v="3594"/>
    <n v="3"/>
    <n v="0.2"/>
    <x v="4097"/>
  </r>
  <r>
    <n v="4817"/>
    <s v="CA-2011-139598"/>
    <x v="2"/>
    <x v="58"/>
    <d v="2011-12-31T00:00:00"/>
    <s v="Standard Class"/>
    <s v="MG-17695"/>
    <s v="Maureen Gnade"/>
    <x v="0"/>
    <s v="United States"/>
    <s v="Philadelphia"/>
    <x v="9"/>
    <n v="19134"/>
    <x v="3"/>
    <s v="OFF-AP-10002998"/>
    <x v="1"/>
    <x v="9"/>
    <x v="1635"/>
    <x v="3595"/>
    <n v="2"/>
    <n v="0.2"/>
    <x v="4098"/>
  </r>
  <r>
    <n v="4818"/>
    <s v="CA-2011-139598"/>
    <x v="2"/>
    <x v="58"/>
    <d v="2011-12-31T00:00:00"/>
    <s v="Standard Class"/>
    <s v="MG-17695"/>
    <s v="Maureen Gnade"/>
    <x v="0"/>
    <s v="United States"/>
    <s v="Philadelphia"/>
    <x v="9"/>
    <n v="19134"/>
    <x v="3"/>
    <s v="OFF-AP-10003287"/>
    <x v="1"/>
    <x v="9"/>
    <x v="538"/>
    <x v="3596"/>
    <n v="2"/>
    <n v="0.2"/>
    <x v="4099"/>
  </r>
  <r>
    <n v="4819"/>
    <s v="CA-2011-139598"/>
    <x v="2"/>
    <x v="58"/>
    <d v="2011-12-31T00:00:00"/>
    <s v="Standard Class"/>
    <s v="MG-17695"/>
    <s v="Maureen Gnade"/>
    <x v="0"/>
    <s v="United States"/>
    <s v="Philadelphia"/>
    <x v="9"/>
    <n v="19134"/>
    <x v="3"/>
    <s v="OFF-ST-10001370"/>
    <x v="1"/>
    <x v="4"/>
    <x v="1023"/>
    <x v="3597"/>
    <n v="4"/>
    <n v="0.2"/>
    <x v="4100"/>
  </r>
  <r>
    <n v="4820"/>
    <s v="CA-2014-117436"/>
    <x v="3"/>
    <x v="110"/>
    <d v="2014-06-15T00:00:00"/>
    <s v="Standard Class"/>
    <s v="LW-17125"/>
    <s v="Liz Willingham"/>
    <x v="0"/>
    <s v="United States"/>
    <s v="Norwich"/>
    <x v="29"/>
    <n v="6360"/>
    <x v="3"/>
    <s v="OFF-BI-10004040"/>
    <x v="1"/>
    <x v="8"/>
    <x v="1478"/>
    <x v="3598"/>
    <n v="2"/>
    <n v="0"/>
    <x v="4101"/>
  </r>
  <r>
    <n v="4821"/>
    <s v="CA-2012-140025"/>
    <x v="1"/>
    <x v="1003"/>
    <d v="2012-04-11T00:00:00"/>
    <s v="Standard Class"/>
    <s v="PF-19120"/>
    <s v="Peter Fuller"/>
    <x v="0"/>
    <s v="United States"/>
    <s v="San Antonio"/>
    <x v="5"/>
    <n v="78207"/>
    <x v="2"/>
    <s v="OFF-AP-10002651"/>
    <x v="1"/>
    <x v="9"/>
    <x v="1341"/>
    <x v="3599"/>
    <n v="8"/>
    <n v="0.8"/>
    <x v="4102"/>
  </r>
  <r>
    <n v="4822"/>
    <s v="CA-2012-140025"/>
    <x v="1"/>
    <x v="1003"/>
    <d v="2012-04-11T00:00:00"/>
    <s v="Standard Class"/>
    <s v="PF-19120"/>
    <s v="Peter Fuller"/>
    <x v="0"/>
    <s v="United States"/>
    <s v="San Antonio"/>
    <x v="5"/>
    <n v="78207"/>
    <x v="2"/>
    <s v="TEC-AC-10002402"/>
    <x v="2"/>
    <x v="11"/>
    <x v="651"/>
    <x v="3130"/>
    <n v="6"/>
    <n v="0.2"/>
    <x v="4103"/>
  </r>
  <r>
    <n v="4823"/>
    <s v="CA-2013-134222"/>
    <x v="0"/>
    <x v="212"/>
    <d v="2013-07-12T00:00:00"/>
    <s v="Same Day"/>
    <s v="NZ-18565"/>
    <s v="Nick Zandusky"/>
    <x v="2"/>
    <s v="United States"/>
    <s v="Yuma"/>
    <x v="16"/>
    <n v="85364"/>
    <x v="1"/>
    <s v="OFF-BI-10001658"/>
    <x v="1"/>
    <x v="8"/>
    <x v="439"/>
    <x v="3600"/>
    <n v="6"/>
    <n v="0.7"/>
    <x v="4104"/>
  </r>
  <r>
    <n v="4824"/>
    <s v="CA-2013-140018"/>
    <x v="0"/>
    <x v="831"/>
    <d v="2013-11-27T00:00:00"/>
    <s v="Standard Class"/>
    <s v="CK-12205"/>
    <s v="Chloris Kastensmidt"/>
    <x v="0"/>
    <s v="United States"/>
    <s v="Columbus"/>
    <x v="24"/>
    <n v="43229"/>
    <x v="3"/>
    <s v="TEC-MA-10000752"/>
    <x v="2"/>
    <x v="15"/>
    <x v="1683"/>
    <x v="3601"/>
    <n v="7"/>
    <n v="0.7"/>
    <x v="4105"/>
  </r>
  <r>
    <n v="4825"/>
    <s v="CA-2013-140018"/>
    <x v="0"/>
    <x v="831"/>
    <d v="2013-11-27T00:00:00"/>
    <s v="Standard Class"/>
    <s v="CK-12205"/>
    <s v="Chloris Kastensmidt"/>
    <x v="0"/>
    <s v="United States"/>
    <s v="Columbus"/>
    <x v="24"/>
    <n v="43229"/>
    <x v="3"/>
    <s v="FUR-CH-10003817"/>
    <x v="0"/>
    <x v="1"/>
    <x v="162"/>
    <x v="3602"/>
    <n v="3"/>
    <n v="0.3"/>
    <x v="4106"/>
  </r>
  <r>
    <n v="4826"/>
    <s v="CA-2013-140018"/>
    <x v="0"/>
    <x v="831"/>
    <d v="2013-11-27T00:00:00"/>
    <s v="Standard Class"/>
    <s v="CK-12205"/>
    <s v="Chloris Kastensmidt"/>
    <x v="0"/>
    <s v="United States"/>
    <s v="Columbus"/>
    <x v="24"/>
    <n v="43229"/>
    <x v="3"/>
    <s v="FUR-FU-10001876"/>
    <x v="0"/>
    <x v="5"/>
    <x v="1394"/>
    <x v="2540"/>
    <n v="3"/>
    <n v="0.2"/>
    <x v="4107"/>
  </r>
  <r>
    <n v="4827"/>
    <s v="US-2014-136707"/>
    <x v="3"/>
    <x v="105"/>
    <d v="2014-11-16T00:00:00"/>
    <s v="First Class"/>
    <s v="JE-15610"/>
    <s v="Jim Epp"/>
    <x v="1"/>
    <s v="United States"/>
    <s v="Los Angeles"/>
    <x v="1"/>
    <n v="90036"/>
    <x v="1"/>
    <s v="OFF-BI-10003460"/>
    <x v="1"/>
    <x v="8"/>
    <x v="234"/>
    <x v="3603"/>
    <n v="4"/>
    <n v="0.2"/>
    <x v="4108"/>
  </r>
  <r>
    <n v="4828"/>
    <s v="CA-2011-152562"/>
    <x v="2"/>
    <x v="301"/>
    <d v="2011-11-08T00:00:00"/>
    <s v="Standard Class"/>
    <s v="JO-15145"/>
    <s v="Jack O'Briant"/>
    <x v="1"/>
    <s v="United States"/>
    <s v="Richmond"/>
    <x v="0"/>
    <n v="40475"/>
    <x v="0"/>
    <s v="OFF-ST-10000464"/>
    <x v="1"/>
    <x v="4"/>
    <x v="1135"/>
    <x v="2876"/>
    <n v="2"/>
    <n v="0"/>
    <x v="3198"/>
  </r>
  <r>
    <n v="4829"/>
    <s v="CA-2011-152562"/>
    <x v="2"/>
    <x v="301"/>
    <d v="2011-11-08T00:00:00"/>
    <s v="Standard Class"/>
    <s v="JO-15145"/>
    <s v="Jack O'Briant"/>
    <x v="1"/>
    <s v="United States"/>
    <s v="Richmond"/>
    <x v="0"/>
    <n v="40475"/>
    <x v="0"/>
    <s v="OFF-AR-10001919"/>
    <x v="1"/>
    <x v="6"/>
    <x v="853"/>
    <x v="719"/>
    <n v="3"/>
    <n v="0"/>
    <x v="4109"/>
  </r>
  <r>
    <n v="4830"/>
    <s v="CA-2013-152408"/>
    <x v="0"/>
    <x v="666"/>
    <d v="2013-05-22T00:00:00"/>
    <s v="Standard Class"/>
    <s v="TT-21220"/>
    <s v="Thomas Thornton"/>
    <x v="0"/>
    <s v="United States"/>
    <s v="New York City"/>
    <x v="15"/>
    <n v="10035"/>
    <x v="3"/>
    <s v="OFF-BI-10002393"/>
    <x v="1"/>
    <x v="8"/>
    <x v="1188"/>
    <x v="3604"/>
    <n v="3"/>
    <n v="0.2"/>
    <x v="4110"/>
  </r>
  <r>
    <n v="4831"/>
    <s v="CA-2011-120278"/>
    <x v="2"/>
    <x v="845"/>
    <d v="2011-11-12T00:00:00"/>
    <s v="Standard Class"/>
    <s v="MS-17365"/>
    <s v="Maribeth Schnelling"/>
    <x v="0"/>
    <s v="United States"/>
    <s v="Wausau"/>
    <x v="6"/>
    <n v="54401"/>
    <x v="2"/>
    <s v="OFF-AP-10001293"/>
    <x v="1"/>
    <x v="9"/>
    <x v="1337"/>
    <x v="3605"/>
    <n v="6"/>
    <n v="0"/>
    <x v="4111"/>
  </r>
  <r>
    <n v="4832"/>
    <s v="CA-2011-120278"/>
    <x v="2"/>
    <x v="845"/>
    <d v="2011-11-12T00:00:00"/>
    <s v="Standard Class"/>
    <s v="MS-17365"/>
    <s v="Maribeth Schnelling"/>
    <x v="0"/>
    <s v="United States"/>
    <s v="Wausau"/>
    <x v="6"/>
    <n v="54401"/>
    <x v="2"/>
    <s v="OFF-ST-10004258"/>
    <x v="1"/>
    <x v="4"/>
    <x v="754"/>
    <x v="905"/>
    <n v="3"/>
    <n v="0"/>
    <x v="938"/>
  </r>
  <r>
    <n v="4833"/>
    <s v="CA-2011-120278"/>
    <x v="2"/>
    <x v="845"/>
    <d v="2011-11-12T00:00:00"/>
    <s v="Standard Class"/>
    <s v="MS-17365"/>
    <s v="Maribeth Schnelling"/>
    <x v="0"/>
    <s v="United States"/>
    <s v="Wausau"/>
    <x v="6"/>
    <n v="54401"/>
    <x v="2"/>
    <s v="OFF-ST-10002214"/>
    <x v="1"/>
    <x v="4"/>
    <x v="994"/>
    <x v="2433"/>
    <n v="2"/>
    <n v="0"/>
    <x v="2657"/>
  </r>
  <r>
    <n v="4834"/>
    <s v="CA-2011-120278"/>
    <x v="2"/>
    <x v="845"/>
    <d v="2011-11-12T00:00:00"/>
    <s v="Standard Class"/>
    <s v="MS-17365"/>
    <s v="Maribeth Schnelling"/>
    <x v="0"/>
    <s v="United States"/>
    <s v="Wausau"/>
    <x v="6"/>
    <n v="54401"/>
    <x v="2"/>
    <s v="OFF-BI-10004970"/>
    <x v="1"/>
    <x v="8"/>
    <x v="908"/>
    <x v="714"/>
    <n v="3"/>
    <n v="0"/>
    <x v="4112"/>
  </r>
  <r>
    <n v="4835"/>
    <s v="CA-2014-167661"/>
    <x v="3"/>
    <x v="361"/>
    <d v="2014-10-11T00:00:00"/>
    <s v="Standard Class"/>
    <s v="MP-18175"/>
    <s v="Mike Pelletier"/>
    <x v="2"/>
    <s v="United States"/>
    <s v="San Francisco"/>
    <x v="1"/>
    <n v="94110"/>
    <x v="1"/>
    <s v="OFF-BI-10002571"/>
    <x v="1"/>
    <x v="8"/>
    <x v="1204"/>
    <x v="3089"/>
    <n v="5"/>
    <n v="0.2"/>
    <x v="4113"/>
  </r>
  <r>
    <n v="4836"/>
    <s v="CA-2014-167661"/>
    <x v="3"/>
    <x v="361"/>
    <d v="2014-10-11T00:00:00"/>
    <s v="Standard Class"/>
    <s v="MP-18175"/>
    <s v="Mike Pelletier"/>
    <x v="2"/>
    <s v="United States"/>
    <s v="San Francisco"/>
    <x v="1"/>
    <n v="94110"/>
    <x v="1"/>
    <s v="OFF-PA-10002581"/>
    <x v="1"/>
    <x v="10"/>
    <x v="1300"/>
    <x v="1168"/>
    <n v="2"/>
    <n v="0"/>
    <x v="4027"/>
  </r>
  <r>
    <n v="4837"/>
    <s v="CA-2014-167661"/>
    <x v="3"/>
    <x v="361"/>
    <d v="2014-10-11T00:00:00"/>
    <s v="Standard Class"/>
    <s v="MP-18175"/>
    <s v="Mike Pelletier"/>
    <x v="2"/>
    <s v="United States"/>
    <s v="San Francisco"/>
    <x v="1"/>
    <n v="94110"/>
    <x v="1"/>
    <s v="OFF-BI-10001097"/>
    <x v="1"/>
    <x v="8"/>
    <x v="789"/>
    <x v="958"/>
    <n v="4"/>
    <n v="0.2"/>
    <x v="993"/>
  </r>
  <r>
    <n v="4838"/>
    <s v="CA-2014-106831"/>
    <x v="3"/>
    <x v="702"/>
    <d v="2014-06-04T00:00:00"/>
    <s v="First Class"/>
    <s v="FH-14350"/>
    <s v="Fred Harton"/>
    <x v="0"/>
    <s v="United States"/>
    <s v="Dublin"/>
    <x v="24"/>
    <n v="43017"/>
    <x v="3"/>
    <s v="OFF-BI-10003429"/>
    <x v="1"/>
    <x v="8"/>
    <x v="844"/>
    <x v="3606"/>
    <n v="2"/>
    <n v="0.7"/>
    <x v="4114"/>
  </r>
  <r>
    <n v="4839"/>
    <s v="CA-2014-106831"/>
    <x v="3"/>
    <x v="702"/>
    <d v="2014-06-04T00:00:00"/>
    <s v="First Class"/>
    <s v="FH-14350"/>
    <s v="Fred Harton"/>
    <x v="0"/>
    <s v="United States"/>
    <s v="Dublin"/>
    <x v="24"/>
    <n v="43017"/>
    <x v="3"/>
    <s v="OFF-PA-10000682"/>
    <x v="1"/>
    <x v="10"/>
    <x v="859"/>
    <x v="3607"/>
    <n v="6"/>
    <n v="0.2"/>
    <x v="4115"/>
  </r>
  <r>
    <n v="4840"/>
    <s v="CA-2014-106831"/>
    <x v="3"/>
    <x v="702"/>
    <d v="2014-06-04T00:00:00"/>
    <s v="First Class"/>
    <s v="FH-14350"/>
    <s v="Fred Harton"/>
    <x v="0"/>
    <s v="United States"/>
    <s v="Dublin"/>
    <x v="24"/>
    <n v="43017"/>
    <x v="3"/>
    <s v="TEC-PH-10001700"/>
    <x v="2"/>
    <x v="7"/>
    <x v="193"/>
    <x v="3608"/>
    <n v="4"/>
    <n v="0.4"/>
    <x v="4116"/>
  </r>
  <r>
    <n v="4841"/>
    <s v="CA-2014-154123"/>
    <x v="3"/>
    <x v="225"/>
    <d v="2014-11-26T00:00:00"/>
    <s v="Standard Class"/>
    <s v="SC-20050"/>
    <s v="Sample Company A"/>
    <x v="2"/>
    <s v="United States"/>
    <s v="Henderson"/>
    <x v="0"/>
    <n v="42420"/>
    <x v="0"/>
    <s v="FUR-FU-10000629"/>
    <x v="0"/>
    <x v="5"/>
    <x v="93"/>
    <x v="3609"/>
    <n v="2"/>
    <n v="0"/>
    <x v="4117"/>
  </r>
  <r>
    <n v="4842"/>
    <s v="CA-2013-136049"/>
    <x v="0"/>
    <x v="443"/>
    <d v="2013-12-29T00:00:00"/>
    <s v="Standard Class"/>
    <s v="NM-18520"/>
    <s v="Neoma Murray"/>
    <x v="0"/>
    <s v="United States"/>
    <s v="Bowling Green"/>
    <x v="24"/>
    <n v="43402"/>
    <x v="3"/>
    <s v="OFF-BI-10001267"/>
    <x v="1"/>
    <x v="8"/>
    <x v="1466"/>
    <x v="3610"/>
    <n v="3"/>
    <n v="0.7"/>
    <x v="4118"/>
  </r>
  <r>
    <n v="4843"/>
    <s v="CA-2014-118402"/>
    <x v="3"/>
    <x v="365"/>
    <d v="2014-10-05T00:00:00"/>
    <s v="Standard Class"/>
    <s v="JO-15280"/>
    <s v="Jas O'Carroll"/>
    <x v="0"/>
    <s v="United States"/>
    <s v="Memphis"/>
    <x v="18"/>
    <n v="38109"/>
    <x v="0"/>
    <s v="OFF-ST-10001418"/>
    <x v="1"/>
    <x v="4"/>
    <x v="870"/>
    <x v="3611"/>
    <n v="5"/>
    <n v="0.2"/>
    <x v="4119"/>
  </r>
  <r>
    <n v="4844"/>
    <s v="US-2013-139388"/>
    <x v="0"/>
    <x v="77"/>
    <d v="2013-11-10T00:00:00"/>
    <s v="First Class"/>
    <s v="CC-12475"/>
    <s v="Cindy Chapman"/>
    <x v="0"/>
    <s v="United States"/>
    <s v="Lakewood"/>
    <x v="30"/>
    <n v="8701"/>
    <x v="3"/>
    <s v="OFF-FA-10004968"/>
    <x v="1"/>
    <x v="13"/>
    <x v="1010"/>
    <x v="3612"/>
    <n v="4"/>
    <n v="0"/>
    <x v="4120"/>
  </r>
  <r>
    <n v="4845"/>
    <s v="US-2011-128685"/>
    <x v="2"/>
    <x v="527"/>
    <d v="2011-04-05T00:00:00"/>
    <s v="First Class"/>
    <s v="MZ-17515"/>
    <s v="Mary Zewe"/>
    <x v="1"/>
    <s v="United States"/>
    <s v="Los Angeles"/>
    <x v="1"/>
    <n v="90008"/>
    <x v="1"/>
    <s v="OFF-BI-10004140"/>
    <x v="1"/>
    <x v="8"/>
    <x v="304"/>
    <x v="1600"/>
    <n v="2"/>
    <n v="0.2"/>
    <x v="1695"/>
  </r>
  <r>
    <n v="4846"/>
    <s v="CA-2012-124044"/>
    <x v="1"/>
    <x v="862"/>
    <d v="2012-07-26T00:00:00"/>
    <s v="Second Class"/>
    <s v="MS-17830"/>
    <s v="Melanie Seite"/>
    <x v="0"/>
    <s v="United States"/>
    <s v="Rochester"/>
    <x v="15"/>
    <n v="14609"/>
    <x v="3"/>
    <s v="OFF-BI-10003460"/>
    <x v="1"/>
    <x v="8"/>
    <x v="234"/>
    <x v="3613"/>
    <n v="3"/>
    <n v="0.2"/>
    <x v="4121"/>
  </r>
  <r>
    <n v="4847"/>
    <s v="CA-2011-164469"/>
    <x v="2"/>
    <x v="402"/>
    <d v="2011-06-27T00:00:00"/>
    <s v="Second Class"/>
    <s v="GK-14620"/>
    <s v="Grace Kelly"/>
    <x v="1"/>
    <s v="United States"/>
    <s v="Salem"/>
    <x v="21"/>
    <n v="97301"/>
    <x v="1"/>
    <s v="TEC-PH-10002115"/>
    <x v="2"/>
    <x v="7"/>
    <x v="793"/>
    <x v="1274"/>
    <n v="5"/>
    <n v="0.2"/>
    <x v="4122"/>
  </r>
  <r>
    <n v="4848"/>
    <s v="CA-2011-164469"/>
    <x v="2"/>
    <x v="402"/>
    <d v="2011-06-27T00:00:00"/>
    <s v="Second Class"/>
    <s v="GK-14620"/>
    <s v="Grace Kelly"/>
    <x v="1"/>
    <s v="United States"/>
    <s v="Salem"/>
    <x v="21"/>
    <n v="97301"/>
    <x v="1"/>
    <s v="OFF-AR-10003478"/>
    <x v="1"/>
    <x v="6"/>
    <x v="355"/>
    <x v="3614"/>
    <n v="11"/>
    <n v="0.2"/>
    <x v="4123"/>
  </r>
  <r>
    <n v="4849"/>
    <s v="CA-2011-164469"/>
    <x v="2"/>
    <x v="402"/>
    <d v="2011-06-27T00:00:00"/>
    <s v="Second Class"/>
    <s v="GK-14620"/>
    <s v="Grace Kelly"/>
    <x v="1"/>
    <s v="United States"/>
    <s v="Salem"/>
    <x v="21"/>
    <n v="97301"/>
    <x v="1"/>
    <s v="OFF-AR-10000475"/>
    <x v="1"/>
    <x v="6"/>
    <x v="1111"/>
    <x v="1747"/>
    <n v="1"/>
    <n v="0.2"/>
    <x v="1856"/>
  </r>
  <r>
    <n v="4850"/>
    <s v="CA-2011-107818"/>
    <x v="2"/>
    <x v="78"/>
    <d v="2011-09-14T00:00:00"/>
    <s v="Standard Class"/>
    <s v="MC-17275"/>
    <s v="Marc Crier"/>
    <x v="0"/>
    <s v="United States"/>
    <s v="Pasco"/>
    <x v="4"/>
    <n v="99301"/>
    <x v="1"/>
    <s v="OFF-AR-10003045"/>
    <x v="1"/>
    <x v="6"/>
    <x v="420"/>
    <x v="490"/>
    <n v="2"/>
    <n v="0"/>
    <x v="4124"/>
  </r>
  <r>
    <n v="4851"/>
    <s v="CA-2011-107818"/>
    <x v="2"/>
    <x v="78"/>
    <d v="2011-09-14T00:00:00"/>
    <s v="Standard Class"/>
    <s v="MC-17275"/>
    <s v="Marc Crier"/>
    <x v="0"/>
    <s v="United States"/>
    <s v="Pasco"/>
    <x v="4"/>
    <n v="99301"/>
    <x v="1"/>
    <s v="FUR-CH-10000454"/>
    <x v="0"/>
    <x v="1"/>
    <x v="1"/>
    <x v="3615"/>
    <n v="5"/>
    <n v="0.2"/>
    <x v="4125"/>
  </r>
  <r>
    <n v="4852"/>
    <s v="CA-2011-107818"/>
    <x v="2"/>
    <x v="78"/>
    <d v="2011-09-14T00:00:00"/>
    <s v="Standard Class"/>
    <s v="MC-17275"/>
    <s v="Marc Crier"/>
    <x v="0"/>
    <s v="United States"/>
    <s v="Pasco"/>
    <x v="4"/>
    <n v="99301"/>
    <x v="1"/>
    <s v="OFF-AR-10000380"/>
    <x v="1"/>
    <x v="6"/>
    <x v="108"/>
    <x v="3616"/>
    <n v="8"/>
    <n v="0"/>
    <x v="4126"/>
  </r>
  <r>
    <n v="4853"/>
    <s v="CA-2011-107818"/>
    <x v="2"/>
    <x v="78"/>
    <d v="2011-09-14T00:00:00"/>
    <s v="Standard Class"/>
    <s v="MC-17275"/>
    <s v="Marc Crier"/>
    <x v="0"/>
    <s v="United States"/>
    <s v="Pasco"/>
    <x v="4"/>
    <n v="99301"/>
    <x v="1"/>
    <s v="OFF-ST-10000736"/>
    <x v="1"/>
    <x v="4"/>
    <x v="455"/>
    <x v="1065"/>
    <n v="6"/>
    <n v="0"/>
    <x v="4127"/>
  </r>
  <r>
    <n v="4854"/>
    <s v="CA-2011-113320"/>
    <x v="2"/>
    <x v="432"/>
    <d v="2011-12-15T00:00:00"/>
    <s v="Second Class"/>
    <s v="LH-17155"/>
    <s v="Logan Haushalter"/>
    <x v="0"/>
    <s v="United States"/>
    <s v="Oakland"/>
    <x v="1"/>
    <n v="94601"/>
    <x v="1"/>
    <s v="FUR-FU-10004270"/>
    <x v="0"/>
    <x v="5"/>
    <x v="989"/>
    <x v="3617"/>
    <n v="3"/>
    <n v="0"/>
    <x v="4128"/>
  </r>
  <r>
    <n v="4855"/>
    <s v="CA-2011-113320"/>
    <x v="2"/>
    <x v="432"/>
    <d v="2011-12-15T00:00:00"/>
    <s v="Second Class"/>
    <s v="LH-17155"/>
    <s v="Logan Haushalter"/>
    <x v="0"/>
    <s v="United States"/>
    <s v="Oakland"/>
    <x v="1"/>
    <n v="94601"/>
    <x v="1"/>
    <s v="OFF-ST-10000617"/>
    <x v="1"/>
    <x v="4"/>
    <x v="379"/>
    <x v="3090"/>
    <n v="3"/>
    <n v="0"/>
    <x v="4129"/>
  </r>
  <r>
    <n v="4856"/>
    <s v="CA-2011-113320"/>
    <x v="2"/>
    <x v="432"/>
    <d v="2011-12-15T00:00:00"/>
    <s v="Second Class"/>
    <s v="LH-17155"/>
    <s v="Logan Haushalter"/>
    <x v="0"/>
    <s v="United States"/>
    <s v="Oakland"/>
    <x v="1"/>
    <n v="94601"/>
    <x v="1"/>
    <s v="FUR-FU-10001706"/>
    <x v="0"/>
    <x v="5"/>
    <x v="50"/>
    <x v="357"/>
    <n v="3"/>
    <n v="0"/>
    <x v="3650"/>
  </r>
  <r>
    <n v="4857"/>
    <s v="CA-2012-137526"/>
    <x v="1"/>
    <x v="1004"/>
    <d v="2012-01-17T00:00:00"/>
    <s v="Standard Class"/>
    <s v="PB-19150"/>
    <s v="Philip Brown"/>
    <x v="0"/>
    <s v="United States"/>
    <s v="Los Angeles"/>
    <x v="1"/>
    <n v="90004"/>
    <x v="1"/>
    <s v="OFF-BI-10003364"/>
    <x v="1"/>
    <x v="8"/>
    <x v="698"/>
    <x v="823"/>
    <n v="3"/>
    <n v="0.2"/>
    <x v="853"/>
  </r>
  <r>
    <n v="4858"/>
    <s v="CA-2012-137526"/>
    <x v="1"/>
    <x v="1004"/>
    <d v="2012-01-17T00:00:00"/>
    <s v="Standard Class"/>
    <s v="PB-19150"/>
    <s v="Philip Brown"/>
    <x v="0"/>
    <s v="United States"/>
    <s v="Los Angeles"/>
    <x v="1"/>
    <n v="90004"/>
    <x v="1"/>
    <s v="FUR-FU-10001861"/>
    <x v="0"/>
    <x v="5"/>
    <x v="272"/>
    <x v="292"/>
    <n v="4"/>
    <n v="0"/>
    <x v="297"/>
  </r>
  <r>
    <n v="4859"/>
    <s v="CA-2012-137526"/>
    <x v="1"/>
    <x v="1004"/>
    <d v="2012-01-17T00:00:00"/>
    <s v="Standard Class"/>
    <s v="PB-19150"/>
    <s v="Philip Brown"/>
    <x v="0"/>
    <s v="United States"/>
    <s v="Los Angeles"/>
    <x v="1"/>
    <n v="90004"/>
    <x v="1"/>
    <s v="FUR-FU-10004845"/>
    <x v="0"/>
    <x v="5"/>
    <x v="1684"/>
    <x v="3618"/>
    <n v="9"/>
    <n v="0"/>
    <x v="4130"/>
  </r>
  <r>
    <n v="4860"/>
    <s v="CA-2014-136063"/>
    <x v="3"/>
    <x v="934"/>
    <d v="2014-12-20T00:00:00"/>
    <s v="Standard Class"/>
    <s v="SS-20140"/>
    <s v="Saphhira Shifley"/>
    <x v="1"/>
    <s v="United States"/>
    <s v="Oak Park"/>
    <x v="10"/>
    <n v="60302"/>
    <x v="2"/>
    <s v="OFF-AR-10000823"/>
    <x v="1"/>
    <x v="6"/>
    <x v="1043"/>
    <x v="1330"/>
    <n v="7"/>
    <n v="0.2"/>
    <x v="4131"/>
  </r>
  <r>
    <n v="4861"/>
    <s v="CA-2013-101546"/>
    <x v="0"/>
    <x v="122"/>
    <d v="2013-12-25T00:00:00"/>
    <s v="Standard Class"/>
    <s v="GK-14620"/>
    <s v="Grace Kelly"/>
    <x v="1"/>
    <s v="United States"/>
    <s v="Morristown"/>
    <x v="30"/>
    <n v="7960"/>
    <x v="3"/>
    <s v="OFF-BI-10001359"/>
    <x v="1"/>
    <x v="8"/>
    <x v="1153"/>
    <x v="1639"/>
    <n v="2"/>
    <n v="0"/>
    <x v="1736"/>
  </r>
  <r>
    <n v="4862"/>
    <s v="CA-2011-138940"/>
    <x v="2"/>
    <x v="909"/>
    <d v="2011-04-16T00:00:00"/>
    <s v="Second Class"/>
    <s v="GM-14455"/>
    <s v="Gary Mitchum"/>
    <x v="2"/>
    <s v="United States"/>
    <s v="Austin"/>
    <x v="5"/>
    <n v="78745"/>
    <x v="2"/>
    <s v="TEC-PH-10001835"/>
    <x v="2"/>
    <x v="7"/>
    <x v="1333"/>
    <x v="3619"/>
    <n v="6"/>
    <n v="0.2"/>
    <x v="4132"/>
  </r>
  <r>
    <n v="4863"/>
    <s v="CA-2013-125164"/>
    <x v="0"/>
    <x v="338"/>
    <d v="2013-11-15T00:00:00"/>
    <s v="Standard Class"/>
    <s v="SH-19975"/>
    <s v="Sally Hughsby"/>
    <x v="1"/>
    <s v="United States"/>
    <s v="New York City"/>
    <x v="15"/>
    <n v="10011"/>
    <x v="3"/>
    <s v="OFF-BI-10001191"/>
    <x v="1"/>
    <x v="8"/>
    <x v="970"/>
    <x v="3620"/>
    <n v="1"/>
    <n v="0.2"/>
    <x v="4133"/>
  </r>
  <r>
    <n v="4864"/>
    <s v="CA-2013-125164"/>
    <x v="0"/>
    <x v="338"/>
    <d v="2013-11-15T00:00:00"/>
    <s v="Standard Class"/>
    <s v="SH-19975"/>
    <s v="Sally Hughsby"/>
    <x v="1"/>
    <s v="United States"/>
    <s v="New York City"/>
    <x v="15"/>
    <n v="10011"/>
    <x v="3"/>
    <s v="OFF-BI-10003982"/>
    <x v="1"/>
    <x v="8"/>
    <x v="346"/>
    <x v="3621"/>
    <n v="3"/>
    <n v="0.2"/>
    <x v="4134"/>
  </r>
  <r>
    <n v="4865"/>
    <s v="CA-2014-163531"/>
    <x v="3"/>
    <x v="335"/>
    <d v="2014-07-01T00:00:00"/>
    <s v="Standard Class"/>
    <s v="SC-20725"/>
    <s v="Steven Cartwright"/>
    <x v="0"/>
    <s v="United States"/>
    <s v="New York City"/>
    <x v="15"/>
    <n v="10024"/>
    <x v="3"/>
    <s v="TEC-PH-10001425"/>
    <x v="2"/>
    <x v="7"/>
    <x v="511"/>
    <x v="764"/>
    <n v="3"/>
    <n v="0"/>
    <x v="3395"/>
  </r>
  <r>
    <n v="4866"/>
    <s v="CA-2014-122490"/>
    <x v="3"/>
    <x v="38"/>
    <d v="2014-11-19T00:00:00"/>
    <s v="Standard Class"/>
    <s v="TT-21070"/>
    <s v="Ted Trevino"/>
    <x v="0"/>
    <s v="United States"/>
    <s v="Seattle"/>
    <x v="4"/>
    <n v="98103"/>
    <x v="1"/>
    <s v="FUR-CH-10001215"/>
    <x v="0"/>
    <x v="1"/>
    <x v="440"/>
    <x v="3622"/>
    <n v="6"/>
    <n v="0.2"/>
    <x v="4135"/>
  </r>
  <r>
    <n v="4867"/>
    <s v="CA-2014-122490"/>
    <x v="3"/>
    <x v="38"/>
    <d v="2014-11-19T00:00:00"/>
    <s v="Standard Class"/>
    <s v="TT-21070"/>
    <s v="Ted Trevino"/>
    <x v="0"/>
    <s v="United States"/>
    <s v="Seattle"/>
    <x v="4"/>
    <n v="98103"/>
    <x v="1"/>
    <s v="OFF-BI-10001718"/>
    <x v="1"/>
    <x v="8"/>
    <x v="1216"/>
    <x v="3623"/>
    <n v="11"/>
    <n v="0.2"/>
    <x v="4136"/>
  </r>
  <r>
    <n v="4868"/>
    <s v="CA-2014-122490"/>
    <x v="3"/>
    <x v="38"/>
    <d v="2014-11-19T00:00:00"/>
    <s v="Standard Class"/>
    <s v="TT-21070"/>
    <s v="Ted Trevino"/>
    <x v="0"/>
    <s v="United States"/>
    <s v="Seattle"/>
    <x v="4"/>
    <n v="98103"/>
    <x v="1"/>
    <s v="OFF-ST-10000991"/>
    <x v="1"/>
    <x v="4"/>
    <x v="155"/>
    <x v="3216"/>
    <n v="3"/>
    <n v="0"/>
    <x v="3624"/>
  </r>
  <r>
    <n v="4869"/>
    <s v="CA-2014-122490"/>
    <x v="3"/>
    <x v="38"/>
    <d v="2014-11-19T00:00:00"/>
    <s v="Standard Class"/>
    <s v="TT-21070"/>
    <s v="Ted Trevino"/>
    <x v="0"/>
    <s v="United States"/>
    <s v="Seattle"/>
    <x v="4"/>
    <n v="98103"/>
    <x v="1"/>
    <s v="OFF-LA-10001613"/>
    <x v="1"/>
    <x v="2"/>
    <x v="736"/>
    <x v="880"/>
    <n v="3"/>
    <n v="0"/>
    <x v="913"/>
  </r>
  <r>
    <n v="4870"/>
    <s v="CA-2014-131366"/>
    <x v="3"/>
    <x v="221"/>
    <d v="2014-11-30T00:00:00"/>
    <s v="Standard Class"/>
    <s v="SC-20440"/>
    <s v="Shaun Chance"/>
    <x v="1"/>
    <s v="United States"/>
    <s v="Lancaster"/>
    <x v="9"/>
    <n v="17602"/>
    <x v="3"/>
    <s v="TEC-PH-10003437"/>
    <x v="2"/>
    <x v="7"/>
    <x v="913"/>
    <x v="3624"/>
    <n v="2"/>
    <n v="0.4"/>
    <x v="4137"/>
  </r>
  <r>
    <n v="4871"/>
    <s v="CA-2014-131366"/>
    <x v="3"/>
    <x v="221"/>
    <d v="2014-11-30T00:00:00"/>
    <s v="Standard Class"/>
    <s v="SC-20440"/>
    <s v="Shaun Chance"/>
    <x v="1"/>
    <s v="United States"/>
    <s v="Lancaster"/>
    <x v="9"/>
    <n v="17602"/>
    <x v="3"/>
    <s v="OFF-PA-10000675"/>
    <x v="1"/>
    <x v="10"/>
    <x v="1106"/>
    <x v="2343"/>
    <n v="7"/>
    <n v="0.2"/>
    <x v="2543"/>
  </r>
  <r>
    <n v="4872"/>
    <s v="CA-2014-164042"/>
    <x v="3"/>
    <x v="979"/>
    <d v="2014-05-28T00:00:00"/>
    <s v="Standard Class"/>
    <s v="KL-16645"/>
    <s v="Ken Lonsdale"/>
    <x v="0"/>
    <s v="United States"/>
    <s v="Houston"/>
    <x v="5"/>
    <n v="77095"/>
    <x v="2"/>
    <s v="OFF-FA-10000840"/>
    <x v="1"/>
    <x v="13"/>
    <x v="1685"/>
    <x v="3625"/>
    <n v="2"/>
    <n v="0.2"/>
    <x v="4138"/>
  </r>
  <r>
    <n v="4873"/>
    <s v="CA-2014-164042"/>
    <x v="3"/>
    <x v="979"/>
    <d v="2014-05-28T00:00:00"/>
    <s v="Standard Class"/>
    <s v="KL-16645"/>
    <s v="Ken Lonsdale"/>
    <x v="0"/>
    <s v="United States"/>
    <s v="Houston"/>
    <x v="5"/>
    <n v="77095"/>
    <x v="2"/>
    <s v="OFF-AP-10001947"/>
    <x v="1"/>
    <x v="9"/>
    <x v="1528"/>
    <x v="3626"/>
    <n v="5"/>
    <n v="0.8"/>
    <x v="4139"/>
  </r>
  <r>
    <n v="4874"/>
    <s v="CA-2014-164042"/>
    <x v="3"/>
    <x v="979"/>
    <d v="2014-05-28T00:00:00"/>
    <s v="Standard Class"/>
    <s v="KL-16645"/>
    <s v="Ken Lonsdale"/>
    <x v="0"/>
    <s v="United States"/>
    <s v="Houston"/>
    <x v="5"/>
    <n v="77095"/>
    <x v="2"/>
    <s v="OFF-ST-10002301"/>
    <x v="1"/>
    <x v="4"/>
    <x v="1490"/>
    <x v="3627"/>
    <n v="3"/>
    <n v="0.2"/>
    <x v="4140"/>
  </r>
  <r>
    <n v="4875"/>
    <s v="CA-2014-164042"/>
    <x v="3"/>
    <x v="979"/>
    <d v="2014-05-28T00:00:00"/>
    <s v="Standard Class"/>
    <s v="KL-16645"/>
    <s v="Ken Lonsdale"/>
    <x v="0"/>
    <s v="United States"/>
    <s v="Houston"/>
    <x v="5"/>
    <n v="77095"/>
    <x v="2"/>
    <s v="OFF-BI-10001922"/>
    <x v="1"/>
    <x v="8"/>
    <x v="302"/>
    <x v="3628"/>
    <n v="1"/>
    <n v="0.8"/>
    <x v="4141"/>
  </r>
  <r>
    <n v="4876"/>
    <s v="CA-2011-132864"/>
    <x v="2"/>
    <x v="266"/>
    <d v="2011-12-07T00:00:00"/>
    <s v="Standard Class"/>
    <s v="KN-16390"/>
    <s v="Katherine Nockton"/>
    <x v="1"/>
    <s v="United States"/>
    <s v="Columbus"/>
    <x v="24"/>
    <n v="43229"/>
    <x v="3"/>
    <s v="TEC-AC-10001267"/>
    <x v="2"/>
    <x v="11"/>
    <x v="533"/>
    <x v="600"/>
    <n v="5"/>
    <n v="0.2"/>
    <x v="610"/>
  </r>
  <r>
    <n v="4877"/>
    <s v="US-2011-155817"/>
    <x v="2"/>
    <x v="462"/>
    <d v="2011-10-09T00:00:00"/>
    <s v="Standard Class"/>
    <s v="SL-20155"/>
    <s v="Sara Luxemburg"/>
    <x v="2"/>
    <s v="United States"/>
    <s v="Durham"/>
    <x v="3"/>
    <n v="27707"/>
    <x v="0"/>
    <s v="OFF-ST-10000532"/>
    <x v="1"/>
    <x v="4"/>
    <x v="1403"/>
    <x v="3629"/>
    <n v="2"/>
    <n v="0.2"/>
    <x v="4142"/>
  </r>
  <r>
    <n v="4878"/>
    <s v="US-2011-155817"/>
    <x v="2"/>
    <x v="462"/>
    <d v="2011-10-09T00:00:00"/>
    <s v="Standard Class"/>
    <s v="SL-20155"/>
    <s v="Sara Luxemburg"/>
    <x v="2"/>
    <s v="United States"/>
    <s v="Durham"/>
    <x v="3"/>
    <n v="27707"/>
    <x v="0"/>
    <s v="OFF-AR-10002335"/>
    <x v="1"/>
    <x v="6"/>
    <x v="673"/>
    <x v="3630"/>
    <n v="3"/>
    <n v="0.2"/>
    <x v="4143"/>
  </r>
  <r>
    <n v="4879"/>
    <s v="US-2013-131891"/>
    <x v="0"/>
    <x v="875"/>
    <d v="2013-08-01T00:00:00"/>
    <s v="First Class"/>
    <s v="PW-19240"/>
    <s v="Pierre Wener"/>
    <x v="0"/>
    <s v="United States"/>
    <s v="Pensacola"/>
    <x v="2"/>
    <n v="32503"/>
    <x v="0"/>
    <s v="OFF-BI-10000201"/>
    <x v="1"/>
    <x v="8"/>
    <x v="1678"/>
    <x v="3631"/>
    <n v="3"/>
    <n v="0.7"/>
    <x v="4144"/>
  </r>
  <r>
    <n v="4880"/>
    <s v="CA-2014-143567"/>
    <x v="3"/>
    <x v="808"/>
    <d v="2014-11-06T00:00:00"/>
    <s v="Second Class"/>
    <s v="TB-21175"/>
    <s v="Thomas Boland"/>
    <x v="1"/>
    <s v="United States"/>
    <s v="Henderson"/>
    <x v="0"/>
    <n v="42420"/>
    <x v="0"/>
    <s v="OFF-EN-10004846"/>
    <x v="1"/>
    <x v="12"/>
    <x v="1488"/>
    <x v="3632"/>
    <n v="2"/>
    <n v="0"/>
    <x v="4145"/>
  </r>
  <r>
    <n v="4881"/>
    <s v="CA-2014-143567"/>
    <x v="3"/>
    <x v="808"/>
    <d v="2014-11-06T00:00:00"/>
    <s v="Second Class"/>
    <s v="TB-21175"/>
    <s v="Thomas Boland"/>
    <x v="1"/>
    <s v="United States"/>
    <s v="Henderson"/>
    <x v="0"/>
    <n v="42420"/>
    <x v="0"/>
    <s v="FUR-CH-10000454"/>
    <x v="0"/>
    <x v="1"/>
    <x v="1"/>
    <x v="3615"/>
    <n v="4"/>
    <n v="0"/>
    <x v="4146"/>
  </r>
  <r>
    <n v="4882"/>
    <s v="CA-2014-143567"/>
    <x v="3"/>
    <x v="808"/>
    <d v="2014-11-06T00:00:00"/>
    <s v="Second Class"/>
    <s v="TB-21175"/>
    <s v="Thomas Boland"/>
    <x v="1"/>
    <s v="United States"/>
    <s v="Henderson"/>
    <x v="0"/>
    <n v="42420"/>
    <x v="0"/>
    <s v="TEC-AC-10004145"/>
    <x v="2"/>
    <x v="11"/>
    <x v="1264"/>
    <x v="3633"/>
    <n v="9"/>
    <n v="0"/>
    <x v="4147"/>
  </r>
  <r>
    <n v="4883"/>
    <s v="CA-2014-143567"/>
    <x v="3"/>
    <x v="808"/>
    <d v="2014-11-06T00:00:00"/>
    <s v="Second Class"/>
    <s v="TB-21175"/>
    <s v="Thomas Boland"/>
    <x v="1"/>
    <s v="United States"/>
    <s v="Henderson"/>
    <x v="0"/>
    <n v="42420"/>
    <x v="0"/>
    <s v="OFF-ST-10001580"/>
    <x v="1"/>
    <x v="4"/>
    <x v="351"/>
    <x v="3634"/>
    <n v="4"/>
    <n v="0"/>
    <x v="4148"/>
  </r>
  <r>
    <n v="4884"/>
    <s v="CA-2014-104080"/>
    <x v="3"/>
    <x v="144"/>
    <d v="2014-03-16T00:00:00"/>
    <s v="Standard Class"/>
    <s v="AH-10210"/>
    <s v="Alan Hwang"/>
    <x v="0"/>
    <s v="United States"/>
    <s v="Anaheim"/>
    <x v="1"/>
    <n v="92804"/>
    <x v="1"/>
    <s v="OFF-BI-10003876"/>
    <x v="1"/>
    <x v="8"/>
    <x v="1617"/>
    <x v="3635"/>
    <n v="5"/>
    <n v="0.2"/>
    <x v="3648"/>
  </r>
  <r>
    <n v="4885"/>
    <s v="CA-2014-104080"/>
    <x v="3"/>
    <x v="144"/>
    <d v="2014-03-16T00:00:00"/>
    <s v="Standard Class"/>
    <s v="AH-10210"/>
    <s v="Alan Hwang"/>
    <x v="0"/>
    <s v="United States"/>
    <s v="Anaheim"/>
    <x v="1"/>
    <n v="92804"/>
    <x v="1"/>
    <s v="OFF-AR-10001972"/>
    <x v="1"/>
    <x v="6"/>
    <x v="1623"/>
    <x v="3636"/>
    <n v="2"/>
    <n v="0"/>
    <x v="4149"/>
  </r>
  <r>
    <n v="4886"/>
    <s v="CA-2011-151379"/>
    <x v="2"/>
    <x v="757"/>
    <d v="2011-12-20T00:00:00"/>
    <s v="Standard Class"/>
    <s v="SC-20695"/>
    <s v="Steve Chapman"/>
    <x v="1"/>
    <s v="United States"/>
    <s v="Detroit"/>
    <x v="12"/>
    <n v="48227"/>
    <x v="2"/>
    <s v="OFF-PA-10000595"/>
    <x v="1"/>
    <x v="10"/>
    <x v="1117"/>
    <x v="1159"/>
    <n v="5"/>
    <n v="0"/>
    <x v="1203"/>
  </r>
  <r>
    <n v="4887"/>
    <s v="CA-2013-163167"/>
    <x v="0"/>
    <x v="85"/>
    <d v="2013-12-02T00:00:00"/>
    <s v="Second Class"/>
    <s v="RF-19345"/>
    <s v="Randy Ferguson"/>
    <x v="1"/>
    <s v="United States"/>
    <s v="Marietta"/>
    <x v="32"/>
    <n v="30062"/>
    <x v="0"/>
    <s v="FUR-CH-10004477"/>
    <x v="0"/>
    <x v="1"/>
    <x v="211"/>
    <x v="3637"/>
    <n v="3"/>
    <n v="0"/>
    <x v="4150"/>
  </r>
  <r>
    <n v="4888"/>
    <s v="CA-2013-163167"/>
    <x v="0"/>
    <x v="85"/>
    <d v="2013-12-02T00:00:00"/>
    <s v="Second Class"/>
    <s v="RF-19345"/>
    <s v="Randy Ferguson"/>
    <x v="1"/>
    <s v="United States"/>
    <s v="Marietta"/>
    <x v="32"/>
    <n v="30062"/>
    <x v="0"/>
    <s v="TEC-AC-10003441"/>
    <x v="2"/>
    <x v="11"/>
    <x v="652"/>
    <x v="3638"/>
    <n v="6"/>
    <n v="0"/>
    <x v="4151"/>
  </r>
  <r>
    <n v="4889"/>
    <s v="CA-2013-163167"/>
    <x v="0"/>
    <x v="85"/>
    <d v="2013-12-02T00:00:00"/>
    <s v="Second Class"/>
    <s v="RF-19345"/>
    <s v="Randy Ferguson"/>
    <x v="1"/>
    <s v="United States"/>
    <s v="Marietta"/>
    <x v="32"/>
    <n v="30062"/>
    <x v="0"/>
    <s v="OFF-ST-10004459"/>
    <x v="1"/>
    <x v="4"/>
    <x v="454"/>
    <x v="494"/>
    <n v="3"/>
    <n v="0"/>
    <x v="505"/>
  </r>
  <r>
    <n v="4890"/>
    <s v="CA-2013-163167"/>
    <x v="0"/>
    <x v="85"/>
    <d v="2013-12-02T00:00:00"/>
    <s v="Second Class"/>
    <s v="RF-19345"/>
    <s v="Randy Ferguson"/>
    <x v="1"/>
    <s v="United States"/>
    <s v="Marietta"/>
    <x v="32"/>
    <n v="30062"/>
    <x v="0"/>
    <s v="OFF-ST-10003805"/>
    <x v="1"/>
    <x v="4"/>
    <x v="1651"/>
    <x v="3639"/>
    <n v="6"/>
    <n v="0"/>
    <x v="4152"/>
  </r>
  <r>
    <n v="4891"/>
    <s v="CA-2013-135776"/>
    <x v="0"/>
    <x v="443"/>
    <d v="2013-12-31T00:00:00"/>
    <s v="Standard Class"/>
    <s v="EH-13765"/>
    <s v="Edward Hooks"/>
    <x v="1"/>
    <s v="United States"/>
    <s v="Seattle"/>
    <x v="4"/>
    <n v="98103"/>
    <x v="1"/>
    <s v="OFF-AR-10001246"/>
    <x v="1"/>
    <x v="6"/>
    <x v="450"/>
    <x v="138"/>
    <n v="3"/>
    <n v="0"/>
    <x v="4153"/>
  </r>
  <r>
    <n v="4892"/>
    <s v="CA-2013-135776"/>
    <x v="0"/>
    <x v="443"/>
    <d v="2013-12-31T00:00:00"/>
    <s v="Standard Class"/>
    <s v="EH-13765"/>
    <s v="Edward Hooks"/>
    <x v="1"/>
    <s v="United States"/>
    <s v="Seattle"/>
    <x v="4"/>
    <n v="98103"/>
    <x v="1"/>
    <s v="OFF-PA-10001295"/>
    <x v="1"/>
    <x v="10"/>
    <x v="1211"/>
    <x v="2479"/>
    <n v="2"/>
    <n v="0"/>
    <x v="2714"/>
  </r>
  <r>
    <n v="4893"/>
    <s v="CA-2013-135776"/>
    <x v="0"/>
    <x v="443"/>
    <d v="2013-12-31T00:00:00"/>
    <s v="Standard Class"/>
    <s v="EH-13765"/>
    <s v="Edward Hooks"/>
    <x v="1"/>
    <s v="United States"/>
    <s v="Seattle"/>
    <x v="4"/>
    <n v="98103"/>
    <x v="1"/>
    <s v="OFF-AR-10001231"/>
    <x v="1"/>
    <x v="6"/>
    <x v="1686"/>
    <x v="3640"/>
    <n v="2"/>
    <n v="0"/>
    <x v="4154"/>
  </r>
  <r>
    <n v="4894"/>
    <s v="CA-2013-135776"/>
    <x v="0"/>
    <x v="443"/>
    <d v="2013-12-31T00:00:00"/>
    <s v="Standard Class"/>
    <s v="EH-13765"/>
    <s v="Edward Hooks"/>
    <x v="1"/>
    <s v="United States"/>
    <s v="Seattle"/>
    <x v="4"/>
    <n v="98103"/>
    <x v="1"/>
    <s v="OFF-ST-10002743"/>
    <x v="1"/>
    <x v="4"/>
    <x v="413"/>
    <x v="3641"/>
    <n v="2"/>
    <n v="0"/>
    <x v="4155"/>
  </r>
  <r>
    <n v="4895"/>
    <s v="CA-2013-135776"/>
    <x v="0"/>
    <x v="443"/>
    <d v="2013-12-31T00:00:00"/>
    <s v="Standard Class"/>
    <s v="EH-13765"/>
    <s v="Edward Hooks"/>
    <x v="1"/>
    <s v="United States"/>
    <s v="Seattle"/>
    <x v="4"/>
    <n v="98103"/>
    <x v="1"/>
    <s v="OFF-PA-10004327"/>
    <x v="1"/>
    <x v="10"/>
    <x v="136"/>
    <x v="3642"/>
    <n v="1"/>
    <n v="0"/>
    <x v="4156"/>
  </r>
  <r>
    <n v="4896"/>
    <s v="CA-2013-135776"/>
    <x v="0"/>
    <x v="443"/>
    <d v="2013-12-31T00:00:00"/>
    <s v="Standard Class"/>
    <s v="EH-13765"/>
    <s v="Edward Hooks"/>
    <x v="1"/>
    <s v="United States"/>
    <s v="Seattle"/>
    <x v="4"/>
    <n v="98103"/>
    <x v="1"/>
    <s v="OFF-EN-10004773"/>
    <x v="1"/>
    <x v="12"/>
    <x v="33"/>
    <x v="1168"/>
    <n v="2"/>
    <n v="0"/>
    <x v="4157"/>
  </r>
  <r>
    <n v="4897"/>
    <s v="CA-2013-135776"/>
    <x v="0"/>
    <x v="443"/>
    <d v="2013-12-31T00:00:00"/>
    <s v="Standard Class"/>
    <s v="EH-13765"/>
    <s v="Edward Hooks"/>
    <x v="1"/>
    <s v="United States"/>
    <s v="Seattle"/>
    <x v="4"/>
    <n v="98103"/>
    <x v="1"/>
    <s v="OFF-ST-10003470"/>
    <x v="1"/>
    <x v="4"/>
    <x v="1339"/>
    <x v="2105"/>
    <n v="4"/>
    <n v="0"/>
    <x v="2269"/>
  </r>
  <r>
    <n v="4898"/>
    <s v="US-2011-122021"/>
    <x v="2"/>
    <x v="771"/>
    <d v="2011-10-17T00:00:00"/>
    <s v="First Class"/>
    <s v="AC-10660"/>
    <s v="Anna Chung"/>
    <x v="0"/>
    <s v="United States"/>
    <s v="Parma"/>
    <x v="24"/>
    <n v="44134"/>
    <x v="3"/>
    <s v="FUR-CH-10003761"/>
    <x v="0"/>
    <x v="1"/>
    <x v="1379"/>
    <x v="1727"/>
    <n v="2"/>
    <n v="0.3"/>
    <x v="4158"/>
  </r>
  <r>
    <n v="4899"/>
    <s v="US-2011-122021"/>
    <x v="2"/>
    <x v="771"/>
    <d v="2011-10-17T00:00:00"/>
    <s v="First Class"/>
    <s v="AC-10660"/>
    <s v="Anna Chung"/>
    <x v="0"/>
    <s v="United States"/>
    <s v="Parma"/>
    <x v="24"/>
    <n v="44134"/>
    <x v="3"/>
    <s v="OFF-PA-10002230"/>
    <x v="1"/>
    <x v="10"/>
    <x v="384"/>
    <x v="892"/>
    <n v="2"/>
    <n v="0.2"/>
    <x v="2282"/>
  </r>
  <r>
    <n v="4900"/>
    <s v="CA-2013-130484"/>
    <x v="0"/>
    <x v="250"/>
    <d v="2013-08-28T00:00:00"/>
    <s v="Standard Class"/>
    <s v="SG-20470"/>
    <s v="Sheri Gordon"/>
    <x v="0"/>
    <s v="United States"/>
    <s v="Gresham"/>
    <x v="21"/>
    <n v="97030"/>
    <x v="1"/>
    <s v="OFF-BI-10000088"/>
    <x v="1"/>
    <x v="8"/>
    <x v="1025"/>
    <x v="3643"/>
    <n v="8"/>
    <n v="0.7"/>
    <x v="4159"/>
  </r>
  <r>
    <n v="4901"/>
    <s v="CA-2014-120936"/>
    <x v="3"/>
    <x v="94"/>
    <d v="2014-12-22T00:00:00"/>
    <s v="Standard Class"/>
    <s v="CA-12310"/>
    <s v="Christine Abelman"/>
    <x v="1"/>
    <s v="United States"/>
    <s v="Anaheim"/>
    <x v="1"/>
    <n v="92804"/>
    <x v="1"/>
    <s v="OFF-ST-10001526"/>
    <x v="1"/>
    <x v="4"/>
    <x v="764"/>
    <x v="2289"/>
    <n v="4"/>
    <n v="0"/>
    <x v="2475"/>
  </r>
  <r>
    <n v="4902"/>
    <s v="CA-2014-120936"/>
    <x v="3"/>
    <x v="94"/>
    <d v="2014-12-22T00:00:00"/>
    <s v="Standard Class"/>
    <s v="CA-12310"/>
    <s v="Christine Abelman"/>
    <x v="1"/>
    <s v="United States"/>
    <s v="Anaheim"/>
    <x v="1"/>
    <n v="92804"/>
    <x v="1"/>
    <s v="OFF-SU-10002557"/>
    <x v="1"/>
    <x v="14"/>
    <x v="1329"/>
    <x v="62"/>
    <n v="1"/>
    <n v="0"/>
    <x v="4160"/>
  </r>
  <r>
    <n v="4903"/>
    <s v="CA-2014-110884"/>
    <x v="3"/>
    <x v="469"/>
    <d v="2014-03-13T00:00:00"/>
    <s v="Standard Class"/>
    <s v="SH-20395"/>
    <s v="Shahid Hopkins"/>
    <x v="0"/>
    <s v="United States"/>
    <s v="New York City"/>
    <x v="15"/>
    <n v="10035"/>
    <x v="3"/>
    <s v="OFF-BI-10003669"/>
    <x v="1"/>
    <x v="8"/>
    <x v="796"/>
    <x v="243"/>
    <n v="6"/>
    <n v="0.2"/>
    <x v="1446"/>
  </r>
  <r>
    <n v="4904"/>
    <s v="CA-2014-110884"/>
    <x v="3"/>
    <x v="469"/>
    <d v="2014-03-13T00:00:00"/>
    <s v="Standard Class"/>
    <s v="SH-20395"/>
    <s v="Shahid Hopkins"/>
    <x v="0"/>
    <s v="United States"/>
    <s v="New York City"/>
    <x v="15"/>
    <n v="10035"/>
    <x v="3"/>
    <s v="OFF-LA-10003510"/>
    <x v="1"/>
    <x v="2"/>
    <x v="575"/>
    <x v="3644"/>
    <n v="3"/>
    <n v="0"/>
    <x v="4161"/>
  </r>
  <r>
    <n v="4905"/>
    <s v="US-2011-161613"/>
    <x v="2"/>
    <x v="588"/>
    <d v="2011-12-03T00:00:00"/>
    <s v="Second Class"/>
    <s v="MC-17605"/>
    <s v="Matt Connell"/>
    <x v="1"/>
    <s v="United States"/>
    <s v="Houston"/>
    <x v="5"/>
    <n v="77070"/>
    <x v="2"/>
    <s v="FUR-CH-10003746"/>
    <x v="0"/>
    <x v="1"/>
    <x v="617"/>
    <x v="3645"/>
    <n v="3"/>
    <n v="0.3"/>
    <x v="4162"/>
  </r>
  <r>
    <n v="4906"/>
    <s v="US-2011-146353"/>
    <x v="2"/>
    <x v="1005"/>
    <d v="2011-10-16T00:00:00"/>
    <s v="Second Class"/>
    <s v="JE-15610"/>
    <s v="Jim Epp"/>
    <x v="1"/>
    <s v="United States"/>
    <s v="Concord"/>
    <x v="38"/>
    <n v="3301"/>
    <x v="3"/>
    <s v="OFF-BI-10003476"/>
    <x v="1"/>
    <x v="8"/>
    <x v="1526"/>
    <x v="3310"/>
    <n v="4"/>
    <n v="0"/>
    <x v="4163"/>
  </r>
  <r>
    <n v="4907"/>
    <s v="US-2011-146353"/>
    <x v="2"/>
    <x v="1005"/>
    <d v="2011-10-16T00:00:00"/>
    <s v="Second Class"/>
    <s v="JE-15610"/>
    <s v="Jim Epp"/>
    <x v="1"/>
    <s v="United States"/>
    <s v="Concord"/>
    <x v="38"/>
    <n v="3301"/>
    <x v="3"/>
    <s v="OFF-ST-10001469"/>
    <x v="1"/>
    <x v="4"/>
    <x v="394"/>
    <x v="3646"/>
    <n v="5"/>
    <n v="0"/>
    <x v="4164"/>
  </r>
  <r>
    <n v="4908"/>
    <s v="CA-2011-133809"/>
    <x v="2"/>
    <x v="728"/>
    <d v="2011-11-23T00:00:00"/>
    <s v="Second Class"/>
    <s v="MS-17530"/>
    <s v="MaryBeth Skach"/>
    <x v="0"/>
    <s v="United States"/>
    <s v="Fairfield"/>
    <x v="24"/>
    <n v="45014"/>
    <x v="3"/>
    <s v="OFF-BI-10001757"/>
    <x v="1"/>
    <x v="8"/>
    <x v="1158"/>
    <x v="3647"/>
    <n v="8"/>
    <n v="0.7"/>
    <x v="4165"/>
  </r>
  <r>
    <n v="4909"/>
    <s v="CA-2011-133809"/>
    <x v="2"/>
    <x v="728"/>
    <d v="2011-11-23T00:00:00"/>
    <s v="Second Class"/>
    <s v="MS-17530"/>
    <s v="MaryBeth Skach"/>
    <x v="0"/>
    <s v="United States"/>
    <s v="Fairfield"/>
    <x v="24"/>
    <n v="45014"/>
    <x v="3"/>
    <s v="TEC-PH-10004875"/>
    <x v="2"/>
    <x v="7"/>
    <x v="1687"/>
    <x v="3648"/>
    <n v="2"/>
    <n v="0.4"/>
    <x v="4166"/>
  </r>
  <r>
    <n v="4910"/>
    <s v="CA-2014-127306"/>
    <x v="3"/>
    <x v="424"/>
    <d v="2014-01-19T00:00:00"/>
    <s v="Standard Class"/>
    <s v="BH-11710"/>
    <s v="Brosina Hoffman"/>
    <x v="0"/>
    <s v="United States"/>
    <s v="Johnson City"/>
    <x v="18"/>
    <n v="37604"/>
    <x v="0"/>
    <s v="OFF-EN-10001219"/>
    <x v="1"/>
    <x v="12"/>
    <x v="583"/>
    <x v="829"/>
    <n v="3"/>
    <n v="0.2"/>
    <x v="4167"/>
  </r>
  <r>
    <n v="4911"/>
    <s v="CA-2014-127306"/>
    <x v="3"/>
    <x v="424"/>
    <d v="2014-01-19T00:00:00"/>
    <s v="Standard Class"/>
    <s v="BH-11710"/>
    <s v="Brosina Hoffman"/>
    <x v="0"/>
    <s v="United States"/>
    <s v="Johnson City"/>
    <x v="18"/>
    <n v="37604"/>
    <x v="0"/>
    <s v="OFF-PA-10000019"/>
    <x v="1"/>
    <x v="10"/>
    <x v="704"/>
    <x v="1590"/>
    <n v="7"/>
    <n v="0.2"/>
    <x v="1683"/>
  </r>
  <r>
    <n v="4912"/>
    <s v="CA-2014-127306"/>
    <x v="3"/>
    <x v="424"/>
    <d v="2014-01-19T00:00:00"/>
    <s v="Standard Class"/>
    <s v="BH-11710"/>
    <s v="Brosina Hoffman"/>
    <x v="0"/>
    <s v="United States"/>
    <s v="Johnson City"/>
    <x v="18"/>
    <n v="37604"/>
    <x v="0"/>
    <s v="TEC-PH-10001924"/>
    <x v="2"/>
    <x v="7"/>
    <x v="426"/>
    <x v="1781"/>
    <n v="2"/>
    <n v="0.2"/>
    <x v="4168"/>
  </r>
  <r>
    <n v="4913"/>
    <s v="CA-2014-127306"/>
    <x v="3"/>
    <x v="424"/>
    <d v="2014-01-19T00:00:00"/>
    <s v="Standard Class"/>
    <s v="BH-11710"/>
    <s v="Brosina Hoffman"/>
    <x v="0"/>
    <s v="United States"/>
    <s v="Johnson City"/>
    <x v="18"/>
    <n v="37604"/>
    <x v="0"/>
    <s v="OFF-BI-10002003"/>
    <x v="1"/>
    <x v="8"/>
    <x v="1384"/>
    <x v="3649"/>
    <n v="5"/>
    <n v="0.7"/>
    <x v="4169"/>
  </r>
  <r>
    <n v="4914"/>
    <s v="CA-2014-127306"/>
    <x v="3"/>
    <x v="424"/>
    <d v="2014-01-19T00:00:00"/>
    <s v="Standard Class"/>
    <s v="BH-11710"/>
    <s v="Brosina Hoffman"/>
    <x v="0"/>
    <s v="United States"/>
    <s v="Johnson City"/>
    <x v="18"/>
    <n v="37604"/>
    <x v="0"/>
    <s v="OFF-BI-10003727"/>
    <x v="1"/>
    <x v="8"/>
    <x v="797"/>
    <x v="3650"/>
    <n v="2"/>
    <n v="0.7"/>
    <x v="4170"/>
  </r>
  <r>
    <n v="4915"/>
    <s v="CA-2012-161830"/>
    <x v="1"/>
    <x v="496"/>
    <d v="2012-09-26T00:00:00"/>
    <s v="Second Class"/>
    <s v="ME-17725"/>
    <s v="Max Engle"/>
    <x v="0"/>
    <s v="United States"/>
    <s v="Seattle"/>
    <x v="4"/>
    <n v="98105"/>
    <x v="1"/>
    <s v="OFF-AR-10004042"/>
    <x v="1"/>
    <x v="6"/>
    <x v="30"/>
    <x v="3651"/>
    <n v="2"/>
    <n v="0"/>
    <x v="4171"/>
  </r>
  <r>
    <n v="4916"/>
    <s v="CA-2012-161830"/>
    <x v="1"/>
    <x v="496"/>
    <d v="2012-09-26T00:00:00"/>
    <s v="Second Class"/>
    <s v="ME-17725"/>
    <s v="Max Engle"/>
    <x v="0"/>
    <s v="United States"/>
    <s v="Seattle"/>
    <x v="4"/>
    <n v="98105"/>
    <x v="1"/>
    <s v="OFF-BI-10001097"/>
    <x v="1"/>
    <x v="8"/>
    <x v="789"/>
    <x v="3652"/>
    <n v="3"/>
    <n v="0.2"/>
    <x v="4172"/>
  </r>
  <r>
    <n v="4917"/>
    <s v="CA-2014-163125"/>
    <x v="3"/>
    <x v="449"/>
    <d v="2014-10-12T00:00:00"/>
    <s v="Second Class"/>
    <s v="MB-17305"/>
    <s v="Maria Bertelson"/>
    <x v="0"/>
    <s v="United States"/>
    <s v="League City"/>
    <x v="5"/>
    <n v="77573"/>
    <x v="2"/>
    <s v="OFF-AR-10004344"/>
    <x v="1"/>
    <x v="6"/>
    <x v="365"/>
    <x v="3653"/>
    <n v="7"/>
    <n v="0.2"/>
    <x v="4173"/>
  </r>
  <r>
    <n v="4918"/>
    <s v="CA-2014-163125"/>
    <x v="3"/>
    <x v="449"/>
    <d v="2014-10-12T00:00:00"/>
    <s v="Second Class"/>
    <s v="MB-17305"/>
    <s v="Maria Bertelson"/>
    <x v="0"/>
    <s v="United States"/>
    <s v="League City"/>
    <x v="5"/>
    <n v="77573"/>
    <x v="2"/>
    <s v="FUR-CH-10001802"/>
    <x v="0"/>
    <x v="1"/>
    <x v="1688"/>
    <x v="3654"/>
    <n v="3"/>
    <n v="0.3"/>
    <x v="4174"/>
  </r>
  <r>
    <n v="4919"/>
    <s v="CA-2013-160304"/>
    <x v="0"/>
    <x v="1006"/>
    <d v="2013-01-07T00:00:00"/>
    <s v="Standard Class"/>
    <s v="BM-11575"/>
    <s v="Brendan Murry"/>
    <x v="1"/>
    <s v="United States"/>
    <s v="Gaithersburg"/>
    <x v="39"/>
    <n v="20877"/>
    <x v="3"/>
    <s v="FUR-BO-10004709"/>
    <x v="0"/>
    <x v="0"/>
    <x v="263"/>
    <x v="2131"/>
    <n v="3"/>
    <n v="0"/>
    <x v="4175"/>
  </r>
  <r>
    <n v="4920"/>
    <s v="CA-2013-160304"/>
    <x v="0"/>
    <x v="1006"/>
    <d v="2013-01-07T00:00:00"/>
    <s v="Standard Class"/>
    <s v="BM-11575"/>
    <s v="Brendan Murry"/>
    <x v="1"/>
    <s v="United States"/>
    <s v="Gaithersburg"/>
    <x v="39"/>
    <n v="20877"/>
    <x v="3"/>
    <s v="TEC-PH-10000455"/>
    <x v="2"/>
    <x v="7"/>
    <x v="1112"/>
    <x v="3655"/>
    <n v="2"/>
    <n v="0"/>
    <x v="4176"/>
  </r>
  <r>
    <n v="4921"/>
    <s v="CA-2014-101728"/>
    <x v="3"/>
    <x v="971"/>
    <d v="2014-08-24T00:00:00"/>
    <s v="Standard Class"/>
    <s v="SC-20575"/>
    <s v="Sonia Cooley"/>
    <x v="0"/>
    <s v="United States"/>
    <s v="Chicago"/>
    <x v="10"/>
    <n v="60653"/>
    <x v="2"/>
    <s v="OFF-BI-10002393"/>
    <x v="1"/>
    <x v="8"/>
    <x v="1188"/>
    <x v="3424"/>
    <n v="2"/>
    <n v="0.8"/>
    <x v="3882"/>
  </r>
  <r>
    <n v="4922"/>
    <s v="CA-2014-114055"/>
    <x v="3"/>
    <x v="53"/>
    <d v="2014-12-30T00:00:00"/>
    <s v="Second Class"/>
    <s v="MH-18115"/>
    <s v="Mick Hernandez"/>
    <x v="2"/>
    <s v="United States"/>
    <s v="Huntsville"/>
    <x v="19"/>
    <n v="35810"/>
    <x v="0"/>
    <s v="OFF-PA-10004381"/>
    <x v="1"/>
    <x v="10"/>
    <x v="1675"/>
    <x v="3656"/>
    <n v="2"/>
    <n v="0"/>
    <x v="4177"/>
  </r>
  <r>
    <n v="4923"/>
    <s v="CA-2014-114055"/>
    <x v="3"/>
    <x v="53"/>
    <d v="2014-12-30T00:00:00"/>
    <s v="Second Class"/>
    <s v="MH-18115"/>
    <s v="Mick Hernandez"/>
    <x v="2"/>
    <s v="United States"/>
    <s v="Huntsville"/>
    <x v="19"/>
    <n v="35810"/>
    <x v="0"/>
    <s v="OFF-FA-10003059"/>
    <x v="1"/>
    <x v="13"/>
    <x v="794"/>
    <x v="3657"/>
    <n v="2"/>
    <n v="0"/>
    <x v="4178"/>
  </r>
  <r>
    <n v="4924"/>
    <s v="CA-2014-114055"/>
    <x v="3"/>
    <x v="53"/>
    <d v="2014-12-30T00:00:00"/>
    <s v="Second Class"/>
    <s v="MH-18115"/>
    <s v="Mick Hernandez"/>
    <x v="2"/>
    <s v="United States"/>
    <s v="Huntsville"/>
    <x v="19"/>
    <n v="35810"/>
    <x v="0"/>
    <s v="OFF-PA-10000994"/>
    <x v="1"/>
    <x v="10"/>
    <x v="904"/>
    <x v="2713"/>
    <n v="6"/>
    <n v="0"/>
    <x v="3005"/>
  </r>
  <r>
    <n v="4925"/>
    <s v="CA-2014-114055"/>
    <x v="3"/>
    <x v="53"/>
    <d v="2014-12-30T00:00:00"/>
    <s v="Second Class"/>
    <s v="MH-18115"/>
    <s v="Mick Hernandez"/>
    <x v="2"/>
    <s v="United States"/>
    <s v="Huntsville"/>
    <x v="19"/>
    <n v="35810"/>
    <x v="0"/>
    <s v="TEC-PH-10002890"/>
    <x v="2"/>
    <x v="7"/>
    <x v="1387"/>
    <x v="3658"/>
    <n v="2"/>
    <n v="0"/>
    <x v="4179"/>
  </r>
  <r>
    <n v="4926"/>
    <s v="CA-2014-126438"/>
    <x v="3"/>
    <x v="18"/>
    <d v="2014-09-14T00:00:00"/>
    <s v="First Class"/>
    <s v="AR-10345"/>
    <s v="Alex Russell"/>
    <x v="1"/>
    <s v="United States"/>
    <s v="Lawrence"/>
    <x v="31"/>
    <n v="1841"/>
    <x v="3"/>
    <s v="OFF-AR-10003338"/>
    <x v="1"/>
    <x v="6"/>
    <x v="1430"/>
    <x v="3659"/>
    <n v="2"/>
    <n v="0"/>
    <x v="4180"/>
  </r>
  <r>
    <n v="4927"/>
    <s v="CA-2014-117653"/>
    <x v="3"/>
    <x v="15"/>
    <d v="2014-10-24T00:00:00"/>
    <s v="Standard Class"/>
    <s v="MO-17500"/>
    <s v="Mary O'Rourke"/>
    <x v="0"/>
    <s v="United States"/>
    <s v="Chicago"/>
    <x v="10"/>
    <n v="60623"/>
    <x v="2"/>
    <s v="FUR-TA-10003008"/>
    <x v="0"/>
    <x v="3"/>
    <x v="946"/>
    <x v="3660"/>
    <n v="1"/>
    <n v="0.5"/>
    <x v="4181"/>
  </r>
  <r>
    <n v="4928"/>
    <s v="CA-2014-143245"/>
    <x v="3"/>
    <x v="96"/>
    <d v="2014-12-07T00:00:00"/>
    <s v="Standard Class"/>
    <s v="AD-10180"/>
    <s v="Alan Dominguez"/>
    <x v="2"/>
    <s v="United States"/>
    <s v="Fairfield"/>
    <x v="29"/>
    <n v="6824"/>
    <x v="3"/>
    <s v="OFF-PA-10001972"/>
    <x v="1"/>
    <x v="10"/>
    <x v="1169"/>
    <x v="541"/>
    <n v="3"/>
    <n v="0"/>
    <x v="551"/>
  </r>
  <r>
    <n v="4929"/>
    <s v="CA-2014-143245"/>
    <x v="3"/>
    <x v="96"/>
    <d v="2014-12-07T00:00:00"/>
    <s v="Standard Class"/>
    <s v="AD-10180"/>
    <s v="Alan Dominguez"/>
    <x v="2"/>
    <s v="United States"/>
    <s v="Fairfield"/>
    <x v="29"/>
    <n v="6824"/>
    <x v="3"/>
    <s v="FUR-CH-10000155"/>
    <x v="0"/>
    <x v="1"/>
    <x v="1157"/>
    <x v="3661"/>
    <n v="3"/>
    <n v="0"/>
    <x v="4182"/>
  </r>
  <r>
    <n v="4930"/>
    <s v="US-2011-138828"/>
    <x v="2"/>
    <x v="814"/>
    <d v="2011-09-03T00:00:00"/>
    <s v="First Class"/>
    <s v="KD-16345"/>
    <s v="Katherine Ducich"/>
    <x v="0"/>
    <s v="United States"/>
    <s v="New York City"/>
    <x v="15"/>
    <n v="10009"/>
    <x v="3"/>
    <s v="OFF-AR-10000658"/>
    <x v="1"/>
    <x v="6"/>
    <x v="328"/>
    <x v="2495"/>
    <n v="5"/>
    <n v="0"/>
    <x v="4183"/>
  </r>
  <r>
    <n v="4931"/>
    <s v="US-2011-138828"/>
    <x v="2"/>
    <x v="814"/>
    <d v="2011-09-03T00:00:00"/>
    <s v="First Class"/>
    <s v="KD-16345"/>
    <s v="Katherine Ducich"/>
    <x v="0"/>
    <s v="United States"/>
    <s v="New York City"/>
    <x v="15"/>
    <n v="10009"/>
    <x v="3"/>
    <s v="OFF-PA-10000349"/>
    <x v="1"/>
    <x v="10"/>
    <x v="33"/>
    <x v="1830"/>
    <n v="3"/>
    <n v="0"/>
    <x v="1961"/>
  </r>
  <r>
    <n v="4932"/>
    <s v="CA-2014-143651"/>
    <x v="3"/>
    <x v="613"/>
    <d v="2014-03-31T00:00:00"/>
    <s v="Standard Class"/>
    <s v="FM-14215"/>
    <s v="Filia McAdams"/>
    <x v="1"/>
    <s v="United States"/>
    <s v="Seattle"/>
    <x v="4"/>
    <n v="98103"/>
    <x v="1"/>
    <s v="OFF-AR-10001446"/>
    <x v="1"/>
    <x v="6"/>
    <x v="1152"/>
    <x v="795"/>
    <n v="2"/>
    <n v="0"/>
    <x v="4184"/>
  </r>
  <r>
    <n v="4933"/>
    <s v="CA-2012-106978"/>
    <x v="1"/>
    <x v="694"/>
    <d v="2012-10-04T00:00:00"/>
    <s v="Standard Class"/>
    <s v="ZC-21910"/>
    <s v="Zuschuss Carroll"/>
    <x v="0"/>
    <s v="United States"/>
    <s v="Aurora"/>
    <x v="22"/>
    <n v="80013"/>
    <x v="1"/>
    <s v="OFF-EN-10004483"/>
    <x v="1"/>
    <x v="12"/>
    <x v="1335"/>
    <x v="3662"/>
    <n v="1"/>
    <n v="0.2"/>
    <x v="4185"/>
  </r>
  <r>
    <n v="4934"/>
    <s v="CA-2012-106978"/>
    <x v="1"/>
    <x v="694"/>
    <d v="2012-10-04T00:00:00"/>
    <s v="Standard Class"/>
    <s v="ZC-21910"/>
    <s v="Zuschuss Carroll"/>
    <x v="0"/>
    <s v="United States"/>
    <s v="Aurora"/>
    <x v="22"/>
    <n v="80013"/>
    <x v="1"/>
    <s v="OFF-BI-10002012"/>
    <x v="1"/>
    <x v="8"/>
    <x v="742"/>
    <x v="886"/>
    <n v="2"/>
    <n v="0.7"/>
    <x v="918"/>
  </r>
  <r>
    <n v="4935"/>
    <s v="CA-2012-106978"/>
    <x v="1"/>
    <x v="694"/>
    <d v="2012-10-04T00:00:00"/>
    <s v="Standard Class"/>
    <s v="ZC-21910"/>
    <s v="Zuschuss Carroll"/>
    <x v="0"/>
    <s v="United States"/>
    <s v="Aurora"/>
    <x v="22"/>
    <n v="80013"/>
    <x v="1"/>
    <s v="OFF-FA-10003021"/>
    <x v="1"/>
    <x v="13"/>
    <x v="33"/>
    <x v="3663"/>
    <n v="3"/>
    <n v="0.2"/>
    <x v="4186"/>
  </r>
  <r>
    <n v="4936"/>
    <s v="CA-2012-155124"/>
    <x v="1"/>
    <x v="1007"/>
    <d v="2012-03-21T00:00:00"/>
    <s v="Standard Class"/>
    <s v="KS-16300"/>
    <s v="Karen Seio"/>
    <x v="1"/>
    <s v="United States"/>
    <s v="Lehi"/>
    <x v="7"/>
    <n v="84043"/>
    <x v="1"/>
    <s v="TEC-PH-10003356"/>
    <x v="2"/>
    <x v="7"/>
    <x v="1689"/>
    <x v="3664"/>
    <n v="3"/>
    <n v="0.2"/>
    <x v="4187"/>
  </r>
  <r>
    <n v="4937"/>
    <s v="CA-2014-150931"/>
    <x v="3"/>
    <x v="1008"/>
    <d v="2014-01-14T00:00:00"/>
    <s v="Standard Class"/>
    <s v="DP-13390"/>
    <s v="Dennis Pardue"/>
    <x v="2"/>
    <s v="United States"/>
    <s v="Tuscaloosa"/>
    <x v="19"/>
    <n v="35401"/>
    <x v="0"/>
    <s v="OFF-BI-10004728"/>
    <x v="1"/>
    <x v="8"/>
    <x v="539"/>
    <x v="3665"/>
    <n v="7"/>
    <n v="0"/>
    <x v="4188"/>
  </r>
  <r>
    <n v="4938"/>
    <s v="CA-2011-157147"/>
    <x v="2"/>
    <x v="286"/>
    <d v="2011-01-19T00:00:00"/>
    <s v="Standard Class"/>
    <s v="BD-11605"/>
    <s v="Brian Dahlen"/>
    <x v="0"/>
    <s v="United States"/>
    <s v="San Francisco"/>
    <x v="1"/>
    <n v="94109"/>
    <x v="1"/>
    <s v="OFF-ST-10000078"/>
    <x v="1"/>
    <x v="4"/>
    <x v="1218"/>
    <x v="2225"/>
    <n v="5"/>
    <n v="0"/>
    <x v="2400"/>
  </r>
  <r>
    <n v="4939"/>
    <s v="CA-2011-157147"/>
    <x v="2"/>
    <x v="286"/>
    <d v="2011-01-19T00:00:00"/>
    <s v="Standard Class"/>
    <s v="BD-11605"/>
    <s v="Brian Dahlen"/>
    <x v="0"/>
    <s v="United States"/>
    <s v="San Francisco"/>
    <x v="1"/>
    <n v="94109"/>
    <x v="1"/>
    <s v="FUR-BO-10003034"/>
    <x v="0"/>
    <x v="0"/>
    <x v="1194"/>
    <x v="3666"/>
    <n v="3"/>
    <n v="0.15"/>
    <x v="4189"/>
  </r>
  <r>
    <n v="4940"/>
    <s v="CA-2011-157147"/>
    <x v="2"/>
    <x v="286"/>
    <d v="2011-01-19T00:00:00"/>
    <s v="Standard Class"/>
    <s v="BD-11605"/>
    <s v="Brian Dahlen"/>
    <x v="0"/>
    <s v="United States"/>
    <s v="San Francisco"/>
    <x v="1"/>
    <n v="94109"/>
    <x v="1"/>
    <s v="OFF-AR-10003514"/>
    <x v="1"/>
    <x v="6"/>
    <x v="180"/>
    <x v="189"/>
    <n v="5"/>
    <n v="0"/>
    <x v="191"/>
  </r>
  <r>
    <n v="4941"/>
    <s v="CA-2012-156482"/>
    <x v="1"/>
    <x v="525"/>
    <d v="2012-02-13T00:00:00"/>
    <s v="Standard Class"/>
    <s v="IL-15100"/>
    <s v="Ivan Liston"/>
    <x v="0"/>
    <s v="United States"/>
    <s v="Wilmington"/>
    <x v="13"/>
    <n v="19805"/>
    <x v="3"/>
    <s v="FUR-CH-10001708"/>
    <x v="0"/>
    <x v="1"/>
    <x v="884"/>
    <x v="3667"/>
    <n v="9"/>
    <n v="0"/>
    <x v="4190"/>
  </r>
  <r>
    <n v="4942"/>
    <s v="CA-2012-156482"/>
    <x v="1"/>
    <x v="525"/>
    <d v="2012-02-13T00:00:00"/>
    <s v="Standard Class"/>
    <s v="IL-15100"/>
    <s v="Ivan Liston"/>
    <x v="0"/>
    <s v="United States"/>
    <s v="Wilmington"/>
    <x v="13"/>
    <n v="19805"/>
    <x v="3"/>
    <s v="FUR-BO-10002598"/>
    <x v="0"/>
    <x v="0"/>
    <x v="1509"/>
    <x v="514"/>
    <n v="4"/>
    <n v="0"/>
    <x v="4191"/>
  </r>
  <r>
    <n v="4943"/>
    <s v="CA-2012-156482"/>
    <x v="1"/>
    <x v="525"/>
    <d v="2012-02-13T00:00:00"/>
    <s v="Standard Class"/>
    <s v="IL-15100"/>
    <s v="Ivan Liston"/>
    <x v="0"/>
    <s v="United States"/>
    <s v="Wilmington"/>
    <x v="13"/>
    <n v="19805"/>
    <x v="3"/>
    <s v="OFF-AR-10001022"/>
    <x v="1"/>
    <x v="6"/>
    <x v="872"/>
    <x v="1103"/>
    <n v="2"/>
    <n v="0"/>
    <x v="1145"/>
  </r>
  <r>
    <n v="4944"/>
    <s v="CA-2014-106782"/>
    <x v="3"/>
    <x v="202"/>
    <d v="2014-12-28T00:00:00"/>
    <s v="Standard Class"/>
    <s v="LP-17095"/>
    <s v="Liz Preis"/>
    <x v="0"/>
    <s v="United States"/>
    <s v="Lafayette"/>
    <x v="14"/>
    <n v="47905"/>
    <x v="2"/>
    <s v="OFF-ST-10004459"/>
    <x v="1"/>
    <x v="4"/>
    <x v="454"/>
    <x v="2602"/>
    <n v="1"/>
    <n v="0"/>
    <x v="2864"/>
  </r>
  <r>
    <n v="4945"/>
    <s v="CA-2013-151372"/>
    <x v="0"/>
    <x v="64"/>
    <d v="2013-09-07T00:00:00"/>
    <s v="First Class"/>
    <s v="JH-15985"/>
    <s v="Joseph Holt"/>
    <x v="0"/>
    <s v="United States"/>
    <s v="Redondo Beach"/>
    <x v="1"/>
    <n v="90278"/>
    <x v="1"/>
    <s v="OFF-PA-10004381"/>
    <x v="1"/>
    <x v="10"/>
    <x v="1675"/>
    <x v="3656"/>
    <n v="2"/>
    <n v="0"/>
    <x v="4177"/>
  </r>
  <r>
    <n v="4946"/>
    <s v="CA-2013-151372"/>
    <x v="0"/>
    <x v="64"/>
    <d v="2013-09-07T00:00:00"/>
    <s v="First Class"/>
    <s v="JH-15985"/>
    <s v="Joseph Holt"/>
    <x v="0"/>
    <s v="United States"/>
    <s v="Redondo Beach"/>
    <x v="1"/>
    <n v="90278"/>
    <x v="1"/>
    <s v="OFF-BI-10000050"/>
    <x v="1"/>
    <x v="8"/>
    <x v="343"/>
    <x v="2643"/>
    <n v="2"/>
    <n v="0.2"/>
    <x v="4192"/>
  </r>
  <r>
    <n v="4947"/>
    <s v="CA-2013-151372"/>
    <x v="0"/>
    <x v="64"/>
    <d v="2013-09-07T00:00:00"/>
    <s v="First Class"/>
    <s v="JH-15985"/>
    <s v="Joseph Holt"/>
    <x v="0"/>
    <s v="United States"/>
    <s v="Redondo Beach"/>
    <x v="1"/>
    <n v="90278"/>
    <x v="1"/>
    <s v="OFF-FA-10000304"/>
    <x v="1"/>
    <x v="13"/>
    <x v="52"/>
    <x v="1009"/>
    <n v="2"/>
    <n v="0"/>
    <x v="4193"/>
  </r>
  <r>
    <n v="4948"/>
    <s v="CA-2011-102085"/>
    <x v="2"/>
    <x v="777"/>
    <d v="2011-10-09T00:00:00"/>
    <s v="Standard Class"/>
    <s v="JD-16015"/>
    <s v="Joy Daniels"/>
    <x v="0"/>
    <s v="United States"/>
    <s v="Seattle"/>
    <x v="4"/>
    <n v="98115"/>
    <x v="1"/>
    <s v="OFF-LA-10002475"/>
    <x v="1"/>
    <x v="2"/>
    <x v="148"/>
    <x v="3204"/>
    <n v="4"/>
    <n v="0"/>
    <x v="4194"/>
  </r>
  <r>
    <n v="4949"/>
    <s v="CA-2014-107125"/>
    <x v="3"/>
    <x v="344"/>
    <d v="2014-12-03T00:00:00"/>
    <s v="Standard Class"/>
    <s v="BD-11320"/>
    <s v="Bill Donatelli"/>
    <x v="0"/>
    <s v="United States"/>
    <s v="Los Angeles"/>
    <x v="1"/>
    <n v="90045"/>
    <x v="1"/>
    <s v="OFF-BI-10001989"/>
    <x v="1"/>
    <x v="8"/>
    <x v="537"/>
    <x v="3668"/>
    <n v="7"/>
    <n v="0.2"/>
    <x v="4195"/>
  </r>
  <r>
    <n v="4950"/>
    <s v="CA-2014-107125"/>
    <x v="3"/>
    <x v="344"/>
    <d v="2014-12-03T00:00:00"/>
    <s v="Standard Class"/>
    <s v="BD-11320"/>
    <s v="Bill Donatelli"/>
    <x v="0"/>
    <s v="United States"/>
    <s v="Los Angeles"/>
    <x v="1"/>
    <n v="90045"/>
    <x v="1"/>
    <s v="FUR-FU-10000732"/>
    <x v="0"/>
    <x v="5"/>
    <x v="540"/>
    <x v="609"/>
    <n v="3"/>
    <n v="0"/>
    <x v="619"/>
  </r>
  <r>
    <n v="4951"/>
    <s v="CA-2013-125815"/>
    <x v="0"/>
    <x v="99"/>
    <d v="2013-11-02T00:00:00"/>
    <s v="Second Class"/>
    <s v="DL-13330"/>
    <s v="Denise Leinenbach"/>
    <x v="0"/>
    <s v="United States"/>
    <s v="New York City"/>
    <x v="15"/>
    <n v="10009"/>
    <x v="3"/>
    <s v="OFF-AR-10004441"/>
    <x v="1"/>
    <x v="6"/>
    <x v="153"/>
    <x v="2162"/>
    <n v="3"/>
    <n v="0"/>
    <x v="1878"/>
  </r>
  <r>
    <n v="4952"/>
    <s v="CA-2012-144190"/>
    <x v="1"/>
    <x v="988"/>
    <d v="2012-06-13T00:00:00"/>
    <s v="Standard Class"/>
    <s v="NC-18415"/>
    <s v="Nathan Cano"/>
    <x v="0"/>
    <s v="United States"/>
    <s v="Royal Oak"/>
    <x v="12"/>
    <n v="48073"/>
    <x v="2"/>
    <s v="OFF-PA-10000304"/>
    <x v="1"/>
    <x v="10"/>
    <x v="88"/>
    <x v="91"/>
    <n v="2"/>
    <n v="0"/>
    <x v="91"/>
  </r>
  <r>
    <n v="4953"/>
    <s v="CA-2014-117926"/>
    <x v="3"/>
    <x v="166"/>
    <d v="2014-12-13T00:00:00"/>
    <s v="Second Class"/>
    <s v="AS-10225"/>
    <s v="Alan Schoenberger"/>
    <x v="1"/>
    <s v="United States"/>
    <s v="San Francisco"/>
    <x v="1"/>
    <n v="94109"/>
    <x v="1"/>
    <s v="OFF-AP-10002670"/>
    <x v="1"/>
    <x v="9"/>
    <x v="1690"/>
    <x v="3669"/>
    <n v="1"/>
    <n v="0"/>
    <x v="4196"/>
  </r>
  <r>
    <n v="4954"/>
    <s v="CA-2012-153906"/>
    <x v="1"/>
    <x v="199"/>
    <d v="2012-03-20T00:00:00"/>
    <s v="Standard Class"/>
    <s v="MS-17980"/>
    <s v="Michael Stewart"/>
    <x v="1"/>
    <s v="United States"/>
    <s v="New York City"/>
    <x v="15"/>
    <n v="10009"/>
    <x v="3"/>
    <s v="TEC-PH-10001527"/>
    <x v="2"/>
    <x v="7"/>
    <x v="1276"/>
    <x v="3670"/>
    <n v="2"/>
    <n v="0"/>
    <x v="4197"/>
  </r>
  <r>
    <n v="4955"/>
    <s v="CA-2011-160262"/>
    <x v="2"/>
    <x v="3"/>
    <d v="2011-06-13T00:00:00"/>
    <s v="Second Class"/>
    <s v="TS-21205"/>
    <s v="Thomas Seio"/>
    <x v="1"/>
    <s v="United States"/>
    <s v="North Las Vegas"/>
    <x v="33"/>
    <n v="89031"/>
    <x v="1"/>
    <s v="OFF-AR-10002335"/>
    <x v="1"/>
    <x v="6"/>
    <x v="673"/>
    <x v="3671"/>
    <n v="7"/>
    <n v="0"/>
    <x v="4198"/>
  </r>
  <r>
    <n v="4956"/>
    <s v="CA-2011-160262"/>
    <x v="2"/>
    <x v="3"/>
    <d v="2011-06-13T00:00:00"/>
    <s v="Second Class"/>
    <s v="TS-21205"/>
    <s v="Thomas Seio"/>
    <x v="1"/>
    <s v="United States"/>
    <s v="North Las Vegas"/>
    <x v="33"/>
    <n v="89031"/>
    <x v="1"/>
    <s v="OFF-PA-10003641"/>
    <x v="1"/>
    <x v="10"/>
    <x v="938"/>
    <x v="1219"/>
    <n v="3"/>
    <n v="0"/>
    <x v="1264"/>
  </r>
  <r>
    <n v="4957"/>
    <s v="CA-2011-160262"/>
    <x v="2"/>
    <x v="3"/>
    <d v="2011-06-13T00:00:00"/>
    <s v="Second Class"/>
    <s v="TS-21205"/>
    <s v="Thomas Seio"/>
    <x v="1"/>
    <s v="United States"/>
    <s v="North Las Vegas"/>
    <x v="33"/>
    <n v="89031"/>
    <x v="1"/>
    <s v="FUR-FU-10002685"/>
    <x v="0"/>
    <x v="5"/>
    <x v="1433"/>
    <x v="3672"/>
    <n v="2"/>
    <n v="0"/>
    <x v="4199"/>
  </r>
  <r>
    <n v="4958"/>
    <s v="CA-2012-127607"/>
    <x v="1"/>
    <x v="305"/>
    <d v="2012-03-26T00:00:00"/>
    <s v="Standard Class"/>
    <s v="JK-15730"/>
    <s v="Joe Kamberova"/>
    <x v="0"/>
    <s v="United States"/>
    <s v="Carrollton"/>
    <x v="5"/>
    <n v="75007"/>
    <x v="2"/>
    <s v="OFF-BI-10001308"/>
    <x v="1"/>
    <x v="8"/>
    <x v="1351"/>
    <x v="3673"/>
    <n v="2"/>
    <n v="0.8"/>
    <x v="4200"/>
  </r>
  <r>
    <n v="4959"/>
    <s v="CA-2012-127607"/>
    <x v="1"/>
    <x v="305"/>
    <d v="2012-03-26T00:00:00"/>
    <s v="Standard Class"/>
    <s v="JK-15730"/>
    <s v="Joe Kamberova"/>
    <x v="0"/>
    <s v="United States"/>
    <s v="Carrollton"/>
    <x v="5"/>
    <n v="75007"/>
    <x v="2"/>
    <s v="OFF-FA-10003485"/>
    <x v="1"/>
    <x v="13"/>
    <x v="33"/>
    <x v="3674"/>
    <n v="9"/>
    <n v="0.2"/>
    <x v="4201"/>
  </r>
  <r>
    <n v="4960"/>
    <s v="CA-2013-166226"/>
    <x v="0"/>
    <x v="741"/>
    <d v="2013-11-23T00:00:00"/>
    <s v="Standard Class"/>
    <s v="TC-21535"/>
    <s v="Tracy Collins"/>
    <x v="2"/>
    <s v="United States"/>
    <s v="Los Angeles"/>
    <x v="1"/>
    <n v="90008"/>
    <x v="1"/>
    <s v="TEC-PH-10003357"/>
    <x v="2"/>
    <x v="7"/>
    <x v="1062"/>
    <x v="3675"/>
    <n v="1"/>
    <n v="0.2"/>
    <x v="4202"/>
  </r>
  <r>
    <n v="4961"/>
    <s v="CA-2013-166226"/>
    <x v="0"/>
    <x v="741"/>
    <d v="2013-11-23T00:00:00"/>
    <s v="Standard Class"/>
    <s v="TC-21535"/>
    <s v="Tracy Collins"/>
    <x v="2"/>
    <s v="United States"/>
    <s v="Los Angeles"/>
    <x v="1"/>
    <n v="90008"/>
    <x v="1"/>
    <s v="OFF-AP-10002867"/>
    <x v="1"/>
    <x v="9"/>
    <x v="1505"/>
    <x v="3676"/>
    <n v="1"/>
    <n v="0"/>
    <x v="4203"/>
  </r>
  <r>
    <n v="4962"/>
    <s v="CA-2011-156587"/>
    <x v="2"/>
    <x v="1009"/>
    <d v="2011-03-08T00:00:00"/>
    <s v="First Class"/>
    <s v="AB-10015"/>
    <s v="Aaron Bergman"/>
    <x v="0"/>
    <s v="United States"/>
    <s v="Seattle"/>
    <x v="4"/>
    <n v="98103"/>
    <x v="1"/>
    <s v="FUR-CH-10004477"/>
    <x v="0"/>
    <x v="1"/>
    <x v="211"/>
    <x v="3677"/>
    <n v="1"/>
    <n v="0.2"/>
    <x v="4204"/>
  </r>
  <r>
    <n v="4963"/>
    <s v="CA-2011-156587"/>
    <x v="2"/>
    <x v="1009"/>
    <d v="2011-03-08T00:00:00"/>
    <s v="First Class"/>
    <s v="AB-10015"/>
    <s v="Aaron Bergman"/>
    <x v="0"/>
    <s v="United States"/>
    <s v="Seattle"/>
    <x v="4"/>
    <n v="98103"/>
    <x v="1"/>
    <s v="OFF-AR-10001427"/>
    <x v="1"/>
    <x v="6"/>
    <x v="248"/>
    <x v="1465"/>
    <n v="3"/>
    <n v="0"/>
    <x v="4205"/>
  </r>
  <r>
    <n v="4964"/>
    <s v="CA-2011-156587"/>
    <x v="2"/>
    <x v="1009"/>
    <d v="2011-03-08T00:00:00"/>
    <s v="First Class"/>
    <s v="AB-10015"/>
    <s v="Aaron Bergman"/>
    <x v="0"/>
    <s v="United States"/>
    <s v="Seattle"/>
    <x v="4"/>
    <n v="98103"/>
    <x v="1"/>
    <s v="OFF-ST-10002344"/>
    <x v="1"/>
    <x v="4"/>
    <x v="856"/>
    <x v="423"/>
    <n v="3"/>
    <n v="0"/>
    <x v="2763"/>
  </r>
  <r>
    <n v="4965"/>
    <s v="CA-2013-141180"/>
    <x v="0"/>
    <x v="666"/>
    <d v="2013-05-20T00:00:00"/>
    <s v="Second Class"/>
    <s v="DP-13000"/>
    <s v="Darren Powers"/>
    <x v="0"/>
    <s v="United States"/>
    <s v="Fort Lauderdale"/>
    <x v="2"/>
    <n v="33311"/>
    <x v="0"/>
    <s v="OFF-BI-10000301"/>
    <x v="1"/>
    <x v="8"/>
    <x v="619"/>
    <x v="3678"/>
    <n v="4"/>
    <n v="0.7"/>
    <x v="4206"/>
  </r>
  <r>
    <n v="4966"/>
    <s v="CA-2012-109708"/>
    <x v="1"/>
    <x v="442"/>
    <d v="2012-05-28T00:00:00"/>
    <s v="Second Class"/>
    <s v="CY-12745"/>
    <s v="Craig Yedwab"/>
    <x v="1"/>
    <s v="United States"/>
    <s v="Columbia"/>
    <x v="18"/>
    <n v="38401"/>
    <x v="0"/>
    <s v="TEC-PH-10001944"/>
    <x v="2"/>
    <x v="7"/>
    <x v="1262"/>
    <x v="3679"/>
    <n v="4"/>
    <n v="0.2"/>
    <x v="4207"/>
  </r>
  <r>
    <n v="4967"/>
    <s v="CA-2012-122406"/>
    <x v="1"/>
    <x v="991"/>
    <d v="2012-08-05T00:00:00"/>
    <s v="Second Class"/>
    <s v="BE-11455"/>
    <s v="Brad Eason"/>
    <x v="2"/>
    <s v="United States"/>
    <s v="Providence"/>
    <x v="34"/>
    <n v="2908"/>
    <x v="3"/>
    <s v="TEC-PH-10001527"/>
    <x v="2"/>
    <x v="7"/>
    <x v="1276"/>
    <x v="3680"/>
    <n v="3"/>
    <n v="0"/>
    <x v="4208"/>
  </r>
  <r>
    <n v="4968"/>
    <s v="CA-2012-122406"/>
    <x v="1"/>
    <x v="991"/>
    <d v="2012-08-05T00:00:00"/>
    <s v="Second Class"/>
    <s v="BE-11455"/>
    <s v="Brad Eason"/>
    <x v="2"/>
    <s v="United States"/>
    <s v="Providence"/>
    <x v="34"/>
    <n v="2908"/>
    <x v="3"/>
    <s v="OFF-PA-10001307"/>
    <x v="1"/>
    <x v="10"/>
    <x v="784"/>
    <x v="3681"/>
    <n v="2"/>
    <n v="0"/>
    <x v="4209"/>
  </r>
  <r>
    <n v="4969"/>
    <s v="CA-2012-122406"/>
    <x v="1"/>
    <x v="991"/>
    <d v="2012-08-05T00:00:00"/>
    <s v="Second Class"/>
    <s v="BE-11455"/>
    <s v="Brad Eason"/>
    <x v="2"/>
    <s v="United States"/>
    <s v="Providence"/>
    <x v="34"/>
    <n v="2908"/>
    <x v="3"/>
    <s v="TEC-AC-10004571"/>
    <x v="2"/>
    <x v="11"/>
    <x v="404"/>
    <x v="1664"/>
    <n v="2"/>
    <n v="0"/>
    <x v="4210"/>
  </r>
  <r>
    <n v="4970"/>
    <s v="CA-2012-122406"/>
    <x v="1"/>
    <x v="991"/>
    <d v="2012-08-05T00:00:00"/>
    <s v="Second Class"/>
    <s v="BE-11455"/>
    <s v="Brad Eason"/>
    <x v="2"/>
    <s v="United States"/>
    <s v="Providence"/>
    <x v="34"/>
    <n v="2908"/>
    <x v="3"/>
    <s v="FUR-CH-10001973"/>
    <x v="0"/>
    <x v="1"/>
    <x v="896"/>
    <x v="3682"/>
    <n v="1"/>
    <n v="0"/>
    <x v="4211"/>
  </r>
  <r>
    <n v="4971"/>
    <s v="US-2013-153815"/>
    <x v="0"/>
    <x v="61"/>
    <d v="2013-11-10T00:00:00"/>
    <s v="First Class"/>
    <s v="KL-16555"/>
    <s v="Kelly Lampkin"/>
    <x v="1"/>
    <s v="United States"/>
    <s v="Jacksonville"/>
    <x v="2"/>
    <n v="32216"/>
    <x v="0"/>
    <s v="FUR-CH-10000513"/>
    <x v="0"/>
    <x v="1"/>
    <x v="70"/>
    <x v="3683"/>
    <n v="2"/>
    <n v="0.2"/>
    <x v="4212"/>
  </r>
  <r>
    <n v="4972"/>
    <s v="US-2013-153815"/>
    <x v="0"/>
    <x v="61"/>
    <d v="2013-11-10T00:00:00"/>
    <s v="First Class"/>
    <s v="KL-16555"/>
    <s v="Kelly Lampkin"/>
    <x v="1"/>
    <s v="United States"/>
    <s v="Jacksonville"/>
    <x v="2"/>
    <n v="32216"/>
    <x v="0"/>
    <s v="OFF-PA-10002421"/>
    <x v="1"/>
    <x v="10"/>
    <x v="1416"/>
    <x v="3684"/>
    <n v="2"/>
    <n v="0.2"/>
    <x v="4213"/>
  </r>
  <r>
    <n v="4973"/>
    <s v="US-2013-153815"/>
    <x v="0"/>
    <x v="61"/>
    <d v="2013-11-10T00:00:00"/>
    <s v="First Class"/>
    <s v="KL-16555"/>
    <s v="Kelly Lampkin"/>
    <x v="1"/>
    <s v="United States"/>
    <s v="Jacksonville"/>
    <x v="2"/>
    <n v="32216"/>
    <x v="0"/>
    <s v="FUR-FU-10004090"/>
    <x v="0"/>
    <x v="5"/>
    <x v="636"/>
    <x v="3685"/>
    <n v="2"/>
    <n v="0.2"/>
    <x v="4214"/>
  </r>
  <r>
    <n v="4974"/>
    <s v="US-2013-153815"/>
    <x v="0"/>
    <x v="61"/>
    <d v="2013-11-10T00:00:00"/>
    <s v="First Class"/>
    <s v="KL-16555"/>
    <s v="Kelly Lampkin"/>
    <x v="1"/>
    <s v="United States"/>
    <s v="Jacksonville"/>
    <x v="2"/>
    <n v="32216"/>
    <x v="0"/>
    <s v="OFF-PA-10004071"/>
    <x v="1"/>
    <x v="10"/>
    <x v="412"/>
    <x v="1666"/>
    <n v="2"/>
    <n v="0.2"/>
    <x v="1764"/>
  </r>
  <r>
    <n v="4975"/>
    <s v="CA-2013-164896"/>
    <x v="0"/>
    <x v="77"/>
    <d v="2013-11-13T00:00:00"/>
    <s v="Standard Class"/>
    <s v="PS-19045"/>
    <s v="Penelope Sewall"/>
    <x v="2"/>
    <s v="United States"/>
    <s v="Oceanside"/>
    <x v="1"/>
    <n v="92054"/>
    <x v="1"/>
    <s v="OFF-PA-10002246"/>
    <x v="1"/>
    <x v="10"/>
    <x v="1386"/>
    <x v="3686"/>
    <n v="2"/>
    <n v="0"/>
    <x v="4215"/>
  </r>
  <r>
    <n v="4976"/>
    <s v="CA-2012-142202"/>
    <x v="1"/>
    <x v="227"/>
    <d v="2012-09-23T00:00:00"/>
    <s v="Second Class"/>
    <s v="JR-16210"/>
    <s v="Justin Ritter"/>
    <x v="1"/>
    <s v="United States"/>
    <s v="Jacksonville"/>
    <x v="2"/>
    <n v="32216"/>
    <x v="0"/>
    <s v="TEC-AC-10003198"/>
    <x v="2"/>
    <x v="11"/>
    <x v="761"/>
    <x v="3687"/>
    <n v="9"/>
    <n v="0.2"/>
    <x v="4216"/>
  </r>
  <r>
    <n v="4977"/>
    <s v="CA-2012-165050"/>
    <x v="1"/>
    <x v="214"/>
    <d v="2012-12-09T00:00:00"/>
    <s v="First Class"/>
    <s v="AH-10210"/>
    <s v="Alan Hwang"/>
    <x v="0"/>
    <s v="United States"/>
    <s v="New York City"/>
    <x v="15"/>
    <n v="10024"/>
    <x v="3"/>
    <s v="OFF-BI-10001031"/>
    <x v="1"/>
    <x v="8"/>
    <x v="865"/>
    <x v="794"/>
    <n v="5"/>
    <n v="0.2"/>
    <x v="4217"/>
  </r>
  <r>
    <n v="4978"/>
    <s v="CA-2012-165050"/>
    <x v="1"/>
    <x v="214"/>
    <d v="2012-12-09T00:00:00"/>
    <s v="First Class"/>
    <s v="AH-10210"/>
    <s v="Alan Hwang"/>
    <x v="0"/>
    <s v="United States"/>
    <s v="New York City"/>
    <x v="15"/>
    <n v="10024"/>
    <x v="3"/>
    <s v="OFF-BI-10003727"/>
    <x v="1"/>
    <x v="8"/>
    <x v="797"/>
    <x v="1314"/>
    <n v="2"/>
    <n v="0.2"/>
    <x v="4218"/>
  </r>
  <r>
    <n v="4979"/>
    <s v="CA-2012-165050"/>
    <x v="1"/>
    <x v="214"/>
    <d v="2012-12-09T00:00:00"/>
    <s v="First Class"/>
    <s v="AH-10210"/>
    <s v="Alan Hwang"/>
    <x v="0"/>
    <s v="United States"/>
    <s v="New York City"/>
    <x v="15"/>
    <n v="10024"/>
    <x v="3"/>
    <s v="TEC-PH-10001336"/>
    <x v="2"/>
    <x v="7"/>
    <x v="941"/>
    <x v="3688"/>
    <n v="6"/>
    <n v="0"/>
    <x v="4219"/>
  </r>
  <r>
    <n v="4980"/>
    <s v="US-2013-131114"/>
    <x v="0"/>
    <x v="10"/>
    <d v="2013-12-14T00:00:00"/>
    <s v="Second Class"/>
    <s v="RW-19630"/>
    <s v="Rob Williams"/>
    <x v="1"/>
    <s v="United States"/>
    <s v="Chicago"/>
    <x v="10"/>
    <n v="60610"/>
    <x v="2"/>
    <s v="OFF-SU-10001664"/>
    <x v="1"/>
    <x v="14"/>
    <x v="1232"/>
    <x v="3689"/>
    <n v="3"/>
    <n v="0.2"/>
    <x v="4220"/>
  </r>
  <r>
    <n v="4981"/>
    <s v="US-2013-131114"/>
    <x v="0"/>
    <x v="10"/>
    <d v="2013-12-14T00:00:00"/>
    <s v="Second Class"/>
    <s v="RW-19630"/>
    <s v="Rob Williams"/>
    <x v="1"/>
    <s v="United States"/>
    <s v="Chicago"/>
    <x v="10"/>
    <n v="60610"/>
    <x v="2"/>
    <s v="OFF-AP-10003971"/>
    <x v="1"/>
    <x v="9"/>
    <x v="914"/>
    <x v="3690"/>
    <n v="2"/>
    <n v="0.8"/>
    <x v="4221"/>
  </r>
  <r>
    <n v="4982"/>
    <s v="US-2013-131114"/>
    <x v="0"/>
    <x v="10"/>
    <d v="2013-12-14T00:00:00"/>
    <s v="Second Class"/>
    <s v="RW-19630"/>
    <s v="Rob Williams"/>
    <x v="1"/>
    <s v="United States"/>
    <s v="Chicago"/>
    <x v="10"/>
    <n v="60610"/>
    <x v="2"/>
    <s v="TEC-AC-10000199"/>
    <x v="2"/>
    <x v="11"/>
    <x v="1609"/>
    <x v="3184"/>
    <n v="4"/>
    <n v="0.2"/>
    <x v="3586"/>
  </r>
  <r>
    <n v="4983"/>
    <s v="CA-2011-160066"/>
    <x v="2"/>
    <x v="912"/>
    <d v="2011-11-22T00:00:00"/>
    <s v="Standard Class"/>
    <s v="AH-10075"/>
    <s v="Adam Hart"/>
    <x v="1"/>
    <s v="United States"/>
    <s v="Huntington Beach"/>
    <x v="1"/>
    <n v="92646"/>
    <x v="1"/>
    <s v="OFF-LA-10001045"/>
    <x v="1"/>
    <x v="2"/>
    <x v="701"/>
    <x v="3691"/>
    <n v="2"/>
    <n v="0"/>
    <x v="4222"/>
  </r>
  <r>
    <n v="4984"/>
    <s v="CA-2013-109925"/>
    <x v="0"/>
    <x v="61"/>
    <d v="2013-11-11T00:00:00"/>
    <s v="Second Class"/>
    <s v="IM-15070"/>
    <s v="Irene Maddox"/>
    <x v="0"/>
    <s v="United States"/>
    <s v="San Diego"/>
    <x v="1"/>
    <n v="92105"/>
    <x v="1"/>
    <s v="OFF-ST-10003442"/>
    <x v="1"/>
    <x v="4"/>
    <x v="86"/>
    <x v="3692"/>
    <n v="3"/>
    <n v="0"/>
    <x v="4223"/>
  </r>
  <r>
    <n v="4985"/>
    <s v="CA-2012-160696"/>
    <x v="1"/>
    <x v="684"/>
    <d v="2012-09-10T00:00:00"/>
    <s v="Standard Class"/>
    <s v="CK-12760"/>
    <s v="Cyma Kinney"/>
    <x v="1"/>
    <s v="United States"/>
    <s v="Nashville"/>
    <x v="18"/>
    <n v="37211"/>
    <x v="0"/>
    <s v="OFF-FA-10003059"/>
    <x v="1"/>
    <x v="13"/>
    <x v="794"/>
    <x v="3693"/>
    <n v="5"/>
    <n v="0.2"/>
    <x v="4224"/>
  </r>
  <r>
    <n v="4986"/>
    <s v="CA-2011-125171"/>
    <x v="2"/>
    <x v="1010"/>
    <d v="2011-09-03T00:00:00"/>
    <s v="Same Day"/>
    <s v="AG-10390"/>
    <s v="Allen Goldenen"/>
    <x v="0"/>
    <s v="United States"/>
    <s v="New York City"/>
    <x v="15"/>
    <n v="10009"/>
    <x v="3"/>
    <s v="OFF-LA-10001175"/>
    <x v="1"/>
    <x v="2"/>
    <x v="773"/>
    <x v="936"/>
    <n v="5"/>
    <n v="0"/>
    <x v="970"/>
  </r>
  <r>
    <n v="4987"/>
    <s v="CA-2013-149279"/>
    <x v="0"/>
    <x v="423"/>
    <d v="2013-04-29T00:00:00"/>
    <s v="Standard Class"/>
    <s v="CL-12700"/>
    <s v="Craig Leslie"/>
    <x v="2"/>
    <s v="United States"/>
    <s v="Colorado Springs"/>
    <x v="22"/>
    <n v="80906"/>
    <x v="1"/>
    <s v="OFF-PA-10003441"/>
    <x v="1"/>
    <x v="10"/>
    <x v="485"/>
    <x v="12"/>
    <n v="3"/>
    <n v="0.2"/>
    <x v="12"/>
  </r>
  <r>
    <n v="4988"/>
    <s v="CA-2013-149279"/>
    <x v="0"/>
    <x v="423"/>
    <d v="2013-04-29T00:00:00"/>
    <s v="Standard Class"/>
    <s v="CL-12700"/>
    <s v="Craig Leslie"/>
    <x v="2"/>
    <s v="United States"/>
    <s v="Colorado Springs"/>
    <x v="22"/>
    <n v="80906"/>
    <x v="1"/>
    <s v="FUR-CH-10004287"/>
    <x v="0"/>
    <x v="1"/>
    <x v="156"/>
    <x v="3694"/>
    <n v="6"/>
    <n v="0.2"/>
    <x v="4225"/>
  </r>
  <r>
    <n v="4989"/>
    <s v="CA-2013-149279"/>
    <x v="0"/>
    <x v="423"/>
    <d v="2013-04-29T00:00:00"/>
    <s v="Standard Class"/>
    <s v="CL-12700"/>
    <s v="Craig Leslie"/>
    <x v="2"/>
    <s v="United States"/>
    <s v="Colorado Springs"/>
    <x v="22"/>
    <n v="80906"/>
    <x v="1"/>
    <s v="OFF-BI-10004040"/>
    <x v="1"/>
    <x v="8"/>
    <x v="1478"/>
    <x v="3695"/>
    <n v="2"/>
    <n v="0.7"/>
    <x v="4226"/>
  </r>
  <r>
    <n v="4990"/>
    <s v="CA-2014-107321"/>
    <x v="3"/>
    <x v="515"/>
    <d v="2014-09-05T00:00:00"/>
    <s v="Standard Class"/>
    <s v="AW-10930"/>
    <s v="Arthur Wiediger"/>
    <x v="2"/>
    <s v="United States"/>
    <s v="San Francisco"/>
    <x v="1"/>
    <n v="94110"/>
    <x v="1"/>
    <s v="OFF-BI-10004022"/>
    <x v="1"/>
    <x v="8"/>
    <x v="748"/>
    <x v="408"/>
    <n v="3"/>
    <n v="0.2"/>
    <x v="495"/>
  </r>
  <r>
    <n v="4991"/>
    <s v="CA-2014-107321"/>
    <x v="3"/>
    <x v="515"/>
    <d v="2014-09-05T00:00:00"/>
    <s v="Standard Class"/>
    <s v="AW-10930"/>
    <s v="Arthur Wiediger"/>
    <x v="2"/>
    <s v="United States"/>
    <s v="San Francisco"/>
    <x v="1"/>
    <n v="94110"/>
    <x v="1"/>
    <s v="TEC-PH-10002200"/>
    <x v="2"/>
    <x v="7"/>
    <x v="1471"/>
    <x v="3696"/>
    <n v="4"/>
    <n v="0.2"/>
    <x v="4227"/>
  </r>
  <r>
    <n v="4992"/>
    <s v="US-2014-122714"/>
    <x v="3"/>
    <x v="226"/>
    <d v="2014-12-14T00:00:00"/>
    <s v="Standard Class"/>
    <s v="HG-14965"/>
    <s v="Henry Goldwyn"/>
    <x v="1"/>
    <s v="United States"/>
    <s v="Chicago"/>
    <x v="10"/>
    <n v="60653"/>
    <x v="2"/>
    <s v="OFF-BI-10001120"/>
    <x v="1"/>
    <x v="8"/>
    <x v="1606"/>
    <x v="3697"/>
    <n v="5"/>
    <n v="0.8"/>
    <x v="4228"/>
  </r>
  <r>
    <n v="4993"/>
    <s v="CA-2012-153038"/>
    <x v="1"/>
    <x v="217"/>
    <d v="2012-12-25T00:00:00"/>
    <s v="Standard Class"/>
    <s v="RB-19645"/>
    <s v="Robert Barroso"/>
    <x v="1"/>
    <s v="United States"/>
    <s v="Memphis"/>
    <x v="18"/>
    <n v="38109"/>
    <x v="0"/>
    <s v="OFF-EN-10000461"/>
    <x v="1"/>
    <x v="12"/>
    <x v="746"/>
    <x v="3698"/>
    <n v="8"/>
    <n v="0.2"/>
    <x v="4229"/>
  </r>
  <r>
    <n v="4994"/>
    <s v="CA-2012-153038"/>
    <x v="1"/>
    <x v="217"/>
    <d v="2012-12-25T00:00:00"/>
    <s v="Standard Class"/>
    <s v="RB-19645"/>
    <s v="Robert Barroso"/>
    <x v="1"/>
    <s v="United States"/>
    <s v="Memphis"/>
    <x v="18"/>
    <n v="38109"/>
    <x v="0"/>
    <s v="OFF-LA-10004008"/>
    <x v="1"/>
    <x v="2"/>
    <x v="1214"/>
    <x v="3699"/>
    <n v="8"/>
    <n v="0.2"/>
    <x v="4230"/>
  </r>
  <r>
    <n v="4995"/>
    <s v="CA-2012-153038"/>
    <x v="1"/>
    <x v="217"/>
    <d v="2012-12-25T00:00:00"/>
    <s v="Standard Class"/>
    <s v="RB-19645"/>
    <s v="Robert Barroso"/>
    <x v="1"/>
    <s v="United States"/>
    <s v="Memphis"/>
    <x v="18"/>
    <n v="38109"/>
    <x v="0"/>
    <s v="FUR-FU-10000221"/>
    <x v="0"/>
    <x v="5"/>
    <x v="529"/>
    <x v="2352"/>
    <n v="5"/>
    <n v="0.2"/>
    <x v="4231"/>
  </r>
  <r>
    <n v="4996"/>
    <s v="CA-2011-132227"/>
    <x v="2"/>
    <x v="130"/>
    <d v="2011-11-10T00:00:00"/>
    <s v="Standard Class"/>
    <s v="SZ-20035"/>
    <s v="Sam Zeldin"/>
    <x v="2"/>
    <s v="United States"/>
    <s v="New York City"/>
    <x v="15"/>
    <n v="10011"/>
    <x v="3"/>
    <s v="OFF-BI-10000962"/>
    <x v="1"/>
    <x v="8"/>
    <x v="1504"/>
    <x v="3700"/>
    <n v="4"/>
    <n v="0.2"/>
    <x v="4232"/>
  </r>
  <r>
    <n v="4997"/>
    <s v="CA-2014-155824"/>
    <x v="3"/>
    <x v="434"/>
    <d v="2014-03-16T00:00:00"/>
    <s v="Standard Class"/>
    <s v="KS-16300"/>
    <s v="Karen Seio"/>
    <x v="1"/>
    <s v="United States"/>
    <s v="Raleigh"/>
    <x v="3"/>
    <n v="27604"/>
    <x v="0"/>
    <s v="OFF-AP-10000390"/>
    <x v="1"/>
    <x v="9"/>
    <x v="1691"/>
    <x v="3701"/>
    <n v="1"/>
    <n v="0.2"/>
    <x v="4233"/>
  </r>
  <r>
    <n v="4998"/>
    <s v="CA-2014-155824"/>
    <x v="3"/>
    <x v="434"/>
    <d v="2014-03-16T00:00:00"/>
    <s v="Standard Class"/>
    <s v="KS-16300"/>
    <s v="Karen Seio"/>
    <x v="1"/>
    <s v="United States"/>
    <s v="Raleigh"/>
    <x v="3"/>
    <n v="27604"/>
    <x v="0"/>
    <s v="OFF-BI-10000014"/>
    <x v="1"/>
    <x v="8"/>
    <x v="628"/>
    <x v="3702"/>
    <n v="4"/>
    <n v="0.7"/>
    <x v="4234"/>
  </r>
  <r>
    <n v="4999"/>
    <s v="CA-2013-129238"/>
    <x v="0"/>
    <x v="1011"/>
    <d v="2013-02-04T00:00:00"/>
    <s v="Standard Class"/>
    <s v="SC-20050"/>
    <s v="Sample Company A"/>
    <x v="2"/>
    <s v="United States"/>
    <s v="Los Angeles"/>
    <x v="1"/>
    <n v="90045"/>
    <x v="1"/>
    <s v="TEC-PH-10004120"/>
    <x v="2"/>
    <x v="7"/>
    <x v="1525"/>
    <x v="3703"/>
    <n v="1"/>
    <n v="0.2"/>
    <x v="4235"/>
  </r>
  <r>
    <n v="5000"/>
    <s v="CA-2013-129238"/>
    <x v="0"/>
    <x v="1011"/>
    <d v="2013-02-04T00:00:00"/>
    <s v="Standard Class"/>
    <s v="SC-20050"/>
    <s v="Sample Company A"/>
    <x v="2"/>
    <s v="United States"/>
    <s v="Los Angeles"/>
    <x v="1"/>
    <n v="90045"/>
    <x v="1"/>
    <s v="OFF-PA-10002764"/>
    <x v="1"/>
    <x v="10"/>
    <x v="33"/>
    <x v="3704"/>
    <n v="5"/>
    <n v="0"/>
    <x v="4236"/>
  </r>
  <r>
    <n v="5001"/>
    <s v="CA-2014-159688"/>
    <x v="3"/>
    <x v="917"/>
    <d v="2014-05-13T00:00:00"/>
    <s v="Standard Class"/>
    <s v="AB-10060"/>
    <s v="Adam Bellavance"/>
    <x v="2"/>
    <s v="United States"/>
    <s v="Los Angeles"/>
    <x v="1"/>
    <n v="90004"/>
    <x v="1"/>
    <s v="TEC-AC-10000736"/>
    <x v="2"/>
    <x v="11"/>
    <x v="1085"/>
    <x v="3705"/>
    <n v="1"/>
    <n v="0"/>
    <x v="4237"/>
  </r>
  <r>
    <n v="5002"/>
    <s v="CA-2013-136126"/>
    <x v="0"/>
    <x v="1012"/>
    <d v="2013-05-25T00:00:00"/>
    <s v="Same Day"/>
    <s v="EH-14125"/>
    <s v="Eugene Hildebrand"/>
    <x v="2"/>
    <s v="United States"/>
    <s v="Newport News"/>
    <x v="17"/>
    <n v="23602"/>
    <x v="0"/>
    <s v="OFF-SU-10000898"/>
    <x v="1"/>
    <x v="14"/>
    <x v="1181"/>
    <x v="1695"/>
    <n v="5"/>
    <n v="0"/>
    <x v="1796"/>
  </r>
  <r>
    <n v="5003"/>
    <s v="CA-2013-136126"/>
    <x v="0"/>
    <x v="1012"/>
    <d v="2013-05-25T00:00:00"/>
    <s v="Same Day"/>
    <s v="EH-14125"/>
    <s v="Eugene Hildebrand"/>
    <x v="2"/>
    <s v="United States"/>
    <s v="Newport News"/>
    <x v="17"/>
    <n v="23602"/>
    <x v="0"/>
    <s v="OFF-PA-10004327"/>
    <x v="1"/>
    <x v="10"/>
    <x v="136"/>
    <x v="879"/>
    <n v="4"/>
    <n v="0"/>
    <x v="912"/>
  </r>
  <r>
    <n v="5004"/>
    <s v="CA-2013-155033"/>
    <x v="0"/>
    <x v="877"/>
    <d v="2013-10-13T00:00:00"/>
    <s v="Standard Class"/>
    <s v="CC-12475"/>
    <s v="Cindy Chapman"/>
    <x v="0"/>
    <s v="United States"/>
    <s v="Los Angeles"/>
    <x v="1"/>
    <n v="90032"/>
    <x v="1"/>
    <s v="OFF-PA-10000143"/>
    <x v="1"/>
    <x v="10"/>
    <x v="1692"/>
    <x v="232"/>
    <n v="2"/>
    <n v="0"/>
    <x v="4238"/>
  </r>
  <r>
    <n v="5005"/>
    <s v="CA-2011-156006"/>
    <x v="2"/>
    <x v="1013"/>
    <d v="2011-05-02T00:00:00"/>
    <s v="Second Class"/>
    <s v="TM-21010"/>
    <s v="Tamara Manning"/>
    <x v="0"/>
    <s v="United States"/>
    <s v="Jackson"/>
    <x v="35"/>
    <n v="39212"/>
    <x v="0"/>
    <s v="TEC-AC-10002550"/>
    <x v="2"/>
    <x v="11"/>
    <x v="1342"/>
    <x v="3706"/>
    <n v="3"/>
    <n v="0"/>
    <x v="4239"/>
  </r>
  <r>
    <n v="5006"/>
    <s v="CA-2012-158659"/>
    <x v="1"/>
    <x v="113"/>
    <d v="2012-11-14T00:00:00"/>
    <s v="Second Class"/>
    <s v="SC-20695"/>
    <s v="Steve Chapman"/>
    <x v="1"/>
    <s v="United States"/>
    <s v="Richmond"/>
    <x v="14"/>
    <n v="47374"/>
    <x v="2"/>
    <s v="OFF-ST-10003306"/>
    <x v="1"/>
    <x v="4"/>
    <x v="380"/>
    <x v="412"/>
    <n v="5"/>
    <n v="0"/>
    <x v="422"/>
  </r>
  <r>
    <n v="5007"/>
    <s v="CA-2012-169796"/>
    <x v="1"/>
    <x v="529"/>
    <d v="2012-11-14T00:00:00"/>
    <s v="Standard Class"/>
    <s v="Dp-13240"/>
    <s v="Dean percer"/>
    <x v="2"/>
    <s v="United States"/>
    <s v="New York City"/>
    <x v="15"/>
    <n v="10035"/>
    <x v="3"/>
    <s v="TEC-MA-10000045"/>
    <x v="2"/>
    <x v="15"/>
    <x v="1693"/>
    <x v="3707"/>
    <n v="2"/>
    <n v="0"/>
    <x v="4240"/>
  </r>
  <r>
    <n v="5008"/>
    <s v="CA-2012-169796"/>
    <x v="1"/>
    <x v="529"/>
    <d v="2012-11-14T00:00:00"/>
    <s v="Standard Class"/>
    <s v="Dp-13240"/>
    <s v="Dean percer"/>
    <x v="2"/>
    <s v="United States"/>
    <s v="New York City"/>
    <x v="15"/>
    <n v="10035"/>
    <x v="3"/>
    <s v="OFF-ST-10001505"/>
    <x v="1"/>
    <x v="4"/>
    <x v="1174"/>
    <x v="1465"/>
    <n v="3"/>
    <n v="0"/>
    <x v="4241"/>
  </r>
  <r>
    <n v="5009"/>
    <s v="CA-2012-102876"/>
    <x v="1"/>
    <x v="67"/>
    <d v="2012-09-14T00:00:00"/>
    <s v="Standard Class"/>
    <s v="LR-17035"/>
    <s v="Lisa Ryan"/>
    <x v="1"/>
    <s v="United States"/>
    <s v="Philadelphia"/>
    <x v="9"/>
    <n v="19134"/>
    <x v="3"/>
    <s v="OFF-BI-10004781"/>
    <x v="1"/>
    <x v="8"/>
    <x v="132"/>
    <x v="3708"/>
    <n v="1"/>
    <n v="0.7"/>
    <x v="4242"/>
  </r>
  <r>
    <n v="5010"/>
    <s v="CA-2012-102876"/>
    <x v="1"/>
    <x v="67"/>
    <d v="2012-09-14T00:00:00"/>
    <s v="Standard Class"/>
    <s v="LR-17035"/>
    <s v="Lisa Ryan"/>
    <x v="1"/>
    <s v="United States"/>
    <s v="Philadelphia"/>
    <x v="9"/>
    <n v="19134"/>
    <x v="3"/>
    <s v="TEC-PH-10002680"/>
    <x v="2"/>
    <x v="7"/>
    <x v="415"/>
    <x v="3709"/>
    <n v="6"/>
    <n v="0.4"/>
    <x v="4243"/>
  </r>
  <r>
    <n v="5011"/>
    <s v="CA-2012-102876"/>
    <x v="1"/>
    <x v="67"/>
    <d v="2012-09-14T00:00:00"/>
    <s v="Standard Class"/>
    <s v="LR-17035"/>
    <s v="Lisa Ryan"/>
    <x v="1"/>
    <s v="United States"/>
    <s v="Philadelphia"/>
    <x v="9"/>
    <n v="19134"/>
    <x v="3"/>
    <s v="OFF-BI-10000848"/>
    <x v="1"/>
    <x v="8"/>
    <x v="515"/>
    <x v="3710"/>
    <n v="3"/>
    <n v="0.7"/>
    <x v="4244"/>
  </r>
  <r>
    <n v="5012"/>
    <s v="US-2014-139647"/>
    <x v="3"/>
    <x v="943"/>
    <d v="2014-05-14T00:00:00"/>
    <s v="First Class"/>
    <s v="TS-21370"/>
    <s v="Todd Sumrall"/>
    <x v="1"/>
    <s v="United States"/>
    <s v="Phoenix"/>
    <x v="16"/>
    <n v="85023"/>
    <x v="1"/>
    <s v="FUR-BO-10004467"/>
    <x v="0"/>
    <x v="0"/>
    <x v="883"/>
    <x v="3711"/>
    <n v="7"/>
    <n v="0.7"/>
    <x v="4245"/>
  </r>
  <r>
    <n v="5013"/>
    <s v="US-2014-160465"/>
    <x v="3"/>
    <x v="246"/>
    <d v="2014-07-27T00:00:00"/>
    <s v="Standard Class"/>
    <s v="SW-20350"/>
    <s v="Sean Wendt"/>
    <x v="2"/>
    <s v="United States"/>
    <s v="Cleveland"/>
    <x v="24"/>
    <n v="44105"/>
    <x v="3"/>
    <s v="OFF-BI-10001670"/>
    <x v="1"/>
    <x v="8"/>
    <x v="438"/>
    <x v="3712"/>
    <n v="3"/>
    <n v="0.7"/>
    <x v="4246"/>
  </r>
  <r>
    <n v="5014"/>
    <s v="US-2014-160465"/>
    <x v="3"/>
    <x v="246"/>
    <d v="2014-07-27T00:00:00"/>
    <s v="Standard Class"/>
    <s v="SW-20350"/>
    <s v="Sean Wendt"/>
    <x v="2"/>
    <s v="United States"/>
    <s v="Cleveland"/>
    <x v="24"/>
    <n v="44105"/>
    <x v="3"/>
    <s v="OFF-ST-10000136"/>
    <x v="1"/>
    <x v="4"/>
    <x v="1694"/>
    <x v="3713"/>
    <n v="7"/>
    <n v="0.2"/>
    <x v="4247"/>
  </r>
  <r>
    <n v="5015"/>
    <s v="US-2014-160465"/>
    <x v="3"/>
    <x v="246"/>
    <d v="2014-07-27T00:00:00"/>
    <s v="Standard Class"/>
    <s v="SW-20350"/>
    <s v="Sean Wendt"/>
    <x v="2"/>
    <s v="United States"/>
    <s v="Cleveland"/>
    <x v="24"/>
    <n v="44105"/>
    <x v="3"/>
    <s v="TEC-PH-10004522"/>
    <x v="2"/>
    <x v="7"/>
    <x v="1695"/>
    <x v="3714"/>
    <n v="6"/>
    <n v="0.4"/>
    <x v="4248"/>
  </r>
  <r>
    <n v="5016"/>
    <s v="CA-2011-153850"/>
    <x v="2"/>
    <x v="156"/>
    <d v="2011-11-29T00:00:00"/>
    <s v="Standard Class"/>
    <s v="TH-21100"/>
    <s v="Thea Hendricks"/>
    <x v="0"/>
    <s v="United States"/>
    <s v="Toledo"/>
    <x v="24"/>
    <n v="43615"/>
    <x v="3"/>
    <s v="FUR-FU-10002960"/>
    <x v="0"/>
    <x v="5"/>
    <x v="190"/>
    <x v="200"/>
    <n v="7"/>
    <n v="0.2"/>
    <x v="202"/>
  </r>
  <r>
    <n v="5017"/>
    <s v="CA-2011-153850"/>
    <x v="2"/>
    <x v="156"/>
    <d v="2011-11-29T00:00:00"/>
    <s v="Standard Class"/>
    <s v="TH-21100"/>
    <s v="Thea Hendricks"/>
    <x v="0"/>
    <s v="United States"/>
    <s v="Toledo"/>
    <x v="24"/>
    <n v="43615"/>
    <x v="3"/>
    <s v="TEC-PH-10002584"/>
    <x v="2"/>
    <x v="7"/>
    <x v="1696"/>
    <x v="3715"/>
    <n v="4"/>
    <n v="0.4"/>
    <x v="4249"/>
  </r>
  <r>
    <n v="5018"/>
    <s v="CA-2011-127558"/>
    <x v="2"/>
    <x v="647"/>
    <d v="2011-11-18T00:00:00"/>
    <s v="First Class"/>
    <s v="SS-20410"/>
    <s v="Shahid Shariari"/>
    <x v="0"/>
    <s v="United States"/>
    <s v="Los Angeles"/>
    <x v="1"/>
    <n v="90008"/>
    <x v="1"/>
    <s v="FUR-FU-10002505"/>
    <x v="0"/>
    <x v="5"/>
    <x v="222"/>
    <x v="3716"/>
    <n v="3"/>
    <n v="0"/>
    <x v="4250"/>
  </r>
  <r>
    <n v="5019"/>
    <s v="CA-2011-127558"/>
    <x v="2"/>
    <x v="647"/>
    <d v="2011-11-18T00:00:00"/>
    <s v="First Class"/>
    <s v="SS-20410"/>
    <s v="Shahid Shariari"/>
    <x v="0"/>
    <s v="United States"/>
    <s v="Los Angeles"/>
    <x v="1"/>
    <n v="90008"/>
    <x v="1"/>
    <s v="TEC-AC-10003832"/>
    <x v="2"/>
    <x v="11"/>
    <x v="216"/>
    <x v="3717"/>
    <n v="3"/>
    <n v="0"/>
    <x v="4251"/>
  </r>
  <r>
    <n v="5020"/>
    <s v="CA-2011-127558"/>
    <x v="2"/>
    <x v="647"/>
    <d v="2011-11-18T00:00:00"/>
    <s v="First Class"/>
    <s v="SS-20410"/>
    <s v="Shahid Shariari"/>
    <x v="0"/>
    <s v="United States"/>
    <s v="Los Angeles"/>
    <x v="1"/>
    <n v="90008"/>
    <x v="1"/>
    <s v="OFF-SU-10002537"/>
    <x v="1"/>
    <x v="14"/>
    <x v="676"/>
    <x v="3718"/>
    <n v="2"/>
    <n v="0"/>
    <x v="4252"/>
  </r>
  <r>
    <n v="5021"/>
    <s v="CA-2014-136511"/>
    <x v="3"/>
    <x v="721"/>
    <d v="2014-03-26T00:00:00"/>
    <s v="Second Class"/>
    <s v="MZ-17515"/>
    <s v="Mary Zewe"/>
    <x v="1"/>
    <s v="United States"/>
    <s v="New York City"/>
    <x v="15"/>
    <n v="10011"/>
    <x v="3"/>
    <s v="OFF-SU-10003505"/>
    <x v="1"/>
    <x v="14"/>
    <x v="408"/>
    <x v="3719"/>
    <n v="3"/>
    <n v="0"/>
    <x v="4253"/>
  </r>
  <r>
    <n v="5022"/>
    <s v="CA-2013-133795"/>
    <x v="0"/>
    <x v="122"/>
    <d v="2013-12-25T00:00:00"/>
    <s v="Standard Class"/>
    <s v="JE-15475"/>
    <s v="Jeremy Ellison"/>
    <x v="0"/>
    <s v="United States"/>
    <s v="San Diego"/>
    <x v="1"/>
    <n v="92037"/>
    <x v="1"/>
    <s v="TEC-AC-10001465"/>
    <x v="2"/>
    <x v="11"/>
    <x v="473"/>
    <x v="3720"/>
    <n v="2"/>
    <n v="0"/>
    <x v="4254"/>
  </r>
  <r>
    <n v="5023"/>
    <s v="CA-2013-133795"/>
    <x v="0"/>
    <x v="122"/>
    <d v="2013-12-25T00:00:00"/>
    <s v="Standard Class"/>
    <s v="JE-15475"/>
    <s v="Jeremy Ellison"/>
    <x v="0"/>
    <s v="United States"/>
    <s v="San Diego"/>
    <x v="1"/>
    <n v="92037"/>
    <x v="1"/>
    <s v="TEC-AC-10003832"/>
    <x v="2"/>
    <x v="11"/>
    <x v="216"/>
    <x v="3717"/>
    <n v="3"/>
    <n v="0"/>
    <x v="4251"/>
  </r>
  <r>
    <n v="5024"/>
    <s v="CA-2013-133795"/>
    <x v="0"/>
    <x v="122"/>
    <d v="2013-12-25T00:00:00"/>
    <s v="Standard Class"/>
    <s v="JE-15475"/>
    <s v="Jeremy Ellison"/>
    <x v="0"/>
    <s v="United States"/>
    <s v="San Diego"/>
    <x v="1"/>
    <n v="92037"/>
    <x v="1"/>
    <s v="FUR-FU-10003731"/>
    <x v="0"/>
    <x v="5"/>
    <x v="1593"/>
    <x v="3089"/>
    <n v="4"/>
    <n v="0"/>
    <x v="3466"/>
  </r>
  <r>
    <n v="5025"/>
    <s v="US-2014-130953"/>
    <x v="3"/>
    <x v="570"/>
    <d v="2014-08-04T00:00:00"/>
    <s v="Standard Class"/>
    <s v="RF-19735"/>
    <s v="Roland Fjeld"/>
    <x v="0"/>
    <s v="United States"/>
    <s v="Oklahoma City"/>
    <x v="26"/>
    <n v="73120"/>
    <x v="2"/>
    <s v="OFF-BI-10004828"/>
    <x v="1"/>
    <x v="8"/>
    <x v="1578"/>
    <x v="3446"/>
    <n v="2"/>
    <n v="0"/>
    <x v="4255"/>
  </r>
  <r>
    <n v="5026"/>
    <s v="US-2014-130953"/>
    <x v="3"/>
    <x v="570"/>
    <d v="2014-08-04T00:00:00"/>
    <s v="Standard Class"/>
    <s v="RF-19735"/>
    <s v="Roland Fjeld"/>
    <x v="0"/>
    <s v="United States"/>
    <s v="Oklahoma City"/>
    <x v="26"/>
    <n v="73120"/>
    <x v="2"/>
    <s v="TEC-PH-10003012"/>
    <x v="2"/>
    <x v="7"/>
    <x v="344"/>
    <x v="3721"/>
    <n v="3"/>
    <n v="0"/>
    <x v="4256"/>
  </r>
  <r>
    <n v="5027"/>
    <s v="US-2014-130953"/>
    <x v="3"/>
    <x v="570"/>
    <d v="2014-08-04T00:00:00"/>
    <s v="Standard Class"/>
    <s v="RF-19735"/>
    <s v="Roland Fjeld"/>
    <x v="0"/>
    <s v="United States"/>
    <s v="Oklahoma City"/>
    <x v="26"/>
    <n v="73120"/>
    <x v="2"/>
    <s v="OFF-AP-10002311"/>
    <x v="1"/>
    <x v="9"/>
    <x v="14"/>
    <x v="1609"/>
    <n v="2"/>
    <n v="0"/>
    <x v="1704"/>
  </r>
  <r>
    <n v="5028"/>
    <s v="US-2014-130953"/>
    <x v="3"/>
    <x v="570"/>
    <d v="2014-08-04T00:00:00"/>
    <s v="Standard Class"/>
    <s v="RF-19735"/>
    <s v="Roland Fjeld"/>
    <x v="0"/>
    <s v="United States"/>
    <s v="Oklahoma City"/>
    <x v="26"/>
    <n v="73120"/>
    <x v="2"/>
    <s v="FUR-CH-10004626"/>
    <x v="0"/>
    <x v="1"/>
    <x v="1697"/>
    <x v="3722"/>
    <n v="3"/>
    <n v="0"/>
    <x v="4257"/>
  </r>
  <r>
    <n v="5029"/>
    <s v="CA-2011-151792"/>
    <x v="2"/>
    <x v="814"/>
    <d v="2011-09-07T00:00:00"/>
    <s v="Second Class"/>
    <s v="CV-12295"/>
    <s v="Christina VanderZanden"/>
    <x v="0"/>
    <s v="United States"/>
    <s v="Chicago"/>
    <x v="10"/>
    <n v="60653"/>
    <x v="2"/>
    <s v="TEC-AC-10001606"/>
    <x v="2"/>
    <x v="11"/>
    <x v="585"/>
    <x v="1977"/>
    <n v="3"/>
    <n v="0.2"/>
    <x v="4258"/>
  </r>
  <r>
    <n v="5030"/>
    <s v="CA-2014-139304"/>
    <x v="3"/>
    <x v="926"/>
    <d v="2014-02-03T00:00:00"/>
    <s v="Standard Class"/>
    <s v="VG-21790"/>
    <s v="Vivek Gonzalez"/>
    <x v="0"/>
    <s v="United States"/>
    <s v="San Francisco"/>
    <x v="1"/>
    <n v="94109"/>
    <x v="1"/>
    <s v="OFF-AR-10001216"/>
    <x v="1"/>
    <x v="6"/>
    <x v="1455"/>
    <x v="484"/>
    <n v="3"/>
    <n v="0"/>
    <x v="495"/>
  </r>
  <r>
    <n v="5031"/>
    <s v="CA-2014-139304"/>
    <x v="3"/>
    <x v="926"/>
    <d v="2014-02-03T00:00:00"/>
    <s v="Standard Class"/>
    <s v="VG-21790"/>
    <s v="Vivek Gonzalez"/>
    <x v="0"/>
    <s v="United States"/>
    <s v="San Francisco"/>
    <x v="1"/>
    <n v="94109"/>
    <x v="1"/>
    <s v="OFF-SU-10001664"/>
    <x v="1"/>
    <x v="14"/>
    <x v="1232"/>
    <x v="3723"/>
    <n v="1"/>
    <n v="0"/>
    <x v="4259"/>
  </r>
  <r>
    <n v="5032"/>
    <s v="CA-2014-139304"/>
    <x v="3"/>
    <x v="926"/>
    <d v="2014-02-03T00:00:00"/>
    <s v="Standard Class"/>
    <s v="VG-21790"/>
    <s v="Vivek Gonzalez"/>
    <x v="0"/>
    <s v="United States"/>
    <s v="San Francisco"/>
    <x v="1"/>
    <n v="94109"/>
    <x v="1"/>
    <s v="OFF-BI-10002498"/>
    <x v="1"/>
    <x v="8"/>
    <x v="435"/>
    <x v="473"/>
    <n v="8"/>
    <n v="0.2"/>
    <x v="484"/>
  </r>
  <r>
    <n v="5033"/>
    <s v="CA-2013-155166"/>
    <x v="0"/>
    <x v="482"/>
    <d v="2014-01-03T00:00:00"/>
    <s v="Standard Class"/>
    <s v="BB-11545"/>
    <s v="Brenda Bowman"/>
    <x v="1"/>
    <s v="United States"/>
    <s v="Vineland"/>
    <x v="30"/>
    <n v="8360"/>
    <x v="3"/>
    <s v="FUR-CH-10003968"/>
    <x v="0"/>
    <x v="1"/>
    <x v="56"/>
    <x v="3724"/>
    <n v="3"/>
    <n v="0"/>
    <x v="4260"/>
  </r>
  <r>
    <n v="5034"/>
    <s v="CA-2013-155166"/>
    <x v="0"/>
    <x v="482"/>
    <d v="2014-01-03T00:00:00"/>
    <s v="Standard Class"/>
    <s v="BB-11545"/>
    <s v="Brenda Bowman"/>
    <x v="1"/>
    <s v="United States"/>
    <s v="Vineland"/>
    <x v="30"/>
    <n v="8360"/>
    <x v="3"/>
    <s v="OFF-AP-10002765"/>
    <x v="1"/>
    <x v="9"/>
    <x v="1252"/>
    <x v="3725"/>
    <n v="1"/>
    <n v="0"/>
    <x v="4261"/>
  </r>
  <r>
    <n v="5035"/>
    <s v="CA-2012-103954"/>
    <x v="1"/>
    <x v="101"/>
    <d v="2012-08-13T00:00:00"/>
    <s v="Second Class"/>
    <s v="HR-14770"/>
    <s v="Hallie Redmond"/>
    <x v="2"/>
    <s v="United States"/>
    <s v="Milwaukee"/>
    <x v="6"/>
    <n v="53209"/>
    <x v="2"/>
    <s v="FUR-BO-10004690"/>
    <x v="0"/>
    <x v="0"/>
    <x v="1636"/>
    <x v="3726"/>
    <n v="5"/>
    <n v="0"/>
    <x v="4262"/>
  </r>
  <r>
    <n v="5036"/>
    <s v="CA-2011-169803"/>
    <x v="2"/>
    <x v="322"/>
    <d v="2011-04-12T00:00:00"/>
    <s v="Standard Class"/>
    <s v="SC-20260"/>
    <s v="Scott Cohen"/>
    <x v="1"/>
    <s v="United States"/>
    <s v="Seattle"/>
    <x v="4"/>
    <n v="98115"/>
    <x v="1"/>
    <s v="FUR-TA-10000688"/>
    <x v="0"/>
    <x v="3"/>
    <x v="556"/>
    <x v="2327"/>
    <n v="3"/>
    <n v="0"/>
    <x v="2522"/>
  </r>
  <r>
    <n v="5037"/>
    <s v="CA-2011-169803"/>
    <x v="2"/>
    <x v="322"/>
    <d v="2011-04-12T00:00:00"/>
    <s v="Standard Class"/>
    <s v="SC-20260"/>
    <s v="Scott Cohen"/>
    <x v="1"/>
    <s v="United States"/>
    <s v="Seattle"/>
    <x v="4"/>
    <n v="98115"/>
    <x v="1"/>
    <s v="TEC-AC-10003441"/>
    <x v="2"/>
    <x v="11"/>
    <x v="652"/>
    <x v="1284"/>
    <n v="2"/>
    <n v="0"/>
    <x v="4263"/>
  </r>
  <r>
    <n v="5038"/>
    <s v="CA-2014-141719"/>
    <x v="3"/>
    <x v="701"/>
    <d v="2014-11-22T00:00:00"/>
    <s v="Second Class"/>
    <s v="EG-13900"/>
    <s v="Emily Grady"/>
    <x v="0"/>
    <s v="United States"/>
    <s v="Naperville"/>
    <x v="10"/>
    <n v="60540"/>
    <x v="2"/>
    <s v="TEC-AC-10003610"/>
    <x v="2"/>
    <x v="11"/>
    <x v="598"/>
    <x v="3727"/>
    <n v="5"/>
    <n v="0.2"/>
    <x v="4264"/>
  </r>
  <r>
    <n v="5039"/>
    <s v="CA-2012-136469"/>
    <x v="1"/>
    <x v="655"/>
    <d v="2012-07-12T00:00:00"/>
    <s v="First Class"/>
    <s v="TS-21370"/>
    <s v="Todd Sumrall"/>
    <x v="1"/>
    <s v="United States"/>
    <s v="Wilmington"/>
    <x v="13"/>
    <n v="19805"/>
    <x v="3"/>
    <s v="FUR-TA-10001520"/>
    <x v="0"/>
    <x v="3"/>
    <x v="711"/>
    <x v="3728"/>
    <n v="4"/>
    <n v="0.3"/>
    <x v="4265"/>
  </r>
  <r>
    <n v="5040"/>
    <s v="CA-2012-136469"/>
    <x v="1"/>
    <x v="655"/>
    <d v="2012-07-12T00:00:00"/>
    <s v="First Class"/>
    <s v="TS-21370"/>
    <s v="Todd Sumrall"/>
    <x v="1"/>
    <s v="United States"/>
    <s v="Wilmington"/>
    <x v="13"/>
    <n v="19805"/>
    <x v="3"/>
    <s v="TEC-PH-10001817"/>
    <x v="2"/>
    <x v="7"/>
    <x v="1097"/>
    <x v="3729"/>
    <n v="2"/>
    <n v="0"/>
    <x v="4266"/>
  </r>
  <r>
    <n v="5041"/>
    <s v="CA-2012-136469"/>
    <x v="1"/>
    <x v="655"/>
    <d v="2012-07-12T00:00:00"/>
    <s v="First Class"/>
    <s v="TS-21370"/>
    <s v="Todd Sumrall"/>
    <x v="1"/>
    <s v="United States"/>
    <s v="Wilmington"/>
    <x v="13"/>
    <n v="19805"/>
    <x v="3"/>
    <s v="OFF-BI-10004492"/>
    <x v="1"/>
    <x v="8"/>
    <x v="347"/>
    <x v="3730"/>
    <n v="7"/>
    <n v="0"/>
    <x v="4267"/>
  </r>
  <r>
    <n v="5042"/>
    <s v="CA-2013-158694"/>
    <x v="0"/>
    <x v="338"/>
    <d v="2013-11-14T00:00:00"/>
    <s v="Second Class"/>
    <s v="AI-10855"/>
    <s v="Arianne Irving"/>
    <x v="0"/>
    <s v="United States"/>
    <s v="Los Angeles"/>
    <x v="1"/>
    <n v="90036"/>
    <x v="1"/>
    <s v="OFF-PA-10002421"/>
    <x v="1"/>
    <x v="10"/>
    <x v="1416"/>
    <x v="3731"/>
    <n v="3"/>
    <n v="0"/>
    <x v="4268"/>
  </r>
  <r>
    <n v="5043"/>
    <s v="CA-2013-158694"/>
    <x v="0"/>
    <x v="338"/>
    <d v="2013-11-14T00:00:00"/>
    <s v="Second Class"/>
    <s v="AI-10855"/>
    <s v="Arianne Irving"/>
    <x v="0"/>
    <s v="United States"/>
    <s v="Los Angeles"/>
    <x v="1"/>
    <n v="90036"/>
    <x v="1"/>
    <s v="OFF-AP-10000055"/>
    <x v="1"/>
    <x v="9"/>
    <x v="781"/>
    <x v="681"/>
    <n v="4"/>
    <n v="0"/>
    <x v="4269"/>
  </r>
  <r>
    <n v="5044"/>
    <s v="CA-2013-158694"/>
    <x v="0"/>
    <x v="338"/>
    <d v="2013-11-14T00:00:00"/>
    <s v="Second Class"/>
    <s v="AI-10855"/>
    <s v="Arianne Irving"/>
    <x v="0"/>
    <s v="United States"/>
    <s v="Los Angeles"/>
    <x v="1"/>
    <n v="90036"/>
    <x v="1"/>
    <s v="FUR-FU-10000965"/>
    <x v="0"/>
    <x v="5"/>
    <x v="682"/>
    <x v="3732"/>
    <n v="9"/>
    <n v="0"/>
    <x v="4270"/>
  </r>
  <r>
    <n v="5045"/>
    <s v="CA-2013-158694"/>
    <x v="0"/>
    <x v="338"/>
    <d v="2013-11-14T00:00:00"/>
    <s v="Second Class"/>
    <s v="AI-10855"/>
    <s v="Arianne Irving"/>
    <x v="0"/>
    <s v="United States"/>
    <s v="Los Angeles"/>
    <x v="1"/>
    <n v="90036"/>
    <x v="1"/>
    <s v="OFF-PA-10001363"/>
    <x v="1"/>
    <x v="10"/>
    <x v="1616"/>
    <x v="3733"/>
    <n v="5"/>
    <n v="0"/>
    <x v="4271"/>
  </r>
  <r>
    <n v="5046"/>
    <s v="CA-2013-158694"/>
    <x v="0"/>
    <x v="338"/>
    <d v="2013-11-14T00:00:00"/>
    <s v="Second Class"/>
    <s v="AI-10855"/>
    <s v="Arianne Irving"/>
    <x v="0"/>
    <s v="United States"/>
    <s v="Los Angeles"/>
    <x v="1"/>
    <n v="90036"/>
    <x v="1"/>
    <s v="OFF-ST-10001496"/>
    <x v="1"/>
    <x v="4"/>
    <x v="726"/>
    <x v="3734"/>
    <n v="4"/>
    <n v="0"/>
    <x v="4272"/>
  </r>
  <r>
    <n v="5047"/>
    <s v="CA-2013-158694"/>
    <x v="0"/>
    <x v="338"/>
    <d v="2013-11-14T00:00:00"/>
    <s v="Second Class"/>
    <s v="AI-10855"/>
    <s v="Arianne Irving"/>
    <x v="0"/>
    <s v="United States"/>
    <s v="Los Angeles"/>
    <x v="1"/>
    <n v="90036"/>
    <x v="1"/>
    <s v="OFF-BI-10004656"/>
    <x v="1"/>
    <x v="8"/>
    <x v="855"/>
    <x v="1182"/>
    <n v="3"/>
    <n v="0.2"/>
    <x v="4273"/>
  </r>
  <r>
    <n v="5048"/>
    <s v="CA-2013-158694"/>
    <x v="0"/>
    <x v="338"/>
    <d v="2013-11-14T00:00:00"/>
    <s v="Second Class"/>
    <s v="AI-10855"/>
    <s v="Arianne Irving"/>
    <x v="0"/>
    <s v="United States"/>
    <s v="Los Angeles"/>
    <x v="1"/>
    <n v="90036"/>
    <x v="1"/>
    <s v="OFF-AR-10001227"/>
    <x v="1"/>
    <x v="6"/>
    <x v="1611"/>
    <x v="456"/>
    <n v="5"/>
    <n v="0"/>
    <x v="4274"/>
  </r>
  <r>
    <n v="5049"/>
    <s v="US-2011-104759"/>
    <x v="2"/>
    <x v="691"/>
    <d v="2011-04-04T00:00:00"/>
    <s v="Standard Class"/>
    <s v="DD-13570"/>
    <s v="Dorothy Dickinson"/>
    <x v="0"/>
    <s v="United States"/>
    <s v="Chicago"/>
    <x v="10"/>
    <n v="60610"/>
    <x v="2"/>
    <s v="OFF-BI-10002071"/>
    <x v="1"/>
    <x v="8"/>
    <x v="692"/>
    <x v="3735"/>
    <n v="7"/>
    <n v="0.8"/>
    <x v="4275"/>
  </r>
  <r>
    <n v="5050"/>
    <s v="US-2011-104759"/>
    <x v="2"/>
    <x v="691"/>
    <d v="2011-04-04T00:00:00"/>
    <s v="Standard Class"/>
    <s v="DD-13570"/>
    <s v="Dorothy Dickinson"/>
    <x v="0"/>
    <s v="United States"/>
    <s v="Chicago"/>
    <x v="10"/>
    <n v="60610"/>
    <x v="2"/>
    <s v="TEC-AC-10004901"/>
    <x v="2"/>
    <x v="11"/>
    <x v="642"/>
    <x v="1566"/>
    <n v="2"/>
    <n v="0.2"/>
    <x v="4276"/>
  </r>
  <r>
    <n v="5051"/>
    <s v="CA-2012-150511"/>
    <x v="1"/>
    <x v="227"/>
    <d v="2012-09-24T00:00:00"/>
    <s v="Standard Class"/>
    <s v="AB-10060"/>
    <s v="Adam Bellavance"/>
    <x v="2"/>
    <s v="United States"/>
    <s v="Des Moines"/>
    <x v="4"/>
    <n v="98198"/>
    <x v="1"/>
    <s v="OFF-PA-10001776"/>
    <x v="1"/>
    <x v="10"/>
    <x v="1263"/>
    <x v="1909"/>
    <n v="2"/>
    <n v="0"/>
    <x v="2051"/>
  </r>
  <r>
    <n v="5052"/>
    <s v="CA-2012-134922"/>
    <x v="1"/>
    <x v="209"/>
    <d v="2012-11-11T00:00:00"/>
    <s v="Standard Class"/>
    <s v="KB-16240"/>
    <s v="Karen Bern"/>
    <x v="1"/>
    <s v="United States"/>
    <s v="Philadelphia"/>
    <x v="9"/>
    <n v="19140"/>
    <x v="3"/>
    <s v="OFF-EN-10000483"/>
    <x v="1"/>
    <x v="12"/>
    <x v="369"/>
    <x v="3736"/>
    <n v="2"/>
    <n v="0.2"/>
    <x v="4277"/>
  </r>
  <r>
    <n v="5053"/>
    <s v="US-2014-120607"/>
    <x v="3"/>
    <x v="240"/>
    <d v="2014-05-20T00:00:00"/>
    <s v="Same Day"/>
    <s v="JC-15775"/>
    <s v="John Castell"/>
    <x v="0"/>
    <s v="United States"/>
    <s v="Atlanta"/>
    <x v="32"/>
    <n v="30318"/>
    <x v="0"/>
    <s v="OFF-PA-10003129"/>
    <x v="1"/>
    <x v="10"/>
    <x v="1137"/>
    <x v="3589"/>
    <n v="4"/>
    <n v="0"/>
    <x v="4092"/>
  </r>
  <r>
    <n v="5054"/>
    <s v="CA-2012-141243"/>
    <x v="1"/>
    <x v="928"/>
    <d v="2012-01-08T00:00:00"/>
    <s v="Second Class"/>
    <s v="AH-10465"/>
    <s v="Amy Hunt"/>
    <x v="0"/>
    <s v="United States"/>
    <s v="Dallas"/>
    <x v="5"/>
    <n v="75217"/>
    <x v="2"/>
    <s v="TEC-AC-10003198"/>
    <x v="2"/>
    <x v="11"/>
    <x v="761"/>
    <x v="3737"/>
    <n v="5"/>
    <n v="0.2"/>
    <x v="4278"/>
  </r>
  <r>
    <n v="5055"/>
    <s v="CA-2012-141243"/>
    <x v="1"/>
    <x v="928"/>
    <d v="2012-01-08T00:00:00"/>
    <s v="Second Class"/>
    <s v="AH-10465"/>
    <s v="Amy Hunt"/>
    <x v="0"/>
    <s v="United States"/>
    <s v="Dallas"/>
    <x v="5"/>
    <n v="75217"/>
    <x v="2"/>
    <s v="OFF-AR-10001246"/>
    <x v="1"/>
    <x v="6"/>
    <x v="450"/>
    <x v="2617"/>
    <n v="3"/>
    <n v="0.2"/>
    <x v="4279"/>
  </r>
  <r>
    <n v="5056"/>
    <s v="CA-2012-141243"/>
    <x v="1"/>
    <x v="928"/>
    <d v="2012-01-08T00:00:00"/>
    <s v="Second Class"/>
    <s v="AH-10465"/>
    <s v="Amy Hunt"/>
    <x v="0"/>
    <s v="United States"/>
    <s v="Dallas"/>
    <x v="5"/>
    <n v="75217"/>
    <x v="2"/>
    <s v="FUR-BO-10003272"/>
    <x v="0"/>
    <x v="0"/>
    <x v="582"/>
    <x v="3738"/>
    <n v="9"/>
    <n v="0.32"/>
    <x v="4280"/>
  </r>
  <r>
    <n v="5057"/>
    <s v="CA-2012-162166"/>
    <x v="1"/>
    <x v="1014"/>
    <d v="2012-09-11T00:00:00"/>
    <s v="First Class"/>
    <s v="NM-18520"/>
    <s v="Neoma Murray"/>
    <x v="0"/>
    <s v="United States"/>
    <s v="Moreno Valley"/>
    <x v="1"/>
    <n v="92553"/>
    <x v="1"/>
    <s v="OFF-PA-10002606"/>
    <x v="1"/>
    <x v="10"/>
    <x v="1592"/>
    <x v="1603"/>
    <n v="5"/>
    <n v="0"/>
    <x v="1698"/>
  </r>
  <r>
    <n v="5058"/>
    <s v="CA-2012-162166"/>
    <x v="1"/>
    <x v="1014"/>
    <d v="2012-09-11T00:00:00"/>
    <s v="First Class"/>
    <s v="NM-18520"/>
    <s v="Neoma Murray"/>
    <x v="0"/>
    <s v="United States"/>
    <s v="Moreno Valley"/>
    <x v="1"/>
    <n v="92553"/>
    <x v="1"/>
    <s v="OFF-ST-10002486"/>
    <x v="1"/>
    <x v="4"/>
    <x v="693"/>
    <x v="3739"/>
    <n v="6"/>
    <n v="0"/>
    <x v="4281"/>
  </r>
  <r>
    <n v="5059"/>
    <s v="CA-2013-120796"/>
    <x v="0"/>
    <x v="1015"/>
    <d v="2013-04-08T00:00:00"/>
    <s v="Standard Class"/>
    <s v="CS-11950"/>
    <s v="Carlos Soltero"/>
    <x v="0"/>
    <s v="United States"/>
    <s v="Philadelphia"/>
    <x v="9"/>
    <n v="19140"/>
    <x v="3"/>
    <s v="OFF-BI-10004330"/>
    <x v="1"/>
    <x v="8"/>
    <x v="795"/>
    <x v="3740"/>
    <n v="9"/>
    <n v="0.7"/>
    <x v="4282"/>
  </r>
  <r>
    <n v="5060"/>
    <s v="CA-2013-109722"/>
    <x v="0"/>
    <x v="5"/>
    <d v="2013-12-08T00:00:00"/>
    <s v="Second Class"/>
    <s v="TP-21130"/>
    <s v="Theone Pippenger"/>
    <x v="0"/>
    <s v="United States"/>
    <s v="Georgetown"/>
    <x v="0"/>
    <n v="40324"/>
    <x v="0"/>
    <s v="TEC-PH-10000560"/>
    <x v="2"/>
    <x v="7"/>
    <x v="745"/>
    <x v="1551"/>
    <n v="2"/>
    <n v="0"/>
    <x v="1639"/>
  </r>
  <r>
    <n v="5061"/>
    <s v="CA-2013-109722"/>
    <x v="0"/>
    <x v="5"/>
    <d v="2013-12-08T00:00:00"/>
    <s v="Second Class"/>
    <s v="TP-21130"/>
    <s v="Theone Pippenger"/>
    <x v="0"/>
    <s v="United States"/>
    <s v="Georgetown"/>
    <x v="0"/>
    <n v="40324"/>
    <x v="0"/>
    <s v="OFF-ST-10000060"/>
    <x v="1"/>
    <x v="4"/>
    <x v="387"/>
    <x v="3741"/>
    <n v="9"/>
    <n v="0"/>
    <x v="4283"/>
  </r>
  <r>
    <n v="5062"/>
    <s v="CA-2012-136798"/>
    <x v="1"/>
    <x v="412"/>
    <d v="2012-05-12T00:00:00"/>
    <s v="Standard Class"/>
    <s v="DL-12925"/>
    <s v="Daniel Lacy"/>
    <x v="0"/>
    <s v="United States"/>
    <s v="Minneapolis"/>
    <x v="11"/>
    <n v="55407"/>
    <x v="2"/>
    <s v="OFF-BI-10003684"/>
    <x v="1"/>
    <x v="8"/>
    <x v="707"/>
    <x v="3742"/>
    <n v="2"/>
    <n v="0"/>
    <x v="4284"/>
  </r>
  <r>
    <n v="5063"/>
    <s v="CA-2012-136798"/>
    <x v="1"/>
    <x v="412"/>
    <d v="2012-05-12T00:00:00"/>
    <s v="Standard Class"/>
    <s v="DL-12925"/>
    <s v="Daniel Lacy"/>
    <x v="0"/>
    <s v="United States"/>
    <s v="Minneapolis"/>
    <x v="11"/>
    <n v="55407"/>
    <x v="2"/>
    <s v="TEC-PH-10000441"/>
    <x v="2"/>
    <x v="7"/>
    <x v="1046"/>
    <x v="2258"/>
    <n v="3"/>
    <n v="0"/>
    <x v="4285"/>
  </r>
  <r>
    <n v="5064"/>
    <s v="CA-2012-136798"/>
    <x v="1"/>
    <x v="412"/>
    <d v="2012-05-12T00:00:00"/>
    <s v="Standard Class"/>
    <s v="DL-12925"/>
    <s v="Daniel Lacy"/>
    <x v="0"/>
    <s v="United States"/>
    <s v="Minneapolis"/>
    <x v="11"/>
    <n v="55407"/>
    <x v="2"/>
    <s v="FUR-FU-10000723"/>
    <x v="0"/>
    <x v="5"/>
    <x v="475"/>
    <x v="3484"/>
    <n v="3"/>
    <n v="0"/>
    <x v="3961"/>
  </r>
  <r>
    <n v="5065"/>
    <s v="CA-2014-122196"/>
    <x v="3"/>
    <x v="585"/>
    <d v="2014-09-25T00:00:00"/>
    <s v="First Class"/>
    <s v="CA-12265"/>
    <s v="Christina Anderson"/>
    <x v="0"/>
    <s v="United States"/>
    <s v="Wilmington"/>
    <x v="13"/>
    <n v="19805"/>
    <x v="3"/>
    <s v="TEC-PH-10004977"/>
    <x v="2"/>
    <x v="7"/>
    <x v="34"/>
    <x v="3743"/>
    <n v="2"/>
    <n v="0"/>
    <x v="4286"/>
  </r>
  <r>
    <n v="5066"/>
    <s v="CA-2014-142090"/>
    <x v="3"/>
    <x v="329"/>
    <d v="2014-12-08T00:00:00"/>
    <s v="Standard Class"/>
    <s v="SC-20380"/>
    <s v="Shahid Collister"/>
    <x v="0"/>
    <s v="United States"/>
    <s v="Burlington"/>
    <x v="3"/>
    <n v="27217"/>
    <x v="0"/>
    <s v="TEC-AC-10002001"/>
    <x v="2"/>
    <x v="11"/>
    <x v="262"/>
    <x v="2961"/>
    <n v="3"/>
    <n v="0.2"/>
    <x v="3303"/>
  </r>
  <r>
    <n v="5067"/>
    <s v="CA-2014-142090"/>
    <x v="3"/>
    <x v="329"/>
    <d v="2014-12-08T00:00:00"/>
    <s v="Standard Class"/>
    <s v="SC-20380"/>
    <s v="Shahid Collister"/>
    <x v="0"/>
    <s v="United States"/>
    <s v="Burlington"/>
    <x v="3"/>
    <n v="27217"/>
    <x v="0"/>
    <s v="FUR-TA-10001889"/>
    <x v="0"/>
    <x v="3"/>
    <x v="406"/>
    <x v="3744"/>
    <n v="7"/>
    <n v="0.4"/>
    <x v="4287"/>
  </r>
  <r>
    <n v="5068"/>
    <s v="CA-2014-160934"/>
    <x v="3"/>
    <x v="787"/>
    <d v="2014-01-20T00:00:00"/>
    <s v="Standard Class"/>
    <s v="TT-21460"/>
    <s v="Tonja Turnell"/>
    <x v="2"/>
    <s v="United States"/>
    <s v="Los Angeles"/>
    <x v="1"/>
    <n v="90008"/>
    <x v="1"/>
    <s v="OFF-AR-10003504"/>
    <x v="1"/>
    <x v="6"/>
    <x v="1026"/>
    <x v="1591"/>
    <n v="5"/>
    <n v="0"/>
    <x v="1684"/>
  </r>
  <r>
    <n v="5069"/>
    <s v="CA-2011-124478"/>
    <x v="2"/>
    <x v="233"/>
    <d v="2011-08-12T00:00:00"/>
    <s v="Standard Class"/>
    <s v="MA-17560"/>
    <s v="Matt Abelman"/>
    <x v="2"/>
    <s v="United States"/>
    <s v="Trenton"/>
    <x v="12"/>
    <n v="48183"/>
    <x v="2"/>
    <s v="TEC-CO-10001571"/>
    <x v="2"/>
    <x v="16"/>
    <x v="1554"/>
    <x v="3745"/>
    <n v="1"/>
    <n v="0"/>
    <x v="4288"/>
  </r>
  <r>
    <n v="5070"/>
    <s v="CA-2011-124478"/>
    <x v="2"/>
    <x v="233"/>
    <d v="2011-08-12T00:00:00"/>
    <s v="Standard Class"/>
    <s v="MA-17560"/>
    <s v="Matt Abelman"/>
    <x v="2"/>
    <s v="United States"/>
    <s v="Trenton"/>
    <x v="12"/>
    <n v="48183"/>
    <x v="2"/>
    <s v="OFF-AP-10002495"/>
    <x v="1"/>
    <x v="9"/>
    <x v="1075"/>
    <x v="3746"/>
    <n v="3"/>
    <n v="0.1"/>
    <x v="4289"/>
  </r>
  <r>
    <n v="5071"/>
    <s v="CA-2011-124478"/>
    <x v="2"/>
    <x v="233"/>
    <d v="2011-08-12T00:00:00"/>
    <s v="Standard Class"/>
    <s v="MA-17560"/>
    <s v="Matt Abelman"/>
    <x v="2"/>
    <s v="United States"/>
    <s v="Trenton"/>
    <x v="12"/>
    <n v="48183"/>
    <x v="2"/>
    <s v="OFF-EN-10002500"/>
    <x v="1"/>
    <x v="12"/>
    <x v="118"/>
    <x v="3747"/>
    <n v="3"/>
    <n v="0"/>
    <x v="4290"/>
  </r>
  <r>
    <n v="5072"/>
    <s v="CA-2011-124478"/>
    <x v="2"/>
    <x v="233"/>
    <d v="2011-08-12T00:00:00"/>
    <s v="Standard Class"/>
    <s v="MA-17560"/>
    <s v="Matt Abelman"/>
    <x v="2"/>
    <s v="United States"/>
    <s v="Trenton"/>
    <x v="12"/>
    <n v="48183"/>
    <x v="2"/>
    <s v="FUR-FU-10002088"/>
    <x v="0"/>
    <x v="5"/>
    <x v="1084"/>
    <x v="3748"/>
    <n v="6"/>
    <n v="0"/>
    <x v="4291"/>
  </r>
  <r>
    <n v="5073"/>
    <s v="CA-2011-124478"/>
    <x v="2"/>
    <x v="233"/>
    <d v="2011-08-12T00:00:00"/>
    <s v="Standard Class"/>
    <s v="MA-17560"/>
    <s v="Matt Abelman"/>
    <x v="2"/>
    <s v="United States"/>
    <s v="Trenton"/>
    <x v="12"/>
    <n v="48183"/>
    <x v="2"/>
    <s v="TEC-PH-10001128"/>
    <x v="2"/>
    <x v="7"/>
    <x v="1499"/>
    <x v="3749"/>
    <n v="2"/>
    <n v="0"/>
    <x v="4292"/>
  </r>
  <r>
    <n v="5074"/>
    <s v="CA-2012-145485"/>
    <x v="1"/>
    <x v="599"/>
    <d v="2012-11-05T00:00:00"/>
    <s v="Same Day"/>
    <s v="JM-16195"/>
    <s v="Justin MacKendrick"/>
    <x v="0"/>
    <s v="United States"/>
    <s v="San Francisco"/>
    <x v="1"/>
    <n v="94109"/>
    <x v="1"/>
    <s v="OFF-ST-10000649"/>
    <x v="1"/>
    <x v="4"/>
    <x v="937"/>
    <x v="3750"/>
    <n v="4"/>
    <n v="0"/>
    <x v="4293"/>
  </r>
  <r>
    <n v="5075"/>
    <s v="CA-2014-151071"/>
    <x v="3"/>
    <x v="1016"/>
    <d v="2014-04-30T00:00:00"/>
    <s v="Second Class"/>
    <s v="MB-18085"/>
    <s v="Mick Brown"/>
    <x v="0"/>
    <s v="United States"/>
    <s v="Los Angeles"/>
    <x v="1"/>
    <n v="90049"/>
    <x v="1"/>
    <s v="OFF-BI-10002103"/>
    <x v="1"/>
    <x v="8"/>
    <x v="525"/>
    <x v="1162"/>
    <n v="2"/>
    <n v="0.2"/>
    <x v="1206"/>
  </r>
  <r>
    <n v="5076"/>
    <s v="CA-2011-134572"/>
    <x v="2"/>
    <x v="1017"/>
    <d v="2011-04-22T00:00:00"/>
    <s v="Second Class"/>
    <s v="SV-20365"/>
    <s v="Seth Vernon"/>
    <x v="0"/>
    <s v="United States"/>
    <s v="Houston"/>
    <x v="5"/>
    <n v="77070"/>
    <x v="2"/>
    <s v="FUR-TA-10001705"/>
    <x v="0"/>
    <x v="3"/>
    <x v="213"/>
    <x v="3751"/>
    <n v="5"/>
    <n v="0.3"/>
    <x v="4294"/>
  </r>
  <r>
    <n v="5077"/>
    <s v="CA-2011-134572"/>
    <x v="2"/>
    <x v="1017"/>
    <d v="2011-04-22T00:00:00"/>
    <s v="Second Class"/>
    <s v="SV-20365"/>
    <s v="Seth Vernon"/>
    <x v="0"/>
    <s v="United States"/>
    <s v="Houston"/>
    <x v="5"/>
    <n v="77070"/>
    <x v="2"/>
    <s v="OFF-ST-10004634"/>
    <x v="1"/>
    <x v="4"/>
    <x v="597"/>
    <x v="3752"/>
    <n v="5"/>
    <n v="0.2"/>
    <x v="4295"/>
  </r>
  <r>
    <n v="5078"/>
    <s v="CA-2011-134572"/>
    <x v="2"/>
    <x v="1017"/>
    <d v="2011-04-22T00:00:00"/>
    <s v="Second Class"/>
    <s v="SV-20365"/>
    <s v="Seth Vernon"/>
    <x v="0"/>
    <s v="United States"/>
    <s v="Houston"/>
    <x v="5"/>
    <n v="77070"/>
    <x v="2"/>
    <s v="FUR-TA-10004442"/>
    <x v="0"/>
    <x v="3"/>
    <x v="1645"/>
    <x v="3753"/>
    <n v="2"/>
    <n v="0.3"/>
    <x v="4296"/>
  </r>
  <r>
    <n v="5079"/>
    <s v="CA-2014-143217"/>
    <x v="3"/>
    <x v="343"/>
    <d v="2014-11-18T00:00:00"/>
    <s v="Standard Class"/>
    <s v="CG-12040"/>
    <s v="Catherine Glotzbach"/>
    <x v="2"/>
    <s v="United States"/>
    <s v="Milwaukee"/>
    <x v="6"/>
    <n v="53209"/>
    <x v="2"/>
    <s v="OFF-BI-10002949"/>
    <x v="1"/>
    <x v="8"/>
    <x v="520"/>
    <x v="2614"/>
    <n v="3"/>
    <n v="0"/>
    <x v="4297"/>
  </r>
  <r>
    <n v="5080"/>
    <s v="US-2014-133312"/>
    <x v="3"/>
    <x v="920"/>
    <d v="2014-11-30T00:00:00"/>
    <s v="Standard Class"/>
    <s v="BD-11500"/>
    <s v="Bradley Drucker"/>
    <x v="0"/>
    <s v="United States"/>
    <s v="San Francisco"/>
    <x v="1"/>
    <n v="94122"/>
    <x v="1"/>
    <s v="FUR-BO-10002213"/>
    <x v="0"/>
    <x v="0"/>
    <x v="1325"/>
    <x v="3754"/>
    <n v="3"/>
    <n v="0.15"/>
    <x v="4298"/>
  </r>
  <r>
    <n v="5081"/>
    <s v="US-2014-133312"/>
    <x v="3"/>
    <x v="920"/>
    <d v="2014-11-30T00:00:00"/>
    <s v="Standard Class"/>
    <s v="BD-11500"/>
    <s v="Bradley Drucker"/>
    <x v="0"/>
    <s v="United States"/>
    <s v="San Francisco"/>
    <x v="1"/>
    <n v="94122"/>
    <x v="1"/>
    <s v="OFF-ST-10001325"/>
    <x v="1"/>
    <x v="4"/>
    <x v="466"/>
    <x v="3755"/>
    <n v="1"/>
    <n v="0"/>
    <x v="4299"/>
  </r>
  <r>
    <n v="5082"/>
    <s v="US-2012-137533"/>
    <x v="1"/>
    <x v="217"/>
    <d v="2012-12-18T00:00:00"/>
    <s v="Same Day"/>
    <s v="JK-15640"/>
    <s v="Jim Kriz"/>
    <x v="2"/>
    <s v="United States"/>
    <s v="Cleveland"/>
    <x v="24"/>
    <n v="44105"/>
    <x v="3"/>
    <s v="OFF-PA-10003441"/>
    <x v="1"/>
    <x v="10"/>
    <x v="485"/>
    <x v="561"/>
    <n v="4"/>
    <n v="0.2"/>
    <x v="570"/>
  </r>
  <r>
    <n v="5083"/>
    <s v="CA-2013-155138"/>
    <x v="0"/>
    <x v="162"/>
    <d v="2013-09-13T00:00:00"/>
    <s v="Standard Class"/>
    <s v="JM-15580"/>
    <s v="Jill Matthias"/>
    <x v="0"/>
    <s v="United States"/>
    <s v="Monroe"/>
    <x v="3"/>
    <n v="28110"/>
    <x v="0"/>
    <s v="TEC-AC-10004209"/>
    <x v="2"/>
    <x v="11"/>
    <x v="899"/>
    <x v="2083"/>
    <n v="4"/>
    <n v="0.2"/>
    <x v="4300"/>
  </r>
  <r>
    <n v="5084"/>
    <s v="CA-2013-155138"/>
    <x v="0"/>
    <x v="162"/>
    <d v="2013-09-13T00:00:00"/>
    <s v="Standard Class"/>
    <s v="JM-15580"/>
    <s v="Jill Matthias"/>
    <x v="0"/>
    <s v="United States"/>
    <s v="Monroe"/>
    <x v="3"/>
    <n v="28110"/>
    <x v="0"/>
    <s v="OFF-PA-10000501"/>
    <x v="1"/>
    <x v="10"/>
    <x v="966"/>
    <x v="2851"/>
    <n v="3"/>
    <n v="0.2"/>
    <x v="4301"/>
  </r>
  <r>
    <n v="5085"/>
    <s v="CA-2013-108350"/>
    <x v="0"/>
    <x v="112"/>
    <d v="2013-06-10T00:00:00"/>
    <s v="Second Class"/>
    <s v="SC-20230"/>
    <s v="Scot Coram"/>
    <x v="1"/>
    <s v="United States"/>
    <s v="Lowell"/>
    <x v="31"/>
    <n v="1852"/>
    <x v="3"/>
    <s v="OFF-PA-10003656"/>
    <x v="1"/>
    <x v="10"/>
    <x v="770"/>
    <x v="151"/>
    <n v="4"/>
    <n v="0"/>
    <x v="153"/>
  </r>
  <r>
    <n v="5086"/>
    <s v="CA-2012-144302"/>
    <x v="1"/>
    <x v="974"/>
    <d v="2012-06-23T00:00:00"/>
    <s v="Standard Class"/>
    <s v="ME-17320"/>
    <s v="Maria Etezadi"/>
    <x v="2"/>
    <s v="United States"/>
    <s v="Dallas"/>
    <x v="5"/>
    <n v="75081"/>
    <x v="2"/>
    <s v="OFF-BI-10001107"/>
    <x v="1"/>
    <x v="8"/>
    <x v="492"/>
    <x v="3756"/>
    <n v="2"/>
    <n v="0.8"/>
    <x v="4302"/>
  </r>
  <r>
    <n v="5087"/>
    <s v="CA-2012-109001"/>
    <x v="1"/>
    <x v="616"/>
    <d v="2012-03-09T00:00:00"/>
    <s v="Standard Class"/>
    <s v="KN-16390"/>
    <s v="Katherine Nockton"/>
    <x v="1"/>
    <s v="United States"/>
    <s v="Philadelphia"/>
    <x v="9"/>
    <n v="19120"/>
    <x v="3"/>
    <s v="TEC-PH-10000562"/>
    <x v="2"/>
    <x v="7"/>
    <x v="1698"/>
    <x v="3757"/>
    <n v="7"/>
    <n v="0.4"/>
    <x v="4303"/>
  </r>
  <r>
    <n v="5088"/>
    <s v="CA-2012-109001"/>
    <x v="1"/>
    <x v="616"/>
    <d v="2012-03-09T00:00:00"/>
    <s v="Standard Class"/>
    <s v="KN-16390"/>
    <s v="Katherine Nockton"/>
    <x v="1"/>
    <s v="United States"/>
    <s v="Philadelphia"/>
    <x v="9"/>
    <n v="19120"/>
    <x v="3"/>
    <s v="TEC-AC-10001101"/>
    <x v="2"/>
    <x v="11"/>
    <x v="547"/>
    <x v="3758"/>
    <n v="1"/>
    <n v="0.2"/>
    <x v="4304"/>
  </r>
  <r>
    <n v="5089"/>
    <s v="CA-2012-109001"/>
    <x v="1"/>
    <x v="616"/>
    <d v="2012-03-09T00:00:00"/>
    <s v="Standard Class"/>
    <s v="KN-16390"/>
    <s v="Katherine Nockton"/>
    <x v="1"/>
    <s v="United States"/>
    <s v="Philadelphia"/>
    <x v="9"/>
    <n v="19120"/>
    <x v="3"/>
    <s v="OFF-BI-10003529"/>
    <x v="1"/>
    <x v="8"/>
    <x v="788"/>
    <x v="3759"/>
    <n v="3"/>
    <n v="0.7"/>
    <x v="4305"/>
  </r>
  <r>
    <n v="5090"/>
    <s v="CA-2014-132738"/>
    <x v="3"/>
    <x v="1018"/>
    <d v="2014-08-08T00:00:00"/>
    <s v="First Class"/>
    <s v="HM-14860"/>
    <s v="Harry Marie"/>
    <x v="1"/>
    <s v="United States"/>
    <s v="Loveland"/>
    <x v="22"/>
    <n v="80538"/>
    <x v="1"/>
    <s v="OFF-PA-10001752"/>
    <x v="1"/>
    <x v="10"/>
    <x v="1360"/>
    <x v="892"/>
    <n v="2"/>
    <n v="0.2"/>
    <x v="2282"/>
  </r>
  <r>
    <n v="5091"/>
    <s v="CA-2014-132738"/>
    <x v="3"/>
    <x v="1018"/>
    <d v="2014-08-08T00:00:00"/>
    <s v="First Class"/>
    <s v="HM-14860"/>
    <s v="Harry Marie"/>
    <x v="1"/>
    <s v="United States"/>
    <s v="Loveland"/>
    <x v="22"/>
    <n v="80538"/>
    <x v="1"/>
    <s v="OFF-EN-10001141"/>
    <x v="1"/>
    <x v="12"/>
    <x v="593"/>
    <x v="3760"/>
    <n v="1"/>
    <n v="0.2"/>
    <x v="4306"/>
  </r>
  <r>
    <n v="5092"/>
    <s v="CA-2014-156720"/>
    <x v="3"/>
    <x v="247"/>
    <d v="2015-01-04T00:00:00"/>
    <s v="Standard Class"/>
    <s v="JM-15580"/>
    <s v="Jill Matthias"/>
    <x v="0"/>
    <s v="United States"/>
    <s v="Loveland"/>
    <x v="22"/>
    <n v="80538"/>
    <x v="1"/>
    <s v="OFF-FA-10003472"/>
    <x v="1"/>
    <x v="13"/>
    <x v="240"/>
    <x v="3761"/>
    <n v="3"/>
    <n v="0.2"/>
    <x v="4307"/>
  </r>
  <r>
    <n v="5093"/>
    <s v="CA-2012-119102"/>
    <x v="1"/>
    <x v="293"/>
    <d v="2012-05-27T00:00:00"/>
    <s v="Standard Class"/>
    <s v="KH-16690"/>
    <s v="Kristen Hastings"/>
    <x v="1"/>
    <s v="United States"/>
    <s v="Woonsocket"/>
    <x v="34"/>
    <n v="2895"/>
    <x v="3"/>
    <s v="OFF-ST-10004507"/>
    <x v="1"/>
    <x v="4"/>
    <x v="452"/>
    <x v="492"/>
    <n v="3"/>
    <n v="0"/>
    <x v="503"/>
  </r>
  <r>
    <n v="5094"/>
    <s v="US-2011-140452"/>
    <x v="2"/>
    <x v="776"/>
    <d v="2011-12-10T00:00:00"/>
    <s v="Standard Class"/>
    <s v="BK-11260"/>
    <s v="Berenike Kampe"/>
    <x v="0"/>
    <s v="United States"/>
    <s v="Chicago"/>
    <x v="10"/>
    <n v="60610"/>
    <x v="2"/>
    <s v="OFF-AP-10004036"/>
    <x v="1"/>
    <x v="9"/>
    <x v="1273"/>
    <x v="3762"/>
    <n v="4"/>
    <n v="0.8"/>
    <x v="4308"/>
  </r>
  <r>
    <n v="5095"/>
    <s v="US-2011-140452"/>
    <x v="2"/>
    <x v="776"/>
    <d v="2011-12-10T00:00:00"/>
    <s v="Standard Class"/>
    <s v="BK-11260"/>
    <s v="Berenike Kampe"/>
    <x v="0"/>
    <s v="United States"/>
    <s v="Chicago"/>
    <x v="10"/>
    <n v="60610"/>
    <x v="2"/>
    <s v="FUR-TA-10004086"/>
    <x v="0"/>
    <x v="3"/>
    <x v="824"/>
    <x v="2490"/>
    <n v="5"/>
    <n v="0.5"/>
    <x v="4309"/>
  </r>
  <r>
    <n v="5096"/>
    <s v="US-2011-140452"/>
    <x v="2"/>
    <x v="776"/>
    <d v="2011-12-10T00:00:00"/>
    <s v="Standard Class"/>
    <s v="BK-11260"/>
    <s v="Berenike Kampe"/>
    <x v="0"/>
    <s v="United States"/>
    <s v="Chicago"/>
    <x v="10"/>
    <n v="60610"/>
    <x v="2"/>
    <s v="TEC-PH-10000307"/>
    <x v="2"/>
    <x v="7"/>
    <x v="835"/>
    <x v="1927"/>
    <n v="4"/>
    <n v="0.2"/>
    <x v="4310"/>
  </r>
  <r>
    <n v="5097"/>
    <s v="US-2011-140452"/>
    <x v="2"/>
    <x v="776"/>
    <d v="2011-12-10T00:00:00"/>
    <s v="Standard Class"/>
    <s v="BK-11260"/>
    <s v="Berenike Kampe"/>
    <x v="0"/>
    <s v="United States"/>
    <s v="Chicago"/>
    <x v="10"/>
    <n v="60610"/>
    <x v="2"/>
    <s v="FUR-FU-10002088"/>
    <x v="0"/>
    <x v="5"/>
    <x v="1084"/>
    <x v="2209"/>
    <n v="3"/>
    <n v="0.6"/>
    <x v="4311"/>
  </r>
  <r>
    <n v="5098"/>
    <s v="US-2011-140452"/>
    <x v="2"/>
    <x v="776"/>
    <d v="2011-12-10T00:00:00"/>
    <s v="Standard Class"/>
    <s v="BK-11260"/>
    <s v="Berenike Kampe"/>
    <x v="0"/>
    <s v="United States"/>
    <s v="Chicago"/>
    <x v="10"/>
    <n v="60610"/>
    <x v="2"/>
    <s v="OFF-BI-10004965"/>
    <x v="1"/>
    <x v="8"/>
    <x v="1005"/>
    <x v="3763"/>
    <n v="2"/>
    <n v="0.8"/>
    <x v="4312"/>
  </r>
  <r>
    <n v="5099"/>
    <s v="US-2011-140452"/>
    <x v="2"/>
    <x v="776"/>
    <d v="2011-12-10T00:00:00"/>
    <s v="Standard Class"/>
    <s v="BK-11260"/>
    <s v="Berenike Kampe"/>
    <x v="0"/>
    <s v="United States"/>
    <s v="Chicago"/>
    <x v="10"/>
    <n v="60610"/>
    <x v="2"/>
    <s v="OFF-ST-10002485"/>
    <x v="1"/>
    <x v="4"/>
    <x v="209"/>
    <x v="2083"/>
    <n v="2"/>
    <n v="0.2"/>
    <x v="4313"/>
  </r>
  <r>
    <n v="5100"/>
    <s v="CA-2012-141936"/>
    <x v="1"/>
    <x v="976"/>
    <d v="2012-08-12T00:00:00"/>
    <s v="Standard Class"/>
    <s v="PN-18775"/>
    <s v="Parhena Norris"/>
    <x v="2"/>
    <s v="United States"/>
    <s v="Bakersfield"/>
    <x v="1"/>
    <n v="93309"/>
    <x v="1"/>
    <s v="OFF-BI-10002194"/>
    <x v="1"/>
    <x v="8"/>
    <x v="411"/>
    <x v="3764"/>
    <n v="3"/>
    <n v="0.2"/>
    <x v="4314"/>
  </r>
  <r>
    <n v="5101"/>
    <s v="CA-2011-158442"/>
    <x v="2"/>
    <x v="461"/>
    <d v="2011-03-17T00:00:00"/>
    <s v="Same Day"/>
    <s v="AZ-10750"/>
    <s v="Annie Zypern"/>
    <x v="0"/>
    <s v="United States"/>
    <s v="Dallas"/>
    <x v="5"/>
    <n v="75217"/>
    <x v="2"/>
    <s v="OFF-AR-10003732"/>
    <x v="1"/>
    <x v="6"/>
    <x v="321"/>
    <x v="3079"/>
    <n v="2"/>
    <n v="0.2"/>
    <x v="3450"/>
  </r>
  <r>
    <n v="5102"/>
    <s v="CA-2011-158442"/>
    <x v="2"/>
    <x v="461"/>
    <d v="2011-03-17T00:00:00"/>
    <s v="Same Day"/>
    <s v="AZ-10750"/>
    <s v="Annie Zypern"/>
    <x v="0"/>
    <s v="United States"/>
    <s v="Dallas"/>
    <x v="5"/>
    <n v="75217"/>
    <x v="2"/>
    <s v="OFF-PA-10002195"/>
    <x v="1"/>
    <x v="10"/>
    <x v="1543"/>
    <x v="1182"/>
    <n v="1"/>
    <n v="0.2"/>
    <x v="3426"/>
  </r>
  <r>
    <n v="5103"/>
    <s v="CA-2011-158442"/>
    <x v="2"/>
    <x v="461"/>
    <d v="2011-03-17T00:00:00"/>
    <s v="Same Day"/>
    <s v="AZ-10750"/>
    <s v="Annie Zypern"/>
    <x v="0"/>
    <s v="United States"/>
    <s v="Dallas"/>
    <x v="5"/>
    <n v="75217"/>
    <x v="2"/>
    <s v="OFF-PA-10002365"/>
    <x v="1"/>
    <x v="10"/>
    <x v="12"/>
    <x v="12"/>
    <n v="3"/>
    <n v="0.2"/>
    <x v="12"/>
  </r>
  <r>
    <n v="5104"/>
    <s v="CA-2012-167374"/>
    <x v="1"/>
    <x v="514"/>
    <d v="2012-03-30T00:00:00"/>
    <s v="Second Class"/>
    <s v="GM-14500"/>
    <s v="Gene McClure"/>
    <x v="0"/>
    <s v="United States"/>
    <s v="Philadelphia"/>
    <x v="9"/>
    <n v="19140"/>
    <x v="3"/>
    <s v="OFF-PA-10001950"/>
    <x v="1"/>
    <x v="10"/>
    <x v="144"/>
    <x v="2710"/>
    <n v="6"/>
    <n v="0.2"/>
    <x v="4315"/>
  </r>
  <r>
    <n v="5105"/>
    <s v="CA-2012-167374"/>
    <x v="1"/>
    <x v="514"/>
    <d v="2012-03-30T00:00:00"/>
    <s v="Second Class"/>
    <s v="GM-14500"/>
    <s v="Gene McClure"/>
    <x v="0"/>
    <s v="United States"/>
    <s v="Philadelphia"/>
    <x v="9"/>
    <n v="19140"/>
    <x v="3"/>
    <s v="TEC-AC-10004633"/>
    <x v="2"/>
    <x v="11"/>
    <x v="60"/>
    <x v="3664"/>
    <n v="3"/>
    <n v="0.2"/>
    <x v="4316"/>
  </r>
  <r>
    <n v="5106"/>
    <s v="CA-2011-116568"/>
    <x v="2"/>
    <x v="637"/>
    <d v="2011-12-20T00:00:00"/>
    <s v="Standard Class"/>
    <s v="BM-11785"/>
    <s v="Bryan Mills"/>
    <x v="0"/>
    <s v="United States"/>
    <s v="Deltona"/>
    <x v="2"/>
    <n v="32725"/>
    <x v="0"/>
    <s v="FUR-CH-10002439"/>
    <x v="0"/>
    <x v="1"/>
    <x v="1316"/>
    <x v="3765"/>
    <n v="4"/>
    <n v="0.2"/>
    <x v="4317"/>
  </r>
  <r>
    <n v="5107"/>
    <s v="CA-2012-147102"/>
    <x v="1"/>
    <x v="444"/>
    <d v="2012-09-26T00:00:00"/>
    <s v="Standard Class"/>
    <s v="NH-18610"/>
    <s v="Nicole Hansen"/>
    <x v="1"/>
    <s v="United States"/>
    <s v="Columbus"/>
    <x v="32"/>
    <n v="31907"/>
    <x v="0"/>
    <s v="TEC-AC-10000682"/>
    <x v="2"/>
    <x v="11"/>
    <x v="1327"/>
    <x v="3766"/>
    <n v="4"/>
    <n v="0"/>
    <x v="4318"/>
  </r>
  <r>
    <n v="5108"/>
    <s v="CA-2014-132213"/>
    <x v="3"/>
    <x v="1016"/>
    <d v="2014-04-27T00:00:00"/>
    <s v="First Class"/>
    <s v="PN-18775"/>
    <s v="Parhena Norris"/>
    <x v="2"/>
    <s v="United States"/>
    <s v="Nashville"/>
    <x v="18"/>
    <n v="37211"/>
    <x v="0"/>
    <s v="OFF-AR-10004078"/>
    <x v="1"/>
    <x v="6"/>
    <x v="507"/>
    <x v="2115"/>
    <n v="9"/>
    <n v="0.2"/>
    <x v="2279"/>
  </r>
  <r>
    <n v="5109"/>
    <s v="CA-2014-132213"/>
    <x v="3"/>
    <x v="1016"/>
    <d v="2014-04-27T00:00:00"/>
    <s v="First Class"/>
    <s v="PN-18775"/>
    <s v="Parhena Norris"/>
    <x v="2"/>
    <s v="United States"/>
    <s v="Nashville"/>
    <x v="18"/>
    <n v="37211"/>
    <x v="0"/>
    <s v="OFF-AR-10001958"/>
    <x v="1"/>
    <x v="6"/>
    <x v="206"/>
    <x v="3767"/>
    <n v="5"/>
    <n v="0.2"/>
    <x v="4319"/>
  </r>
  <r>
    <n v="5110"/>
    <s v="CA-2011-138450"/>
    <x v="2"/>
    <x v="638"/>
    <d v="2011-10-22T00:00:00"/>
    <s v="Standard Class"/>
    <s v="EH-13765"/>
    <s v="Edward Hooks"/>
    <x v="1"/>
    <s v="United States"/>
    <s v="Philadelphia"/>
    <x v="9"/>
    <n v="19134"/>
    <x v="3"/>
    <s v="OFF-EN-10001335"/>
    <x v="1"/>
    <x v="12"/>
    <x v="462"/>
    <x v="505"/>
    <n v="6"/>
    <n v="0.2"/>
    <x v="517"/>
  </r>
  <r>
    <n v="5111"/>
    <s v="CA-2011-138450"/>
    <x v="2"/>
    <x v="638"/>
    <d v="2011-10-22T00:00:00"/>
    <s v="Standard Class"/>
    <s v="EH-13765"/>
    <s v="Edward Hooks"/>
    <x v="1"/>
    <s v="United States"/>
    <s v="Philadelphia"/>
    <x v="9"/>
    <n v="19134"/>
    <x v="3"/>
    <s v="OFF-ST-10003479"/>
    <x v="1"/>
    <x v="4"/>
    <x v="41"/>
    <x v="3768"/>
    <n v="6"/>
    <n v="0.2"/>
    <x v="4320"/>
  </r>
  <r>
    <n v="5112"/>
    <s v="CA-2011-138450"/>
    <x v="2"/>
    <x v="638"/>
    <d v="2011-10-22T00:00:00"/>
    <s v="Standard Class"/>
    <s v="EH-13765"/>
    <s v="Edward Hooks"/>
    <x v="1"/>
    <s v="United States"/>
    <s v="Philadelphia"/>
    <x v="9"/>
    <n v="19134"/>
    <x v="3"/>
    <s v="OFF-PA-10003016"/>
    <x v="1"/>
    <x v="10"/>
    <x v="1385"/>
    <x v="3769"/>
    <n v="4"/>
    <n v="0.2"/>
    <x v="4321"/>
  </r>
  <r>
    <n v="5113"/>
    <s v="CA-2012-153073"/>
    <x v="1"/>
    <x v="50"/>
    <d v="2012-11-13T00:00:00"/>
    <s v="Same Day"/>
    <s v="HA-14905"/>
    <s v="Helen Abelman"/>
    <x v="0"/>
    <s v="United States"/>
    <s v="Chicago"/>
    <x v="10"/>
    <n v="60610"/>
    <x v="2"/>
    <s v="FUR-FU-10001025"/>
    <x v="0"/>
    <x v="5"/>
    <x v="1699"/>
    <x v="3770"/>
    <n v="9"/>
    <n v="0.6"/>
    <x v="4322"/>
  </r>
  <r>
    <n v="5114"/>
    <s v="CA-2013-147970"/>
    <x v="0"/>
    <x v="1011"/>
    <d v="2013-02-02T00:00:00"/>
    <s v="Second Class"/>
    <s v="AB-10150"/>
    <s v="Aimee Bixby"/>
    <x v="0"/>
    <s v="United States"/>
    <s v="Dallas"/>
    <x v="5"/>
    <n v="75220"/>
    <x v="2"/>
    <s v="OFF-PA-10003936"/>
    <x v="1"/>
    <x v="10"/>
    <x v="1283"/>
    <x v="12"/>
    <n v="3"/>
    <n v="0.2"/>
    <x v="12"/>
  </r>
  <r>
    <n v="5115"/>
    <s v="CA-2013-150658"/>
    <x v="0"/>
    <x v="1019"/>
    <d v="2013-11-23T00:00:00"/>
    <s v="Standard Class"/>
    <s v="MS-17365"/>
    <s v="Maribeth Schnelling"/>
    <x v="0"/>
    <s v="United States"/>
    <s v="Carlsbad"/>
    <x v="27"/>
    <n v="88220"/>
    <x v="1"/>
    <s v="OFF-BI-10004140"/>
    <x v="1"/>
    <x v="8"/>
    <x v="304"/>
    <x v="2209"/>
    <n v="3"/>
    <n v="0.2"/>
    <x v="4323"/>
  </r>
  <r>
    <n v="5116"/>
    <s v="CA-2014-125640"/>
    <x v="3"/>
    <x v="800"/>
    <d v="2014-07-30T00:00:00"/>
    <s v="Standard Class"/>
    <s v="DD-13570"/>
    <s v="Dorothy Dickinson"/>
    <x v="0"/>
    <s v="United States"/>
    <s v="Philadelphia"/>
    <x v="9"/>
    <n v="19134"/>
    <x v="3"/>
    <s v="OFF-LA-10004178"/>
    <x v="1"/>
    <x v="2"/>
    <x v="1700"/>
    <x v="106"/>
    <n v="1"/>
    <n v="0.2"/>
    <x v="107"/>
  </r>
  <r>
    <n v="5117"/>
    <s v="CA-2014-154137"/>
    <x v="3"/>
    <x v="343"/>
    <d v="2014-11-18T00:00:00"/>
    <s v="Standard Class"/>
    <s v="MT-17815"/>
    <s v="Meg Tillman"/>
    <x v="0"/>
    <s v="United States"/>
    <s v="New York City"/>
    <x v="15"/>
    <n v="10009"/>
    <x v="3"/>
    <s v="OFF-ST-10003324"/>
    <x v="1"/>
    <x v="4"/>
    <x v="1014"/>
    <x v="3771"/>
    <n v="1"/>
    <n v="0"/>
    <x v="232"/>
  </r>
  <r>
    <n v="5118"/>
    <s v="CA-2012-127173"/>
    <x v="1"/>
    <x v="120"/>
    <d v="2012-10-03T00:00:00"/>
    <s v="Standard Class"/>
    <s v="GM-14500"/>
    <s v="Gene McClure"/>
    <x v="0"/>
    <s v="United States"/>
    <s v="Oceanside"/>
    <x v="15"/>
    <n v="11572"/>
    <x v="3"/>
    <s v="OFF-FA-10004854"/>
    <x v="1"/>
    <x v="13"/>
    <x v="268"/>
    <x v="805"/>
    <n v="3"/>
    <n v="0"/>
    <x v="4324"/>
  </r>
  <r>
    <n v="5119"/>
    <s v="CA-2012-127173"/>
    <x v="1"/>
    <x v="120"/>
    <d v="2012-10-03T00:00:00"/>
    <s v="Standard Class"/>
    <s v="GM-14500"/>
    <s v="Gene McClure"/>
    <x v="0"/>
    <s v="United States"/>
    <s v="Oceanside"/>
    <x v="15"/>
    <n v="11572"/>
    <x v="3"/>
    <s v="TEC-MA-10002859"/>
    <x v="2"/>
    <x v="15"/>
    <x v="1527"/>
    <x v="3772"/>
    <n v="7"/>
    <n v="0"/>
    <x v="4325"/>
  </r>
  <r>
    <n v="5120"/>
    <s v="CA-2012-127173"/>
    <x v="1"/>
    <x v="120"/>
    <d v="2012-10-03T00:00:00"/>
    <s v="Standard Class"/>
    <s v="GM-14500"/>
    <s v="Gene McClure"/>
    <x v="0"/>
    <s v="United States"/>
    <s v="Oceanside"/>
    <x v="15"/>
    <n v="11572"/>
    <x v="3"/>
    <s v="OFF-BI-10000088"/>
    <x v="1"/>
    <x v="8"/>
    <x v="1025"/>
    <x v="3773"/>
    <n v="9"/>
    <n v="0.2"/>
    <x v="4326"/>
  </r>
  <r>
    <n v="5121"/>
    <s v="CA-2011-149538"/>
    <x v="2"/>
    <x v="527"/>
    <d v="2011-04-08T00:00:00"/>
    <s v="Standard Class"/>
    <s v="KB-16585"/>
    <s v="Ken Black"/>
    <x v="1"/>
    <s v="United States"/>
    <s v="Lafayette"/>
    <x v="28"/>
    <n v="70506"/>
    <x v="0"/>
    <s v="OFF-ST-10004180"/>
    <x v="1"/>
    <x v="4"/>
    <x v="241"/>
    <x v="3774"/>
    <n v="5"/>
    <n v="0"/>
    <x v="4327"/>
  </r>
  <r>
    <n v="5122"/>
    <s v="CA-2011-149538"/>
    <x v="2"/>
    <x v="527"/>
    <d v="2011-04-08T00:00:00"/>
    <s v="Standard Class"/>
    <s v="KB-16585"/>
    <s v="Ken Black"/>
    <x v="1"/>
    <s v="United States"/>
    <s v="Lafayette"/>
    <x v="28"/>
    <n v="70506"/>
    <x v="0"/>
    <s v="TEC-AC-10002926"/>
    <x v="2"/>
    <x v="11"/>
    <x v="1114"/>
    <x v="2622"/>
    <n v="2"/>
    <n v="0"/>
    <x v="3067"/>
  </r>
  <r>
    <n v="5123"/>
    <s v="CA-2011-149538"/>
    <x v="2"/>
    <x v="527"/>
    <d v="2011-04-08T00:00:00"/>
    <s v="Standard Class"/>
    <s v="KB-16585"/>
    <s v="Ken Black"/>
    <x v="1"/>
    <s v="United States"/>
    <s v="Lafayette"/>
    <x v="28"/>
    <n v="70506"/>
    <x v="0"/>
    <s v="OFF-PA-10003797"/>
    <x v="1"/>
    <x v="10"/>
    <x v="1701"/>
    <x v="541"/>
    <n v="3"/>
    <n v="0"/>
    <x v="551"/>
  </r>
  <r>
    <n v="5124"/>
    <s v="CA-2011-149538"/>
    <x v="2"/>
    <x v="527"/>
    <d v="2011-04-08T00:00:00"/>
    <s v="Standard Class"/>
    <s v="KB-16585"/>
    <s v="Ken Black"/>
    <x v="1"/>
    <s v="United States"/>
    <s v="Lafayette"/>
    <x v="28"/>
    <n v="70506"/>
    <x v="0"/>
    <s v="OFF-PA-10002195"/>
    <x v="1"/>
    <x v="10"/>
    <x v="1543"/>
    <x v="91"/>
    <n v="2"/>
    <n v="0"/>
    <x v="2056"/>
  </r>
  <r>
    <n v="5125"/>
    <s v="CA-2011-160766"/>
    <x v="2"/>
    <x v="80"/>
    <d v="2011-09-14T00:00:00"/>
    <s v="Same Day"/>
    <s v="DM-13015"/>
    <s v="Darrin Martin"/>
    <x v="0"/>
    <s v="United States"/>
    <s v="New York City"/>
    <x v="15"/>
    <n v="10009"/>
    <x v="3"/>
    <s v="FUR-TA-10001039"/>
    <x v="0"/>
    <x v="3"/>
    <x v="824"/>
    <x v="3775"/>
    <n v="9"/>
    <n v="0.4"/>
    <x v="4328"/>
  </r>
  <r>
    <n v="5126"/>
    <s v="CA-2011-160766"/>
    <x v="2"/>
    <x v="80"/>
    <d v="2011-09-14T00:00:00"/>
    <s v="Same Day"/>
    <s v="DM-13015"/>
    <s v="Darrin Martin"/>
    <x v="0"/>
    <s v="United States"/>
    <s v="New York City"/>
    <x v="15"/>
    <n v="10009"/>
    <x v="3"/>
    <s v="OFF-EN-10001099"/>
    <x v="1"/>
    <x v="12"/>
    <x v="33"/>
    <x v="3776"/>
    <n v="7"/>
    <n v="0"/>
    <x v="4329"/>
  </r>
  <r>
    <n v="5127"/>
    <s v="CA-2011-160766"/>
    <x v="2"/>
    <x v="80"/>
    <d v="2011-09-14T00:00:00"/>
    <s v="Same Day"/>
    <s v="DM-13015"/>
    <s v="Darrin Martin"/>
    <x v="0"/>
    <s v="United States"/>
    <s v="New York City"/>
    <x v="15"/>
    <n v="10009"/>
    <x v="3"/>
    <s v="TEC-MA-10003979"/>
    <x v="2"/>
    <x v="15"/>
    <x v="802"/>
    <x v="3777"/>
    <n v="4"/>
    <n v="0"/>
    <x v="4330"/>
  </r>
  <r>
    <n v="5128"/>
    <s v="CA-2011-160766"/>
    <x v="2"/>
    <x v="80"/>
    <d v="2011-09-14T00:00:00"/>
    <s v="Same Day"/>
    <s v="DM-13015"/>
    <s v="Darrin Martin"/>
    <x v="0"/>
    <s v="United States"/>
    <s v="New York City"/>
    <x v="15"/>
    <n v="10009"/>
    <x v="3"/>
    <s v="OFF-AP-10002945"/>
    <x v="1"/>
    <x v="9"/>
    <x v="225"/>
    <x v="3778"/>
    <n v="2"/>
    <n v="0"/>
    <x v="4331"/>
  </r>
  <r>
    <n v="5129"/>
    <s v="CA-2011-160766"/>
    <x v="2"/>
    <x v="80"/>
    <d v="2011-09-14T00:00:00"/>
    <s v="Same Day"/>
    <s v="DM-13015"/>
    <s v="Darrin Martin"/>
    <x v="0"/>
    <s v="United States"/>
    <s v="New York City"/>
    <x v="15"/>
    <n v="10009"/>
    <x v="3"/>
    <s v="TEC-PH-10001536"/>
    <x v="2"/>
    <x v="7"/>
    <x v="1234"/>
    <x v="2181"/>
    <n v="1"/>
    <n v="0"/>
    <x v="4332"/>
  </r>
  <r>
    <n v="5130"/>
    <s v="CA-2011-160766"/>
    <x v="2"/>
    <x v="80"/>
    <d v="2011-09-14T00:00:00"/>
    <s v="Same Day"/>
    <s v="DM-13015"/>
    <s v="Darrin Martin"/>
    <x v="0"/>
    <s v="United States"/>
    <s v="New York City"/>
    <x v="15"/>
    <n v="10009"/>
    <x v="3"/>
    <s v="TEC-PH-10000526"/>
    <x v="2"/>
    <x v="7"/>
    <x v="1463"/>
    <x v="1170"/>
    <n v="3"/>
    <n v="0"/>
    <x v="4333"/>
  </r>
  <r>
    <n v="5131"/>
    <s v="CA-2011-160766"/>
    <x v="2"/>
    <x v="80"/>
    <d v="2011-09-14T00:00:00"/>
    <s v="Same Day"/>
    <s v="DM-13015"/>
    <s v="Darrin Martin"/>
    <x v="0"/>
    <s v="United States"/>
    <s v="New York City"/>
    <x v="15"/>
    <n v="10009"/>
    <x v="3"/>
    <s v="OFF-PA-10000213"/>
    <x v="1"/>
    <x v="10"/>
    <x v="1440"/>
    <x v="3779"/>
    <n v="9"/>
    <n v="0"/>
    <x v="4334"/>
  </r>
  <r>
    <n v="5132"/>
    <s v="CA-2014-146626"/>
    <x v="3"/>
    <x v="614"/>
    <d v="2015-01-06T00:00:00"/>
    <s v="Standard Class"/>
    <s v="BP-11185"/>
    <s v="Ben Peterman"/>
    <x v="1"/>
    <s v="United States"/>
    <s v="Anaheim"/>
    <x v="1"/>
    <n v="92804"/>
    <x v="1"/>
    <s v="FUR-FU-10002501"/>
    <x v="0"/>
    <x v="5"/>
    <x v="1284"/>
    <x v="3780"/>
    <n v="8"/>
    <n v="0"/>
    <x v="4335"/>
  </r>
  <r>
    <n v="5133"/>
    <s v="CA-2012-123330"/>
    <x v="1"/>
    <x v="1020"/>
    <d v="2012-06-27T00:00:00"/>
    <s v="Standard Class"/>
    <s v="EP-13915"/>
    <s v="Emily Phan"/>
    <x v="0"/>
    <s v="United States"/>
    <s v="Deltona"/>
    <x v="2"/>
    <n v="32725"/>
    <x v="0"/>
    <s v="TEC-PH-10001819"/>
    <x v="2"/>
    <x v="7"/>
    <x v="805"/>
    <x v="3781"/>
    <n v="3"/>
    <n v="0.2"/>
    <x v="4336"/>
  </r>
  <r>
    <n v="5134"/>
    <s v="CA-2014-155607"/>
    <x v="3"/>
    <x v="200"/>
    <d v="2014-12-01T00:00:00"/>
    <s v="Standard Class"/>
    <s v="FG-14260"/>
    <s v="Frank Gastineau"/>
    <x v="2"/>
    <s v="United States"/>
    <s v="New York City"/>
    <x v="15"/>
    <n v="10009"/>
    <x v="3"/>
    <s v="OFF-AP-10001962"/>
    <x v="1"/>
    <x v="9"/>
    <x v="1594"/>
    <x v="3782"/>
    <n v="7"/>
    <n v="0"/>
    <x v="4337"/>
  </r>
  <r>
    <n v="5135"/>
    <s v="CA-2014-155607"/>
    <x v="3"/>
    <x v="200"/>
    <d v="2014-12-01T00:00:00"/>
    <s v="Standard Class"/>
    <s v="FG-14260"/>
    <s v="Frank Gastineau"/>
    <x v="2"/>
    <s v="United States"/>
    <s v="New York City"/>
    <x v="15"/>
    <n v="10009"/>
    <x v="3"/>
    <s v="OFF-BI-10003364"/>
    <x v="1"/>
    <x v="8"/>
    <x v="698"/>
    <x v="3783"/>
    <n v="4"/>
    <n v="0.2"/>
    <x v="4338"/>
  </r>
  <r>
    <n v="5136"/>
    <s v="CA-2013-151323"/>
    <x v="0"/>
    <x v="248"/>
    <d v="2013-10-29T00:00:00"/>
    <s v="Standard Class"/>
    <s v="AB-10255"/>
    <s v="Alejandro Ballentine"/>
    <x v="2"/>
    <s v="United States"/>
    <s v="Seattle"/>
    <x v="4"/>
    <n v="98103"/>
    <x v="1"/>
    <s v="OFF-FA-10002983"/>
    <x v="1"/>
    <x v="13"/>
    <x v="260"/>
    <x v="3784"/>
    <n v="5"/>
    <n v="0"/>
    <x v="4339"/>
  </r>
  <r>
    <n v="5137"/>
    <s v="CA-2012-146696"/>
    <x v="1"/>
    <x v="639"/>
    <d v="2012-12-19T00:00:00"/>
    <s v="Standard Class"/>
    <s v="RD-19480"/>
    <s v="Rick Duston"/>
    <x v="0"/>
    <s v="United States"/>
    <s v="San Diego"/>
    <x v="1"/>
    <n v="92105"/>
    <x v="1"/>
    <s v="OFF-BI-10002432"/>
    <x v="1"/>
    <x v="8"/>
    <x v="866"/>
    <x v="3785"/>
    <n v="2"/>
    <n v="0.2"/>
    <x v="4340"/>
  </r>
  <r>
    <n v="5138"/>
    <s v="CA-2013-128972"/>
    <x v="0"/>
    <x v="373"/>
    <d v="2013-11-18T00:00:00"/>
    <s v="Standard Class"/>
    <s v="TS-21430"/>
    <s v="Tom Stivers"/>
    <x v="1"/>
    <s v="United States"/>
    <s v="Oklahoma City"/>
    <x v="26"/>
    <n v="73120"/>
    <x v="2"/>
    <s v="FUR-FU-10003096"/>
    <x v="0"/>
    <x v="5"/>
    <x v="554"/>
    <x v="635"/>
    <n v="4"/>
    <n v="0"/>
    <x v="4341"/>
  </r>
  <r>
    <n v="5139"/>
    <s v="CA-2014-128335"/>
    <x v="3"/>
    <x v="365"/>
    <d v="2014-10-06T00:00:00"/>
    <s v="Standard Class"/>
    <s v="JA-15970"/>
    <s v="Joseph Airdo"/>
    <x v="0"/>
    <s v="United States"/>
    <s v="Mount Vernon"/>
    <x v="15"/>
    <n v="10550"/>
    <x v="3"/>
    <s v="OFF-EN-10001539"/>
    <x v="1"/>
    <x v="12"/>
    <x v="33"/>
    <x v="1013"/>
    <n v="3"/>
    <n v="0"/>
    <x v="1052"/>
  </r>
  <r>
    <n v="5140"/>
    <s v="CA-2014-128335"/>
    <x v="3"/>
    <x v="365"/>
    <d v="2014-10-06T00:00:00"/>
    <s v="Standard Class"/>
    <s v="JA-15970"/>
    <s v="Joseph Airdo"/>
    <x v="0"/>
    <s v="United States"/>
    <s v="Mount Vernon"/>
    <x v="15"/>
    <n v="10550"/>
    <x v="3"/>
    <s v="OFF-PA-10004996"/>
    <x v="1"/>
    <x v="10"/>
    <x v="1519"/>
    <x v="3786"/>
    <n v="5"/>
    <n v="0"/>
    <x v="4342"/>
  </r>
  <r>
    <n v="5141"/>
    <s v="CA-2012-154886"/>
    <x v="1"/>
    <x v="627"/>
    <d v="2012-11-12T00:00:00"/>
    <s v="Standard Class"/>
    <s v="SW-20455"/>
    <s v="Shaun Weien"/>
    <x v="0"/>
    <s v="United States"/>
    <s v="San Francisco"/>
    <x v="1"/>
    <n v="94109"/>
    <x v="1"/>
    <s v="TEC-AC-10001956"/>
    <x v="2"/>
    <x v="11"/>
    <x v="256"/>
    <x v="3787"/>
    <n v="2"/>
    <n v="0"/>
    <x v="4343"/>
  </r>
  <r>
    <n v="5142"/>
    <s v="CA-2013-111213"/>
    <x v="0"/>
    <x v="178"/>
    <d v="2013-04-06T00:00:00"/>
    <s v="Standard Class"/>
    <s v="FP-14320"/>
    <s v="Frank Preis"/>
    <x v="0"/>
    <s v="United States"/>
    <s v="New York City"/>
    <x v="15"/>
    <n v="10009"/>
    <x v="3"/>
    <s v="FUR-CH-10000454"/>
    <x v="0"/>
    <x v="1"/>
    <x v="1"/>
    <x v="3788"/>
    <n v="6"/>
    <n v="0.1"/>
    <x v="4146"/>
  </r>
  <r>
    <n v="5143"/>
    <s v="CA-2013-111213"/>
    <x v="0"/>
    <x v="178"/>
    <d v="2013-04-06T00:00:00"/>
    <s v="Standard Class"/>
    <s v="FP-14320"/>
    <s v="Frank Preis"/>
    <x v="0"/>
    <s v="United States"/>
    <s v="New York City"/>
    <x v="15"/>
    <n v="10009"/>
    <x v="3"/>
    <s v="OFF-SU-10000946"/>
    <x v="1"/>
    <x v="14"/>
    <x v="33"/>
    <x v="1558"/>
    <n v="8"/>
    <n v="0"/>
    <x v="4344"/>
  </r>
  <r>
    <n v="5144"/>
    <s v="CA-2013-111213"/>
    <x v="0"/>
    <x v="178"/>
    <d v="2013-04-06T00:00:00"/>
    <s v="Standard Class"/>
    <s v="FP-14320"/>
    <s v="Frank Preis"/>
    <x v="0"/>
    <s v="United States"/>
    <s v="New York City"/>
    <x v="15"/>
    <n v="10009"/>
    <x v="3"/>
    <s v="OFF-BI-10004140"/>
    <x v="1"/>
    <x v="8"/>
    <x v="304"/>
    <x v="3273"/>
    <n v="1"/>
    <n v="0.2"/>
    <x v="3694"/>
  </r>
  <r>
    <n v="5145"/>
    <s v="CA-2014-161333"/>
    <x v="3"/>
    <x v="62"/>
    <d v="2014-02-08T00:00:00"/>
    <s v="Standard Class"/>
    <s v="JL-15835"/>
    <s v="John Lee"/>
    <x v="0"/>
    <s v="United States"/>
    <s v="Los Angeles"/>
    <x v="1"/>
    <n v="90045"/>
    <x v="1"/>
    <s v="FUR-FU-10003039"/>
    <x v="0"/>
    <x v="5"/>
    <x v="479"/>
    <x v="3789"/>
    <n v="2"/>
    <n v="0"/>
    <x v="4345"/>
  </r>
  <r>
    <n v="5146"/>
    <s v="CA-2014-161333"/>
    <x v="3"/>
    <x v="62"/>
    <d v="2014-02-08T00:00:00"/>
    <s v="Standard Class"/>
    <s v="JL-15835"/>
    <s v="John Lee"/>
    <x v="0"/>
    <s v="United States"/>
    <s v="Los Angeles"/>
    <x v="1"/>
    <n v="90045"/>
    <x v="1"/>
    <s v="OFF-ST-10000464"/>
    <x v="1"/>
    <x v="4"/>
    <x v="1135"/>
    <x v="3790"/>
    <n v="4"/>
    <n v="0"/>
    <x v="4346"/>
  </r>
  <r>
    <n v="5147"/>
    <s v="CA-2014-161333"/>
    <x v="3"/>
    <x v="62"/>
    <d v="2014-02-08T00:00:00"/>
    <s v="Standard Class"/>
    <s v="JL-15835"/>
    <s v="John Lee"/>
    <x v="0"/>
    <s v="United States"/>
    <s v="Los Angeles"/>
    <x v="1"/>
    <n v="90045"/>
    <x v="1"/>
    <s v="OFF-AP-10000252"/>
    <x v="1"/>
    <x v="9"/>
    <x v="1242"/>
    <x v="1047"/>
    <n v="4"/>
    <n v="0"/>
    <x v="4347"/>
  </r>
  <r>
    <n v="5148"/>
    <s v="CA-2014-128734"/>
    <x v="3"/>
    <x v="165"/>
    <d v="2015-01-01T00:00:00"/>
    <s v="Standard Class"/>
    <s v="JL-15175"/>
    <s v="James Lanier"/>
    <x v="2"/>
    <s v="United States"/>
    <s v="Chandler"/>
    <x v="16"/>
    <n v="85224"/>
    <x v="1"/>
    <s v="FUR-FU-10001731"/>
    <x v="0"/>
    <x v="5"/>
    <x v="1547"/>
    <x v="1086"/>
    <n v="4"/>
    <n v="0.2"/>
    <x v="4348"/>
  </r>
  <r>
    <n v="5149"/>
    <s v="CA-2014-128734"/>
    <x v="3"/>
    <x v="165"/>
    <d v="2015-01-01T00:00:00"/>
    <s v="Standard Class"/>
    <s v="JL-15175"/>
    <s v="James Lanier"/>
    <x v="2"/>
    <s v="United States"/>
    <s v="Chandler"/>
    <x v="16"/>
    <n v="85224"/>
    <x v="1"/>
    <s v="FUR-CH-10001394"/>
    <x v="0"/>
    <x v="1"/>
    <x v="648"/>
    <x v="3791"/>
    <n v="3"/>
    <n v="0.2"/>
    <x v="4349"/>
  </r>
  <r>
    <n v="5150"/>
    <s v="CA-2011-141796"/>
    <x v="2"/>
    <x v="261"/>
    <d v="2011-06-21T00:00:00"/>
    <s v="Same Day"/>
    <s v="JG-15160"/>
    <s v="James Galang"/>
    <x v="0"/>
    <s v="United States"/>
    <s v="Long Beach"/>
    <x v="15"/>
    <n v="11561"/>
    <x v="3"/>
    <s v="TEC-PH-10001578"/>
    <x v="2"/>
    <x v="7"/>
    <x v="1221"/>
    <x v="3792"/>
    <n v="3"/>
    <n v="0"/>
    <x v="4350"/>
  </r>
  <r>
    <n v="5151"/>
    <s v="CA-2014-125101"/>
    <x v="3"/>
    <x v="904"/>
    <d v="2014-03-11T00:00:00"/>
    <s v="Second Class"/>
    <s v="SH-19975"/>
    <s v="Sally Hughsby"/>
    <x v="1"/>
    <s v="United States"/>
    <s v="San Francisco"/>
    <x v="1"/>
    <n v="94109"/>
    <x v="1"/>
    <s v="OFF-ST-10000675"/>
    <x v="1"/>
    <x v="4"/>
    <x v="295"/>
    <x v="3793"/>
    <n v="2"/>
    <n v="0"/>
    <x v="4351"/>
  </r>
  <r>
    <n v="5152"/>
    <s v="CA-2014-169929"/>
    <x v="3"/>
    <x v="145"/>
    <d v="2014-09-29T00:00:00"/>
    <s v="First Class"/>
    <s v="LS-17200"/>
    <s v="Luke Schmidt"/>
    <x v="1"/>
    <s v="United States"/>
    <s v="Helena"/>
    <x v="37"/>
    <n v="59601"/>
    <x v="1"/>
    <s v="OFF-ST-10002352"/>
    <x v="1"/>
    <x v="4"/>
    <x v="847"/>
    <x v="1778"/>
    <n v="5"/>
    <n v="0"/>
    <x v="4352"/>
  </r>
  <r>
    <n v="5153"/>
    <s v="US-2011-121566"/>
    <x v="2"/>
    <x v="479"/>
    <d v="2011-07-06T00:00:00"/>
    <s v="Standard Class"/>
    <s v="CS-11860"/>
    <s v="Cari Schnelling"/>
    <x v="0"/>
    <s v="United States"/>
    <s v="New York City"/>
    <x v="15"/>
    <n v="10011"/>
    <x v="3"/>
    <s v="OFF-BI-10004528"/>
    <x v="1"/>
    <x v="8"/>
    <x v="468"/>
    <x v="3794"/>
    <n v="1"/>
    <n v="0.2"/>
    <x v="4353"/>
  </r>
  <r>
    <n v="5154"/>
    <s v="US-2011-121566"/>
    <x v="2"/>
    <x v="479"/>
    <d v="2011-07-06T00:00:00"/>
    <s v="Standard Class"/>
    <s v="CS-11860"/>
    <s v="Cari Schnelling"/>
    <x v="0"/>
    <s v="United States"/>
    <s v="New York City"/>
    <x v="15"/>
    <n v="10011"/>
    <x v="3"/>
    <s v="OFF-AR-10001026"/>
    <x v="1"/>
    <x v="6"/>
    <x v="207"/>
    <x v="3795"/>
    <n v="3"/>
    <n v="0"/>
    <x v="4354"/>
  </r>
  <r>
    <n v="5155"/>
    <s v="US-2012-124219"/>
    <x v="1"/>
    <x v="976"/>
    <d v="2012-08-08T00:00:00"/>
    <s v="First Class"/>
    <s v="KW-16570"/>
    <s v="Kelly Williams"/>
    <x v="0"/>
    <s v="United States"/>
    <s v="Kirkwood"/>
    <x v="25"/>
    <n v="63122"/>
    <x v="2"/>
    <s v="OFF-BI-10002215"/>
    <x v="1"/>
    <x v="8"/>
    <x v="20"/>
    <x v="158"/>
    <n v="4"/>
    <n v="0"/>
    <x v="4355"/>
  </r>
  <r>
    <n v="5156"/>
    <s v="US-2012-124219"/>
    <x v="1"/>
    <x v="976"/>
    <d v="2012-08-08T00:00:00"/>
    <s v="First Class"/>
    <s v="KW-16570"/>
    <s v="Kelly Williams"/>
    <x v="0"/>
    <s v="United States"/>
    <s v="Kirkwood"/>
    <x v="25"/>
    <n v="63122"/>
    <x v="2"/>
    <s v="FUR-FU-10000305"/>
    <x v="0"/>
    <x v="5"/>
    <x v="1437"/>
    <x v="3724"/>
    <n v="3"/>
    <n v="0"/>
    <x v="4356"/>
  </r>
  <r>
    <n v="5157"/>
    <s v="CA-2014-163006"/>
    <x v="3"/>
    <x v="160"/>
    <d v="2014-07-05T00:00:00"/>
    <s v="Second Class"/>
    <s v="GH-14410"/>
    <s v="Gary Hansen"/>
    <x v="2"/>
    <s v="United States"/>
    <s v="Chicago"/>
    <x v="10"/>
    <n v="60653"/>
    <x v="2"/>
    <s v="TEC-PH-10002584"/>
    <x v="2"/>
    <x v="7"/>
    <x v="1696"/>
    <x v="3796"/>
    <n v="2"/>
    <n v="0.2"/>
    <x v="4357"/>
  </r>
  <r>
    <n v="5158"/>
    <s v="CA-2014-163006"/>
    <x v="3"/>
    <x v="160"/>
    <d v="2014-07-05T00:00:00"/>
    <s v="Second Class"/>
    <s v="GH-14410"/>
    <s v="Gary Hansen"/>
    <x v="2"/>
    <s v="United States"/>
    <s v="Chicago"/>
    <x v="10"/>
    <n v="60653"/>
    <x v="2"/>
    <s v="FUR-CH-10000229"/>
    <x v="0"/>
    <x v="1"/>
    <x v="1612"/>
    <x v="3797"/>
    <n v="3"/>
    <n v="0.3"/>
    <x v="4358"/>
  </r>
  <r>
    <n v="5159"/>
    <s v="CA-2014-163006"/>
    <x v="3"/>
    <x v="160"/>
    <d v="2014-07-05T00:00:00"/>
    <s v="Second Class"/>
    <s v="GH-14410"/>
    <s v="Gary Hansen"/>
    <x v="2"/>
    <s v="United States"/>
    <s v="Chicago"/>
    <x v="10"/>
    <n v="60653"/>
    <x v="2"/>
    <s v="FUR-FU-10003799"/>
    <x v="0"/>
    <x v="5"/>
    <x v="90"/>
    <x v="3798"/>
    <n v="2"/>
    <n v="0.6"/>
    <x v="4359"/>
  </r>
  <r>
    <n v="5160"/>
    <s v="CA-2012-156146"/>
    <x v="1"/>
    <x v="662"/>
    <d v="2012-10-30T00:00:00"/>
    <s v="Second Class"/>
    <s v="AG-10495"/>
    <s v="Andrew Gjertsen"/>
    <x v="1"/>
    <s v="United States"/>
    <s v="Peoria"/>
    <x v="16"/>
    <n v="85345"/>
    <x v="1"/>
    <s v="TEC-PH-10001700"/>
    <x v="2"/>
    <x v="7"/>
    <x v="193"/>
    <x v="554"/>
    <n v="2"/>
    <n v="0.2"/>
    <x v="563"/>
  </r>
  <r>
    <n v="5161"/>
    <s v="CA-2012-156146"/>
    <x v="1"/>
    <x v="662"/>
    <d v="2012-10-30T00:00:00"/>
    <s v="Second Class"/>
    <s v="AG-10495"/>
    <s v="Andrew Gjertsen"/>
    <x v="1"/>
    <s v="United States"/>
    <s v="Peoria"/>
    <x v="16"/>
    <n v="85345"/>
    <x v="1"/>
    <s v="TEC-PH-10001527"/>
    <x v="2"/>
    <x v="7"/>
    <x v="1276"/>
    <x v="3799"/>
    <n v="2"/>
    <n v="0.2"/>
    <x v="4360"/>
  </r>
  <r>
    <n v="5162"/>
    <s v="CA-2011-111192"/>
    <x v="2"/>
    <x v="1021"/>
    <d v="2011-08-05T00:00:00"/>
    <s v="Standard Class"/>
    <s v="TS-21430"/>
    <s v="Tom Stivers"/>
    <x v="1"/>
    <s v="United States"/>
    <s v="Seattle"/>
    <x v="4"/>
    <n v="98103"/>
    <x v="1"/>
    <s v="FUR-BO-10002916"/>
    <x v="0"/>
    <x v="0"/>
    <x v="1506"/>
    <x v="3800"/>
    <n v="8"/>
    <n v="0"/>
    <x v="4361"/>
  </r>
  <r>
    <n v="5163"/>
    <s v="CA-2013-115378"/>
    <x v="0"/>
    <x v="741"/>
    <d v="2013-11-24T00:00:00"/>
    <s v="Second Class"/>
    <s v="AJ-10945"/>
    <s v="Ashley Jarboe"/>
    <x v="0"/>
    <s v="United States"/>
    <s v="Taylor"/>
    <x v="12"/>
    <n v="48180"/>
    <x v="2"/>
    <s v="FUR-CH-10000863"/>
    <x v="0"/>
    <x v="1"/>
    <x v="83"/>
    <x v="85"/>
    <n v="2"/>
    <n v="0"/>
    <x v="85"/>
  </r>
  <r>
    <n v="5164"/>
    <s v="CA-2012-161627"/>
    <x v="1"/>
    <x v="380"/>
    <d v="2012-07-11T00:00:00"/>
    <s v="Standard Class"/>
    <s v="SJ-20215"/>
    <s v="Sarah Jordon"/>
    <x v="0"/>
    <s v="United States"/>
    <s v="Pasadena"/>
    <x v="1"/>
    <n v="91104"/>
    <x v="1"/>
    <s v="FUR-CH-10003968"/>
    <x v="0"/>
    <x v="1"/>
    <x v="56"/>
    <x v="3011"/>
    <n v="3"/>
    <n v="0.2"/>
    <x v="4362"/>
  </r>
  <r>
    <n v="5165"/>
    <s v="CA-2011-121006"/>
    <x v="2"/>
    <x v="849"/>
    <d v="2011-11-16T00:00:00"/>
    <s v="Standard Class"/>
    <s v="SC-20020"/>
    <s v="Sam Craven"/>
    <x v="0"/>
    <s v="United States"/>
    <s v="Midland"/>
    <x v="12"/>
    <n v="48640"/>
    <x v="2"/>
    <s v="OFF-AR-10001149"/>
    <x v="1"/>
    <x v="6"/>
    <x v="1535"/>
    <x v="2841"/>
    <n v="2"/>
    <n v="0"/>
    <x v="3158"/>
  </r>
  <r>
    <n v="5166"/>
    <s v="CA-2011-121006"/>
    <x v="2"/>
    <x v="849"/>
    <d v="2011-11-16T00:00:00"/>
    <s v="Standard Class"/>
    <s v="SC-20020"/>
    <s v="Sam Craven"/>
    <x v="0"/>
    <s v="United States"/>
    <s v="Midland"/>
    <x v="12"/>
    <n v="48640"/>
    <x v="2"/>
    <s v="OFF-PA-10000130"/>
    <x v="1"/>
    <x v="10"/>
    <x v="995"/>
    <x v="1387"/>
    <n v="3"/>
    <n v="0"/>
    <x v="2512"/>
  </r>
  <r>
    <n v="5167"/>
    <s v="CA-2011-121006"/>
    <x v="2"/>
    <x v="849"/>
    <d v="2011-11-16T00:00:00"/>
    <s v="Standard Class"/>
    <s v="SC-20020"/>
    <s v="Sam Craven"/>
    <x v="0"/>
    <s v="United States"/>
    <s v="Midland"/>
    <x v="12"/>
    <n v="48640"/>
    <x v="2"/>
    <s v="OFF-PA-10002479"/>
    <x v="1"/>
    <x v="10"/>
    <x v="217"/>
    <x v="3426"/>
    <n v="3"/>
    <n v="0"/>
    <x v="4363"/>
  </r>
  <r>
    <n v="5168"/>
    <s v="CA-2011-121006"/>
    <x v="2"/>
    <x v="849"/>
    <d v="2011-11-16T00:00:00"/>
    <s v="Standard Class"/>
    <s v="SC-20020"/>
    <s v="Sam Craven"/>
    <x v="0"/>
    <s v="United States"/>
    <s v="Midland"/>
    <x v="12"/>
    <n v="48640"/>
    <x v="2"/>
    <s v="FUR-CH-10004997"/>
    <x v="0"/>
    <x v="1"/>
    <x v="494"/>
    <x v="3801"/>
    <n v="3"/>
    <n v="0"/>
    <x v="4364"/>
  </r>
  <r>
    <n v="5169"/>
    <s v="CA-2011-121006"/>
    <x v="2"/>
    <x v="849"/>
    <d v="2011-11-16T00:00:00"/>
    <s v="Standard Class"/>
    <s v="SC-20020"/>
    <s v="Sam Craven"/>
    <x v="0"/>
    <s v="United States"/>
    <s v="Midland"/>
    <x v="12"/>
    <n v="48640"/>
    <x v="2"/>
    <s v="OFF-ST-10004950"/>
    <x v="1"/>
    <x v="4"/>
    <x v="1000"/>
    <x v="2780"/>
    <n v="3"/>
    <n v="0"/>
    <x v="4365"/>
  </r>
  <r>
    <n v="5170"/>
    <s v="CA-2011-121006"/>
    <x v="2"/>
    <x v="849"/>
    <d v="2011-11-16T00:00:00"/>
    <s v="Standard Class"/>
    <s v="SC-20020"/>
    <s v="Sam Craven"/>
    <x v="0"/>
    <s v="United States"/>
    <s v="Midland"/>
    <x v="12"/>
    <n v="48640"/>
    <x v="2"/>
    <s v="OFF-ST-10001490"/>
    <x v="1"/>
    <x v="4"/>
    <x v="513"/>
    <x v="3469"/>
    <n v="3"/>
    <n v="0"/>
    <x v="3941"/>
  </r>
  <r>
    <n v="5171"/>
    <s v="CA-2013-122903"/>
    <x v="0"/>
    <x v="1022"/>
    <d v="2013-05-30T00:00:00"/>
    <s v="Second Class"/>
    <s v="LA-16780"/>
    <s v="Laura Armstrong"/>
    <x v="1"/>
    <s v="United States"/>
    <s v="Detroit"/>
    <x v="12"/>
    <n v="48205"/>
    <x v="2"/>
    <s v="FUR-CH-10002024"/>
    <x v="0"/>
    <x v="1"/>
    <x v="478"/>
    <x v="3802"/>
    <n v="5"/>
    <n v="0"/>
    <x v="4366"/>
  </r>
  <r>
    <n v="5172"/>
    <s v="CA-2013-122903"/>
    <x v="0"/>
    <x v="1022"/>
    <d v="2013-05-30T00:00:00"/>
    <s v="Second Class"/>
    <s v="LA-16780"/>
    <s v="Laura Armstrong"/>
    <x v="1"/>
    <s v="United States"/>
    <s v="Detroit"/>
    <x v="12"/>
    <n v="48205"/>
    <x v="2"/>
    <s v="OFF-PA-10001790"/>
    <x v="1"/>
    <x v="10"/>
    <x v="687"/>
    <x v="3803"/>
    <n v="3"/>
    <n v="0"/>
    <x v="4367"/>
  </r>
  <r>
    <n v="5173"/>
    <s v="CA-2013-122903"/>
    <x v="0"/>
    <x v="1022"/>
    <d v="2013-05-30T00:00:00"/>
    <s v="Second Class"/>
    <s v="LA-16780"/>
    <s v="Laura Armstrong"/>
    <x v="1"/>
    <s v="United States"/>
    <s v="Detroit"/>
    <x v="12"/>
    <n v="48205"/>
    <x v="2"/>
    <s v="OFF-PA-10000994"/>
    <x v="1"/>
    <x v="10"/>
    <x v="904"/>
    <x v="1836"/>
    <n v="3"/>
    <n v="0"/>
    <x v="1969"/>
  </r>
  <r>
    <n v="5174"/>
    <s v="CA-2012-107741"/>
    <x v="1"/>
    <x v="936"/>
    <d v="2012-03-10T00:00:00"/>
    <s v="First Class"/>
    <s v="FC-14335"/>
    <s v="Fred Chung"/>
    <x v="1"/>
    <s v="United States"/>
    <s v="Pueblo"/>
    <x v="22"/>
    <n v="81001"/>
    <x v="1"/>
    <s v="OFF-AR-10002399"/>
    <x v="1"/>
    <x v="6"/>
    <x v="316"/>
    <x v="3804"/>
    <n v="1"/>
    <n v="0.2"/>
    <x v="4368"/>
  </r>
  <r>
    <n v="5175"/>
    <s v="CA-2014-106432"/>
    <x v="3"/>
    <x v="15"/>
    <d v="2014-10-25T00:00:00"/>
    <s v="Standard Class"/>
    <s v="CA-12265"/>
    <s v="Christina Anderson"/>
    <x v="0"/>
    <s v="United States"/>
    <s v="Waco"/>
    <x v="5"/>
    <n v="76706"/>
    <x v="2"/>
    <s v="OFF-BI-10002799"/>
    <x v="1"/>
    <x v="8"/>
    <x v="1450"/>
    <x v="3805"/>
    <n v="2"/>
    <n v="0.8"/>
    <x v="4369"/>
  </r>
  <r>
    <n v="5176"/>
    <s v="CA-2014-106432"/>
    <x v="3"/>
    <x v="15"/>
    <d v="2014-10-25T00:00:00"/>
    <s v="Standard Class"/>
    <s v="CA-12265"/>
    <s v="Christina Anderson"/>
    <x v="0"/>
    <s v="United States"/>
    <s v="Waco"/>
    <x v="5"/>
    <n v="76706"/>
    <x v="2"/>
    <s v="FUR-BO-10004360"/>
    <x v="0"/>
    <x v="0"/>
    <x v="1608"/>
    <x v="3806"/>
    <n v="3"/>
    <n v="0.32"/>
    <x v="4370"/>
  </r>
  <r>
    <n v="5177"/>
    <s v="CA-2013-148908"/>
    <x v="0"/>
    <x v="732"/>
    <d v="2013-11-09T00:00:00"/>
    <s v="First Class"/>
    <s v="JH-15985"/>
    <s v="Joseph Holt"/>
    <x v="0"/>
    <s v="United States"/>
    <s v="San Francisco"/>
    <x v="1"/>
    <n v="94109"/>
    <x v="1"/>
    <s v="OFF-BI-10002082"/>
    <x v="1"/>
    <x v="8"/>
    <x v="1173"/>
    <x v="3807"/>
    <n v="2"/>
    <n v="0.2"/>
    <x v="4371"/>
  </r>
  <r>
    <n v="5178"/>
    <s v="CA-2013-123015"/>
    <x v="0"/>
    <x v="482"/>
    <d v="2013-12-31T00:00:00"/>
    <s v="Standard Class"/>
    <s v="AJ-10795"/>
    <s v="Anthony Johnson"/>
    <x v="1"/>
    <s v="United States"/>
    <s v="New York City"/>
    <x v="15"/>
    <n v="10024"/>
    <x v="3"/>
    <s v="OFF-BI-10004967"/>
    <x v="1"/>
    <x v="8"/>
    <x v="253"/>
    <x v="3808"/>
    <n v="3"/>
    <n v="0.2"/>
    <x v="4372"/>
  </r>
  <r>
    <n v="5179"/>
    <s v="US-2012-120502"/>
    <x v="1"/>
    <x v="657"/>
    <d v="2012-04-19T00:00:00"/>
    <s v="Standard Class"/>
    <s v="BT-11395"/>
    <s v="Bill Tyler"/>
    <x v="1"/>
    <s v="United States"/>
    <s v="Los Angeles"/>
    <x v="1"/>
    <n v="90036"/>
    <x v="1"/>
    <s v="FUR-FU-10004973"/>
    <x v="0"/>
    <x v="5"/>
    <x v="1134"/>
    <x v="1023"/>
    <n v="2"/>
    <n v="0"/>
    <x v="1693"/>
  </r>
  <r>
    <n v="5180"/>
    <s v="US-2012-120502"/>
    <x v="1"/>
    <x v="657"/>
    <d v="2012-04-19T00:00:00"/>
    <s v="Standard Class"/>
    <s v="BT-11395"/>
    <s v="Bill Tyler"/>
    <x v="1"/>
    <s v="United States"/>
    <s v="Los Angeles"/>
    <x v="1"/>
    <n v="90036"/>
    <x v="1"/>
    <s v="TEC-PH-10003645"/>
    <x v="2"/>
    <x v="7"/>
    <x v="294"/>
    <x v="3809"/>
    <n v="2"/>
    <n v="0.2"/>
    <x v="4373"/>
  </r>
  <r>
    <n v="5181"/>
    <s v="US-2012-120502"/>
    <x v="1"/>
    <x v="657"/>
    <d v="2012-04-19T00:00:00"/>
    <s v="Standard Class"/>
    <s v="BT-11395"/>
    <s v="Bill Tyler"/>
    <x v="1"/>
    <s v="United States"/>
    <s v="Los Angeles"/>
    <x v="1"/>
    <n v="90036"/>
    <x v="1"/>
    <s v="OFF-AP-10004980"/>
    <x v="1"/>
    <x v="9"/>
    <x v="967"/>
    <x v="3810"/>
    <n v="2"/>
    <n v="0"/>
    <x v="4374"/>
  </r>
  <r>
    <n v="5182"/>
    <s v="CA-2014-108749"/>
    <x v="3"/>
    <x v="510"/>
    <d v="2014-09-16T00:00:00"/>
    <s v="First Class"/>
    <s v="DJ-13510"/>
    <s v="Don Jones"/>
    <x v="1"/>
    <s v="United States"/>
    <s v="Woonsocket"/>
    <x v="34"/>
    <n v="2895"/>
    <x v="3"/>
    <s v="OFF-PA-10003797"/>
    <x v="1"/>
    <x v="10"/>
    <x v="1701"/>
    <x v="1568"/>
    <n v="7"/>
    <n v="0"/>
    <x v="1657"/>
  </r>
  <r>
    <n v="5183"/>
    <s v="CA-2014-108749"/>
    <x v="3"/>
    <x v="510"/>
    <d v="2014-09-16T00:00:00"/>
    <s v="First Class"/>
    <s v="DJ-13510"/>
    <s v="Don Jones"/>
    <x v="1"/>
    <s v="United States"/>
    <s v="Woonsocket"/>
    <x v="34"/>
    <n v="2895"/>
    <x v="3"/>
    <s v="OFF-BI-10003707"/>
    <x v="1"/>
    <x v="8"/>
    <x v="776"/>
    <x v="3811"/>
    <n v="3"/>
    <n v="0"/>
    <x v="4375"/>
  </r>
  <r>
    <n v="5184"/>
    <s v="CA-2014-163335"/>
    <x v="3"/>
    <x v="241"/>
    <d v="2014-09-28T00:00:00"/>
    <s v="First Class"/>
    <s v="AG-10675"/>
    <s v="Anna Gayman"/>
    <x v="0"/>
    <s v="United States"/>
    <s v="Columbus"/>
    <x v="32"/>
    <n v="31907"/>
    <x v="0"/>
    <s v="OFF-ST-10000885"/>
    <x v="1"/>
    <x v="4"/>
    <x v="1657"/>
    <x v="2353"/>
    <n v="3"/>
    <n v="0"/>
    <x v="4376"/>
  </r>
  <r>
    <n v="5185"/>
    <s v="CA-2014-163335"/>
    <x v="3"/>
    <x v="241"/>
    <d v="2014-09-28T00:00:00"/>
    <s v="First Class"/>
    <s v="AG-10675"/>
    <s v="Anna Gayman"/>
    <x v="0"/>
    <s v="United States"/>
    <s v="Columbus"/>
    <x v="32"/>
    <n v="31907"/>
    <x v="0"/>
    <s v="OFF-BI-10002827"/>
    <x v="1"/>
    <x v="8"/>
    <x v="549"/>
    <x v="3812"/>
    <n v="7"/>
    <n v="0"/>
    <x v="4377"/>
  </r>
  <r>
    <n v="5186"/>
    <s v="CA-2012-134719"/>
    <x v="1"/>
    <x v="998"/>
    <d v="2012-10-15T00:00:00"/>
    <s v="Standard Class"/>
    <s v="JD-15790"/>
    <s v="John Dryer"/>
    <x v="0"/>
    <s v="United States"/>
    <s v="Jacksonville"/>
    <x v="2"/>
    <n v="32216"/>
    <x v="0"/>
    <s v="OFF-ST-10004459"/>
    <x v="1"/>
    <x v="4"/>
    <x v="454"/>
    <x v="2122"/>
    <n v="6"/>
    <n v="0.2"/>
    <x v="2286"/>
  </r>
  <r>
    <n v="5187"/>
    <s v="US-2012-154389"/>
    <x v="1"/>
    <x v="154"/>
    <d v="2012-12-03T00:00:00"/>
    <s v="Standard Class"/>
    <s v="EH-14125"/>
    <s v="Eugene Hildebrand"/>
    <x v="2"/>
    <s v="United States"/>
    <s v="Philadelphia"/>
    <x v="9"/>
    <n v="19140"/>
    <x v="3"/>
    <s v="TEC-PH-10002789"/>
    <x v="2"/>
    <x v="7"/>
    <x v="1577"/>
    <x v="3813"/>
    <n v="8"/>
    <n v="0.4"/>
    <x v="4378"/>
  </r>
  <r>
    <n v="5188"/>
    <s v="CA-2012-115567"/>
    <x v="1"/>
    <x v="1023"/>
    <d v="2012-09-18T00:00:00"/>
    <s v="Standard Class"/>
    <s v="ZC-21910"/>
    <s v="Zuschuss Carroll"/>
    <x v="0"/>
    <s v="United States"/>
    <s v="Columbus"/>
    <x v="14"/>
    <n v="47201"/>
    <x v="2"/>
    <s v="TEC-AC-10001314"/>
    <x v="2"/>
    <x v="11"/>
    <x v="943"/>
    <x v="1772"/>
    <n v="4"/>
    <n v="0"/>
    <x v="4379"/>
  </r>
  <r>
    <n v="5189"/>
    <s v="CA-2012-115567"/>
    <x v="1"/>
    <x v="1023"/>
    <d v="2012-09-18T00:00:00"/>
    <s v="Standard Class"/>
    <s v="ZC-21910"/>
    <s v="Zuschuss Carroll"/>
    <x v="0"/>
    <s v="United States"/>
    <s v="Columbus"/>
    <x v="14"/>
    <n v="47201"/>
    <x v="2"/>
    <s v="FUR-CH-10000015"/>
    <x v="0"/>
    <x v="1"/>
    <x v="373"/>
    <x v="3814"/>
    <n v="7"/>
    <n v="0"/>
    <x v="4380"/>
  </r>
  <r>
    <n v="5190"/>
    <s v="US-2014-136679"/>
    <x v="3"/>
    <x v="237"/>
    <d v="2014-11-19T00:00:00"/>
    <s v="Standard Class"/>
    <s v="XP-21865"/>
    <s v="Xylona Preis"/>
    <x v="0"/>
    <s v="United States"/>
    <s v="Pasadena"/>
    <x v="5"/>
    <n v="77506"/>
    <x v="2"/>
    <s v="TEC-AC-10004855"/>
    <x v="2"/>
    <x v="11"/>
    <x v="1047"/>
    <x v="3815"/>
    <n v="6"/>
    <n v="0.2"/>
    <x v="4381"/>
  </r>
  <r>
    <n v="5191"/>
    <s v="US-2014-136679"/>
    <x v="3"/>
    <x v="237"/>
    <d v="2014-11-19T00:00:00"/>
    <s v="Standard Class"/>
    <s v="XP-21865"/>
    <s v="Xylona Preis"/>
    <x v="0"/>
    <s v="United States"/>
    <s v="Pasadena"/>
    <x v="5"/>
    <n v="77506"/>
    <x v="2"/>
    <s v="OFF-AR-10003582"/>
    <x v="1"/>
    <x v="6"/>
    <x v="1451"/>
    <x v="3816"/>
    <n v="2"/>
    <n v="0.2"/>
    <x v="4382"/>
  </r>
  <r>
    <n v="5192"/>
    <s v="US-2014-141943"/>
    <x v="3"/>
    <x v="1024"/>
    <d v="2014-05-10T00:00:00"/>
    <s v="Standard Class"/>
    <s v="DK-12985"/>
    <s v="Darren Koutras"/>
    <x v="0"/>
    <s v="United States"/>
    <s v="San Francisco"/>
    <x v="1"/>
    <n v="94122"/>
    <x v="1"/>
    <s v="OFF-EN-10003448"/>
    <x v="1"/>
    <x v="12"/>
    <x v="1702"/>
    <x v="3817"/>
    <n v="2"/>
    <n v="0"/>
    <x v="4383"/>
  </r>
  <r>
    <n v="5193"/>
    <s v="CA-2011-101560"/>
    <x v="2"/>
    <x v="683"/>
    <d v="2011-12-01T00:00:00"/>
    <s v="Second Class"/>
    <s v="CS-12250"/>
    <s v="Chris Selesnick"/>
    <x v="1"/>
    <s v="United States"/>
    <s v="Columbia"/>
    <x v="20"/>
    <n v="29203"/>
    <x v="0"/>
    <s v="FUR-FU-10003773"/>
    <x v="0"/>
    <x v="5"/>
    <x v="125"/>
    <x v="3818"/>
    <n v="5"/>
    <n v="0"/>
    <x v="4384"/>
  </r>
  <r>
    <n v="5194"/>
    <s v="CA-2011-101560"/>
    <x v="2"/>
    <x v="683"/>
    <d v="2011-12-01T00:00:00"/>
    <s v="Second Class"/>
    <s v="CS-12250"/>
    <s v="Chris Selesnick"/>
    <x v="1"/>
    <s v="United States"/>
    <s v="Columbia"/>
    <x v="20"/>
    <n v="29203"/>
    <x v="0"/>
    <s v="OFF-PA-10001363"/>
    <x v="1"/>
    <x v="10"/>
    <x v="1616"/>
    <x v="3016"/>
    <n v="7"/>
    <n v="0"/>
    <x v="3365"/>
  </r>
  <r>
    <n v="5195"/>
    <s v="CA-2011-101560"/>
    <x v="2"/>
    <x v="683"/>
    <d v="2011-12-01T00:00:00"/>
    <s v="Second Class"/>
    <s v="CS-12250"/>
    <s v="Chris Selesnick"/>
    <x v="1"/>
    <s v="United States"/>
    <s v="Columbia"/>
    <x v="20"/>
    <n v="29203"/>
    <x v="0"/>
    <s v="OFF-AR-10004757"/>
    <x v="1"/>
    <x v="6"/>
    <x v="342"/>
    <x v="2805"/>
    <n v="4"/>
    <n v="0"/>
    <x v="3887"/>
  </r>
  <r>
    <n v="5196"/>
    <s v="CA-2011-101560"/>
    <x v="2"/>
    <x v="683"/>
    <d v="2011-12-01T00:00:00"/>
    <s v="Second Class"/>
    <s v="CS-12250"/>
    <s v="Chris Selesnick"/>
    <x v="1"/>
    <s v="United States"/>
    <s v="Columbia"/>
    <x v="20"/>
    <n v="29203"/>
    <x v="0"/>
    <s v="OFF-BI-10000309"/>
    <x v="1"/>
    <x v="8"/>
    <x v="334"/>
    <x v="3819"/>
    <n v="3"/>
    <n v="0"/>
    <x v="4385"/>
  </r>
  <r>
    <n v="5197"/>
    <s v="CA-2011-159709"/>
    <x v="2"/>
    <x v="1025"/>
    <d v="2011-05-15T00:00:00"/>
    <s v="Standard Class"/>
    <s v="AI-10855"/>
    <s v="Arianne Irving"/>
    <x v="0"/>
    <s v="United States"/>
    <s v="Kent"/>
    <x v="4"/>
    <n v="98031"/>
    <x v="1"/>
    <s v="OFF-EN-10001434"/>
    <x v="1"/>
    <x v="12"/>
    <x v="434"/>
    <x v="3820"/>
    <n v="3"/>
    <n v="0"/>
    <x v="4386"/>
  </r>
  <r>
    <n v="5198"/>
    <s v="CA-2011-159709"/>
    <x v="2"/>
    <x v="1025"/>
    <d v="2011-05-15T00:00:00"/>
    <s v="Standard Class"/>
    <s v="AI-10855"/>
    <s v="Arianne Irving"/>
    <x v="0"/>
    <s v="United States"/>
    <s v="Kent"/>
    <x v="4"/>
    <n v="98031"/>
    <x v="1"/>
    <s v="TEC-PH-10003988"/>
    <x v="2"/>
    <x v="7"/>
    <x v="47"/>
    <x v="3582"/>
    <n v="5"/>
    <n v="0.2"/>
    <x v="4084"/>
  </r>
  <r>
    <n v="5199"/>
    <s v="CA-2013-103982"/>
    <x v="0"/>
    <x v="840"/>
    <d v="2013-03-09T00:00:00"/>
    <s v="Standard Class"/>
    <s v="AA-10315"/>
    <s v="Alex Avila"/>
    <x v="0"/>
    <s v="United States"/>
    <s v="Round Rock"/>
    <x v="5"/>
    <n v="78664"/>
    <x v="2"/>
    <s v="OFF-SU-10000151"/>
    <x v="1"/>
    <x v="14"/>
    <x v="1336"/>
    <x v="3821"/>
    <n v="3"/>
    <n v="0.2"/>
    <x v="4387"/>
  </r>
  <r>
    <n v="5200"/>
    <s v="CA-2013-103982"/>
    <x v="0"/>
    <x v="840"/>
    <d v="2013-03-09T00:00:00"/>
    <s v="Standard Class"/>
    <s v="AA-10315"/>
    <s v="Alex Avila"/>
    <x v="0"/>
    <s v="United States"/>
    <s v="Round Rock"/>
    <x v="5"/>
    <n v="78664"/>
    <x v="2"/>
    <s v="OFF-FA-10001332"/>
    <x v="1"/>
    <x v="13"/>
    <x v="1561"/>
    <x v="2134"/>
    <n v="1"/>
    <n v="0.2"/>
    <x v="4388"/>
  </r>
  <r>
    <n v="5201"/>
    <s v="CA-2013-103982"/>
    <x v="0"/>
    <x v="840"/>
    <d v="2013-03-09T00:00:00"/>
    <s v="Standard Class"/>
    <s v="AA-10315"/>
    <s v="Alex Avila"/>
    <x v="0"/>
    <s v="United States"/>
    <s v="Round Rock"/>
    <x v="5"/>
    <n v="78664"/>
    <x v="2"/>
    <s v="TEC-PH-10000895"/>
    <x v="2"/>
    <x v="7"/>
    <x v="1128"/>
    <x v="2404"/>
    <n v="3"/>
    <n v="0.2"/>
    <x v="4389"/>
  </r>
  <r>
    <n v="5202"/>
    <s v="CA-2013-103982"/>
    <x v="0"/>
    <x v="840"/>
    <d v="2013-03-09T00:00:00"/>
    <s v="Standard Class"/>
    <s v="AA-10315"/>
    <s v="Alex Avila"/>
    <x v="0"/>
    <s v="United States"/>
    <s v="Round Rock"/>
    <x v="5"/>
    <n v="78664"/>
    <x v="2"/>
    <s v="TEC-AC-10002857"/>
    <x v="2"/>
    <x v="11"/>
    <x v="535"/>
    <x v="3822"/>
    <n v="7"/>
    <n v="0.2"/>
    <x v="4390"/>
  </r>
  <r>
    <n v="5203"/>
    <s v="CA-2012-142454"/>
    <x v="1"/>
    <x v="762"/>
    <d v="2012-08-19T00:00:00"/>
    <s v="Standard Class"/>
    <s v="RE-19450"/>
    <s v="Richard Eichhorn"/>
    <x v="0"/>
    <s v="United States"/>
    <s v="Oakland"/>
    <x v="1"/>
    <n v="94601"/>
    <x v="1"/>
    <s v="FUR-FU-10004018"/>
    <x v="0"/>
    <x v="5"/>
    <x v="927"/>
    <x v="3823"/>
    <n v="7"/>
    <n v="0"/>
    <x v="4391"/>
  </r>
  <r>
    <n v="5204"/>
    <s v="CA-2012-142454"/>
    <x v="1"/>
    <x v="762"/>
    <d v="2012-08-19T00:00:00"/>
    <s v="Standard Class"/>
    <s v="RE-19450"/>
    <s v="Richard Eichhorn"/>
    <x v="0"/>
    <s v="United States"/>
    <s v="Oakland"/>
    <x v="1"/>
    <n v="94601"/>
    <x v="1"/>
    <s v="OFF-ST-10003638"/>
    <x v="1"/>
    <x v="4"/>
    <x v="1222"/>
    <x v="3824"/>
    <n v="3"/>
    <n v="0"/>
    <x v="4392"/>
  </r>
  <r>
    <n v="5205"/>
    <s v="CA-2012-102015"/>
    <x v="1"/>
    <x v="811"/>
    <d v="2012-09-18T00:00:00"/>
    <s v="Standard Class"/>
    <s v="TM-21010"/>
    <s v="Tamara Manning"/>
    <x v="0"/>
    <s v="United States"/>
    <s v="Auburn"/>
    <x v="15"/>
    <n v="13021"/>
    <x v="3"/>
    <s v="OFF-AR-10004685"/>
    <x v="1"/>
    <x v="6"/>
    <x v="181"/>
    <x v="1577"/>
    <n v="2"/>
    <n v="0"/>
    <x v="1667"/>
  </r>
  <r>
    <n v="5206"/>
    <s v="CA-2012-102015"/>
    <x v="1"/>
    <x v="811"/>
    <d v="2012-09-18T00:00:00"/>
    <s v="Standard Class"/>
    <s v="TM-21010"/>
    <s v="Tamara Manning"/>
    <x v="0"/>
    <s v="United States"/>
    <s v="Auburn"/>
    <x v="15"/>
    <n v="13021"/>
    <x v="3"/>
    <s v="OFF-ST-10001713"/>
    <x v="1"/>
    <x v="4"/>
    <x v="45"/>
    <x v="2815"/>
    <n v="2"/>
    <n v="0"/>
    <x v="4393"/>
  </r>
  <r>
    <n v="5207"/>
    <s v="CA-2012-102015"/>
    <x v="1"/>
    <x v="811"/>
    <d v="2012-09-18T00:00:00"/>
    <s v="Standard Class"/>
    <s v="TM-21010"/>
    <s v="Tamara Manning"/>
    <x v="0"/>
    <s v="United States"/>
    <s v="Auburn"/>
    <x v="15"/>
    <n v="13021"/>
    <x v="3"/>
    <s v="OFF-FA-10000490"/>
    <x v="1"/>
    <x v="13"/>
    <x v="307"/>
    <x v="3825"/>
    <n v="1"/>
    <n v="0"/>
    <x v="4394"/>
  </r>
  <r>
    <n v="5208"/>
    <s v="CA-2012-102015"/>
    <x v="1"/>
    <x v="811"/>
    <d v="2012-09-18T00:00:00"/>
    <s v="Standard Class"/>
    <s v="TM-21010"/>
    <s v="Tamara Manning"/>
    <x v="0"/>
    <s v="United States"/>
    <s v="Auburn"/>
    <x v="15"/>
    <n v="13021"/>
    <x v="3"/>
    <s v="OFF-LA-10002043"/>
    <x v="1"/>
    <x v="2"/>
    <x v="252"/>
    <x v="346"/>
    <n v="2"/>
    <n v="0"/>
    <x v="354"/>
  </r>
  <r>
    <n v="5209"/>
    <s v="CA-2012-102015"/>
    <x v="1"/>
    <x v="811"/>
    <d v="2012-09-18T00:00:00"/>
    <s v="Standard Class"/>
    <s v="TM-21010"/>
    <s v="Tamara Manning"/>
    <x v="0"/>
    <s v="United States"/>
    <s v="Auburn"/>
    <x v="15"/>
    <n v="13021"/>
    <x v="3"/>
    <s v="OFF-PA-10002464"/>
    <x v="1"/>
    <x v="10"/>
    <x v="993"/>
    <x v="986"/>
    <n v="5"/>
    <n v="0"/>
    <x v="1024"/>
  </r>
  <r>
    <n v="5210"/>
    <s v="CA-2012-102015"/>
    <x v="1"/>
    <x v="811"/>
    <d v="2012-09-18T00:00:00"/>
    <s v="Standard Class"/>
    <s v="TM-21010"/>
    <s v="Tamara Manning"/>
    <x v="0"/>
    <s v="United States"/>
    <s v="Auburn"/>
    <x v="15"/>
    <n v="13021"/>
    <x v="3"/>
    <s v="OFF-EN-10002504"/>
    <x v="1"/>
    <x v="12"/>
    <x v="113"/>
    <x v="3370"/>
    <n v="1"/>
    <n v="0"/>
    <x v="4395"/>
  </r>
  <r>
    <n v="5211"/>
    <s v="CA-2012-156755"/>
    <x v="1"/>
    <x v="1026"/>
    <d v="2012-01-18T00:00:00"/>
    <s v="Standard Class"/>
    <s v="YS-21880"/>
    <s v="Yana Sorensen"/>
    <x v="1"/>
    <s v="United States"/>
    <s v="Newark"/>
    <x v="13"/>
    <n v="19711"/>
    <x v="3"/>
    <s v="OFF-ST-10002615"/>
    <x v="1"/>
    <x v="4"/>
    <x v="1427"/>
    <x v="2848"/>
    <n v="3"/>
    <n v="0"/>
    <x v="3165"/>
  </r>
  <r>
    <n v="5212"/>
    <s v="CA-2012-130876"/>
    <x v="1"/>
    <x v="793"/>
    <d v="2012-05-16T00:00:00"/>
    <s v="Second Class"/>
    <s v="AZ-10750"/>
    <s v="Annie Zypern"/>
    <x v="0"/>
    <s v="United States"/>
    <s v="New York City"/>
    <x v="15"/>
    <n v="10024"/>
    <x v="3"/>
    <s v="OFF-ST-10004258"/>
    <x v="1"/>
    <x v="4"/>
    <x v="754"/>
    <x v="905"/>
    <n v="3"/>
    <n v="0"/>
    <x v="938"/>
  </r>
  <r>
    <n v="5213"/>
    <s v="CA-2013-145898"/>
    <x v="0"/>
    <x v="182"/>
    <d v="2013-09-27T00:00:00"/>
    <s v="Same Day"/>
    <s v="CM-12445"/>
    <s v="Chuck Magee"/>
    <x v="0"/>
    <s v="United States"/>
    <s v="Redlands"/>
    <x v="1"/>
    <n v="92374"/>
    <x v="1"/>
    <s v="OFF-ST-10004507"/>
    <x v="1"/>
    <x v="4"/>
    <x v="452"/>
    <x v="492"/>
    <n v="3"/>
    <n v="0"/>
    <x v="503"/>
  </r>
  <r>
    <n v="5214"/>
    <s v="CA-2013-145898"/>
    <x v="0"/>
    <x v="182"/>
    <d v="2013-09-27T00:00:00"/>
    <s v="Same Day"/>
    <s v="CM-12445"/>
    <s v="Chuck Magee"/>
    <x v="0"/>
    <s v="United States"/>
    <s v="Redlands"/>
    <x v="1"/>
    <n v="92374"/>
    <x v="1"/>
    <s v="OFF-LA-10000262"/>
    <x v="1"/>
    <x v="2"/>
    <x v="932"/>
    <x v="1507"/>
    <n v="3"/>
    <n v="0"/>
    <x v="1589"/>
  </r>
  <r>
    <n v="5215"/>
    <s v="CA-2013-145898"/>
    <x v="0"/>
    <x v="182"/>
    <d v="2013-09-27T00:00:00"/>
    <s v="Same Day"/>
    <s v="CM-12445"/>
    <s v="Chuck Magee"/>
    <x v="0"/>
    <s v="United States"/>
    <s v="Redlands"/>
    <x v="1"/>
    <n v="92374"/>
    <x v="1"/>
    <s v="OFF-AR-10002445"/>
    <x v="1"/>
    <x v="6"/>
    <x v="1637"/>
    <x v="3826"/>
    <n v="5"/>
    <n v="0"/>
    <x v="4396"/>
  </r>
  <r>
    <n v="5216"/>
    <s v="CA-2013-145898"/>
    <x v="0"/>
    <x v="182"/>
    <d v="2013-09-27T00:00:00"/>
    <s v="Same Day"/>
    <s v="CM-12445"/>
    <s v="Chuck Magee"/>
    <x v="0"/>
    <s v="United States"/>
    <s v="Redlands"/>
    <x v="1"/>
    <n v="92374"/>
    <x v="1"/>
    <s v="OFF-PA-10001667"/>
    <x v="1"/>
    <x v="10"/>
    <x v="453"/>
    <x v="2744"/>
    <n v="5"/>
    <n v="0"/>
    <x v="4397"/>
  </r>
  <r>
    <n v="5217"/>
    <s v="US-2014-159562"/>
    <x v="3"/>
    <x v="428"/>
    <d v="2014-09-16T00:00:00"/>
    <s v="Standard Class"/>
    <s v="JB-16000"/>
    <s v="Joy Bell-"/>
    <x v="0"/>
    <s v="United States"/>
    <s v="Roseville"/>
    <x v="12"/>
    <n v="48066"/>
    <x v="2"/>
    <s v="OFF-EN-10000461"/>
    <x v="1"/>
    <x v="12"/>
    <x v="746"/>
    <x v="2053"/>
    <n v="2"/>
    <n v="0"/>
    <x v="2211"/>
  </r>
  <r>
    <n v="5218"/>
    <s v="CA-2014-134635"/>
    <x v="3"/>
    <x v="4"/>
    <d v="2014-04-18T00:00:00"/>
    <s v="Second Class"/>
    <s v="NS-18640"/>
    <s v="Noel Staavos"/>
    <x v="1"/>
    <s v="United States"/>
    <s v="Los Angeles"/>
    <x v="1"/>
    <n v="90049"/>
    <x v="1"/>
    <s v="OFF-PA-10002254"/>
    <x v="1"/>
    <x v="10"/>
    <x v="145"/>
    <x v="1219"/>
    <n v="3"/>
    <n v="0"/>
    <x v="1264"/>
  </r>
  <r>
    <n v="5219"/>
    <s v="CA-2014-167080"/>
    <x v="3"/>
    <x v="193"/>
    <d v="2014-06-15T00:00:00"/>
    <s v="Standard Class"/>
    <s v="LC-16930"/>
    <s v="Linda Cazamias"/>
    <x v="1"/>
    <s v="United States"/>
    <s v="New York City"/>
    <x v="15"/>
    <n v="10011"/>
    <x v="3"/>
    <s v="OFF-AR-10001868"/>
    <x v="1"/>
    <x v="6"/>
    <x v="59"/>
    <x v="3681"/>
    <n v="5"/>
    <n v="0"/>
    <x v="4398"/>
  </r>
  <r>
    <n v="5220"/>
    <s v="CA-2014-145653"/>
    <x v="3"/>
    <x v="853"/>
    <d v="2014-09-02T00:00:00"/>
    <s v="Same Day"/>
    <s v="CA-12775"/>
    <s v="Cynthia Arntzen"/>
    <x v="0"/>
    <s v="United States"/>
    <s v="Detroit"/>
    <x v="12"/>
    <n v="48205"/>
    <x v="2"/>
    <s v="FUR-CH-10004875"/>
    <x v="0"/>
    <x v="1"/>
    <x v="1436"/>
    <x v="3827"/>
    <n v="7"/>
    <n v="0"/>
    <x v="4399"/>
  </r>
  <r>
    <n v="5221"/>
    <s v="CA-2011-140487"/>
    <x v="2"/>
    <x v="1027"/>
    <d v="2011-06-20T00:00:00"/>
    <s v="Standard Class"/>
    <s v="SR-20425"/>
    <s v="Sharelle Roach"/>
    <x v="2"/>
    <s v="United States"/>
    <s v="Detroit"/>
    <x v="12"/>
    <n v="48234"/>
    <x v="2"/>
    <s v="FUR-BO-10000711"/>
    <x v="0"/>
    <x v="0"/>
    <x v="1605"/>
    <x v="3724"/>
    <n v="3"/>
    <n v="0"/>
    <x v="4400"/>
  </r>
  <r>
    <n v="5222"/>
    <s v="CA-2014-117401"/>
    <x v="3"/>
    <x v="796"/>
    <d v="2014-05-23T00:00:00"/>
    <s v="Second Class"/>
    <s v="PP-18955"/>
    <s v="Paul Prost"/>
    <x v="2"/>
    <s v="United States"/>
    <s v="Springfield"/>
    <x v="25"/>
    <n v="65807"/>
    <x v="2"/>
    <s v="OFF-AP-10000938"/>
    <x v="1"/>
    <x v="9"/>
    <x v="1703"/>
    <x v="3828"/>
    <n v="7"/>
    <n v="0"/>
    <x v="4401"/>
  </r>
  <r>
    <n v="5223"/>
    <s v="CA-2014-117401"/>
    <x v="3"/>
    <x v="796"/>
    <d v="2014-05-23T00:00:00"/>
    <s v="Second Class"/>
    <s v="PP-18955"/>
    <s v="Paul Prost"/>
    <x v="2"/>
    <s v="United States"/>
    <s v="Springfield"/>
    <x v="25"/>
    <n v="65807"/>
    <x v="2"/>
    <s v="TEC-PH-10003555"/>
    <x v="2"/>
    <x v="7"/>
    <x v="457"/>
    <x v="1164"/>
    <n v="5"/>
    <n v="0"/>
    <x v="1208"/>
  </r>
  <r>
    <n v="5224"/>
    <s v="CA-2014-117401"/>
    <x v="3"/>
    <x v="796"/>
    <d v="2014-05-23T00:00:00"/>
    <s v="Second Class"/>
    <s v="PP-18955"/>
    <s v="Paul Prost"/>
    <x v="2"/>
    <s v="United States"/>
    <s v="Springfield"/>
    <x v="25"/>
    <n v="65807"/>
    <x v="2"/>
    <s v="OFF-BI-10001267"/>
    <x v="1"/>
    <x v="8"/>
    <x v="1466"/>
    <x v="3829"/>
    <n v="7"/>
    <n v="0"/>
    <x v="4402"/>
  </r>
  <r>
    <n v="5225"/>
    <s v="US-2014-109582"/>
    <x v="3"/>
    <x v="510"/>
    <d v="2014-09-18T00:00:00"/>
    <s v="Second Class"/>
    <s v="JM-15865"/>
    <s v="John Murray"/>
    <x v="0"/>
    <s v="United States"/>
    <s v="Los Angeles"/>
    <x v="1"/>
    <n v="90036"/>
    <x v="1"/>
    <s v="OFF-PA-10004071"/>
    <x v="1"/>
    <x v="10"/>
    <x v="412"/>
    <x v="1696"/>
    <n v="3"/>
    <n v="0"/>
    <x v="1797"/>
  </r>
  <r>
    <n v="5226"/>
    <s v="CA-2013-119865"/>
    <x v="0"/>
    <x v="1028"/>
    <d v="2013-06-27T00:00:00"/>
    <s v="Standard Class"/>
    <s v="AS-10090"/>
    <s v="Adam Shillingsburg"/>
    <x v="0"/>
    <s v="United States"/>
    <s v="New York City"/>
    <x v="15"/>
    <n v="10011"/>
    <x v="3"/>
    <s v="OFF-BI-10001553"/>
    <x v="1"/>
    <x v="8"/>
    <x v="1293"/>
    <x v="3830"/>
    <n v="5"/>
    <n v="0.2"/>
    <x v="4403"/>
  </r>
  <r>
    <n v="5227"/>
    <s v="CA-2013-119865"/>
    <x v="0"/>
    <x v="1028"/>
    <d v="2013-06-27T00:00:00"/>
    <s v="Standard Class"/>
    <s v="AS-10090"/>
    <s v="Adam Shillingsburg"/>
    <x v="0"/>
    <s v="United States"/>
    <s v="New York City"/>
    <x v="15"/>
    <n v="10011"/>
    <x v="3"/>
    <s v="OFF-BI-10003007"/>
    <x v="1"/>
    <x v="8"/>
    <x v="1542"/>
    <x v="3831"/>
    <n v="6"/>
    <n v="0.2"/>
    <x v="4404"/>
  </r>
  <r>
    <n v="5228"/>
    <s v="CA-2013-119865"/>
    <x v="0"/>
    <x v="1028"/>
    <d v="2013-06-27T00:00:00"/>
    <s v="Standard Class"/>
    <s v="AS-10090"/>
    <s v="Adam Shillingsburg"/>
    <x v="0"/>
    <s v="United States"/>
    <s v="New York City"/>
    <x v="15"/>
    <n v="10011"/>
    <x v="3"/>
    <s v="FUR-BO-10003272"/>
    <x v="0"/>
    <x v="0"/>
    <x v="582"/>
    <x v="3832"/>
    <n v="2"/>
    <n v="0.2"/>
    <x v="4405"/>
  </r>
  <r>
    <n v="5229"/>
    <s v="US-2011-147648"/>
    <x v="2"/>
    <x v="35"/>
    <d v="2011-12-01T00:00:00"/>
    <s v="Standard Class"/>
    <s v="LS-16975"/>
    <s v="Lindsay Shagiari"/>
    <x v="2"/>
    <s v="United States"/>
    <s v="San Francisco"/>
    <x v="1"/>
    <n v="94109"/>
    <x v="1"/>
    <s v="OFF-PA-10001033"/>
    <x v="1"/>
    <x v="10"/>
    <x v="1500"/>
    <x v="2658"/>
    <n v="2"/>
    <n v="0"/>
    <x v="2934"/>
  </r>
  <r>
    <n v="5230"/>
    <s v="CA-2014-124436"/>
    <x v="3"/>
    <x v="498"/>
    <d v="2014-03-23T00:00:00"/>
    <s v="Second Class"/>
    <s v="SA-20830"/>
    <s v="Sue Ann Reed"/>
    <x v="0"/>
    <s v="United States"/>
    <s v="Fresno"/>
    <x v="1"/>
    <n v="93727"/>
    <x v="1"/>
    <s v="OFF-BI-10001553"/>
    <x v="1"/>
    <x v="8"/>
    <x v="1293"/>
    <x v="899"/>
    <n v="2"/>
    <n v="0.2"/>
    <x v="2228"/>
  </r>
  <r>
    <n v="5231"/>
    <s v="CA-2014-124436"/>
    <x v="3"/>
    <x v="498"/>
    <d v="2014-03-23T00:00:00"/>
    <s v="Second Class"/>
    <s v="SA-20830"/>
    <s v="Sue Ann Reed"/>
    <x v="0"/>
    <s v="United States"/>
    <s v="Fresno"/>
    <x v="1"/>
    <n v="93727"/>
    <x v="1"/>
    <s v="FUR-TA-10001095"/>
    <x v="0"/>
    <x v="3"/>
    <x v="611"/>
    <x v="944"/>
    <n v="5"/>
    <n v="0.2"/>
    <x v="4406"/>
  </r>
  <r>
    <n v="5232"/>
    <s v="CA-2014-124436"/>
    <x v="3"/>
    <x v="498"/>
    <d v="2014-03-23T00:00:00"/>
    <s v="Second Class"/>
    <s v="SA-20830"/>
    <s v="Sue Ann Reed"/>
    <x v="0"/>
    <s v="United States"/>
    <s v="Fresno"/>
    <x v="1"/>
    <n v="93727"/>
    <x v="1"/>
    <s v="FUR-FU-10001185"/>
    <x v="0"/>
    <x v="5"/>
    <x v="1414"/>
    <x v="3833"/>
    <n v="1"/>
    <n v="0"/>
    <x v="4407"/>
  </r>
  <r>
    <n v="5233"/>
    <s v="CA-2014-124436"/>
    <x v="3"/>
    <x v="498"/>
    <d v="2014-03-23T00:00:00"/>
    <s v="Second Class"/>
    <s v="SA-20830"/>
    <s v="Sue Ann Reed"/>
    <x v="0"/>
    <s v="United States"/>
    <s v="Fresno"/>
    <x v="1"/>
    <n v="93727"/>
    <x v="1"/>
    <s v="OFF-BI-10000343"/>
    <x v="1"/>
    <x v="8"/>
    <x v="184"/>
    <x v="3834"/>
    <n v="7"/>
    <n v="0.2"/>
    <x v="4408"/>
  </r>
  <r>
    <n v="5234"/>
    <s v="CA-2011-115084"/>
    <x v="2"/>
    <x v="638"/>
    <d v="2011-10-22T00:00:00"/>
    <s v="Standard Class"/>
    <s v="LS-17200"/>
    <s v="Luke Schmidt"/>
    <x v="1"/>
    <s v="United States"/>
    <s v="Texarkana"/>
    <x v="36"/>
    <n v="71854"/>
    <x v="0"/>
    <s v="FUR-CH-10004626"/>
    <x v="0"/>
    <x v="1"/>
    <x v="1697"/>
    <x v="3835"/>
    <n v="6"/>
    <n v="0"/>
    <x v="4409"/>
  </r>
  <r>
    <n v="5235"/>
    <s v="CA-2014-131037"/>
    <x v="3"/>
    <x v="1029"/>
    <d v="2014-08-24T00:00:00"/>
    <s v="First Class"/>
    <s v="TM-21490"/>
    <s v="Tony Molinari"/>
    <x v="0"/>
    <s v="United States"/>
    <s v="San Francisco"/>
    <x v="1"/>
    <n v="94110"/>
    <x v="1"/>
    <s v="FUR-TA-10001768"/>
    <x v="0"/>
    <x v="3"/>
    <x v="114"/>
    <x v="3836"/>
    <n v="1"/>
    <n v="0.2"/>
    <x v="4410"/>
  </r>
  <r>
    <n v="5236"/>
    <s v="CA-2013-111143"/>
    <x v="0"/>
    <x v="258"/>
    <d v="2013-11-23T00:00:00"/>
    <s v="First Class"/>
    <s v="TT-21265"/>
    <s v="Tim Taslimi"/>
    <x v="1"/>
    <s v="United States"/>
    <s v="Indianapolis"/>
    <x v="14"/>
    <n v="46203"/>
    <x v="2"/>
    <s v="OFF-AP-10001947"/>
    <x v="1"/>
    <x v="9"/>
    <x v="1528"/>
    <x v="3837"/>
    <n v="3"/>
    <n v="0"/>
    <x v="4411"/>
  </r>
  <r>
    <n v="5237"/>
    <s v="CA-2011-166744"/>
    <x v="2"/>
    <x v="59"/>
    <d v="2011-09-24T00:00:00"/>
    <s v="Standard Class"/>
    <s v="DN-13690"/>
    <s v="Duane Noonan"/>
    <x v="0"/>
    <s v="United States"/>
    <s v="Columbia"/>
    <x v="39"/>
    <n v="21044"/>
    <x v="3"/>
    <s v="FUR-FU-10004952"/>
    <x v="0"/>
    <x v="5"/>
    <x v="845"/>
    <x v="3838"/>
    <n v="3"/>
    <n v="0"/>
    <x v="4412"/>
  </r>
  <r>
    <n v="5238"/>
    <s v="CA-2011-166744"/>
    <x v="2"/>
    <x v="59"/>
    <d v="2011-09-24T00:00:00"/>
    <s v="Standard Class"/>
    <s v="DN-13690"/>
    <s v="Duane Noonan"/>
    <x v="0"/>
    <s v="United States"/>
    <s v="Columbia"/>
    <x v="39"/>
    <n v="21044"/>
    <x v="3"/>
    <s v="FUR-BO-10001337"/>
    <x v="0"/>
    <x v="0"/>
    <x v="425"/>
    <x v="1041"/>
    <n v="3"/>
    <n v="0"/>
    <x v="4413"/>
  </r>
  <r>
    <n v="5239"/>
    <s v="CA-2011-166744"/>
    <x v="2"/>
    <x v="59"/>
    <d v="2011-09-24T00:00:00"/>
    <s v="Standard Class"/>
    <s v="DN-13690"/>
    <s v="Duane Noonan"/>
    <x v="0"/>
    <s v="United States"/>
    <s v="Columbia"/>
    <x v="39"/>
    <n v="21044"/>
    <x v="3"/>
    <s v="TEC-AC-10003628"/>
    <x v="2"/>
    <x v="11"/>
    <x v="244"/>
    <x v="2830"/>
    <n v="2"/>
    <n v="0"/>
    <x v="3145"/>
  </r>
  <r>
    <n v="5240"/>
    <s v="CA-2013-116561"/>
    <x v="0"/>
    <x v="108"/>
    <d v="2013-09-18T00:00:00"/>
    <s v="Standard Class"/>
    <s v="EB-14110"/>
    <s v="Eugene Barchas"/>
    <x v="0"/>
    <s v="United States"/>
    <s v="San Jose"/>
    <x v="1"/>
    <n v="95123"/>
    <x v="1"/>
    <s v="OFF-ST-10004186"/>
    <x v="1"/>
    <x v="4"/>
    <x v="16"/>
    <x v="743"/>
    <n v="3"/>
    <n v="0"/>
    <x v="4414"/>
  </r>
  <r>
    <n v="5241"/>
    <s v="CA-2013-116561"/>
    <x v="0"/>
    <x v="108"/>
    <d v="2013-09-18T00:00:00"/>
    <s v="Standard Class"/>
    <s v="EB-14110"/>
    <s v="Eugene Barchas"/>
    <x v="0"/>
    <s v="United States"/>
    <s v="San Jose"/>
    <x v="1"/>
    <n v="95123"/>
    <x v="1"/>
    <s v="OFF-BI-10001658"/>
    <x v="1"/>
    <x v="8"/>
    <x v="439"/>
    <x v="3839"/>
    <n v="2"/>
    <n v="0.2"/>
    <x v="4415"/>
  </r>
  <r>
    <n v="5242"/>
    <s v="CA-2013-110730"/>
    <x v="0"/>
    <x v="713"/>
    <d v="2013-09-27T00:00:00"/>
    <s v="Second Class"/>
    <s v="CM-11815"/>
    <s v="Candace McMahon"/>
    <x v="1"/>
    <s v="United States"/>
    <s v="Seattle"/>
    <x v="4"/>
    <n v="98115"/>
    <x v="1"/>
    <s v="OFF-SU-10004737"/>
    <x v="1"/>
    <x v="14"/>
    <x v="1704"/>
    <x v="3840"/>
    <n v="2"/>
    <n v="0"/>
    <x v="4416"/>
  </r>
  <r>
    <n v="5243"/>
    <s v="CA-2014-146367"/>
    <x v="3"/>
    <x v="1018"/>
    <d v="2014-08-09T00:00:00"/>
    <s v="Standard Class"/>
    <s v="HM-14860"/>
    <s v="Harry Marie"/>
    <x v="1"/>
    <s v="United States"/>
    <s v="Carrollton"/>
    <x v="5"/>
    <n v="75007"/>
    <x v="2"/>
    <s v="OFF-BI-10002827"/>
    <x v="1"/>
    <x v="8"/>
    <x v="549"/>
    <x v="3841"/>
    <n v="3"/>
    <n v="0.8"/>
    <x v="4417"/>
  </r>
  <r>
    <n v="5244"/>
    <s v="CA-2013-149454"/>
    <x v="0"/>
    <x v="197"/>
    <d v="2013-07-27T00:00:00"/>
    <s v="First Class"/>
    <s v="KM-16375"/>
    <s v="Katherine Murray"/>
    <x v="2"/>
    <s v="United States"/>
    <s v="Arlington"/>
    <x v="17"/>
    <n v="22204"/>
    <x v="0"/>
    <s v="OFF-BI-10003694"/>
    <x v="1"/>
    <x v="8"/>
    <x v="850"/>
    <x v="3842"/>
    <n v="1"/>
    <n v="0"/>
    <x v="4418"/>
  </r>
  <r>
    <n v="5245"/>
    <s v="CA-2013-156265"/>
    <x v="0"/>
    <x v="1030"/>
    <d v="2013-08-05T00:00:00"/>
    <s v="Second Class"/>
    <s v="BF-11020"/>
    <s v="Barry Französisch"/>
    <x v="1"/>
    <s v="United States"/>
    <s v="Los Angeles"/>
    <x v="1"/>
    <n v="90032"/>
    <x v="1"/>
    <s v="FUR-TA-10001691"/>
    <x v="0"/>
    <x v="3"/>
    <x v="1705"/>
    <x v="3843"/>
    <n v="2"/>
    <n v="0.2"/>
    <x v="4419"/>
  </r>
  <r>
    <n v="5246"/>
    <s v="CA-2013-156265"/>
    <x v="0"/>
    <x v="1030"/>
    <d v="2013-08-05T00:00:00"/>
    <s v="Second Class"/>
    <s v="BF-11020"/>
    <s v="Barry Französisch"/>
    <x v="1"/>
    <s v="United States"/>
    <s v="Los Angeles"/>
    <x v="1"/>
    <n v="90032"/>
    <x v="1"/>
    <s v="TEC-PH-10001918"/>
    <x v="2"/>
    <x v="7"/>
    <x v="191"/>
    <x v="3844"/>
    <n v="3"/>
    <n v="0.2"/>
    <x v="4420"/>
  </r>
  <r>
    <n v="5247"/>
    <s v="CA-2013-156265"/>
    <x v="0"/>
    <x v="1030"/>
    <d v="2013-08-05T00:00:00"/>
    <s v="Second Class"/>
    <s v="BF-11020"/>
    <s v="Barry Französisch"/>
    <x v="1"/>
    <s v="United States"/>
    <s v="Los Angeles"/>
    <x v="1"/>
    <n v="90032"/>
    <x v="1"/>
    <s v="OFF-BI-10000285"/>
    <x v="1"/>
    <x v="8"/>
    <x v="456"/>
    <x v="3845"/>
    <n v="2"/>
    <n v="0.2"/>
    <x v="4421"/>
  </r>
  <r>
    <n v="5248"/>
    <s v="US-2012-168914"/>
    <x v="1"/>
    <x v="1031"/>
    <d v="2012-05-27T00:00:00"/>
    <s v="Standard Class"/>
    <s v="JE-15745"/>
    <s v="Joel Eaton"/>
    <x v="0"/>
    <s v="United States"/>
    <s v="Frankfort"/>
    <x v="10"/>
    <n v="60423"/>
    <x v="2"/>
    <s v="OFF-AP-10000358"/>
    <x v="1"/>
    <x v="9"/>
    <x v="95"/>
    <x v="3846"/>
    <n v="8"/>
    <n v="0.8"/>
    <x v="4422"/>
  </r>
  <r>
    <n v="5249"/>
    <s v="US-2014-110989"/>
    <x v="3"/>
    <x v="132"/>
    <d v="2014-11-06T00:00:00"/>
    <s v="Second Class"/>
    <s v="EJ-14155"/>
    <s v="Eva Jacobs"/>
    <x v="0"/>
    <s v="United States"/>
    <s v="Seattle"/>
    <x v="4"/>
    <n v="98105"/>
    <x v="1"/>
    <s v="TEC-AC-10002345"/>
    <x v="2"/>
    <x v="11"/>
    <x v="173"/>
    <x v="3847"/>
    <n v="3"/>
    <n v="0"/>
    <x v="4423"/>
  </r>
  <r>
    <n v="5250"/>
    <s v="CA-2012-106215"/>
    <x v="1"/>
    <x v="392"/>
    <d v="2012-04-21T00:00:00"/>
    <s v="Standard Class"/>
    <s v="BN-11470"/>
    <s v="Brad Norvell"/>
    <x v="1"/>
    <s v="United States"/>
    <s v="Philadelphia"/>
    <x v="9"/>
    <n v="19143"/>
    <x v="3"/>
    <s v="OFF-FA-10001229"/>
    <x v="1"/>
    <x v="13"/>
    <x v="33"/>
    <x v="3848"/>
    <n v="4"/>
    <n v="0.2"/>
    <x v="4424"/>
  </r>
  <r>
    <n v="5251"/>
    <s v="US-2013-169369"/>
    <x v="0"/>
    <x v="939"/>
    <d v="2013-12-19T00:00:00"/>
    <s v="Standard Class"/>
    <s v="EC-14050"/>
    <s v="Erin Creighton"/>
    <x v="0"/>
    <s v="United States"/>
    <s v="Columbus"/>
    <x v="32"/>
    <n v="31907"/>
    <x v="0"/>
    <s v="TEC-AC-10001314"/>
    <x v="2"/>
    <x v="11"/>
    <x v="943"/>
    <x v="2932"/>
    <n v="5"/>
    <n v="0"/>
    <x v="4425"/>
  </r>
  <r>
    <n v="5252"/>
    <s v="US-2013-169369"/>
    <x v="0"/>
    <x v="939"/>
    <d v="2013-12-19T00:00:00"/>
    <s v="Standard Class"/>
    <s v="EC-14050"/>
    <s v="Erin Creighton"/>
    <x v="0"/>
    <s v="United States"/>
    <s v="Columbus"/>
    <x v="32"/>
    <n v="31907"/>
    <x v="0"/>
    <s v="OFF-PA-10004438"/>
    <x v="1"/>
    <x v="10"/>
    <x v="1472"/>
    <x v="338"/>
    <n v="4"/>
    <n v="0"/>
    <x v="346"/>
  </r>
  <r>
    <n v="5253"/>
    <s v="CA-2012-132318"/>
    <x v="1"/>
    <x v="628"/>
    <d v="2012-11-02T00:00:00"/>
    <s v="First Class"/>
    <s v="TT-21220"/>
    <s v="Thomas Thornton"/>
    <x v="0"/>
    <s v="United States"/>
    <s v="Virginia Beach"/>
    <x v="17"/>
    <n v="23464"/>
    <x v="0"/>
    <s v="OFF-AP-10000026"/>
    <x v="1"/>
    <x v="9"/>
    <x v="1282"/>
    <x v="3849"/>
    <n v="3"/>
    <n v="0"/>
    <x v="4426"/>
  </r>
  <r>
    <n v="5254"/>
    <s v="US-2011-131982"/>
    <x v="2"/>
    <x v="1009"/>
    <d v="2011-03-11T00:00:00"/>
    <s v="Second Class"/>
    <s v="NP-18685"/>
    <s v="Nora Pelletier"/>
    <x v="2"/>
    <s v="United States"/>
    <s v="Des Moines"/>
    <x v="4"/>
    <n v="98198"/>
    <x v="1"/>
    <s v="OFF-BI-10004224"/>
    <x v="1"/>
    <x v="8"/>
    <x v="1061"/>
    <x v="3850"/>
    <n v="2"/>
    <n v="0.2"/>
    <x v="4427"/>
  </r>
  <r>
    <n v="5255"/>
    <s v="CA-2012-125185"/>
    <x v="1"/>
    <x v="616"/>
    <d v="2012-03-07T00:00:00"/>
    <s v="Second Class"/>
    <s v="AH-10195"/>
    <s v="Alan Haines"/>
    <x v="1"/>
    <s v="United States"/>
    <s v="Bethlehem"/>
    <x v="9"/>
    <n v="18018"/>
    <x v="3"/>
    <s v="FUR-CH-10002647"/>
    <x v="0"/>
    <x v="1"/>
    <x v="470"/>
    <x v="2811"/>
    <n v="2"/>
    <n v="0.3"/>
    <x v="3123"/>
  </r>
  <r>
    <n v="5256"/>
    <s v="CA-2012-125185"/>
    <x v="1"/>
    <x v="616"/>
    <d v="2012-03-07T00:00:00"/>
    <s v="Second Class"/>
    <s v="AH-10195"/>
    <s v="Alan Haines"/>
    <x v="1"/>
    <s v="United States"/>
    <s v="Bethlehem"/>
    <x v="9"/>
    <n v="18018"/>
    <x v="3"/>
    <s v="FUR-FU-10003247"/>
    <x v="0"/>
    <x v="5"/>
    <x v="1456"/>
    <x v="3295"/>
    <n v="2"/>
    <n v="0.2"/>
    <x v="4428"/>
  </r>
  <r>
    <n v="5257"/>
    <s v="CA-2013-130078"/>
    <x v="0"/>
    <x v="590"/>
    <d v="2013-08-15T00:00:00"/>
    <s v="Standard Class"/>
    <s v="CC-12145"/>
    <s v="Charles Crestani"/>
    <x v="0"/>
    <s v="United States"/>
    <s v="Oklahoma City"/>
    <x v="26"/>
    <n v="73120"/>
    <x v="2"/>
    <s v="OFF-PA-10003270"/>
    <x v="1"/>
    <x v="10"/>
    <x v="1415"/>
    <x v="232"/>
    <n v="2"/>
    <n v="0"/>
    <x v="234"/>
  </r>
  <r>
    <n v="5258"/>
    <s v="US-2014-114034"/>
    <x v="3"/>
    <x v="1032"/>
    <d v="2014-01-09T00:00:00"/>
    <s v="Standard Class"/>
    <s v="DL-13315"/>
    <s v="Delfina Latchford"/>
    <x v="0"/>
    <s v="United States"/>
    <s v="Rancho Cucamonga"/>
    <x v="1"/>
    <n v="91730"/>
    <x v="1"/>
    <s v="OFF-PA-10004735"/>
    <x v="1"/>
    <x v="10"/>
    <x v="819"/>
    <x v="789"/>
    <n v="6"/>
    <n v="0"/>
    <x v="814"/>
  </r>
  <r>
    <n v="5259"/>
    <s v="US-2014-115595"/>
    <x v="3"/>
    <x v="449"/>
    <d v="2014-10-12T00:00:00"/>
    <s v="First Class"/>
    <s v="XP-21865"/>
    <s v="Xylona Preis"/>
    <x v="0"/>
    <s v="United States"/>
    <s v="Los Angeles"/>
    <x v="1"/>
    <n v="90032"/>
    <x v="1"/>
    <s v="OFF-PA-10001745"/>
    <x v="1"/>
    <x v="10"/>
    <x v="720"/>
    <x v="3851"/>
    <n v="5"/>
    <n v="0"/>
    <x v="4429"/>
  </r>
  <r>
    <n v="5260"/>
    <s v="CA-2014-158722"/>
    <x v="3"/>
    <x v="179"/>
    <d v="2014-10-27T00:00:00"/>
    <s v="Standard Class"/>
    <s v="MA-17560"/>
    <s v="Matt Abelman"/>
    <x v="2"/>
    <s v="United States"/>
    <s v="Philadelphia"/>
    <x v="9"/>
    <n v="19120"/>
    <x v="3"/>
    <s v="OFF-PA-10000176"/>
    <x v="1"/>
    <x v="10"/>
    <x v="634"/>
    <x v="2817"/>
    <n v="3"/>
    <n v="0.2"/>
    <x v="3130"/>
  </r>
  <r>
    <n v="5261"/>
    <s v="CA-2011-105165"/>
    <x v="2"/>
    <x v="557"/>
    <d v="2011-09-10T00:00:00"/>
    <s v="First Class"/>
    <s v="SZ-20035"/>
    <s v="Sam Zeldin"/>
    <x v="2"/>
    <s v="United States"/>
    <s v="Houston"/>
    <x v="5"/>
    <n v="77036"/>
    <x v="2"/>
    <s v="TEC-PH-10000675"/>
    <x v="2"/>
    <x v="7"/>
    <x v="1338"/>
    <x v="2103"/>
    <n v="3"/>
    <n v="0.2"/>
    <x v="2267"/>
  </r>
  <r>
    <n v="5262"/>
    <s v="CA-2011-105165"/>
    <x v="2"/>
    <x v="557"/>
    <d v="2011-09-10T00:00:00"/>
    <s v="First Class"/>
    <s v="SZ-20035"/>
    <s v="Sam Zeldin"/>
    <x v="2"/>
    <s v="United States"/>
    <s v="Houston"/>
    <x v="5"/>
    <n v="77036"/>
    <x v="2"/>
    <s v="OFF-BI-10000050"/>
    <x v="1"/>
    <x v="8"/>
    <x v="343"/>
    <x v="3852"/>
    <n v="2"/>
    <n v="0.8"/>
    <x v="4430"/>
  </r>
  <r>
    <n v="5263"/>
    <s v="CA-2011-105165"/>
    <x v="2"/>
    <x v="557"/>
    <d v="2011-09-10T00:00:00"/>
    <s v="First Class"/>
    <s v="SZ-20035"/>
    <s v="Sam Zeldin"/>
    <x v="2"/>
    <s v="United States"/>
    <s v="Houston"/>
    <x v="5"/>
    <n v="77036"/>
    <x v="2"/>
    <s v="FUR-TA-10004154"/>
    <x v="0"/>
    <x v="3"/>
    <x v="730"/>
    <x v="3853"/>
    <n v="1"/>
    <n v="0.3"/>
    <x v="4431"/>
  </r>
  <r>
    <n v="5264"/>
    <s v="CA-2011-105165"/>
    <x v="2"/>
    <x v="557"/>
    <d v="2011-09-10T00:00:00"/>
    <s v="First Class"/>
    <s v="SZ-20035"/>
    <s v="Sam Zeldin"/>
    <x v="2"/>
    <s v="United States"/>
    <s v="Houston"/>
    <x v="5"/>
    <n v="77036"/>
    <x v="2"/>
    <s v="TEC-AC-10002718"/>
    <x v="2"/>
    <x v="11"/>
    <x v="1183"/>
    <x v="3854"/>
    <n v="4"/>
    <n v="0.2"/>
    <x v="4432"/>
  </r>
  <r>
    <n v="5265"/>
    <s v="CA-2011-105165"/>
    <x v="2"/>
    <x v="557"/>
    <d v="2011-09-10T00:00:00"/>
    <s v="First Class"/>
    <s v="SZ-20035"/>
    <s v="Sam Zeldin"/>
    <x v="2"/>
    <s v="United States"/>
    <s v="Houston"/>
    <x v="5"/>
    <n v="77036"/>
    <x v="2"/>
    <s v="OFF-AR-10003179"/>
    <x v="1"/>
    <x v="6"/>
    <x v="1565"/>
    <x v="3855"/>
    <n v="3"/>
    <n v="0.2"/>
    <x v="4433"/>
  </r>
  <r>
    <n v="5266"/>
    <s v="CA-2014-147452"/>
    <x v="3"/>
    <x v="1033"/>
    <d v="2014-10-04T00:00:00"/>
    <s v="First Class"/>
    <s v="CS-11845"/>
    <s v="Cari Sayre"/>
    <x v="1"/>
    <s v="United States"/>
    <s v="Seattle"/>
    <x v="4"/>
    <n v="98103"/>
    <x v="1"/>
    <s v="OFF-PA-10001838"/>
    <x v="1"/>
    <x v="10"/>
    <x v="999"/>
    <x v="2722"/>
    <n v="2"/>
    <n v="0"/>
    <x v="3975"/>
  </r>
  <r>
    <n v="5267"/>
    <s v="CA-2014-147452"/>
    <x v="3"/>
    <x v="1033"/>
    <d v="2014-10-04T00:00:00"/>
    <s v="First Class"/>
    <s v="CS-11845"/>
    <s v="Cari Sayre"/>
    <x v="1"/>
    <s v="United States"/>
    <s v="Seattle"/>
    <x v="4"/>
    <n v="98103"/>
    <x v="1"/>
    <s v="OFF-PA-10004039"/>
    <x v="1"/>
    <x v="10"/>
    <x v="1538"/>
    <x v="3856"/>
    <n v="3"/>
    <n v="0"/>
    <x v="4434"/>
  </r>
  <r>
    <n v="5268"/>
    <s v="CA-2014-147452"/>
    <x v="3"/>
    <x v="1033"/>
    <d v="2014-10-04T00:00:00"/>
    <s v="First Class"/>
    <s v="CS-11845"/>
    <s v="Cari Sayre"/>
    <x v="1"/>
    <s v="United States"/>
    <s v="Seattle"/>
    <x v="4"/>
    <n v="98103"/>
    <x v="1"/>
    <s v="OFF-AP-10001626"/>
    <x v="1"/>
    <x v="9"/>
    <x v="1016"/>
    <x v="3857"/>
    <n v="1"/>
    <n v="0"/>
    <x v="4435"/>
  </r>
  <r>
    <n v="5269"/>
    <s v="US-2014-114657"/>
    <x v="3"/>
    <x v="673"/>
    <d v="2014-11-22T00:00:00"/>
    <s v="Standard Class"/>
    <s v="MH-18115"/>
    <s v="Mick Hernandez"/>
    <x v="2"/>
    <s v="United States"/>
    <s v="Yonkers"/>
    <x v="15"/>
    <n v="10701"/>
    <x v="3"/>
    <s v="TEC-MA-10003173"/>
    <x v="2"/>
    <x v="15"/>
    <x v="1706"/>
    <x v="3858"/>
    <n v="4"/>
    <n v="0"/>
    <x v="4436"/>
  </r>
  <r>
    <n v="5270"/>
    <s v="CA-2014-144484"/>
    <x v="3"/>
    <x v="220"/>
    <d v="2014-09-12T00:00:00"/>
    <s v="Same Day"/>
    <s v="CB-12025"/>
    <s v="Cassandra Brandow"/>
    <x v="0"/>
    <s v="United States"/>
    <s v="San Francisco"/>
    <x v="1"/>
    <n v="94110"/>
    <x v="1"/>
    <s v="FUR-FU-10000260"/>
    <x v="0"/>
    <x v="5"/>
    <x v="74"/>
    <x v="3859"/>
    <n v="4"/>
    <n v="0"/>
    <x v="4437"/>
  </r>
  <r>
    <n v="5271"/>
    <s v="CA-2014-144484"/>
    <x v="3"/>
    <x v="220"/>
    <d v="2014-09-12T00:00:00"/>
    <s v="Same Day"/>
    <s v="CB-12025"/>
    <s v="Cassandra Brandow"/>
    <x v="0"/>
    <s v="United States"/>
    <s v="San Francisco"/>
    <x v="1"/>
    <n v="94110"/>
    <x v="1"/>
    <s v="OFF-AP-10004487"/>
    <x v="1"/>
    <x v="9"/>
    <x v="715"/>
    <x v="846"/>
    <n v="5"/>
    <n v="0"/>
    <x v="877"/>
  </r>
  <r>
    <n v="5272"/>
    <s v="CA-2014-125913"/>
    <x v="3"/>
    <x v="1034"/>
    <d v="2014-01-17T00:00:00"/>
    <s v="Same Day"/>
    <s v="JO-15145"/>
    <s v="Jack O'Briant"/>
    <x v="1"/>
    <s v="United States"/>
    <s v="Los Angeles"/>
    <x v="1"/>
    <n v="90008"/>
    <x v="1"/>
    <s v="FUR-FU-10001487"/>
    <x v="0"/>
    <x v="5"/>
    <x v="5"/>
    <x v="3386"/>
    <n v="4"/>
    <n v="0"/>
    <x v="4438"/>
  </r>
  <r>
    <n v="5273"/>
    <s v="CA-2014-125913"/>
    <x v="3"/>
    <x v="1034"/>
    <d v="2014-01-17T00:00:00"/>
    <s v="Same Day"/>
    <s v="JO-15145"/>
    <s v="Jack O'Briant"/>
    <x v="1"/>
    <s v="United States"/>
    <s v="Los Angeles"/>
    <x v="1"/>
    <n v="90008"/>
    <x v="1"/>
    <s v="FUR-TA-10001520"/>
    <x v="0"/>
    <x v="3"/>
    <x v="711"/>
    <x v="3860"/>
    <n v="7"/>
    <n v="0.2"/>
    <x v="4439"/>
  </r>
  <r>
    <n v="5274"/>
    <s v="US-2013-158309"/>
    <x v="0"/>
    <x v="491"/>
    <d v="2013-11-30T00:00:00"/>
    <s v="First Class"/>
    <s v="PA-19060"/>
    <s v="Pete Armstrong"/>
    <x v="2"/>
    <s v="United States"/>
    <s v="Miami"/>
    <x v="2"/>
    <n v="33142"/>
    <x v="0"/>
    <s v="OFF-BI-10000145"/>
    <x v="1"/>
    <x v="8"/>
    <x v="735"/>
    <x v="3861"/>
    <n v="4"/>
    <n v="0.7"/>
    <x v="4440"/>
  </r>
  <r>
    <n v="5275"/>
    <s v="CA-2012-162887"/>
    <x v="1"/>
    <x v="209"/>
    <d v="2012-11-09T00:00:00"/>
    <s v="Second Class"/>
    <s v="SV-20785"/>
    <s v="Stewart Visinsky"/>
    <x v="0"/>
    <s v="United States"/>
    <s v="Burlington"/>
    <x v="42"/>
    <s v="05408"/>
    <x v="3"/>
    <s v="FUR-CH-10000595"/>
    <x v="0"/>
    <x v="1"/>
    <x v="463"/>
    <x v="3862"/>
    <n v="3"/>
    <n v="0"/>
    <x v="4441"/>
  </r>
  <r>
    <n v="5276"/>
    <s v="CA-2014-147333"/>
    <x v="3"/>
    <x v="817"/>
    <d v="2014-12-21T00:00:00"/>
    <s v="Standard Class"/>
    <s v="KL-16555"/>
    <s v="Kelly Lampkin"/>
    <x v="1"/>
    <s v="United States"/>
    <s v="Fayetteville"/>
    <x v="36"/>
    <n v="72701"/>
    <x v="0"/>
    <s v="TEC-AC-10004469"/>
    <x v="2"/>
    <x v="11"/>
    <x v="238"/>
    <x v="3863"/>
    <n v="4"/>
    <n v="0"/>
    <x v="4442"/>
  </r>
  <r>
    <n v="5277"/>
    <s v="CA-2014-147333"/>
    <x v="3"/>
    <x v="817"/>
    <d v="2014-12-21T00:00:00"/>
    <s v="Standard Class"/>
    <s v="KL-16555"/>
    <s v="Kelly Lampkin"/>
    <x v="1"/>
    <s v="United States"/>
    <s v="Fayetteville"/>
    <x v="36"/>
    <n v="72701"/>
    <x v="0"/>
    <s v="TEC-AC-10003038"/>
    <x v="2"/>
    <x v="11"/>
    <x v="1024"/>
    <x v="915"/>
    <n v="5"/>
    <n v="0"/>
    <x v="1999"/>
  </r>
  <r>
    <n v="5278"/>
    <s v="CA-2011-113859"/>
    <x v="2"/>
    <x v="103"/>
    <d v="2011-09-17T00:00:00"/>
    <s v="Standard Class"/>
    <s v="BC-11125"/>
    <s v="Becky Castell"/>
    <x v="2"/>
    <s v="United States"/>
    <s v="Odessa"/>
    <x v="5"/>
    <n v="79762"/>
    <x v="2"/>
    <s v="FUR-CH-10004698"/>
    <x v="0"/>
    <x v="1"/>
    <x v="166"/>
    <x v="3864"/>
    <n v="6"/>
    <n v="0.3"/>
    <x v="4443"/>
  </r>
  <r>
    <n v="5279"/>
    <s v="CA-2011-159681"/>
    <x v="2"/>
    <x v="1035"/>
    <d v="2011-12-13T00:00:00"/>
    <s v="Standard Class"/>
    <s v="PO-18850"/>
    <s v="Patrick O'Brill"/>
    <x v="0"/>
    <s v="United States"/>
    <s v="Virginia Beach"/>
    <x v="17"/>
    <n v="23464"/>
    <x v="0"/>
    <s v="OFF-PA-10003641"/>
    <x v="1"/>
    <x v="10"/>
    <x v="938"/>
    <x v="151"/>
    <n v="4"/>
    <n v="0"/>
    <x v="153"/>
  </r>
  <r>
    <n v="5280"/>
    <s v="US-2014-104094"/>
    <x v="3"/>
    <x v="210"/>
    <d v="2014-09-12T00:00:00"/>
    <s v="Standard Class"/>
    <s v="AG-10675"/>
    <s v="Anna Gayman"/>
    <x v="0"/>
    <s v="United States"/>
    <s v="Milwaukee"/>
    <x v="6"/>
    <n v="53209"/>
    <x v="2"/>
    <s v="TEC-AC-10002134"/>
    <x v="2"/>
    <x v="11"/>
    <x v="1536"/>
    <x v="814"/>
    <n v="1"/>
    <n v="0"/>
    <x v="4444"/>
  </r>
  <r>
    <n v="5281"/>
    <s v="CA-2014-152709"/>
    <x v="3"/>
    <x v="566"/>
    <d v="2014-10-13T00:00:00"/>
    <s v="Standard Class"/>
    <s v="DB-13210"/>
    <s v="Dean Braden"/>
    <x v="0"/>
    <s v="United States"/>
    <s v="Detroit"/>
    <x v="12"/>
    <n v="48234"/>
    <x v="2"/>
    <s v="OFF-ST-10001837"/>
    <x v="1"/>
    <x v="4"/>
    <x v="1331"/>
    <x v="2086"/>
    <n v="2"/>
    <n v="0"/>
    <x v="2247"/>
  </r>
  <r>
    <n v="5282"/>
    <s v="CA-2012-105158"/>
    <x v="1"/>
    <x v="577"/>
    <d v="2012-09-10T00:00:00"/>
    <s v="Standard Class"/>
    <s v="SP-20860"/>
    <s v="Sung Pak"/>
    <x v="1"/>
    <s v="United States"/>
    <s v="Rochester"/>
    <x v="11"/>
    <n v="55901"/>
    <x v="2"/>
    <s v="FUR-FU-10001706"/>
    <x v="0"/>
    <x v="5"/>
    <x v="50"/>
    <x v="51"/>
    <n v="2"/>
    <n v="0"/>
    <x v="51"/>
  </r>
  <r>
    <n v="5283"/>
    <s v="CA-2012-105158"/>
    <x v="1"/>
    <x v="577"/>
    <d v="2012-09-10T00:00:00"/>
    <s v="Standard Class"/>
    <s v="SP-20860"/>
    <s v="Sung Pak"/>
    <x v="1"/>
    <s v="United States"/>
    <s v="Rochester"/>
    <x v="11"/>
    <n v="55901"/>
    <x v="2"/>
    <s v="OFF-PA-10001970"/>
    <x v="1"/>
    <x v="10"/>
    <x v="311"/>
    <x v="655"/>
    <n v="3"/>
    <n v="0"/>
    <x v="4445"/>
  </r>
  <r>
    <n v="5284"/>
    <s v="CA-2011-133424"/>
    <x v="2"/>
    <x v="809"/>
    <d v="2011-04-04T00:00:00"/>
    <s v="Standard Class"/>
    <s v="Dl-13600"/>
    <s v="Dorris liebe"/>
    <x v="1"/>
    <s v="United States"/>
    <s v="Seattle"/>
    <x v="4"/>
    <n v="98105"/>
    <x v="1"/>
    <s v="OFF-ST-10002957"/>
    <x v="1"/>
    <x v="4"/>
    <x v="1483"/>
    <x v="3426"/>
    <n v="3"/>
    <n v="0"/>
    <x v="232"/>
  </r>
  <r>
    <n v="5285"/>
    <s v="CA-2011-133424"/>
    <x v="2"/>
    <x v="809"/>
    <d v="2011-04-04T00:00:00"/>
    <s v="Standard Class"/>
    <s v="Dl-13600"/>
    <s v="Dorris liebe"/>
    <x v="1"/>
    <s v="United States"/>
    <s v="Seattle"/>
    <x v="4"/>
    <n v="98105"/>
    <x v="1"/>
    <s v="OFF-LA-10002312"/>
    <x v="1"/>
    <x v="2"/>
    <x v="574"/>
    <x v="1851"/>
    <n v="3"/>
    <n v="0"/>
    <x v="1986"/>
  </r>
  <r>
    <n v="5286"/>
    <s v="CA-2014-105991"/>
    <x v="3"/>
    <x v="1024"/>
    <d v="2014-05-07T00:00:00"/>
    <s v="First Class"/>
    <s v="LH-17020"/>
    <s v="Lisa Hazard"/>
    <x v="0"/>
    <s v="United States"/>
    <s v="Louisville"/>
    <x v="22"/>
    <n v="80027"/>
    <x v="1"/>
    <s v="OFF-EN-10002600"/>
    <x v="1"/>
    <x v="12"/>
    <x v="111"/>
    <x v="3355"/>
    <n v="9"/>
    <n v="0.2"/>
    <x v="4446"/>
  </r>
  <r>
    <n v="5287"/>
    <s v="CA-2014-105991"/>
    <x v="3"/>
    <x v="1024"/>
    <d v="2014-05-07T00:00:00"/>
    <s v="First Class"/>
    <s v="LH-17020"/>
    <s v="Lisa Hazard"/>
    <x v="0"/>
    <s v="United States"/>
    <s v="Louisville"/>
    <x v="22"/>
    <n v="80027"/>
    <x v="1"/>
    <s v="OFF-BI-10003274"/>
    <x v="1"/>
    <x v="8"/>
    <x v="122"/>
    <x v="3865"/>
    <n v="8"/>
    <n v="0.7"/>
    <x v="4447"/>
  </r>
  <r>
    <n v="5288"/>
    <s v="CA-2014-105991"/>
    <x v="3"/>
    <x v="1024"/>
    <d v="2014-05-07T00:00:00"/>
    <s v="First Class"/>
    <s v="LH-17020"/>
    <s v="Lisa Hazard"/>
    <x v="0"/>
    <s v="United States"/>
    <s v="Louisville"/>
    <x v="22"/>
    <n v="80027"/>
    <x v="1"/>
    <s v="FUR-BO-10004467"/>
    <x v="0"/>
    <x v="0"/>
    <x v="883"/>
    <x v="3866"/>
    <n v="3"/>
    <n v="0.7"/>
    <x v="4448"/>
  </r>
  <r>
    <n v="5289"/>
    <s v="US-2014-136784"/>
    <x v="3"/>
    <x v="504"/>
    <d v="2014-05-06T00:00:00"/>
    <s v="Standard Class"/>
    <s v="AD-10180"/>
    <s v="Alan Dominguez"/>
    <x v="2"/>
    <s v="United States"/>
    <s v="San Francisco"/>
    <x v="1"/>
    <n v="94122"/>
    <x v="1"/>
    <s v="OFF-PA-10000675"/>
    <x v="1"/>
    <x v="10"/>
    <x v="1106"/>
    <x v="2919"/>
    <n v="4"/>
    <n v="0"/>
    <x v="4449"/>
  </r>
  <r>
    <n v="5290"/>
    <s v="CA-2011-146283"/>
    <x v="2"/>
    <x v="78"/>
    <d v="2011-09-15T00:00:00"/>
    <s v="Standard Class"/>
    <s v="KT-16465"/>
    <s v="Kean Takahito"/>
    <x v="0"/>
    <s v="United States"/>
    <s v="Houston"/>
    <x v="5"/>
    <n v="77036"/>
    <x v="2"/>
    <s v="OFF-PA-10002259"/>
    <x v="1"/>
    <x v="10"/>
    <x v="848"/>
    <x v="3867"/>
    <n v="2"/>
    <n v="0.2"/>
    <x v="4450"/>
  </r>
  <r>
    <n v="5291"/>
    <s v="CA-2011-146283"/>
    <x v="2"/>
    <x v="78"/>
    <d v="2011-09-15T00:00:00"/>
    <s v="Standard Class"/>
    <s v="KT-16465"/>
    <s v="Kean Takahito"/>
    <x v="0"/>
    <s v="United States"/>
    <s v="Houston"/>
    <x v="5"/>
    <n v="77036"/>
    <x v="2"/>
    <s v="FUR-CH-10004287"/>
    <x v="0"/>
    <x v="1"/>
    <x v="156"/>
    <x v="3868"/>
    <n v="5"/>
    <n v="0.3"/>
    <x v="4451"/>
  </r>
  <r>
    <n v="5292"/>
    <s v="CA-2011-146283"/>
    <x v="2"/>
    <x v="78"/>
    <d v="2011-09-15T00:00:00"/>
    <s v="Standard Class"/>
    <s v="KT-16465"/>
    <s v="Kean Takahito"/>
    <x v="0"/>
    <s v="United States"/>
    <s v="Houston"/>
    <x v="5"/>
    <n v="77036"/>
    <x v="2"/>
    <s v="OFF-PA-10000482"/>
    <x v="1"/>
    <x v="10"/>
    <x v="67"/>
    <x v="3869"/>
    <n v="6"/>
    <n v="0.2"/>
    <x v="4452"/>
  </r>
  <r>
    <n v="5293"/>
    <s v="CA-2014-151218"/>
    <x v="3"/>
    <x v="308"/>
    <d v="2014-06-24T00:00:00"/>
    <s v="First Class"/>
    <s v="PJ-19015"/>
    <s v="Pauline Johnson"/>
    <x v="0"/>
    <s v="United States"/>
    <s v="Miami"/>
    <x v="2"/>
    <n v="33180"/>
    <x v="0"/>
    <s v="OFF-ST-10004835"/>
    <x v="1"/>
    <x v="4"/>
    <x v="1406"/>
    <x v="3870"/>
    <n v="1"/>
    <n v="0.2"/>
    <x v="4453"/>
  </r>
  <r>
    <n v="5294"/>
    <s v="CA-2012-111073"/>
    <x v="1"/>
    <x v="207"/>
    <d v="2012-12-30T00:00:00"/>
    <s v="Standard Class"/>
    <s v="MC-18100"/>
    <s v="Mick Crebagga"/>
    <x v="0"/>
    <s v="United States"/>
    <s v="Medina"/>
    <x v="24"/>
    <n v="44256"/>
    <x v="3"/>
    <s v="FUR-TA-10004086"/>
    <x v="0"/>
    <x v="3"/>
    <x v="824"/>
    <x v="3871"/>
    <n v="1"/>
    <n v="0.4"/>
    <x v="4454"/>
  </r>
  <r>
    <n v="5295"/>
    <s v="CA-2014-144883"/>
    <x v="3"/>
    <x v="733"/>
    <d v="2014-08-20T00:00:00"/>
    <s v="Standard Class"/>
    <s v="BO-11350"/>
    <s v="Bill Overfelt"/>
    <x v="1"/>
    <s v="United States"/>
    <s v="Roseville"/>
    <x v="11"/>
    <n v="55113"/>
    <x v="2"/>
    <s v="OFF-LA-10000305"/>
    <x v="1"/>
    <x v="2"/>
    <x v="1707"/>
    <x v="3872"/>
    <n v="8"/>
    <n v="0"/>
    <x v="4455"/>
  </r>
  <r>
    <n v="5296"/>
    <s v="CA-2014-142174"/>
    <x v="3"/>
    <x v="168"/>
    <d v="2014-03-10T00:00:00"/>
    <s v="Standard Class"/>
    <s v="DP-13000"/>
    <s v="Darren Powers"/>
    <x v="0"/>
    <s v="United States"/>
    <s v="Houston"/>
    <x v="5"/>
    <n v="77041"/>
    <x v="2"/>
    <s v="OFF-PA-10000806"/>
    <x v="1"/>
    <x v="10"/>
    <x v="948"/>
    <x v="2879"/>
    <n v="2"/>
    <n v="0.2"/>
    <x v="3201"/>
  </r>
  <r>
    <n v="5297"/>
    <s v="CA-2014-108791"/>
    <x v="3"/>
    <x v="944"/>
    <d v="2014-08-01T00:00:00"/>
    <s v="Standard Class"/>
    <s v="TM-21490"/>
    <s v="Tony Molinari"/>
    <x v="0"/>
    <s v="United States"/>
    <s v="Yonkers"/>
    <x v="15"/>
    <n v="10701"/>
    <x v="3"/>
    <s v="FUR-FU-10004018"/>
    <x v="0"/>
    <x v="5"/>
    <x v="927"/>
    <x v="3873"/>
    <n v="1"/>
    <n v="0"/>
    <x v="4456"/>
  </r>
  <r>
    <n v="5298"/>
    <s v="CA-2014-108791"/>
    <x v="3"/>
    <x v="944"/>
    <d v="2014-08-01T00:00:00"/>
    <s v="Standard Class"/>
    <s v="TM-21490"/>
    <s v="Tony Molinari"/>
    <x v="0"/>
    <s v="United States"/>
    <s v="Yonkers"/>
    <x v="15"/>
    <n v="10701"/>
    <x v="3"/>
    <s v="TEC-PH-10002660"/>
    <x v="2"/>
    <x v="7"/>
    <x v="697"/>
    <x v="821"/>
    <n v="8"/>
    <n v="0"/>
    <x v="851"/>
  </r>
  <r>
    <n v="5299"/>
    <s v="CA-2013-106656"/>
    <x v="0"/>
    <x v="713"/>
    <d v="2013-09-27T00:00:00"/>
    <s v="First Class"/>
    <s v="DV-13045"/>
    <s v="Darrin Van Huff"/>
    <x v="1"/>
    <s v="United States"/>
    <s v="San Diego"/>
    <x v="1"/>
    <n v="92037"/>
    <x v="1"/>
    <s v="OFF-EN-10001509"/>
    <x v="1"/>
    <x v="12"/>
    <x v="29"/>
    <x v="3874"/>
    <n v="2"/>
    <n v="0"/>
    <x v="4457"/>
  </r>
  <r>
    <n v="5300"/>
    <s v="CA-2013-106656"/>
    <x v="0"/>
    <x v="713"/>
    <d v="2013-09-27T00:00:00"/>
    <s v="First Class"/>
    <s v="DV-13045"/>
    <s v="Darrin Van Huff"/>
    <x v="1"/>
    <s v="United States"/>
    <s v="San Diego"/>
    <x v="1"/>
    <n v="92037"/>
    <x v="1"/>
    <s v="OFF-LA-10003148"/>
    <x v="1"/>
    <x v="2"/>
    <x v="164"/>
    <x v="1381"/>
    <n v="3"/>
    <n v="0"/>
    <x v="3602"/>
  </r>
  <r>
    <n v="5301"/>
    <s v="CA-2013-113831"/>
    <x v="0"/>
    <x v="198"/>
    <d v="2013-06-04T00:00:00"/>
    <s v="Standard Class"/>
    <s v="AH-10690"/>
    <s v="Anna Häberlin"/>
    <x v="1"/>
    <s v="United States"/>
    <s v="Springfield"/>
    <x v="17"/>
    <n v="22153"/>
    <x v="0"/>
    <s v="FUR-TA-10002645"/>
    <x v="0"/>
    <x v="3"/>
    <x v="1313"/>
    <x v="3875"/>
    <n v="10"/>
    <n v="0"/>
    <x v="4458"/>
  </r>
  <r>
    <n v="5302"/>
    <s v="CA-2013-113831"/>
    <x v="0"/>
    <x v="198"/>
    <d v="2013-06-04T00:00:00"/>
    <s v="Standard Class"/>
    <s v="AH-10690"/>
    <s v="Anna Häberlin"/>
    <x v="1"/>
    <s v="United States"/>
    <s v="Springfield"/>
    <x v="17"/>
    <n v="22153"/>
    <x v="0"/>
    <s v="TEC-AC-10003033"/>
    <x v="2"/>
    <x v="11"/>
    <x v="756"/>
    <x v="3876"/>
    <n v="6"/>
    <n v="0"/>
    <x v="4459"/>
  </r>
  <r>
    <n v="5303"/>
    <s v="CA-2013-113831"/>
    <x v="0"/>
    <x v="198"/>
    <d v="2013-06-04T00:00:00"/>
    <s v="Standard Class"/>
    <s v="AH-10690"/>
    <s v="Anna Häberlin"/>
    <x v="1"/>
    <s v="United States"/>
    <s v="Springfield"/>
    <x v="17"/>
    <n v="22153"/>
    <x v="0"/>
    <s v="OFF-LA-10001297"/>
    <x v="1"/>
    <x v="2"/>
    <x v="483"/>
    <x v="3877"/>
    <n v="6"/>
    <n v="0"/>
    <x v="4460"/>
  </r>
  <r>
    <n v="5304"/>
    <s v="US-2011-139500"/>
    <x v="2"/>
    <x v="912"/>
    <d v="2011-11-20T00:00:00"/>
    <s v="Standard Class"/>
    <s v="AB-10165"/>
    <s v="Alan Barnes"/>
    <x v="0"/>
    <s v="United States"/>
    <s v="Decatur"/>
    <x v="10"/>
    <n v="62521"/>
    <x v="2"/>
    <s v="FUR-CH-10002017"/>
    <x v="0"/>
    <x v="1"/>
    <x v="1368"/>
    <x v="3878"/>
    <n v="2"/>
    <n v="0.3"/>
    <x v="4461"/>
  </r>
  <r>
    <n v="5305"/>
    <s v="US-2011-166310"/>
    <x v="2"/>
    <x v="158"/>
    <d v="2011-09-23T00:00:00"/>
    <s v="First Class"/>
    <s v="JS-15940"/>
    <s v="Joni Sundaresam"/>
    <x v="2"/>
    <s v="United States"/>
    <s v="Garland"/>
    <x v="5"/>
    <n v="75043"/>
    <x v="2"/>
    <s v="FUR-FU-10001546"/>
    <x v="0"/>
    <x v="5"/>
    <x v="1423"/>
    <x v="1086"/>
    <n v="2"/>
    <n v="0.6"/>
    <x v="4462"/>
  </r>
  <r>
    <n v="5306"/>
    <s v="US-2013-168410"/>
    <x v="0"/>
    <x v="823"/>
    <d v="2013-02-26T00:00:00"/>
    <s v="Standard Class"/>
    <s v="BV-11245"/>
    <s v="Benjamin Venier"/>
    <x v="1"/>
    <s v="United States"/>
    <s v="Oceanside"/>
    <x v="15"/>
    <n v="11572"/>
    <x v="3"/>
    <s v="FUR-FU-10000629"/>
    <x v="0"/>
    <x v="5"/>
    <x v="93"/>
    <x v="3879"/>
    <n v="5"/>
    <n v="0"/>
    <x v="4463"/>
  </r>
  <r>
    <n v="5307"/>
    <s v="US-2013-168410"/>
    <x v="0"/>
    <x v="823"/>
    <d v="2013-02-26T00:00:00"/>
    <s v="Standard Class"/>
    <s v="BV-11245"/>
    <s v="Benjamin Venier"/>
    <x v="1"/>
    <s v="United States"/>
    <s v="Oceanside"/>
    <x v="15"/>
    <n v="11572"/>
    <x v="3"/>
    <s v="OFF-ST-10000036"/>
    <x v="1"/>
    <x v="4"/>
    <x v="590"/>
    <x v="680"/>
    <n v="3"/>
    <n v="0"/>
    <x v="693"/>
  </r>
  <r>
    <n v="5308"/>
    <s v="US-2013-168410"/>
    <x v="0"/>
    <x v="823"/>
    <d v="2013-02-26T00:00:00"/>
    <s v="Standard Class"/>
    <s v="BV-11245"/>
    <s v="Benjamin Venier"/>
    <x v="1"/>
    <s v="United States"/>
    <s v="Oceanside"/>
    <x v="15"/>
    <n v="11572"/>
    <x v="3"/>
    <s v="TEC-PH-10002583"/>
    <x v="2"/>
    <x v="7"/>
    <x v="1708"/>
    <x v="372"/>
    <n v="2"/>
    <n v="0"/>
    <x v="4464"/>
  </r>
  <r>
    <n v="5309"/>
    <s v="CA-2014-131254"/>
    <x v="3"/>
    <x v="123"/>
    <d v="2014-11-22T00:00:00"/>
    <s v="First Class"/>
    <s v="NC-18415"/>
    <s v="Nathan Cano"/>
    <x v="0"/>
    <s v="United States"/>
    <s v="Houston"/>
    <x v="5"/>
    <n v="77095"/>
    <x v="2"/>
    <s v="FUR-CH-10003774"/>
    <x v="0"/>
    <x v="1"/>
    <x v="1185"/>
    <x v="3880"/>
    <n v="3"/>
    <n v="0.3"/>
    <x v="4465"/>
  </r>
  <r>
    <n v="5310"/>
    <s v="CA-2014-131254"/>
    <x v="3"/>
    <x v="123"/>
    <d v="2014-11-22T00:00:00"/>
    <s v="First Class"/>
    <s v="NC-18415"/>
    <s v="Nathan Cano"/>
    <x v="0"/>
    <s v="United States"/>
    <s v="Houston"/>
    <x v="5"/>
    <n v="77095"/>
    <x v="2"/>
    <s v="OFF-AR-10003876"/>
    <x v="1"/>
    <x v="6"/>
    <x v="1709"/>
    <x v="3881"/>
    <n v="5"/>
    <n v="0.2"/>
    <x v="4466"/>
  </r>
  <r>
    <n v="5311"/>
    <s v="CA-2014-131254"/>
    <x v="3"/>
    <x v="123"/>
    <d v="2014-11-22T00:00:00"/>
    <s v="First Class"/>
    <s v="NC-18415"/>
    <s v="Nathan Cano"/>
    <x v="0"/>
    <s v="United States"/>
    <s v="Houston"/>
    <x v="5"/>
    <n v="77095"/>
    <x v="2"/>
    <s v="OFF-BI-10003527"/>
    <x v="1"/>
    <x v="8"/>
    <x v="446"/>
    <x v="3882"/>
    <n v="6"/>
    <n v="0.8"/>
    <x v="4467"/>
  </r>
  <r>
    <n v="5312"/>
    <s v="CA-2013-123414"/>
    <x v="0"/>
    <x v="1036"/>
    <d v="2013-08-28T00:00:00"/>
    <s v="Standard Class"/>
    <s v="SU-20665"/>
    <s v="Stephanie Ulpright"/>
    <x v="2"/>
    <s v="United States"/>
    <s v="Greenville"/>
    <x v="3"/>
    <n v="27834"/>
    <x v="0"/>
    <s v="OFF-LA-10004559"/>
    <x v="1"/>
    <x v="2"/>
    <x v="1340"/>
    <x v="2145"/>
    <n v="4"/>
    <n v="0.2"/>
    <x v="2311"/>
  </r>
  <r>
    <n v="5313"/>
    <s v="CA-2013-123414"/>
    <x v="0"/>
    <x v="1036"/>
    <d v="2013-08-28T00:00:00"/>
    <s v="Standard Class"/>
    <s v="SU-20665"/>
    <s v="Stephanie Ulpright"/>
    <x v="2"/>
    <s v="United States"/>
    <s v="Greenville"/>
    <x v="3"/>
    <n v="27834"/>
    <x v="0"/>
    <s v="OFF-SU-10002573"/>
    <x v="1"/>
    <x v="14"/>
    <x v="350"/>
    <x v="3883"/>
    <n v="2"/>
    <n v="0.2"/>
    <x v="4468"/>
  </r>
  <r>
    <n v="5314"/>
    <s v="CA-2014-137876"/>
    <x v="3"/>
    <x v="504"/>
    <d v="2014-05-06T00:00:00"/>
    <s v="Standard Class"/>
    <s v="DJ-13510"/>
    <s v="Don Jones"/>
    <x v="1"/>
    <s v="United States"/>
    <s v="San Francisco"/>
    <x v="1"/>
    <n v="94110"/>
    <x v="1"/>
    <s v="FUR-FU-10000222"/>
    <x v="0"/>
    <x v="5"/>
    <x v="591"/>
    <x v="647"/>
    <n v="2"/>
    <n v="0"/>
    <x v="4469"/>
  </r>
  <r>
    <n v="5315"/>
    <s v="CA-2014-137876"/>
    <x v="3"/>
    <x v="504"/>
    <d v="2014-05-06T00:00:00"/>
    <s v="Standard Class"/>
    <s v="DJ-13510"/>
    <s v="Don Jones"/>
    <x v="1"/>
    <s v="United States"/>
    <s v="San Francisco"/>
    <x v="1"/>
    <n v="94110"/>
    <x v="1"/>
    <s v="OFF-EN-10001219"/>
    <x v="1"/>
    <x v="12"/>
    <x v="583"/>
    <x v="2484"/>
    <n v="4"/>
    <n v="0"/>
    <x v="4470"/>
  </r>
  <r>
    <n v="5316"/>
    <s v="CA-2013-154060"/>
    <x v="0"/>
    <x v="440"/>
    <d v="2013-05-09T00:00:00"/>
    <s v="Standard Class"/>
    <s v="DL-12865"/>
    <s v="Dan Lawera"/>
    <x v="0"/>
    <s v="United States"/>
    <s v="Greensboro"/>
    <x v="3"/>
    <n v="27405"/>
    <x v="0"/>
    <s v="FUR-CH-10002304"/>
    <x v="0"/>
    <x v="1"/>
    <x v="782"/>
    <x v="3884"/>
    <n v="9"/>
    <n v="0.2"/>
    <x v="4471"/>
  </r>
  <r>
    <n v="5317"/>
    <s v="US-2014-162558"/>
    <x v="3"/>
    <x v="280"/>
    <d v="2014-10-06T00:00:00"/>
    <s v="First Class"/>
    <s v="Dp-13240"/>
    <s v="Dean percer"/>
    <x v="2"/>
    <s v="United States"/>
    <s v="Knoxville"/>
    <x v="18"/>
    <n v="37918"/>
    <x v="0"/>
    <s v="FUR-FU-10002364"/>
    <x v="0"/>
    <x v="5"/>
    <x v="1231"/>
    <x v="929"/>
    <n v="2"/>
    <n v="0.2"/>
    <x v="4472"/>
  </r>
  <r>
    <n v="5318"/>
    <s v="US-2014-162558"/>
    <x v="3"/>
    <x v="280"/>
    <d v="2014-10-06T00:00:00"/>
    <s v="First Class"/>
    <s v="Dp-13240"/>
    <s v="Dean percer"/>
    <x v="2"/>
    <s v="United States"/>
    <s v="Knoxville"/>
    <x v="18"/>
    <n v="37918"/>
    <x v="0"/>
    <s v="FUR-FU-10004864"/>
    <x v="0"/>
    <x v="5"/>
    <x v="1710"/>
    <x v="3885"/>
    <n v="1"/>
    <n v="0.2"/>
    <x v="4473"/>
  </r>
  <r>
    <n v="5319"/>
    <s v="US-2014-162558"/>
    <x v="3"/>
    <x v="280"/>
    <d v="2014-10-06T00:00:00"/>
    <s v="First Class"/>
    <s v="Dp-13240"/>
    <s v="Dean percer"/>
    <x v="2"/>
    <s v="United States"/>
    <s v="Knoxville"/>
    <x v="18"/>
    <n v="37918"/>
    <x v="0"/>
    <s v="OFF-PA-10003172"/>
    <x v="1"/>
    <x v="10"/>
    <x v="846"/>
    <x v="561"/>
    <n v="4"/>
    <n v="0.2"/>
    <x v="570"/>
  </r>
  <r>
    <n v="5320"/>
    <s v="US-2014-162558"/>
    <x v="3"/>
    <x v="280"/>
    <d v="2014-10-06T00:00:00"/>
    <s v="First Class"/>
    <s v="Dp-13240"/>
    <s v="Dean percer"/>
    <x v="2"/>
    <s v="United States"/>
    <s v="Knoxville"/>
    <x v="18"/>
    <n v="37918"/>
    <x v="0"/>
    <s v="OFF-BI-10000977"/>
    <x v="1"/>
    <x v="8"/>
    <x v="982"/>
    <x v="3347"/>
    <n v="3"/>
    <n v="0.7"/>
    <x v="3781"/>
  </r>
  <r>
    <n v="5321"/>
    <s v="US-2014-162558"/>
    <x v="3"/>
    <x v="280"/>
    <d v="2014-10-06T00:00:00"/>
    <s v="First Class"/>
    <s v="Dp-13240"/>
    <s v="Dean percer"/>
    <x v="2"/>
    <s v="United States"/>
    <s v="Knoxville"/>
    <x v="18"/>
    <n v="37918"/>
    <x v="0"/>
    <s v="FUR-TA-10000198"/>
    <x v="0"/>
    <x v="3"/>
    <x v="589"/>
    <x v="3886"/>
    <n v="7"/>
    <n v="0.4"/>
    <x v="4474"/>
  </r>
  <r>
    <n v="5322"/>
    <s v="US-2014-162558"/>
    <x v="3"/>
    <x v="280"/>
    <d v="2014-10-06T00:00:00"/>
    <s v="First Class"/>
    <s v="Dp-13240"/>
    <s v="Dean percer"/>
    <x v="2"/>
    <s v="United States"/>
    <s v="Knoxville"/>
    <x v="18"/>
    <n v="37918"/>
    <x v="0"/>
    <s v="OFF-BI-10003984"/>
    <x v="1"/>
    <x v="8"/>
    <x v="690"/>
    <x v="3887"/>
    <n v="4"/>
    <n v="0.7"/>
    <x v="4475"/>
  </r>
  <r>
    <n v="5323"/>
    <s v="US-2014-162558"/>
    <x v="3"/>
    <x v="280"/>
    <d v="2014-10-06T00:00:00"/>
    <s v="First Class"/>
    <s v="Dp-13240"/>
    <s v="Dean percer"/>
    <x v="2"/>
    <s v="United States"/>
    <s v="Knoxville"/>
    <x v="18"/>
    <n v="37918"/>
    <x v="0"/>
    <s v="FUR-FU-10003691"/>
    <x v="0"/>
    <x v="5"/>
    <x v="877"/>
    <x v="2401"/>
    <n v="2"/>
    <n v="0.2"/>
    <x v="4476"/>
  </r>
  <r>
    <n v="5324"/>
    <s v="CA-2014-134439"/>
    <x v="3"/>
    <x v="65"/>
    <d v="2014-09-24T00:00:00"/>
    <s v="Second Class"/>
    <s v="TM-21010"/>
    <s v="Tamara Manning"/>
    <x v="0"/>
    <s v="United States"/>
    <s v="Grand Island"/>
    <x v="8"/>
    <n v="68801"/>
    <x v="2"/>
    <s v="OFF-PA-10004082"/>
    <x v="1"/>
    <x v="10"/>
    <x v="224"/>
    <x v="3888"/>
    <n v="2"/>
    <n v="0"/>
    <x v="4477"/>
  </r>
  <r>
    <n v="5325"/>
    <s v="CA-2012-119508"/>
    <x v="1"/>
    <x v="784"/>
    <d v="2012-12-09T00:00:00"/>
    <s v="Standard Class"/>
    <s v="TZ-21580"/>
    <s v="Tracy Zic"/>
    <x v="0"/>
    <s v="United States"/>
    <s v="Lakewood"/>
    <x v="1"/>
    <n v="90712"/>
    <x v="1"/>
    <s v="OFF-AR-10003723"/>
    <x v="1"/>
    <x v="6"/>
    <x v="1150"/>
    <x v="2952"/>
    <n v="5"/>
    <n v="0"/>
    <x v="4478"/>
  </r>
  <r>
    <n v="5326"/>
    <s v="CA-2012-119508"/>
    <x v="1"/>
    <x v="784"/>
    <d v="2012-12-09T00:00:00"/>
    <s v="Standard Class"/>
    <s v="TZ-21580"/>
    <s v="Tracy Zic"/>
    <x v="0"/>
    <s v="United States"/>
    <s v="Lakewood"/>
    <x v="1"/>
    <n v="90712"/>
    <x v="1"/>
    <s v="FUR-FU-10004270"/>
    <x v="0"/>
    <x v="5"/>
    <x v="989"/>
    <x v="3889"/>
    <n v="6"/>
    <n v="0"/>
    <x v="4479"/>
  </r>
  <r>
    <n v="5327"/>
    <s v="CA-2012-152681"/>
    <x v="1"/>
    <x v="184"/>
    <d v="2012-01-22T00:00:00"/>
    <s v="Standard Class"/>
    <s v="SC-20260"/>
    <s v="Scott Cohen"/>
    <x v="1"/>
    <s v="United States"/>
    <s v="Lawrence"/>
    <x v="31"/>
    <n v="1841"/>
    <x v="3"/>
    <s v="OFF-AR-10003183"/>
    <x v="1"/>
    <x v="6"/>
    <x v="1390"/>
    <x v="3890"/>
    <n v="2"/>
    <n v="0"/>
    <x v="4480"/>
  </r>
  <r>
    <n v="5328"/>
    <s v="CA-2011-130813"/>
    <x v="2"/>
    <x v="1037"/>
    <d v="2011-01-09T00:00:00"/>
    <s v="Second Class"/>
    <s v="LS-17230"/>
    <s v="Lycoris Saunders"/>
    <x v="0"/>
    <s v="United States"/>
    <s v="Los Angeles"/>
    <x v="1"/>
    <n v="90049"/>
    <x v="1"/>
    <s v="OFF-PA-10002005"/>
    <x v="1"/>
    <x v="10"/>
    <x v="505"/>
    <x v="541"/>
    <n v="3"/>
    <n v="0"/>
    <x v="551"/>
  </r>
  <r>
    <n v="5329"/>
    <s v="CA-2012-120320"/>
    <x v="1"/>
    <x v="616"/>
    <d v="2012-03-09T00:00:00"/>
    <s v="Standard Class"/>
    <s v="MV-18190"/>
    <s v="Mike Vittorini"/>
    <x v="0"/>
    <s v="United States"/>
    <s v="Houston"/>
    <x v="5"/>
    <n v="77036"/>
    <x v="2"/>
    <s v="TEC-PH-10000149"/>
    <x v="2"/>
    <x v="7"/>
    <x v="419"/>
    <x v="1051"/>
    <n v="2"/>
    <n v="0.2"/>
    <x v="4481"/>
  </r>
  <r>
    <n v="5330"/>
    <s v="CA-2013-111941"/>
    <x v="0"/>
    <x v="591"/>
    <d v="2013-12-29T00:00:00"/>
    <s v="Second Class"/>
    <s v="BD-11620"/>
    <s v="Brian DeCherney"/>
    <x v="0"/>
    <s v="United States"/>
    <s v="New York City"/>
    <x v="15"/>
    <n v="10035"/>
    <x v="3"/>
    <s v="OFF-BI-10001524"/>
    <x v="1"/>
    <x v="8"/>
    <x v="298"/>
    <x v="3295"/>
    <n v="2"/>
    <n v="0.2"/>
    <x v="3718"/>
  </r>
  <r>
    <n v="5331"/>
    <s v="CA-2013-123120"/>
    <x v="0"/>
    <x v="913"/>
    <d v="2013-09-09T00:00:00"/>
    <s v="Standard Class"/>
    <s v="CV-12295"/>
    <s v="Christina VanderZanden"/>
    <x v="0"/>
    <s v="United States"/>
    <s v="New York City"/>
    <x v="15"/>
    <n v="10011"/>
    <x v="3"/>
    <s v="FUR-FU-10004748"/>
    <x v="0"/>
    <x v="5"/>
    <x v="1243"/>
    <x v="3891"/>
    <n v="1"/>
    <n v="0"/>
    <x v="4482"/>
  </r>
  <r>
    <n v="5332"/>
    <s v="CA-2013-123120"/>
    <x v="0"/>
    <x v="913"/>
    <d v="2013-09-09T00:00:00"/>
    <s v="Standard Class"/>
    <s v="CV-12295"/>
    <s v="Christina VanderZanden"/>
    <x v="0"/>
    <s v="United States"/>
    <s v="New York City"/>
    <x v="15"/>
    <n v="10011"/>
    <x v="3"/>
    <s v="OFF-BI-10001460"/>
    <x v="1"/>
    <x v="8"/>
    <x v="58"/>
    <x v="3892"/>
    <n v="5"/>
    <n v="0.2"/>
    <x v="4483"/>
  </r>
  <r>
    <n v="5333"/>
    <s v="CA-2013-123120"/>
    <x v="0"/>
    <x v="913"/>
    <d v="2013-09-09T00:00:00"/>
    <s v="Standard Class"/>
    <s v="CV-12295"/>
    <s v="Christina VanderZanden"/>
    <x v="0"/>
    <s v="United States"/>
    <s v="New York City"/>
    <x v="15"/>
    <n v="10011"/>
    <x v="3"/>
    <s v="OFF-SU-10002503"/>
    <x v="1"/>
    <x v="14"/>
    <x v="669"/>
    <x v="20"/>
    <n v="4"/>
    <n v="0"/>
    <x v="4484"/>
  </r>
  <r>
    <n v="5334"/>
    <s v="CA-2011-103331"/>
    <x v="2"/>
    <x v="86"/>
    <d v="2011-09-01T00:00:00"/>
    <s v="Standard Class"/>
    <s v="KB-16315"/>
    <s v="Karl Braun"/>
    <x v="0"/>
    <s v="United States"/>
    <s v="Newark"/>
    <x v="13"/>
    <n v="19711"/>
    <x v="3"/>
    <s v="FUR-FU-10001731"/>
    <x v="0"/>
    <x v="5"/>
    <x v="1547"/>
    <x v="3893"/>
    <n v="4"/>
    <n v="0"/>
    <x v="4485"/>
  </r>
  <r>
    <n v="5335"/>
    <s v="CA-2011-103331"/>
    <x v="2"/>
    <x v="86"/>
    <d v="2011-09-01T00:00:00"/>
    <s v="Standard Class"/>
    <s v="KB-16315"/>
    <s v="Karl Braun"/>
    <x v="0"/>
    <s v="United States"/>
    <s v="Newark"/>
    <x v="13"/>
    <n v="19711"/>
    <x v="3"/>
    <s v="OFF-PA-10002160"/>
    <x v="1"/>
    <x v="10"/>
    <x v="1190"/>
    <x v="1714"/>
    <n v="3"/>
    <n v="0"/>
    <x v="1817"/>
  </r>
  <r>
    <n v="5336"/>
    <s v="CA-2011-103331"/>
    <x v="2"/>
    <x v="86"/>
    <d v="2011-09-01T00:00:00"/>
    <s v="Standard Class"/>
    <s v="KB-16315"/>
    <s v="Karl Braun"/>
    <x v="0"/>
    <s v="United States"/>
    <s v="Newark"/>
    <x v="13"/>
    <n v="19711"/>
    <x v="3"/>
    <s v="OFF-PA-10002659"/>
    <x v="1"/>
    <x v="10"/>
    <x v="922"/>
    <x v="1634"/>
    <n v="1"/>
    <n v="0"/>
    <x v="3152"/>
  </r>
  <r>
    <n v="5337"/>
    <s v="CA-2012-169278"/>
    <x v="1"/>
    <x v="1031"/>
    <d v="2012-05-25T00:00:00"/>
    <s v="Standard Class"/>
    <s v="ME-18010"/>
    <s v="Michelle Ellison"/>
    <x v="1"/>
    <s v="United States"/>
    <s v="Seattle"/>
    <x v="4"/>
    <n v="98105"/>
    <x v="1"/>
    <s v="OFF-BI-10001636"/>
    <x v="1"/>
    <x v="8"/>
    <x v="668"/>
    <x v="783"/>
    <n v="4"/>
    <n v="0.2"/>
    <x v="807"/>
  </r>
  <r>
    <n v="5338"/>
    <s v="CA-2014-111577"/>
    <x v="3"/>
    <x v="524"/>
    <d v="2014-10-22T00:00:00"/>
    <s v="Standard Class"/>
    <s v="AJ-10780"/>
    <s v="Anthony Jacobs"/>
    <x v="1"/>
    <s v="United States"/>
    <s v="Scottsdale"/>
    <x v="16"/>
    <n v="85254"/>
    <x v="1"/>
    <s v="OFF-PA-10000062"/>
    <x v="1"/>
    <x v="10"/>
    <x v="1375"/>
    <x v="3894"/>
    <n v="7"/>
    <n v="0.2"/>
    <x v="4486"/>
  </r>
  <r>
    <n v="5339"/>
    <s v="CA-2012-146486"/>
    <x v="1"/>
    <x v="529"/>
    <d v="2012-11-14T00:00:00"/>
    <s v="Second Class"/>
    <s v="DV-13465"/>
    <s v="Dianna Vittorini"/>
    <x v="0"/>
    <s v="United States"/>
    <s v="Oceanside"/>
    <x v="15"/>
    <n v="11572"/>
    <x v="3"/>
    <s v="OFF-ST-10002554"/>
    <x v="1"/>
    <x v="4"/>
    <x v="1144"/>
    <x v="1672"/>
    <n v="5"/>
    <n v="0"/>
    <x v="4487"/>
  </r>
  <r>
    <n v="5340"/>
    <s v="CA-2012-146486"/>
    <x v="1"/>
    <x v="529"/>
    <d v="2012-11-14T00:00:00"/>
    <s v="Second Class"/>
    <s v="DV-13465"/>
    <s v="Dianna Vittorini"/>
    <x v="0"/>
    <s v="United States"/>
    <s v="Oceanside"/>
    <x v="15"/>
    <n v="11572"/>
    <x v="3"/>
    <s v="OFF-EN-10001509"/>
    <x v="1"/>
    <x v="12"/>
    <x v="29"/>
    <x v="3895"/>
    <n v="6"/>
    <n v="0"/>
    <x v="4488"/>
  </r>
  <r>
    <n v="5341"/>
    <s v="CA-2012-146486"/>
    <x v="1"/>
    <x v="529"/>
    <d v="2012-11-14T00:00:00"/>
    <s v="Second Class"/>
    <s v="DV-13465"/>
    <s v="Dianna Vittorini"/>
    <x v="0"/>
    <s v="United States"/>
    <s v="Oceanside"/>
    <x v="15"/>
    <n v="11572"/>
    <x v="3"/>
    <s v="TEC-AC-10002018"/>
    <x v="2"/>
    <x v="11"/>
    <x v="1674"/>
    <x v="62"/>
    <n v="2"/>
    <n v="0"/>
    <x v="4489"/>
  </r>
  <r>
    <n v="5342"/>
    <s v="CA-2012-146486"/>
    <x v="1"/>
    <x v="529"/>
    <d v="2012-11-14T00:00:00"/>
    <s v="Second Class"/>
    <s v="DV-13465"/>
    <s v="Dianna Vittorini"/>
    <x v="0"/>
    <s v="United States"/>
    <s v="Oceanside"/>
    <x v="15"/>
    <n v="11572"/>
    <x v="3"/>
    <s v="TEC-AC-10002637"/>
    <x v="2"/>
    <x v="11"/>
    <x v="1308"/>
    <x v="3896"/>
    <n v="5"/>
    <n v="0"/>
    <x v="4490"/>
  </r>
  <r>
    <n v="5343"/>
    <s v="US-2011-168501"/>
    <x v="2"/>
    <x v="871"/>
    <d v="2011-11-27T00:00:00"/>
    <s v="Standard Class"/>
    <s v="JK-15325"/>
    <s v="Jason Klamczynski"/>
    <x v="1"/>
    <s v="United States"/>
    <s v="Dallas"/>
    <x v="5"/>
    <n v="75220"/>
    <x v="2"/>
    <s v="OFF-EN-10001509"/>
    <x v="1"/>
    <x v="12"/>
    <x v="29"/>
    <x v="3897"/>
    <n v="1"/>
    <n v="0.2"/>
    <x v="4491"/>
  </r>
  <r>
    <n v="5344"/>
    <s v="US-2011-168501"/>
    <x v="2"/>
    <x v="871"/>
    <d v="2011-11-27T00:00:00"/>
    <s v="Standard Class"/>
    <s v="JK-15325"/>
    <s v="Jason Klamczynski"/>
    <x v="1"/>
    <s v="United States"/>
    <s v="Dallas"/>
    <x v="5"/>
    <n v="75220"/>
    <x v="2"/>
    <s v="TEC-PH-10004922"/>
    <x v="2"/>
    <x v="7"/>
    <x v="1067"/>
    <x v="3898"/>
    <n v="5"/>
    <n v="0.2"/>
    <x v="4492"/>
  </r>
  <r>
    <n v="5345"/>
    <s v="CA-2012-112053"/>
    <x v="1"/>
    <x v="2"/>
    <d v="2012-10-13T00:00:00"/>
    <s v="Second Class"/>
    <s v="SH-20395"/>
    <s v="Shahid Hopkins"/>
    <x v="0"/>
    <s v="United States"/>
    <s v="Rochester"/>
    <x v="15"/>
    <n v="14609"/>
    <x v="3"/>
    <s v="TEC-AC-10002550"/>
    <x v="2"/>
    <x v="11"/>
    <x v="1539"/>
    <x v="3899"/>
    <n v="1"/>
    <n v="0"/>
    <x v="4493"/>
  </r>
  <r>
    <n v="5346"/>
    <s v="CA-2014-108539"/>
    <x v="3"/>
    <x v="708"/>
    <d v="2014-03-24T00:00:00"/>
    <s v="Second Class"/>
    <s v="SC-20725"/>
    <s v="Steven Cartwright"/>
    <x v="0"/>
    <s v="United States"/>
    <s v="Los Angeles"/>
    <x v="1"/>
    <n v="90045"/>
    <x v="1"/>
    <s v="OFF-ST-10003208"/>
    <x v="1"/>
    <x v="4"/>
    <x v="243"/>
    <x v="265"/>
    <n v="4"/>
    <n v="0"/>
    <x v="267"/>
  </r>
  <r>
    <n v="5347"/>
    <s v="CA-2014-108539"/>
    <x v="3"/>
    <x v="708"/>
    <d v="2014-03-24T00:00:00"/>
    <s v="Second Class"/>
    <s v="SC-20725"/>
    <s v="Steven Cartwright"/>
    <x v="0"/>
    <s v="United States"/>
    <s v="Los Angeles"/>
    <x v="1"/>
    <n v="90045"/>
    <x v="1"/>
    <s v="OFF-BI-10003981"/>
    <x v="1"/>
    <x v="8"/>
    <x v="109"/>
    <x v="3023"/>
    <n v="3"/>
    <n v="0.2"/>
    <x v="3375"/>
  </r>
  <r>
    <n v="5348"/>
    <s v="CA-2014-108539"/>
    <x v="3"/>
    <x v="708"/>
    <d v="2014-03-24T00:00:00"/>
    <s v="Second Class"/>
    <s v="SC-20725"/>
    <s v="Steven Cartwright"/>
    <x v="0"/>
    <s v="United States"/>
    <s v="Los Angeles"/>
    <x v="1"/>
    <n v="90045"/>
    <x v="1"/>
    <s v="OFF-BI-10001031"/>
    <x v="1"/>
    <x v="8"/>
    <x v="865"/>
    <x v="1086"/>
    <n v="2"/>
    <n v="0.2"/>
    <x v="1127"/>
  </r>
  <r>
    <n v="5349"/>
    <s v="CA-2012-149811"/>
    <x v="1"/>
    <x v="1038"/>
    <d v="2012-01-10T00:00:00"/>
    <s v="Standard Class"/>
    <s v="CS-12250"/>
    <s v="Chris Selesnick"/>
    <x v="1"/>
    <s v="United States"/>
    <s v="Woodbury"/>
    <x v="11"/>
    <n v="55125"/>
    <x v="2"/>
    <s v="OFF-BI-10003676"/>
    <x v="1"/>
    <x v="8"/>
    <x v="816"/>
    <x v="3900"/>
    <n v="3"/>
    <n v="0"/>
    <x v="4494"/>
  </r>
  <r>
    <n v="5350"/>
    <s v="CA-2012-149811"/>
    <x v="1"/>
    <x v="1038"/>
    <d v="2012-01-10T00:00:00"/>
    <s v="Standard Class"/>
    <s v="CS-12250"/>
    <s v="Chris Selesnick"/>
    <x v="1"/>
    <s v="United States"/>
    <s v="Woodbury"/>
    <x v="11"/>
    <n v="55125"/>
    <x v="2"/>
    <s v="OFF-PA-10004082"/>
    <x v="1"/>
    <x v="10"/>
    <x v="224"/>
    <x v="1778"/>
    <n v="5"/>
    <n v="0"/>
    <x v="1895"/>
  </r>
  <r>
    <n v="5351"/>
    <s v="US-2014-103814"/>
    <x v="3"/>
    <x v="34"/>
    <d v="2014-12-17T00:00:00"/>
    <s v="Standard Class"/>
    <s v="LH-16900"/>
    <s v="Lena Hernandez"/>
    <x v="0"/>
    <s v="United States"/>
    <s v="Park Ridge"/>
    <x v="10"/>
    <n v="60068"/>
    <x v="2"/>
    <s v="OFF-PA-10001019"/>
    <x v="1"/>
    <x v="10"/>
    <x v="675"/>
    <x v="3901"/>
    <n v="9"/>
    <n v="0.2"/>
    <x v="4495"/>
  </r>
  <r>
    <n v="5352"/>
    <s v="CA-2013-123932"/>
    <x v="0"/>
    <x v="47"/>
    <d v="2013-09-13T00:00:00"/>
    <s v="Standard Class"/>
    <s v="YC-21895"/>
    <s v="Yoseph Carroll"/>
    <x v="1"/>
    <s v="United States"/>
    <s v="Dallas"/>
    <x v="5"/>
    <n v="75217"/>
    <x v="2"/>
    <s v="OFF-PA-10004665"/>
    <x v="1"/>
    <x v="10"/>
    <x v="1380"/>
    <x v="1454"/>
    <n v="4"/>
    <n v="0.2"/>
    <x v="4496"/>
  </r>
  <r>
    <n v="5353"/>
    <s v="CA-2013-123932"/>
    <x v="0"/>
    <x v="47"/>
    <d v="2013-09-13T00:00:00"/>
    <s v="Standard Class"/>
    <s v="YC-21895"/>
    <s v="Yoseph Carroll"/>
    <x v="1"/>
    <s v="United States"/>
    <s v="Dallas"/>
    <x v="5"/>
    <n v="75217"/>
    <x v="2"/>
    <s v="TEC-PH-10002447"/>
    <x v="2"/>
    <x v="7"/>
    <x v="53"/>
    <x v="3902"/>
    <n v="2"/>
    <n v="0.2"/>
    <x v="4497"/>
  </r>
  <r>
    <n v="5354"/>
    <s v="US-2013-101616"/>
    <x v="0"/>
    <x v="323"/>
    <d v="2013-09-07T00:00:00"/>
    <s v="First Class"/>
    <s v="CY-12745"/>
    <s v="Craig Yedwab"/>
    <x v="1"/>
    <s v="United States"/>
    <s v="Monroe"/>
    <x v="28"/>
    <n v="71203"/>
    <x v="0"/>
    <s v="OFF-BI-10000014"/>
    <x v="1"/>
    <x v="8"/>
    <x v="628"/>
    <x v="3903"/>
    <n v="8"/>
    <n v="0"/>
    <x v="4498"/>
  </r>
  <r>
    <n v="5355"/>
    <s v="CA-2011-113768"/>
    <x v="2"/>
    <x v="8"/>
    <d v="2011-05-19T00:00:00"/>
    <s v="Standard Class"/>
    <s v="AH-10030"/>
    <s v="Aaron Hawkins"/>
    <x v="1"/>
    <s v="United States"/>
    <s v="Los Angeles"/>
    <x v="1"/>
    <n v="90004"/>
    <x v="1"/>
    <s v="FUR-CH-10002439"/>
    <x v="0"/>
    <x v="1"/>
    <x v="1316"/>
    <x v="3904"/>
    <n v="6"/>
    <n v="0.2"/>
    <x v="4499"/>
  </r>
  <r>
    <n v="5356"/>
    <s v="CA-2011-113768"/>
    <x v="2"/>
    <x v="8"/>
    <d v="2011-05-19T00:00:00"/>
    <s v="Standard Class"/>
    <s v="AH-10030"/>
    <s v="Aaron Hawkins"/>
    <x v="1"/>
    <s v="United States"/>
    <s v="Los Angeles"/>
    <x v="1"/>
    <n v="90004"/>
    <x v="1"/>
    <s v="OFF-PA-10003063"/>
    <x v="1"/>
    <x v="10"/>
    <x v="1711"/>
    <x v="3905"/>
    <n v="2"/>
    <n v="0"/>
    <x v="4500"/>
  </r>
  <r>
    <n v="5357"/>
    <s v="CA-2013-138037"/>
    <x v="0"/>
    <x v="321"/>
    <d v="2013-10-04T00:00:00"/>
    <s v="Standard Class"/>
    <s v="AR-10540"/>
    <s v="Andy Reiter"/>
    <x v="0"/>
    <s v="United States"/>
    <s v="San Francisco"/>
    <x v="1"/>
    <n v="94109"/>
    <x v="1"/>
    <s v="OFF-BI-10002982"/>
    <x v="1"/>
    <x v="8"/>
    <x v="1258"/>
    <x v="77"/>
    <n v="5"/>
    <n v="0.2"/>
    <x v="4501"/>
  </r>
  <r>
    <n v="5358"/>
    <s v="CA-2011-150490"/>
    <x v="2"/>
    <x v="79"/>
    <d v="2011-08-11T00:00:00"/>
    <s v="Standard Class"/>
    <s v="SS-20590"/>
    <s v="Sonia Sunley"/>
    <x v="0"/>
    <s v="United States"/>
    <s v="San Francisco"/>
    <x v="1"/>
    <n v="94122"/>
    <x v="1"/>
    <s v="TEC-AC-10004510"/>
    <x v="2"/>
    <x v="11"/>
    <x v="944"/>
    <x v="3906"/>
    <n v="1"/>
    <n v="0"/>
    <x v="4502"/>
  </r>
  <r>
    <n v="5359"/>
    <s v="CA-2011-150490"/>
    <x v="2"/>
    <x v="79"/>
    <d v="2011-08-11T00:00:00"/>
    <s v="Standard Class"/>
    <s v="SS-20590"/>
    <s v="Sonia Sunley"/>
    <x v="0"/>
    <s v="United States"/>
    <s v="San Francisco"/>
    <x v="1"/>
    <n v="94122"/>
    <x v="1"/>
    <s v="OFF-ST-10000321"/>
    <x v="1"/>
    <x v="4"/>
    <x v="1534"/>
    <x v="3907"/>
    <n v="2"/>
    <n v="0"/>
    <x v="4503"/>
  </r>
  <r>
    <n v="5360"/>
    <s v="CA-2011-150490"/>
    <x v="2"/>
    <x v="79"/>
    <d v="2011-08-11T00:00:00"/>
    <s v="Standard Class"/>
    <s v="SS-20590"/>
    <s v="Sonia Sunley"/>
    <x v="0"/>
    <s v="United States"/>
    <s v="San Francisco"/>
    <x v="1"/>
    <n v="94122"/>
    <x v="1"/>
    <s v="OFF-AR-10004602"/>
    <x v="1"/>
    <x v="6"/>
    <x v="1217"/>
    <x v="44"/>
    <n v="2"/>
    <n v="0"/>
    <x v="4504"/>
  </r>
  <r>
    <n v="5361"/>
    <s v="US-2014-126060"/>
    <x v="3"/>
    <x v="349"/>
    <d v="2014-04-19T00:00:00"/>
    <s v="Standard Class"/>
    <s v="DW-13585"/>
    <s v="Dorothy Wardle"/>
    <x v="1"/>
    <s v="United States"/>
    <s v="Fayetteville"/>
    <x v="3"/>
    <n v="28314"/>
    <x v="0"/>
    <s v="FUR-BO-10003433"/>
    <x v="0"/>
    <x v="0"/>
    <x v="911"/>
    <x v="658"/>
    <n v="8"/>
    <n v="0.2"/>
    <x v="4505"/>
  </r>
  <r>
    <n v="5362"/>
    <s v="CA-2014-100951"/>
    <x v="3"/>
    <x v="255"/>
    <d v="2014-06-11T00:00:00"/>
    <s v="First Class"/>
    <s v="NC-18625"/>
    <s v="Noah Childs"/>
    <x v="1"/>
    <s v="United States"/>
    <s v="Dallas"/>
    <x v="5"/>
    <n v="75217"/>
    <x v="2"/>
    <s v="OFF-ST-10001496"/>
    <x v="1"/>
    <x v="4"/>
    <x v="726"/>
    <x v="3908"/>
    <n v="5"/>
    <n v="0.2"/>
    <x v="4506"/>
  </r>
  <r>
    <n v="5363"/>
    <s v="CA-2013-122014"/>
    <x v="0"/>
    <x v="723"/>
    <d v="2014-01-03T00:00:00"/>
    <s v="Standard Class"/>
    <s v="CD-11920"/>
    <s v="Carlos Daly"/>
    <x v="0"/>
    <s v="United States"/>
    <s v="Wichita"/>
    <x v="41"/>
    <n v="67212"/>
    <x v="2"/>
    <s v="FUR-FU-10000672"/>
    <x v="0"/>
    <x v="5"/>
    <x v="1508"/>
    <x v="3134"/>
    <n v="6"/>
    <n v="0"/>
    <x v="3522"/>
  </r>
  <r>
    <n v="5364"/>
    <s v="CA-2013-122014"/>
    <x v="0"/>
    <x v="723"/>
    <d v="2014-01-03T00:00:00"/>
    <s v="Standard Class"/>
    <s v="CD-11920"/>
    <s v="Carlos Daly"/>
    <x v="0"/>
    <s v="United States"/>
    <s v="Wichita"/>
    <x v="41"/>
    <n v="67212"/>
    <x v="2"/>
    <s v="OFF-AP-10001293"/>
    <x v="1"/>
    <x v="9"/>
    <x v="1337"/>
    <x v="3411"/>
    <n v="2"/>
    <n v="0"/>
    <x v="4507"/>
  </r>
  <r>
    <n v="5365"/>
    <s v="CA-2011-123477"/>
    <x v="2"/>
    <x v="1039"/>
    <d v="2011-01-22T00:00:00"/>
    <s v="Second Class"/>
    <s v="DW-13195"/>
    <s v="David Wiener"/>
    <x v="1"/>
    <s v="United States"/>
    <s v="Springfield"/>
    <x v="21"/>
    <n v="97477"/>
    <x v="1"/>
    <s v="OFF-AP-10000692"/>
    <x v="1"/>
    <x v="9"/>
    <x v="1241"/>
    <x v="2074"/>
    <n v="4"/>
    <n v="0.2"/>
    <x v="2235"/>
  </r>
  <r>
    <n v="5366"/>
    <s v="CA-2013-107790"/>
    <x v="0"/>
    <x v="73"/>
    <d v="2013-11-25T00:00:00"/>
    <s v="Standard Class"/>
    <s v="EH-13990"/>
    <s v="Erica Hackney"/>
    <x v="0"/>
    <s v="United States"/>
    <s v="Houston"/>
    <x v="5"/>
    <n v="77041"/>
    <x v="2"/>
    <s v="TEC-PH-10004539"/>
    <x v="2"/>
    <x v="7"/>
    <x v="852"/>
    <x v="3909"/>
    <n v="1"/>
    <n v="0.2"/>
    <x v="4508"/>
  </r>
  <r>
    <n v="5367"/>
    <s v="CA-2014-158071"/>
    <x v="3"/>
    <x v="193"/>
    <d v="2014-06-16T00:00:00"/>
    <s v="Standard Class"/>
    <s v="BD-11320"/>
    <s v="Bill Donatelli"/>
    <x v="0"/>
    <s v="United States"/>
    <s v="Seattle"/>
    <x v="4"/>
    <n v="98103"/>
    <x v="1"/>
    <s v="TEC-PH-10002923"/>
    <x v="2"/>
    <x v="7"/>
    <x v="680"/>
    <x v="2550"/>
    <n v="3"/>
    <n v="0.2"/>
    <x v="2795"/>
  </r>
  <r>
    <n v="5368"/>
    <s v="CA-2014-158071"/>
    <x v="3"/>
    <x v="193"/>
    <d v="2014-06-16T00:00:00"/>
    <s v="Standard Class"/>
    <s v="BD-11320"/>
    <s v="Bill Donatelli"/>
    <x v="0"/>
    <s v="United States"/>
    <s v="Seattle"/>
    <x v="4"/>
    <n v="98103"/>
    <x v="1"/>
    <s v="OFF-LA-10004689"/>
    <x v="1"/>
    <x v="2"/>
    <x v="261"/>
    <x v="1057"/>
    <n v="4"/>
    <n v="0"/>
    <x v="1097"/>
  </r>
  <r>
    <n v="5369"/>
    <s v="CA-2014-158071"/>
    <x v="3"/>
    <x v="193"/>
    <d v="2014-06-16T00:00:00"/>
    <s v="Standard Class"/>
    <s v="BD-11320"/>
    <s v="Bill Donatelli"/>
    <x v="0"/>
    <s v="United States"/>
    <s v="Seattle"/>
    <x v="4"/>
    <n v="98103"/>
    <x v="1"/>
    <s v="OFF-ST-10001228"/>
    <x v="1"/>
    <x v="4"/>
    <x v="445"/>
    <x v="3910"/>
    <n v="1"/>
    <n v="0"/>
    <x v="4509"/>
  </r>
  <r>
    <n v="5370"/>
    <s v="CA-2014-147403"/>
    <x v="3"/>
    <x v="18"/>
    <d v="2014-09-14T00:00:00"/>
    <s v="First Class"/>
    <s v="KH-16630"/>
    <s v="Ken Heidel"/>
    <x v="1"/>
    <s v="United States"/>
    <s v="Akron"/>
    <x v="24"/>
    <n v="44312"/>
    <x v="3"/>
    <s v="OFF-PA-10003302"/>
    <x v="1"/>
    <x v="10"/>
    <x v="1712"/>
    <x v="633"/>
    <n v="3"/>
    <n v="0.2"/>
    <x v="644"/>
  </r>
  <r>
    <n v="5371"/>
    <s v="US-2014-136721"/>
    <x v="3"/>
    <x v="798"/>
    <d v="2014-04-13T00:00:00"/>
    <s v="Standard Class"/>
    <s v="NH-18610"/>
    <s v="Nicole Hansen"/>
    <x v="1"/>
    <s v="United States"/>
    <s v="Oak Park"/>
    <x v="12"/>
    <n v="48237"/>
    <x v="2"/>
    <s v="FUR-FU-10004665"/>
    <x v="0"/>
    <x v="5"/>
    <x v="1345"/>
    <x v="2963"/>
    <n v="2"/>
    <n v="0"/>
    <x v="4510"/>
  </r>
  <r>
    <n v="5372"/>
    <s v="US-2014-136721"/>
    <x v="3"/>
    <x v="798"/>
    <d v="2014-04-13T00:00:00"/>
    <s v="Standard Class"/>
    <s v="NH-18610"/>
    <s v="Nicole Hansen"/>
    <x v="1"/>
    <s v="United States"/>
    <s v="Oak Park"/>
    <x v="12"/>
    <n v="48237"/>
    <x v="2"/>
    <s v="FUR-FU-10004188"/>
    <x v="0"/>
    <x v="5"/>
    <x v="734"/>
    <x v="3911"/>
    <n v="3"/>
    <n v="0"/>
    <x v="4511"/>
  </r>
  <r>
    <n v="5373"/>
    <s v="CA-2012-118738"/>
    <x v="1"/>
    <x v="1040"/>
    <d v="2012-10-30T00:00:00"/>
    <s v="Standard Class"/>
    <s v="AG-10495"/>
    <s v="Andrew Gjertsen"/>
    <x v="1"/>
    <s v="United States"/>
    <s v="Houston"/>
    <x v="5"/>
    <n v="77041"/>
    <x v="2"/>
    <s v="OFF-PA-10003177"/>
    <x v="1"/>
    <x v="10"/>
    <x v="89"/>
    <x v="12"/>
    <n v="3"/>
    <n v="0.2"/>
    <x v="12"/>
  </r>
  <r>
    <n v="5374"/>
    <s v="CA-2012-118738"/>
    <x v="1"/>
    <x v="1040"/>
    <d v="2012-10-30T00:00:00"/>
    <s v="Standard Class"/>
    <s v="AG-10495"/>
    <s v="Andrew Gjertsen"/>
    <x v="1"/>
    <s v="United States"/>
    <s v="Houston"/>
    <x v="5"/>
    <n v="77041"/>
    <x v="2"/>
    <s v="FUR-TA-10002607"/>
    <x v="0"/>
    <x v="3"/>
    <x v="221"/>
    <x v="3912"/>
    <n v="7"/>
    <n v="0.3"/>
    <x v="4512"/>
  </r>
  <r>
    <n v="5375"/>
    <s v="CA-2012-118738"/>
    <x v="1"/>
    <x v="1040"/>
    <d v="2012-10-30T00:00:00"/>
    <s v="Standard Class"/>
    <s v="AG-10495"/>
    <s v="Andrew Gjertsen"/>
    <x v="1"/>
    <s v="United States"/>
    <s v="Houston"/>
    <x v="5"/>
    <n v="77041"/>
    <x v="2"/>
    <s v="OFF-PA-10001166"/>
    <x v="1"/>
    <x v="10"/>
    <x v="769"/>
    <x v="563"/>
    <n v="2"/>
    <n v="0.2"/>
    <x v="572"/>
  </r>
  <r>
    <n v="5376"/>
    <s v="CA-2014-134152"/>
    <x v="3"/>
    <x v="837"/>
    <d v="2014-06-01T00:00:00"/>
    <s v="Standard Class"/>
    <s v="RP-19855"/>
    <s v="Roy Phan"/>
    <x v="1"/>
    <s v="United States"/>
    <s v="Seattle"/>
    <x v="4"/>
    <n v="98103"/>
    <x v="1"/>
    <s v="TEC-AC-10004510"/>
    <x v="2"/>
    <x v="11"/>
    <x v="944"/>
    <x v="1548"/>
    <n v="6"/>
    <n v="0"/>
    <x v="1635"/>
  </r>
  <r>
    <n v="5377"/>
    <s v="CA-2014-134152"/>
    <x v="3"/>
    <x v="837"/>
    <d v="2014-06-01T00:00:00"/>
    <s v="Standard Class"/>
    <s v="RP-19855"/>
    <s v="Roy Phan"/>
    <x v="1"/>
    <s v="United States"/>
    <s v="Seattle"/>
    <x v="4"/>
    <n v="98103"/>
    <x v="1"/>
    <s v="OFF-AR-10004062"/>
    <x v="1"/>
    <x v="6"/>
    <x v="33"/>
    <x v="974"/>
    <n v="3"/>
    <n v="0"/>
    <x v="4513"/>
  </r>
  <r>
    <n v="5378"/>
    <s v="CA-2011-125542"/>
    <x v="2"/>
    <x v="29"/>
    <d v="2011-12-07T00:00:00"/>
    <s v="First Class"/>
    <s v="NB-18655"/>
    <s v="Nona Balk"/>
    <x v="1"/>
    <s v="United States"/>
    <s v="Philadelphia"/>
    <x v="9"/>
    <n v="19134"/>
    <x v="3"/>
    <s v="OFF-EN-10000056"/>
    <x v="1"/>
    <x v="12"/>
    <x v="627"/>
    <x v="3913"/>
    <n v="7"/>
    <n v="0.2"/>
    <x v="4514"/>
  </r>
  <r>
    <n v="5379"/>
    <s v="CA-2011-125542"/>
    <x v="2"/>
    <x v="29"/>
    <d v="2011-12-07T00:00:00"/>
    <s v="First Class"/>
    <s v="NB-18655"/>
    <s v="Nona Balk"/>
    <x v="1"/>
    <s v="United States"/>
    <s v="Philadelphia"/>
    <x v="9"/>
    <n v="19134"/>
    <x v="3"/>
    <s v="OFF-ST-10001469"/>
    <x v="1"/>
    <x v="4"/>
    <x v="394"/>
    <x v="3914"/>
    <n v="4"/>
    <n v="0.2"/>
    <x v="4515"/>
  </r>
  <r>
    <n v="5380"/>
    <s v="CA-2013-136021"/>
    <x v="0"/>
    <x v="1041"/>
    <d v="2013-08-19T00:00:00"/>
    <s v="Standard Class"/>
    <s v="JM-15580"/>
    <s v="Jill Matthias"/>
    <x v="0"/>
    <s v="United States"/>
    <s v="Los Angeles"/>
    <x v="1"/>
    <n v="90045"/>
    <x v="1"/>
    <s v="OFF-PA-10000551"/>
    <x v="1"/>
    <x v="10"/>
    <x v="1237"/>
    <x v="3915"/>
    <n v="3"/>
    <n v="0"/>
    <x v="4516"/>
  </r>
  <r>
    <n v="5381"/>
    <s v="CA-2013-136021"/>
    <x v="0"/>
    <x v="1041"/>
    <d v="2013-08-19T00:00:00"/>
    <s v="Standard Class"/>
    <s v="JM-15580"/>
    <s v="Jill Matthias"/>
    <x v="0"/>
    <s v="United States"/>
    <s v="Los Angeles"/>
    <x v="1"/>
    <n v="90045"/>
    <x v="1"/>
    <s v="TEC-MA-10000423"/>
    <x v="2"/>
    <x v="15"/>
    <x v="1713"/>
    <x v="3916"/>
    <n v="6"/>
    <n v="0.2"/>
    <x v="4517"/>
  </r>
  <r>
    <n v="5382"/>
    <s v="CA-2013-149195"/>
    <x v="0"/>
    <x v="64"/>
    <d v="2013-09-08T00:00:00"/>
    <s v="Second Class"/>
    <s v="DM-13525"/>
    <s v="Don Miller"/>
    <x v="1"/>
    <s v="United States"/>
    <s v="Houston"/>
    <x v="5"/>
    <n v="77070"/>
    <x v="2"/>
    <s v="OFF-PA-10001870"/>
    <x v="1"/>
    <x v="10"/>
    <x v="674"/>
    <x v="233"/>
    <n v="5"/>
    <n v="0.2"/>
    <x v="1446"/>
  </r>
  <r>
    <n v="5383"/>
    <s v="CA-2013-149195"/>
    <x v="0"/>
    <x v="64"/>
    <d v="2013-09-08T00:00:00"/>
    <s v="Second Class"/>
    <s v="DM-13525"/>
    <s v="Don Miller"/>
    <x v="1"/>
    <s v="United States"/>
    <s v="Houston"/>
    <x v="5"/>
    <n v="77070"/>
    <x v="2"/>
    <s v="OFF-FA-10001843"/>
    <x v="1"/>
    <x v="13"/>
    <x v="33"/>
    <x v="3917"/>
    <n v="8"/>
    <n v="0.2"/>
    <x v="4518"/>
  </r>
  <r>
    <n v="5384"/>
    <s v="CA-2013-149195"/>
    <x v="0"/>
    <x v="64"/>
    <d v="2013-09-08T00:00:00"/>
    <s v="Second Class"/>
    <s v="DM-13525"/>
    <s v="Don Miller"/>
    <x v="1"/>
    <s v="United States"/>
    <s v="Houston"/>
    <x v="5"/>
    <n v="77070"/>
    <x v="2"/>
    <s v="OFF-PA-10002036"/>
    <x v="1"/>
    <x v="10"/>
    <x v="325"/>
    <x v="563"/>
    <n v="2"/>
    <n v="0.2"/>
    <x v="4519"/>
  </r>
  <r>
    <n v="5385"/>
    <s v="CA-2014-161410"/>
    <x v="3"/>
    <x v="335"/>
    <d v="2014-07-04T00:00:00"/>
    <s v="Standard Class"/>
    <s v="CC-12220"/>
    <s v="Chris Cortes"/>
    <x v="0"/>
    <s v="United States"/>
    <s v="Philadelphia"/>
    <x v="9"/>
    <n v="19143"/>
    <x v="3"/>
    <s v="TEC-PH-10001760"/>
    <x v="2"/>
    <x v="7"/>
    <x v="254"/>
    <x v="3918"/>
    <n v="3"/>
    <n v="0.4"/>
    <x v="4520"/>
  </r>
  <r>
    <n v="5386"/>
    <s v="CA-2014-161410"/>
    <x v="3"/>
    <x v="335"/>
    <d v="2014-07-04T00:00:00"/>
    <s v="Standard Class"/>
    <s v="CC-12220"/>
    <s v="Chris Cortes"/>
    <x v="0"/>
    <s v="United States"/>
    <s v="Philadelphia"/>
    <x v="9"/>
    <n v="19143"/>
    <x v="3"/>
    <s v="TEC-PH-10000673"/>
    <x v="2"/>
    <x v="7"/>
    <x v="1396"/>
    <x v="3919"/>
    <n v="14"/>
    <n v="0.4"/>
    <x v="4521"/>
  </r>
  <r>
    <n v="5387"/>
    <s v="CA-2014-152786"/>
    <x v="3"/>
    <x v="846"/>
    <d v="2014-03-18T00:00:00"/>
    <s v="Standard Class"/>
    <s v="GA-14725"/>
    <s v="Guy Armstrong"/>
    <x v="0"/>
    <s v="United States"/>
    <s v="Rogers"/>
    <x v="36"/>
    <n v="72756"/>
    <x v="0"/>
    <s v="OFF-BI-10000829"/>
    <x v="1"/>
    <x v="8"/>
    <x v="304"/>
    <x v="3920"/>
    <n v="9"/>
    <n v="0"/>
    <x v="4522"/>
  </r>
  <r>
    <n v="5388"/>
    <s v="CA-2014-164707"/>
    <x v="3"/>
    <x v="1042"/>
    <d v="2014-02-22T00:00:00"/>
    <s v="Second Class"/>
    <s v="CV-12805"/>
    <s v="Cynthia Voltz"/>
    <x v="1"/>
    <s v="United States"/>
    <s v="Los Angeles"/>
    <x v="1"/>
    <n v="90045"/>
    <x v="1"/>
    <s v="TEC-PH-10001924"/>
    <x v="2"/>
    <x v="7"/>
    <x v="426"/>
    <x v="3921"/>
    <n v="3"/>
    <n v="0.2"/>
    <x v="4523"/>
  </r>
  <r>
    <n v="5389"/>
    <s v="CA-2014-164707"/>
    <x v="3"/>
    <x v="1042"/>
    <d v="2014-02-22T00:00:00"/>
    <s v="Second Class"/>
    <s v="CV-12805"/>
    <s v="Cynthia Voltz"/>
    <x v="1"/>
    <s v="United States"/>
    <s v="Los Angeles"/>
    <x v="1"/>
    <n v="90045"/>
    <x v="1"/>
    <s v="TEC-AC-10004864"/>
    <x v="2"/>
    <x v="11"/>
    <x v="1289"/>
    <x v="3922"/>
    <n v="3"/>
    <n v="0"/>
    <x v="4524"/>
  </r>
  <r>
    <n v="5390"/>
    <s v="CA-2014-164707"/>
    <x v="3"/>
    <x v="1042"/>
    <d v="2014-02-22T00:00:00"/>
    <s v="Second Class"/>
    <s v="CV-12805"/>
    <s v="Cynthia Voltz"/>
    <x v="1"/>
    <s v="United States"/>
    <s v="Los Angeles"/>
    <x v="1"/>
    <n v="90045"/>
    <x v="1"/>
    <s v="OFF-LA-10004345"/>
    <x v="1"/>
    <x v="2"/>
    <x v="517"/>
    <x v="765"/>
    <n v="2"/>
    <n v="0"/>
    <x v="787"/>
  </r>
  <r>
    <n v="5391"/>
    <s v="CA-2014-163874"/>
    <x v="3"/>
    <x v="468"/>
    <d v="2014-11-13T00:00:00"/>
    <s v="Second Class"/>
    <s v="NC-18535"/>
    <s v="Nick Crebassa"/>
    <x v="1"/>
    <s v="United States"/>
    <s v="Seattle"/>
    <x v="4"/>
    <n v="98105"/>
    <x v="1"/>
    <s v="OFF-BI-10000088"/>
    <x v="1"/>
    <x v="8"/>
    <x v="1025"/>
    <x v="3643"/>
    <n v="3"/>
    <n v="0.2"/>
    <x v="4525"/>
  </r>
  <r>
    <n v="5392"/>
    <s v="US-2011-123183"/>
    <x v="2"/>
    <x v="84"/>
    <d v="2011-11-25T00:00:00"/>
    <s v="Standard Class"/>
    <s v="GR-14560"/>
    <s v="Georgia Rosenberg"/>
    <x v="1"/>
    <s v="United States"/>
    <s v="Wilmington"/>
    <x v="13"/>
    <n v="19805"/>
    <x v="3"/>
    <s v="OFF-LA-10002787"/>
    <x v="1"/>
    <x v="2"/>
    <x v="542"/>
    <x v="3923"/>
    <n v="6"/>
    <n v="0"/>
    <x v="4526"/>
  </r>
  <r>
    <n v="5393"/>
    <s v="US-2011-123183"/>
    <x v="2"/>
    <x v="84"/>
    <d v="2011-11-25T00:00:00"/>
    <s v="Standard Class"/>
    <s v="GR-14560"/>
    <s v="Georgia Rosenberg"/>
    <x v="1"/>
    <s v="United States"/>
    <s v="Wilmington"/>
    <x v="13"/>
    <n v="19805"/>
    <x v="3"/>
    <s v="OFF-LA-10001569"/>
    <x v="1"/>
    <x v="2"/>
    <x v="633"/>
    <x v="745"/>
    <n v="2"/>
    <n v="0"/>
    <x v="763"/>
  </r>
  <r>
    <n v="5394"/>
    <s v="US-2011-123183"/>
    <x v="2"/>
    <x v="84"/>
    <d v="2011-11-25T00:00:00"/>
    <s v="Standard Class"/>
    <s v="GR-14560"/>
    <s v="Georgia Rosenberg"/>
    <x v="1"/>
    <s v="United States"/>
    <s v="Wilmington"/>
    <x v="13"/>
    <n v="19805"/>
    <x v="3"/>
    <s v="OFF-BI-10002429"/>
    <x v="1"/>
    <x v="8"/>
    <x v="467"/>
    <x v="3924"/>
    <n v="7"/>
    <n v="0"/>
    <x v="4527"/>
  </r>
  <r>
    <n v="5395"/>
    <s v="US-2011-123183"/>
    <x v="2"/>
    <x v="84"/>
    <d v="2011-11-25T00:00:00"/>
    <s v="Standard Class"/>
    <s v="GR-14560"/>
    <s v="Georgia Rosenberg"/>
    <x v="1"/>
    <s v="United States"/>
    <s v="Wilmington"/>
    <x v="13"/>
    <n v="19805"/>
    <x v="3"/>
    <s v="FUR-BO-10000362"/>
    <x v="0"/>
    <x v="0"/>
    <x v="1037"/>
    <x v="3925"/>
    <n v="6"/>
    <n v="0"/>
    <x v="4528"/>
  </r>
  <r>
    <n v="5396"/>
    <s v="CA-2011-104829"/>
    <x v="2"/>
    <x v="728"/>
    <d v="2011-11-21T00:00:00"/>
    <s v="Second Class"/>
    <s v="JG-15805"/>
    <s v="John Grady"/>
    <x v="1"/>
    <s v="United States"/>
    <s v="Provo"/>
    <x v="7"/>
    <n v="84604"/>
    <x v="1"/>
    <s v="OFF-PA-10003016"/>
    <x v="1"/>
    <x v="10"/>
    <x v="1385"/>
    <x v="223"/>
    <n v="7"/>
    <n v="0"/>
    <x v="4529"/>
  </r>
  <r>
    <n v="5397"/>
    <s v="US-2013-147340"/>
    <x v="0"/>
    <x v="446"/>
    <d v="2013-09-25T00:00:00"/>
    <s v="Same Day"/>
    <s v="EB-13750"/>
    <s v="Edward Becker"/>
    <x v="1"/>
    <s v="United States"/>
    <s v="San Francisco"/>
    <x v="1"/>
    <n v="94110"/>
    <x v="1"/>
    <s v="FUR-FU-10002501"/>
    <x v="0"/>
    <x v="5"/>
    <x v="1284"/>
    <x v="1964"/>
    <n v="5"/>
    <n v="0"/>
    <x v="2115"/>
  </r>
  <r>
    <n v="5398"/>
    <s v="CA-2013-145492"/>
    <x v="0"/>
    <x v="73"/>
    <d v="2013-11-28T00:00:00"/>
    <s v="Standard Class"/>
    <s v="MC-17605"/>
    <s v="Matt Connell"/>
    <x v="1"/>
    <s v="United States"/>
    <s v="Los Angeles"/>
    <x v="1"/>
    <n v="90004"/>
    <x v="1"/>
    <s v="OFF-AP-10003622"/>
    <x v="1"/>
    <x v="9"/>
    <x v="188"/>
    <x v="3926"/>
    <n v="12"/>
    <n v="0"/>
    <x v="4530"/>
  </r>
  <r>
    <n v="5399"/>
    <s v="CA-2013-163202"/>
    <x v="0"/>
    <x v="720"/>
    <d v="2013-10-03T00:00:00"/>
    <s v="Standard Class"/>
    <s v="BM-11650"/>
    <s v="Brian Moss"/>
    <x v="1"/>
    <s v="United States"/>
    <s v="Lancaster"/>
    <x v="24"/>
    <n v="43130"/>
    <x v="3"/>
    <s v="OFF-BI-10002764"/>
    <x v="1"/>
    <x v="8"/>
    <x v="502"/>
    <x v="3927"/>
    <n v="3"/>
    <n v="0.7"/>
    <x v="4531"/>
  </r>
  <r>
    <n v="5400"/>
    <s v="CA-2013-117681"/>
    <x v="0"/>
    <x v="526"/>
    <d v="2013-04-15T00:00:00"/>
    <s v="Standard Class"/>
    <s v="HF-14995"/>
    <s v="Herbert Flentye"/>
    <x v="0"/>
    <s v="United States"/>
    <s v="Los Angeles"/>
    <x v="1"/>
    <n v="90004"/>
    <x v="1"/>
    <s v="FUR-BO-10001798"/>
    <x v="0"/>
    <x v="0"/>
    <x v="0"/>
    <x v="3123"/>
    <n v="5"/>
    <n v="0.15"/>
    <x v="3504"/>
  </r>
  <r>
    <n v="5401"/>
    <s v="CA-2014-132262"/>
    <x v="3"/>
    <x v="296"/>
    <d v="2014-09-24T00:00:00"/>
    <s v="First Class"/>
    <s v="ML-18265"/>
    <s v="Muhammed Lee"/>
    <x v="0"/>
    <s v="United States"/>
    <s v="Seattle"/>
    <x v="4"/>
    <n v="98103"/>
    <x v="1"/>
    <s v="TEC-AC-10000158"/>
    <x v="2"/>
    <x v="11"/>
    <x v="353"/>
    <x v="2257"/>
    <n v="2"/>
    <n v="0"/>
    <x v="2439"/>
  </r>
  <r>
    <n v="5402"/>
    <s v="CA-2014-132262"/>
    <x v="3"/>
    <x v="296"/>
    <d v="2014-09-24T00:00:00"/>
    <s v="First Class"/>
    <s v="ML-18265"/>
    <s v="Muhammed Lee"/>
    <x v="0"/>
    <s v="United States"/>
    <s v="Seattle"/>
    <x v="4"/>
    <n v="98103"/>
    <x v="1"/>
    <s v="TEC-AC-10000303"/>
    <x v="2"/>
    <x v="11"/>
    <x v="429"/>
    <x v="3928"/>
    <n v="2"/>
    <n v="0"/>
    <x v="4532"/>
  </r>
  <r>
    <n v="5403"/>
    <s v="CA-2014-123043"/>
    <x v="3"/>
    <x v="1043"/>
    <d v="2014-08-30T00:00:00"/>
    <s v="Standard Class"/>
    <s v="AH-10195"/>
    <s v="Alan Haines"/>
    <x v="1"/>
    <s v="United States"/>
    <s v="New York City"/>
    <x v="15"/>
    <n v="10024"/>
    <x v="3"/>
    <s v="OFF-BI-10003910"/>
    <x v="1"/>
    <x v="8"/>
    <x v="8"/>
    <x v="1072"/>
    <n v="4"/>
    <n v="0.2"/>
    <x v="4533"/>
  </r>
  <r>
    <n v="5404"/>
    <s v="CA-2014-123043"/>
    <x v="3"/>
    <x v="1043"/>
    <d v="2014-08-30T00:00:00"/>
    <s v="Standard Class"/>
    <s v="AH-10195"/>
    <s v="Alan Haines"/>
    <x v="1"/>
    <s v="United States"/>
    <s v="New York City"/>
    <x v="15"/>
    <n v="10024"/>
    <x v="3"/>
    <s v="OFF-BI-10000138"/>
    <x v="1"/>
    <x v="8"/>
    <x v="600"/>
    <x v="3929"/>
    <n v="1"/>
    <n v="0.2"/>
    <x v="4534"/>
  </r>
  <r>
    <n v="5405"/>
    <s v="US-2013-143280"/>
    <x v="0"/>
    <x v="712"/>
    <d v="2013-02-26T00:00:00"/>
    <s v="Standard Class"/>
    <s v="TZ-21580"/>
    <s v="Tracy Zic"/>
    <x v="0"/>
    <s v="United States"/>
    <s v="Los Angeles"/>
    <x v="1"/>
    <n v="90045"/>
    <x v="1"/>
    <s v="TEC-PH-10002398"/>
    <x v="2"/>
    <x v="7"/>
    <x v="285"/>
    <x v="567"/>
    <n v="5"/>
    <n v="0.2"/>
    <x v="576"/>
  </r>
  <r>
    <n v="5406"/>
    <s v="US-2013-143280"/>
    <x v="0"/>
    <x v="712"/>
    <d v="2013-02-26T00:00:00"/>
    <s v="Standard Class"/>
    <s v="TZ-21580"/>
    <s v="Tracy Zic"/>
    <x v="0"/>
    <s v="United States"/>
    <s v="Los Angeles"/>
    <x v="1"/>
    <n v="90045"/>
    <x v="1"/>
    <s v="TEC-AC-10003399"/>
    <x v="2"/>
    <x v="11"/>
    <x v="1497"/>
    <x v="2642"/>
    <n v="1"/>
    <n v="0"/>
    <x v="2914"/>
  </r>
  <r>
    <n v="5407"/>
    <s v="US-2013-143280"/>
    <x v="0"/>
    <x v="712"/>
    <d v="2013-02-26T00:00:00"/>
    <s v="Standard Class"/>
    <s v="TZ-21580"/>
    <s v="Tracy Zic"/>
    <x v="0"/>
    <s v="United States"/>
    <s v="Los Angeles"/>
    <x v="1"/>
    <n v="90045"/>
    <x v="1"/>
    <s v="OFF-FA-10000992"/>
    <x v="1"/>
    <x v="13"/>
    <x v="1033"/>
    <x v="1397"/>
    <n v="3"/>
    <n v="0"/>
    <x v="1466"/>
  </r>
  <r>
    <n v="5408"/>
    <s v="CA-2014-108854"/>
    <x v="3"/>
    <x v="166"/>
    <d v="2014-12-15T00:00:00"/>
    <s v="Standard Class"/>
    <s v="DM-13345"/>
    <s v="Denise Monton"/>
    <x v="1"/>
    <s v="United States"/>
    <s v="San Francisco"/>
    <x v="1"/>
    <n v="94109"/>
    <x v="1"/>
    <s v="OFF-PA-10003022"/>
    <x v="1"/>
    <x v="10"/>
    <x v="1714"/>
    <x v="1190"/>
    <n v="4"/>
    <n v="0"/>
    <x v="4535"/>
  </r>
  <r>
    <n v="5409"/>
    <s v="CA-2014-108854"/>
    <x v="3"/>
    <x v="166"/>
    <d v="2014-12-15T00:00:00"/>
    <s v="Standard Class"/>
    <s v="DM-13345"/>
    <s v="Denise Monton"/>
    <x v="1"/>
    <s v="United States"/>
    <s v="San Francisco"/>
    <x v="1"/>
    <n v="94109"/>
    <x v="1"/>
    <s v="OFF-BI-10002854"/>
    <x v="1"/>
    <x v="8"/>
    <x v="895"/>
    <x v="3930"/>
    <n v="1"/>
    <n v="0.2"/>
    <x v="4536"/>
  </r>
  <r>
    <n v="5410"/>
    <s v="CA-2014-108854"/>
    <x v="3"/>
    <x v="166"/>
    <d v="2014-12-15T00:00:00"/>
    <s v="Standard Class"/>
    <s v="DM-13345"/>
    <s v="Denise Monton"/>
    <x v="1"/>
    <s v="United States"/>
    <s v="San Francisco"/>
    <x v="1"/>
    <n v="94109"/>
    <x v="1"/>
    <s v="OFF-BI-10001670"/>
    <x v="1"/>
    <x v="8"/>
    <x v="438"/>
    <x v="3476"/>
    <n v="3"/>
    <n v="0.2"/>
    <x v="3951"/>
  </r>
  <r>
    <n v="5411"/>
    <s v="CA-2014-108854"/>
    <x v="3"/>
    <x v="166"/>
    <d v="2014-12-15T00:00:00"/>
    <s v="Standard Class"/>
    <s v="DM-13345"/>
    <s v="Denise Monton"/>
    <x v="1"/>
    <s v="United States"/>
    <s v="San Francisco"/>
    <x v="1"/>
    <n v="94109"/>
    <x v="1"/>
    <s v="OFF-ST-10001837"/>
    <x v="1"/>
    <x v="4"/>
    <x v="1331"/>
    <x v="3931"/>
    <n v="1"/>
    <n v="0"/>
    <x v="4537"/>
  </r>
  <r>
    <n v="5412"/>
    <s v="CA-2014-166856"/>
    <x v="3"/>
    <x v="65"/>
    <d v="2014-09-23T00:00:00"/>
    <s v="Standard Class"/>
    <s v="TS-21505"/>
    <s v="Tony Sayre"/>
    <x v="0"/>
    <s v="United States"/>
    <s v="Clovis"/>
    <x v="27"/>
    <n v="88101"/>
    <x v="1"/>
    <s v="OFF-BI-10002012"/>
    <x v="1"/>
    <x v="8"/>
    <x v="742"/>
    <x v="3932"/>
    <n v="7"/>
    <n v="0.2"/>
    <x v="4538"/>
  </r>
  <r>
    <n v="5413"/>
    <s v="CA-2014-166856"/>
    <x v="3"/>
    <x v="65"/>
    <d v="2014-09-23T00:00:00"/>
    <s v="Standard Class"/>
    <s v="TS-21505"/>
    <s v="Tony Sayre"/>
    <x v="0"/>
    <s v="United States"/>
    <s v="Clovis"/>
    <x v="27"/>
    <n v="88101"/>
    <x v="1"/>
    <s v="TEC-AC-10004992"/>
    <x v="2"/>
    <x v="11"/>
    <x v="1715"/>
    <x v="3933"/>
    <n v="3"/>
    <n v="0"/>
    <x v="4539"/>
  </r>
  <r>
    <n v="5414"/>
    <s v="CA-2013-153157"/>
    <x v="0"/>
    <x v="108"/>
    <d v="2013-09-15T00:00:00"/>
    <s v="First Class"/>
    <s v="TB-21625"/>
    <s v="Trudy Brown"/>
    <x v="0"/>
    <s v="United States"/>
    <s v="Wichita"/>
    <x v="41"/>
    <n v="67212"/>
    <x v="2"/>
    <s v="TEC-PH-10003171"/>
    <x v="2"/>
    <x v="7"/>
    <x v="1495"/>
    <x v="3934"/>
    <n v="5"/>
    <n v="0"/>
    <x v="4540"/>
  </r>
  <r>
    <n v="5415"/>
    <s v="US-2014-125647"/>
    <x v="3"/>
    <x v="397"/>
    <d v="2014-09-29T00:00:00"/>
    <s v="Standard Class"/>
    <s v="LC-16870"/>
    <s v="Lena Cacioppo"/>
    <x v="0"/>
    <s v="United States"/>
    <s v="Chicago"/>
    <x v="10"/>
    <n v="60653"/>
    <x v="2"/>
    <s v="OFF-AP-10000390"/>
    <x v="1"/>
    <x v="9"/>
    <x v="1691"/>
    <x v="3935"/>
    <n v="6"/>
    <n v="0.8"/>
    <x v="4541"/>
  </r>
  <r>
    <n v="5416"/>
    <s v="US-2014-125647"/>
    <x v="3"/>
    <x v="397"/>
    <d v="2014-09-29T00:00:00"/>
    <s v="Standard Class"/>
    <s v="LC-16870"/>
    <s v="Lena Cacioppo"/>
    <x v="0"/>
    <s v="United States"/>
    <s v="Chicago"/>
    <x v="10"/>
    <n v="60653"/>
    <x v="2"/>
    <s v="OFF-PA-10004888"/>
    <x v="1"/>
    <x v="10"/>
    <x v="959"/>
    <x v="561"/>
    <n v="4"/>
    <n v="0.2"/>
    <x v="570"/>
  </r>
  <r>
    <n v="5417"/>
    <s v="US-2014-125647"/>
    <x v="3"/>
    <x v="397"/>
    <d v="2014-09-29T00:00:00"/>
    <s v="Standard Class"/>
    <s v="LC-16870"/>
    <s v="Lena Cacioppo"/>
    <x v="0"/>
    <s v="United States"/>
    <s v="Chicago"/>
    <x v="10"/>
    <n v="60653"/>
    <x v="2"/>
    <s v="TEC-PH-10004188"/>
    <x v="2"/>
    <x v="7"/>
    <x v="763"/>
    <x v="3936"/>
    <n v="2"/>
    <n v="0.2"/>
    <x v="4542"/>
  </r>
  <r>
    <n v="5418"/>
    <s v="CA-2011-132542"/>
    <x v="2"/>
    <x v="191"/>
    <d v="2011-10-08T00:00:00"/>
    <s v="Second Class"/>
    <s v="AM-10360"/>
    <s v="Alice McCarthy"/>
    <x v="1"/>
    <s v="United States"/>
    <s v="Omaha"/>
    <x v="8"/>
    <n v="68104"/>
    <x v="2"/>
    <s v="OFF-BI-10004099"/>
    <x v="1"/>
    <x v="8"/>
    <x v="1716"/>
    <x v="2601"/>
    <n v="2"/>
    <n v="0"/>
    <x v="4543"/>
  </r>
  <r>
    <n v="5419"/>
    <s v="CA-2012-110877"/>
    <x v="1"/>
    <x v="924"/>
    <d v="2012-10-26T00:00:00"/>
    <s v="First Class"/>
    <s v="JE-15715"/>
    <s v="Joe Elijah"/>
    <x v="0"/>
    <s v="United States"/>
    <s v="Houston"/>
    <x v="5"/>
    <n v="77041"/>
    <x v="2"/>
    <s v="OFF-PA-10004621"/>
    <x v="1"/>
    <x v="10"/>
    <x v="738"/>
    <x v="1590"/>
    <n v="7"/>
    <n v="0.2"/>
    <x v="1683"/>
  </r>
  <r>
    <n v="5420"/>
    <s v="CA-2012-110877"/>
    <x v="1"/>
    <x v="924"/>
    <d v="2012-10-26T00:00:00"/>
    <s v="First Class"/>
    <s v="JE-15715"/>
    <s v="Joe Elijah"/>
    <x v="0"/>
    <s v="United States"/>
    <s v="Houston"/>
    <x v="5"/>
    <n v="77041"/>
    <x v="2"/>
    <s v="TEC-PH-10002103"/>
    <x v="2"/>
    <x v="7"/>
    <x v="534"/>
    <x v="3937"/>
    <n v="2"/>
    <n v="0.2"/>
    <x v="4544"/>
  </r>
  <r>
    <n v="5421"/>
    <s v="US-2013-151827"/>
    <x v="0"/>
    <x v="1044"/>
    <d v="2013-04-03T00:00:00"/>
    <s v="Second Class"/>
    <s v="CS-11950"/>
    <s v="Carlos Soltero"/>
    <x v="0"/>
    <s v="United States"/>
    <s v="Philadelphia"/>
    <x v="9"/>
    <n v="19134"/>
    <x v="3"/>
    <s v="TEC-PH-10002789"/>
    <x v="2"/>
    <x v="7"/>
    <x v="1577"/>
    <x v="804"/>
    <n v="3"/>
    <n v="0.4"/>
    <x v="4545"/>
  </r>
  <r>
    <n v="5422"/>
    <s v="US-2013-151827"/>
    <x v="0"/>
    <x v="1044"/>
    <d v="2013-04-03T00:00:00"/>
    <s v="Second Class"/>
    <s v="CS-11950"/>
    <s v="Carlos Soltero"/>
    <x v="0"/>
    <s v="United States"/>
    <s v="Philadelphia"/>
    <x v="9"/>
    <n v="19134"/>
    <x v="3"/>
    <s v="TEC-AC-10003289"/>
    <x v="2"/>
    <x v="11"/>
    <x v="1209"/>
    <x v="236"/>
    <n v="2"/>
    <n v="0.2"/>
    <x v="4546"/>
  </r>
  <r>
    <n v="5423"/>
    <s v="US-2013-163258"/>
    <x v="0"/>
    <x v="723"/>
    <d v="2014-01-03T00:00:00"/>
    <s v="Standard Class"/>
    <s v="PF-19225"/>
    <s v="Phillip Flathmann"/>
    <x v="0"/>
    <s v="United States"/>
    <s v="Los Angeles"/>
    <x v="1"/>
    <n v="90045"/>
    <x v="1"/>
    <s v="OFF-BI-10000138"/>
    <x v="1"/>
    <x v="8"/>
    <x v="600"/>
    <x v="3938"/>
    <n v="3"/>
    <n v="0.2"/>
    <x v="4547"/>
  </r>
  <r>
    <n v="5424"/>
    <s v="CA-2014-103009"/>
    <x v="3"/>
    <x v="132"/>
    <d v="2014-11-06T00:00:00"/>
    <s v="Second Class"/>
    <s v="PJ-18835"/>
    <s v="Patrick Jones"/>
    <x v="1"/>
    <s v="United States"/>
    <s v="Richmond"/>
    <x v="0"/>
    <n v="40475"/>
    <x v="0"/>
    <s v="OFF-PA-10001215"/>
    <x v="1"/>
    <x v="10"/>
    <x v="1717"/>
    <x v="1603"/>
    <n v="5"/>
    <n v="0"/>
    <x v="1698"/>
  </r>
  <r>
    <n v="5425"/>
    <s v="US-2014-120649"/>
    <x v="3"/>
    <x v="176"/>
    <d v="2014-01-27T00:00:00"/>
    <s v="Standard Class"/>
    <s v="JF-15490"/>
    <s v="Jeremy Farry"/>
    <x v="0"/>
    <s v="United States"/>
    <s v="Waterbury"/>
    <x v="29"/>
    <n v="6708"/>
    <x v="3"/>
    <s v="OFF-AR-10001545"/>
    <x v="1"/>
    <x v="6"/>
    <x v="812"/>
    <x v="2872"/>
    <n v="2"/>
    <n v="0"/>
    <x v="3192"/>
  </r>
  <r>
    <n v="5426"/>
    <s v="CA-2013-153598"/>
    <x v="0"/>
    <x v="275"/>
    <d v="2013-12-07T00:00:00"/>
    <s v="First Class"/>
    <s v="NM-18520"/>
    <s v="Neoma Murray"/>
    <x v="0"/>
    <s v="United States"/>
    <s v="Los Angeles"/>
    <x v="1"/>
    <n v="90045"/>
    <x v="1"/>
    <s v="TEC-AC-10003870"/>
    <x v="2"/>
    <x v="11"/>
    <x v="1718"/>
    <x v="3939"/>
    <n v="5"/>
    <n v="0"/>
    <x v="4548"/>
  </r>
  <r>
    <n v="5427"/>
    <s v="CA-2013-153598"/>
    <x v="0"/>
    <x v="275"/>
    <d v="2013-12-07T00:00:00"/>
    <s v="First Class"/>
    <s v="NM-18520"/>
    <s v="Neoma Murray"/>
    <x v="0"/>
    <s v="United States"/>
    <s v="Los Angeles"/>
    <x v="1"/>
    <n v="90045"/>
    <x v="1"/>
    <s v="FUR-FU-10001085"/>
    <x v="0"/>
    <x v="5"/>
    <x v="1590"/>
    <x v="3940"/>
    <n v="6"/>
    <n v="0"/>
    <x v="4549"/>
  </r>
  <r>
    <n v="5428"/>
    <s v="US-2013-108497"/>
    <x v="0"/>
    <x v="403"/>
    <d v="2013-06-15T00:00:00"/>
    <s v="Same Day"/>
    <s v="MH-17290"/>
    <s v="Marc Harrigan"/>
    <x v="2"/>
    <s v="United States"/>
    <s v="Los Angeles"/>
    <x v="1"/>
    <n v="90036"/>
    <x v="1"/>
    <s v="FUR-BO-10004218"/>
    <x v="0"/>
    <x v="0"/>
    <x v="1584"/>
    <x v="3941"/>
    <n v="5"/>
    <n v="0.15"/>
    <x v="4550"/>
  </r>
  <r>
    <n v="5429"/>
    <s v="CA-2013-113096"/>
    <x v="0"/>
    <x v="476"/>
    <d v="2013-09-05T00:00:00"/>
    <s v="First Class"/>
    <s v="SZ-20035"/>
    <s v="Sam Zeldin"/>
    <x v="2"/>
    <s v="United States"/>
    <s v="San Francisco"/>
    <x v="1"/>
    <n v="94122"/>
    <x v="1"/>
    <s v="OFF-ST-10003455"/>
    <x v="1"/>
    <x v="4"/>
    <x v="169"/>
    <x v="2063"/>
    <n v="3"/>
    <n v="0"/>
    <x v="2223"/>
  </r>
  <r>
    <n v="5430"/>
    <s v="CA-2011-136861"/>
    <x v="2"/>
    <x v="742"/>
    <d v="2011-09-07T00:00:00"/>
    <s v="First Class"/>
    <s v="PR-18880"/>
    <s v="Patrick Ryan"/>
    <x v="0"/>
    <s v="United States"/>
    <s v="Saint Petersburg"/>
    <x v="2"/>
    <n v="33710"/>
    <x v="0"/>
    <s v="FUR-FU-10001967"/>
    <x v="0"/>
    <x v="5"/>
    <x v="293"/>
    <x v="236"/>
    <n v="2"/>
    <n v="0.2"/>
    <x v="1008"/>
  </r>
  <r>
    <n v="5431"/>
    <s v="CA-2014-117422"/>
    <x v="3"/>
    <x v="208"/>
    <d v="2014-10-26T00:00:00"/>
    <s v="Standard Class"/>
    <s v="FC-14245"/>
    <s v="Frank Carlisle"/>
    <x v="2"/>
    <s v="United States"/>
    <s v="Lakewood"/>
    <x v="24"/>
    <n v="44107"/>
    <x v="3"/>
    <s v="OFF-AP-10000938"/>
    <x v="1"/>
    <x v="9"/>
    <x v="1703"/>
    <x v="224"/>
    <n v="2"/>
    <n v="0.2"/>
    <x v="4551"/>
  </r>
  <r>
    <n v="5432"/>
    <s v="CA-2014-117422"/>
    <x v="3"/>
    <x v="208"/>
    <d v="2014-10-26T00:00:00"/>
    <s v="Standard Class"/>
    <s v="FC-14245"/>
    <s v="Frank Carlisle"/>
    <x v="2"/>
    <s v="United States"/>
    <s v="Lakewood"/>
    <x v="24"/>
    <n v="44107"/>
    <x v="3"/>
    <s v="OFF-PA-10002195"/>
    <x v="1"/>
    <x v="10"/>
    <x v="719"/>
    <x v="3942"/>
    <n v="1"/>
    <n v="0.2"/>
    <x v="4552"/>
  </r>
  <r>
    <n v="5433"/>
    <s v="CA-2014-117422"/>
    <x v="3"/>
    <x v="208"/>
    <d v="2014-10-26T00:00:00"/>
    <s v="Standard Class"/>
    <s v="FC-14245"/>
    <s v="Frank Carlisle"/>
    <x v="2"/>
    <s v="United States"/>
    <s v="Lakewood"/>
    <x v="24"/>
    <n v="44107"/>
    <x v="3"/>
    <s v="OFF-BI-10002799"/>
    <x v="1"/>
    <x v="8"/>
    <x v="1450"/>
    <x v="3943"/>
    <n v="4"/>
    <n v="0.7"/>
    <x v="4553"/>
  </r>
  <r>
    <n v="5434"/>
    <s v="CA-2014-129707"/>
    <x v="3"/>
    <x v="1016"/>
    <d v="2014-04-30T00:00:00"/>
    <s v="Standard Class"/>
    <s v="LH-16750"/>
    <s v="Larry Hughes"/>
    <x v="0"/>
    <s v="United States"/>
    <s v="Chandler"/>
    <x v="16"/>
    <n v="85224"/>
    <x v="1"/>
    <s v="OFF-AR-10000246"/>
    <x v="1"/>
    <x v="6"/>
    <x v="21"/>
    <x v="3944"/>
    <n v="4"/>
    <n v="0.2"/>
    <x v="4554"/>
  </r>
  <r>
    <n v="5435"/>
    <s v="CA-2012-160171"/>
    <x v="1"/>
    <x v="324"/>
    <d v="2012-10-24T00:00:00"/>
    <s v="Standard Class"/>
    <s v="RM-19675"/>
    <s v="Robert Marley"/>
    <x v="2"/>
    <s v="United States"/>
    <s v="Los Angeles"/>
    <x v="1"/>
    <n v="90008"/>
    <x v="1"/>
    <s v="OFF-AP-10000275"/>
    <x v="1"/>
    <x v="9"/>
    <x v="1719"/>
    <x v="3945"/>
    <n v="5"/>
    <n v="0"/>
    <x v="4555"/>
  </r>
  <r>
    <n v="5436"/>
    <s v="CA-2012-160171"/>
    <x v="1"/>
    <x v="324"/>
    <d v="2012-10-24T00:00:00"/>
    <s v="Standard Class"/>
    <s v="RM-19675"/>
    <s v="Robert Marley"/>
    <x v="2"/>
    <s v="United States"/>
    <s v="Los Angeles"/>
    <x v="1"/>
    <n v="90008"/>
    <x v="1"/>
    <s v="TEC-AC-10000892"/>
    <x v="2"/>
    <x v="11"/>
    <x v="290"/>
    <x v="3946"/>
    <n v="3"/>
    <n v="0"/>
    <x v="4556"/>
  </r>
  <r>
    <n v="5437"/>
    <s v="CA-2011-103317"/>
    <x v="2"/>
    <x v="260"/>
    <d v="2011-07-08T00:00:00"/>
    <s v="First Class"/>
    <s v="DM-13525"/>
    <s v="Don Miller"/>
    <x v="1"/>
    <s v="United States"/>
    <s v="Palm Coast"/>
    <x v="2"/>
    <n v="32137"/>
    <x v="0"/>
    <s v="FUR-FU-10001591"/>
    <x v="0"/>
    <x v="5"/>
    <x v="1101"/>
    <x v="3947"/>
    <n v="2"/>
    <n v="0.2"/>
    <x v="4557"/>
  </r>
  <r>
    <n v="5438"/>
    <s v="CA-2011-103317"/>
    <x v="2"/>
    <x v="260"/>
    <d v="2011-07-08T00:00:00"/>
    <s v="First Class"/>
    <s v="DM-13525"/>
    <s v="Don Miller"/>
    <x v="1"/>
    <s v="United States"/>
    <s v="Palm Coast"/>
    <x v="2"/>
    <n v="32137"/>
    <x v="0"/>
    <s v="OFF-BI-10001787"/>
    <x v="1"/>
    <x v="8"/>
    <x v="1482"/>
    <x v="3948"/>
    <n v="5"/>
    <n v="0.7"/>
    <x v="4558"/>
  </r>
  <r>
    <n v="5439"/>
    <s v="CA-2011-103317"/>
    <x v="2"/>
    <x v="260"/>
    <d v="2011-07-08T00:00:00"/>
    <s v="First Class"/>
    <s v="DM-13525"/>
    <s v="Don Miller"/>
    <x v="1"/>
    <s v="United States"/>
    <s v="Palm Coast"/>
    <x v="2"/>
    <n v="32137"/>
    <x v="0"/>
    <s v="FUR-FU-10003192"/>
    <x v="0"/>
    <x v="5"/>
    <x v="1720"/>
    <x v="3949"/>
    <n v="3"/>
    <n v="0.2"/>
    <x v="4559"/>
  </r>
  <r>
    <n v="5440"/>
    <s v="CA-2013-167115"/>
    <x v="0"/>
    <x v="958"/>
    <d v="2013-04-10T00:00:00"/>
    <s v="Standard Class"/>
    <s v="EH-14185"/>
    <s v="Evan Henry"/>
    <x v="0"/>
    <s v="United States"/>
    <s v="New York City"/>
    <x v="15"/>
    <n v="10035"/>
    <x v="3"/>
    <s v="OFF-BI-10004600"/>
    <x v="1"/>
    <x v="8"/>
    <x v="1477"/>
    <x v="3950"/>
    <n v="2"/>
    <n v="0.2"/>
    <x v="4560"/>
  </r>
  <r>
    <n v="5441"/>
    <s v="US-2014-153633"/>
    <x v="3"/>
    <x v="38"/>
    <d v="2014-11-19T00:00:00"/>
    <s v="Second Class"/>
    <s v="TC-21295"/>
    <s v="Toby Carlisle"/>
    <x v="0"/>
    <s v="United States"/>
    <s v="Jupiter"/>
    <x v="2"/>
    <n v="33458"/>
    <x v="0"/>
    <s v="OFF-AR-10002335"/>
    <x v="1"/>
    <x v="6"/>
    <x v="673"/>
    <x v="3951"/>
    <n v="1"/>
    <n v="0.2"/>
    <x v="4561"/>
  </r>
  <r>
    <n v="5442"/>
    <s v="CA-2014-155929"/>
    <x v="3"/>
    <x v="428"/>
    <d v="2014-09-14T00:00:00"/>
    <s v="Standard Class"/>
    <s v="AI-10855"/>
    <s v="Arianne Irving"/>
    <x v="0"/>
    <s v="United States"/>
    <s v="Glendale"/>
    <x v="16"/>
    <n v="85301"/>
    <x v="1"/>
    <s v="OFF-PA-10000859"/>
    <x v="1"/>
    <x v="10"/>
    <x v="1721"/>
    <x v="2925"/>
    <n v="2"/>
    <n v="0.2"/>
    <x v="4562"/>
  </r>
  <r>
    <n v="5443"/>
    <s v="CA-2012-148712"/>
    <x v="1"/>
    <x v="786"/>
    <d v="2012-04-23T00:00:00"/>
    <s v="Standard Class"/>
    <s v="JM-15535"/>
    <s v="Jessica Myrick"/>
    <x v="0"/>
    <s v="United States"/>
    <s v="New York City"/>
    <x v="15"/>
    <n v="10035"/>
    <x v="3"/>
    <s v="TEC-AC-10003198"/>
    <x v="2"/>
    <x v="11"/>
    <x v="761"/>
    <x v="921"/>
    <n v="1"/>
    <n v="0"/>
    <x v="954"/>
  </r>
  <r>
    <n v="5444"/>
    <s v="CA-2012-148712"/>
    <x v="1"/>
    <x v="786"/>
    <d v="2012-04-23T00:00:00"/>
    <s v="Standard Class"/>
    <s v="JM-15535"/>
    <s v="Jessica Myrick"/>
    <x v="0"/>
    <s v="United States"/>
    <s v="New York City"/>
    <x v="15"/>
    <n v="10035"/>
    <x v="3"/>
    <s v="OFF-BI-10001900"/>
    <x v="1"/>
    <x v="8"/>
    <x v="1099"/>
    <x v="3952"/>
    <n v="13"/>
    <n v="0.2"/>
    <x v="4563"/>
  </r>
  <r>
    <n v="5445"/>
    <s v="CA-2012-148712"/>
    <x v="1"/>
    <x v="786"/>
    <d v="2012-04-23T00:00:00"/>
    <s v="Standard Class"/>
    <s v="JM-15535"/>
    <s v="Jessica Myrick"/>
    <x v="0"/>
    <s v="United States"/>
    <s v="New York City"/>
    <x v="15"/>
    <n v="10035"/>
    <x v="3"/>
    <s v="OFF-AR-10000614"/>
    <x v="1"/>
    <x v="6"/>
    <x v="1722"/>
    <x v="3953"/>
    <n v="3"/>
    <n v="0"/>
    <x v="4564"/>
  </r>
  <r>
    <n v="5446"/>
    <s v="CA-2013-128307"/>
    <x v="0"/>
    <x v="197"/>
    <d v="2013-07-30T00:00:00"/>
    <s v="Standard Class"/>
    <s v="BE-11335"/>
    <s v="Bill Eplett"/>
    <x v="2"/>
    <s v="United States"/>
    <s v="Houston"/>
    <x v="5"/>
    <n v="77041"/>
    <x v="2"/>
    <s v="OFF-EN-10003040"/>
    <x v="1"/>
    <x v="12"/>
    <x v="1224"/>
    <x v="3954"/>
    <n v="1"/>
    <n v="0.2"/>
    <x v="4565"/>
  </r>
  <r>
    <n v="5447"/>
    <s v="US-2013-127425"/>
    <x v="0"/>
    <x v="370"/>
    <d v="2013-09-01T00:00:00"/>
    <s v="Standard Class"/>
    <s v="DR-12880"/>
    <s v="Dan Reichenbach"/>
    <x v="1"/>
    <s v="United States"/>
    <s v="New York City"/>
    <x v="15"/>
    <n v="10035"/>
    <x v="3"/>
    <s v="TEC-PH-10003442"/>
    <x v="2"/>
    <x v="7"/>
    <x v="879"/>
    <x v="3955"/>
    <n v="6"/>
    <n v="0"/>
    <x v="4566"/>
  </r>
  <r>
    <n v="5448"/>
    <s v="US-2013-127425"/>
    <x v="0"/>
    <x v="370"/>
    <d v="2013-09-01T00:00:00"/>
    <s v="Standard Class"/>
    <s v="DR-12880"/>
    <s v="Dan Reichenbach"/>
    <x v="1"/>
    <s v="United States"/>
    <s v="New York City"/>
    <x v="15"/>
    <n v="10035"/>
    <x v="3"/>
    <s v="TEC-AC-10002800"/>
    <x v="2"/>
    <x v="11"/>
    <x v="1207"/>
    <x v="2932"/>
    <n v="5"/>
    <n v="0"/>
    <x v="4567"/>
  </r>
  <r>
    <n v="5449"/>
    <s v="US-2011-119081"/>
    <x v="2"/>
    <x v="171"/>
    <d v="2011-09-19T00:00:00"/>
    <s v="Standard Class"/>
    <s v="TA-21385"/>
    <s v="Tom Ashbrook"/>
    <x v="2"/>
    <s v="United States"/>
    <s v="Olathe"/>
    <x v="41"/>
    <n v="66062"/>
    <x v="2"/>
    <s v="OFF-SU-10000157"/>
    <x v="1"/>
    <x v="14"/>
    <x v="1399"/>
    <x v="3956"/>
    <n v="3"/>
    <n v="0"/>
    <x v="4568"/>
  </r>
  <r>
    <n v="5450"/>
    <s v="US-2011-119081"/>
    <x v="2"/>
    <x v="171"/>
    <d v="2011-09-19T00:00:00"/>
    <s v="Standard Class"/>
    <s v="TA-21385"/>
    <s v="Tom Ashbrook"/>
    <x v="2"/>
    <s v="United States"/>
    <s v="Olathe"/>
    <x v="41"/>
    <n v="66062"/>
    <x v="2"/>
    <s v="TEC-AC-10001542"/>
    <x v="2"/>
    <x v="11"/>
    <x v="1669"/>
    <x v="3957"/>
    <n v="5"/>
    <n v="0"/>
    <x v="4569"/>
  </r>
  <r>
    <n v="5451"/>
    <s v="US-2011-119081"/>
    <x v="2"/>
    <x v="171"/>
    <d v="2011-09-19T00:00:00"/>
    <s v="Standard Class"/>
    <s v="TA-21385"/>
    <s v="Tom Ashbrook"/>
    <x v="2"/>
    <s v="United States"/>
    <s v="Olathe"/>
    <x v="41"/>
    <n v="66062"/>
    <x v="2"/>
    <s v="OFF-BI-10004519"/>
    <x v="1"/>
    <x v="8"/>
    <x v="880"/>
    <x v="3958"/>
    <n v="2"/>
    <n v="0"/>
    <x v="4570"/>
  </r>
  <r>
    <n v="5452"/>
    <s v="US-2011-119081"/>
    <x v="2"/>
    <x v="171"/>
    <d v="2011-09-19T00:00:00"/>
    <s v="Standard Class"/>
    <s v="TA-21385"/>
    <s v="Tom Ashbrook"/>
    <x v="2"/>
    <s v="United States"/>
    <s v="Olathe"/>
    <x v="41"/>
    <n v="66062"/>
    <x v="2"/>
    <s v="FUR-FU-10003464"/>
    <x v="0"/>
    <x v="5"/>
    <x v="1470"/>
    <x v="1100"/>
    <n v="2"/>
    <n v="0"/>
    <x v="4571"/>
  </r>
  <r>
    <n v="5453"/>
    <s v="CA-2013-140613"/>
    <x v="0"/>
    <x v="405"/>
    <d v="2013-07-30T00:00:00"/>
    <s v="Standard Class"/>
    <s v="KN-16705"/>
    <s v="Kristina Nunn"/>
    <x v="2"/>
    <s v="United States"/>
    <s v="Sparks"/>
    <x v="33"/>
    <n v="89431"/>
    <x v="1"/>
    <s v="OFF-SU-10004261"/>
    <x v="1"/>
    <x v="14"/>
    <x v="605"/>
    <x v="3959"/>
    <n v="5"/>
    <n v="0"/>
    <x v="4572"/>
  </r>
  <r>
    <n v="5454"/>
    <s v="US-2014-108700"/>
    <x v="3"/>
    <x v="240"/>
    <d v="2014-05-24T00:00:00"/>
    <s v="Standard Class"/>
    <s v="PJ-18835"/>
    <s v="Patrick Jones"/>
    <x v="1"/>
    <s v="United States"/>
    <s v="Rockford"/>
    <x v="10"/>
    <n v="61107"/>
    <x v="2"/>
    <s v="OFF-PA-10004733"/>
    <x v="1"/>
    <x v="10"/>
    <x v="1571"/>
    <x v="3960"/>
    <n v="6"/>
    <n v="0.2"/>
    <x v="4573"/>
  </r>
  <r>
    <n v="5455"/>
    <s v="CA-2014-160962"/>
    <x v="3"/>
    <x v="1045"/>
    <d v="2014-05-03T00:00:00"/>
    <s v="Standard Class"/>
    <s v="MC-17605"/>
    <s v="Matt Connell"/>
    <x v="1"/>
    <s v="United States"/>
    <s v="Philadelphia"/>
    <x v="9"/>
    <n v="19143"/>
    <x v="3"/>
    <s v="OFF-ST-10001325"/>
    <x v="1"/>
    <x v="4"/>
    <x v="466"/>
    <x v="3961"/>
    <n v="1"/>
    <n v="0.2"/>
    <x v="4574"/>
  </r>
  <r>
    <n v="5456"/>
    <s v="CA-2014-160962"/>
    <x v="3"/>
    <x v="1045"/>
    <d v="2014-05-03T00:00:00"/>
    <s v="Standard Class"/>
    <s v="MC-17605"/>
    <s v="Matt Connell"/>
    <x v="1"/>
    <s v="United States"/>
    <s v="Philadelphia"/>
    <x v="9"/>
    <n v="19143"/>
    <x v="3"/>
    <s v="OFF-AR-10003056"/>
    <x v="1"/>
    <x v="6"/>
    <x v="18"/>
    <x v="1312"/>
    <n v="2"/>
    <n v="0.2"/>
    <x v="4575"/>
  </r>
  <r>
    <n v="5457"/>
    <s v="CA-2014-130631"/>
    <x v="3"/>
    <x v="614"/>
    <d v="2015-01-03T00:00:00"/>
    <s v="Standard Class"/>
    <s v="BS-11755"/>
    <s v="Bruce Stewart"/>
    <x v="0"/>
    <s v="United States"/>
    <s v="Edmonds"/>
    <x v="4"/>
    <n v="98026"/>
    <x v="1"/>
    <s v="OFF-FA-10000089"/>
    <x v="1"/>
    <x v="13"/>
    <x v="1723"/>
    <x v="3962"/>
    <n v="5"/>
    <n v="0"/>
    <x v="4576"/>
  </r>
  <r>
    <n v="5458"/>
    <s v="CA-2014-130631"/>
    <x v="3"/>
    <x v="614"/>
    <d v="2015-01-03T00:00:00"/>
    <s v="Standard Class"/>
    <s v="BS-11755"/>
    <s v="Bruce Stewart"/>
    <x v="0"/>
    <s v="United States"/>
    <s v="Edmonds"/>
    <x v="4"/>
    <n v="98026"/>
    <x v="1"/>
    <s v="FUR-FU-10004093"/>
    <x v="0"/>
    <x v="5"/>
    <x v="1159"/>
    <x v="3776"/>
    <n v="2"/>
    <n v="0"/>
    <x v="4577"/>
  </r>
  <r>
    <n v="5459"/>
    <s v="CA-2014-116680"/>
    <x v="3"/>
    <x v="507"/>
    <d v="2014-09-07T00:00:00"/>
    <s v="Second Class"/>
    <s v="PK-19075"/>
    <s v="Pete Kriz"/>
    <x v="0"/>
    <s v="United States"/>
    <s v="San Francisco"/>
    <x v="1"/>
    <n v="94122"/>
    <x v="1"/>
    <s v="OFF-BI-10004022"/>
    <x v="1"/>
    <x v="8"/>
    <x v="748"/>
    <x v="3963"/>
    <n v="6"/>
    <n v="0.2"/>
    <x v="2168"/>
  </r>
  <r>
    <n v="5460"/>
    <s v="CA-2014-116680"/>
    <x v="3"/>
    <x v="507"/>
    <d v="2014-09-07T00:00:00"/>
    <s v="Second Class"/>
    <s v="PK-19075"/>
    <s v="Pete Kriz"/>
    <x v="0"/>
    <s v="United States"/>
    <s v="San Francisco"/>
    <x v="1"/>
    <n v="94122"/>
    <x v="1"/>
    <s v="FUR-TA-10001771"/>
    <x v="0"/>
    <x v="3"/>
    <x v="1724"/>
    <x v="3964"/>
    <n v="8"/>
    <n v="0.2"/>
    <x v="4578"/>
  </r>
  <r>
    <n v="5461"/>
    <s v="US-2011-107405"/>
    <x v="2"/>
    <x v="90"/>
    <d v="2011-03-25T00:00:00"/>
    <s v="Standard Class"/>
    <s v="TS-21205"/>
    <s v="Thomas Seio"/>
    <x v="1"/>
    <s v="United States"/>
    <s v="Asheville"/>
    <x v="3"/>
    <n v="28806"/>
    <x v="0"/>
    <s v="OFF-ST-10002301"/>
    <x v="1"/>
    <x v="4"/>
    <x v="1490"/>
    <x v="3965"/>
    <n v="1"/>
    <n v="0.2"/>
    <x v="4579"/>
  </r>
  <r>
    <n v="5462"/>
    <s v="CA-2014-101574"/>
    <x v="3"/>
    <x v="394"/>
    <d v="2014-10-05T00:00:00"/>
    <s v="Standard Class"/>
    <s v="BD-11725"/>
    <s v="Bruce Degenhardt"/>
    <x v="0"/>
    <s v="United States"/>
    <s v="Los Angeles"/>
    <x v="1"/>
    <n v="90032"/>
    <x v="1"/>
    <s v="FUR-FU-10001706"/>
    <x v="0"/>
    <x v="5"/>
    <x v="50"/>
    <x v="357"/>
    <n v="3"/>
    <n v="0"/>
    <x v="3650"/>
  </r>
  <r>
    <n v="5463"/>
    <s v="CA-2011-146591"/>
    <x v="2"/>
    <x v="1046"/>
    <d v="2011-01-21T00:00:00"/>
    <s v="First Class"/>
    <s v="TS-21340"/>
    <s v="Toby Swindell"/>
    <x v="0"/>
    <s v="United States"/>
    <s v="Scottsdale"/>
    <x v="16"/>
    <n v="85254"/>
    <x v="1"/>
    <s v="OFF-BI-10003676"/>
    <x v="1"/>
    <x v="8"/>
    <x v="816"/>
    <x v="3966"/>
    <n v="10"/>
    <n v="0.7"/>
    <x v="4580"/>
  </r>
  <r>
    <n v="5464"/>
    <s v="CA-2011-146591"/>
    <x v="2"/>
    <x v="1046"/>
    <d v="2011-01-21T00:00:00"/>
    <s v="First Class"/>
    <s v="TS-21340"/>
    <s v="Toby Swindell"/>
    <x v="0"/>
    <s v="United States"/>
    <s v="Scottsdale"/>
    <x v="16"/>
    <n v="85254"/>
    <x v="1"/>
    <s v="OFF-PA-10000659"/>
    <x v="1"/>
    <x v="10"/>
    <x v="1286"/>
    <x v="3967"/>
    <n v="4"/>
    <n v="0.2"/>
    <x v="4581"/>
  </r>
  <r>
    <n v="5465"/>
    <s v="CA-2011-146591"/>
    <x v="2"/>
    <x v="1046"/>
    <d v="2011-01-21T00:00:00"/>
    <s v="First Class"/>
    <s v="TS-21340"/>
    <s v="Toby Swindell"/>
    <x v="0"/>
    <s v="United States"/>
    <s v="Scottsdale"/>
    <x v="16"/>
    <n v="85254"/>
    <x v="1"/>
    <s v="OFF-EN-10002504"/>
    <x v="1"/>
    <x v="12"/>
    <x v="113"/>
    <x v="3968"/>
    <n v="5"/>
    <n v="0.2"/>
    <x v="2960"/>
  </r>
  <r>
    <n v="5466"/>
    <s v="CA-2011-146591"/>
    <x v="2"/>
    <x v="1046"/>
    <d v="2011-01-21T00:00:00"/>
    <s v="First Class"/>
    <s v="TS-21340"/>
    <s v="Toby Swindell"/>
    <x v="0"/>
    <s v="United States"/>
    <s v="Scottsdale"/>
    <x v="16"/>
    <n v="85254"/>
    <x v="1"/>
    <s v="FUR-BO-10001972"/>
    <x v="0"/>
    <x v="0"/>
    <x v="362"/>
    <x v="3969"/>
    <n v="5"/>
    <n v="0.7"/>
    <x v="4582"/>
  </r>
  <r>
    <n v="5467"/>
    <s v="CA-2011-107706"/>
    <x v="2"/>
    <x v="1047"/>
    <d v="2011-02-20T00:00:00"/>
    <s v="Second Class"/>
    <s v="ST-20530"/>
    <s v="Shui Tom"/>
    <x v="0"/>
    <s v="United States"/>
    <s v="Houston"/>
    <x v="5"/>
    <n v="77095"/>
    <x v="2"/>
    <s v="OFF-PA-10000466"/>
    <x v="1"/>
    <x v="10"/>
    <x v="933"/>
    <x v="3970"/>
    <n v="3"/>
    <n v="0.2"/>
    <x v="4583"/>
  </r>
  <r>
    <n v="5468"/>
    <s v="CA-2013-122448"/>
    <x v="0"/>
    <x v="632"/>
    <d v="2013-06-15T00:00:00"/>
    <s v="Standard Class"/>
    <s v="DB-13210"/>
    <s v="Dean Braden"/>
    <x v="0"/>
    <s v="United States"/>
    <s v="San Francisco"/>
    <x v="1"/>
    <n v="94109"/>
    <x v="1"/>
    <s v="FUR-CH-10002774"/>
    <x v="0"/>
    <x v="1"/>
    <x v="23"/>
    <x v="1919"/>
    <n v="3"/>
    <n v="0.2"/>
    <x v="2063"/>
  </r>
  <r>
    <n v="5469"/>
    <s v="CA-2011-132451"/>
    <x v="2"/>
    <x v="467"/>
    <d v="2011-09-27T00:00:00"/>
    <s v="First Class"/>
    <s v="KF-16285"/>
    <s v="Karen Ferguson"/>
    <x v="2"/>
    <s v="United States"/>
    <s v="San Diego"/>
    <x v="1"/>
    <n v="92105"/>
    <x v="1"/>
    <s v="FUR-CH-10000454"/>
    <x v="0"/>
    <x v="1"/>
    <x v="1"/>
    <x v="2282"/>
    <n v="3"/>
    <n v="0.2"/>
    <x v="2467"/>
  </r>
  <r>
    <n v="5470"/>
    <s v="CA-2011-132451"/>
    <x v="2"/>
    <x v="467"/>
    <d v="2011-09-27T00:00:00"/>
    <s v="First Class"/>
    <s v="KF-16285"/>
    <s v="Karen Ferguson"/>
    <x v="2"/>
    <s v="United States"/>
    <s v="San Diego"/>
    <x v="1"/>
    <n v="92105"/>
    <x v="1"/>
    <s v="OFF-PA-10004888"/>
    <x v="1"/>
    <x v="10"/>
    <x v="959"/>
    <x v="541"/>
    <n v="3"/>
    <n v="0"/>
    <x v="551"/>
  </r>
  <r>
    <n v="5471"/>
    <s v="CA-2013-158547"/>
    <x v="0"/>
    <x v="198"/>
    <d v="2013-06-05T00:00:00"/>
    <s v="Standard Class"/>
    <s v="JM-16195"/>
    <s v="Justin MacKendrick"/>
    <x v="0"/>
    <s v="United States"/>
    <s v="Hamilton"/>
    <x v="24"/>
    <n v="45011"/>
    <x v="3"/>
    <s v="OFF-AP-10003842"/>
    <x v="1"/>
    <x v="9"/>
    <x v="1247"/>
    <x v="3971"/>
    <n v="5"/>
    <n v="0.2"/>
    <x v="4584"/>
  </r>
  <r>
    <n v="5472"/>
    <s v="CA-2014-116946"/>
    <x v="3"/>
    <x v="484"/>
    <d v="2014-12-24T00:00:00"/>
    <s v="Standard Class"/>
    <s v="TS-21505"/>
    <s v="Tony Sayre"/>
    <x v="0"/>
    <s v="United States"/>
    <s v="Parker"/>
    <x v="22"/>
    <n v="80134"/>
    <x v="1"/>
    <s v="FUR-FU-10000320"/>
    <x v="0"/>
    <x v="5"/>
    <x v="1512"/>
    <x v="3972"/>
    <n v="5"/>
    <n v="0.2"/>
    <x v="4585"/>
  </r>
  <r>
    <n v="5473"/>
    <s v="CA-2014-116946"/>
    <x v="3"/>
    <x v="484"/>
    <d v="2014-12-24T00:00:00"/>
    <s v="Standard Class"/>
    <s v="TS-21505"/>
    <s v="Tony Sayre"/>
    <x v="0"/>
    <s v="United States"/>
    <s v="Parker"/>
    <x v="22"/>
    <n v="80134"/>
    <x v="1"/>
    <s v="OFF-ST-10002554"/>
    <x v="1"/>
    <x v="4"/>
    <x v="1144"/>
    <x v="1617"/>
    <n v="2"/>
    <n v="0.2"/>
    <x v="1712"/>
  </r>
  <r>
    <n v="5474"/>
    <s v="CA-2014-116946"/>
    <x v="3"/>
    <x v="484"/>
    <d v="2014-12-24T00:00:00"/>
    <s v="Standard Class"/>
    <s v="TS-21505"/>
    <s v="Tony Sayre"/>
    <x v="0"/>
    <s v="United States"/>
    <s v="Parker"/>
    <x v="22"/>
    <n v="80134"/>
    <x v="1"/>
    <s v="FUR-BO-10000468"/>
    <x v="0"/>
    <x v="0"/>
    <x v="1171"/>
    <x v="3973"/>
    <n v="7"/>
    <n v="0.7"/>
    <x v="4586"/>
  </r>
  <r>
    <n v="5475"/>
    <s v="CA-2014-121741"/>
    <x v="3"/>
    <x v="377"/>
    <d v="2014-12-27T00:00:00"/>
    <s v="Same Day"/>
    <s v="YC-21895"/>
    <s v="Yoseph Carroll"/>
    <x v="1"/>
    <s v="United States"/>
    <s v="Fremont"/>
    <x v="8"/>
    <n v="68025"/>
    <x v="2"/>
    <s v="OFF-ST-10004459"/>
    <x v="1"/>
    <x v="4"/>
    <x v="454"/>
    <x v="3974"/>
    <n v="2"/>
    <n v="0"/>
    <x v="4587"/>
  </r>
  <r>
    <n v="5476"/>
    <s v="CA-2014-169691"/>
    <x v="3"/>
    <x v="140"/>
    <d v="2014-06-19T00:00:00"/>
    <s v="First Class"/>
    <s v="Dp-13240"/>
    <s v="Dean percer"/>
    <x v="2"/>
    <s v="United States"/>
    <s v="Maple Grove"/>
    <x v="11"/>
    <n v="55369"/>
    <x v="2"/>
    <s v="OFF-LA-10002312"/>
    <x v="1"/>
    <x v="2"/>
    <x v="574"/>
    <x v="1851"/>
    <n v="3"/>
    <n v="0"/>
    <x v="1986"/>
  </r>
  <r>
    <n v="5477"/>
    <s v="CA-2014-169691"/>
    <x v="3"/>
    <x v="140"/>
    <d v="2014-06-19T00:00:00"/>
    <s v="First Class"/>
    <s v="Dp-13240"/>
    <s v="Dean percer"/>
    <x v="2"/>
    <s v="United States"/>
    <s v="Maple Grove"/>
    <x v="11"/>
    <n v="55369"/>
    <x v="2"/>
    <s v="OFF-ST-10001291"/>
    <x v="1"/>
    <x v="4"/>
    <x v="1017"/>
    <x v="3975"/>
    <n v="5"/>
    <n v="0"/>
    <x v="4588"/>
  </r>
  <r>
    <n v="5478"/>
    <s v="CA-2014-169691"/>
    <x v="3"/>
    <x v="140"/>
    <d v="2014-06-19T00:00:00"/>
    <s v="First Class"/>
    <s v="Dp-13240"/>
    <s v="Dean percer"/>
    <x v="2"/>
    <s v="United States"/>
    <s v="Maple Grove"/>
    <x v="11"/>
    <n v="55369"/>
    <x v="2"/>
    <s v="OFF-PA-10003022"/>
    <x v="1"/>
    <x v="10"/>
    <x v="1644"/>
    <x v="1465"/>
    <n v="3"/>
    <n v="0"/>
    <x v="1544"/>
  </r>
  <r>
    <n v="5479"/>
    <s v="CA-2013-121356"/>
    <x v="0"/>
    <x v="73"/>
    <d v="2013-11-25T00:00:00"/>
    <s v="Standard Class"/>
    <s v="SJ-20500"/>
    <s v="Shirley Jackson"/>
    <x v="0"/>
    <s v="United States"/>
    <s v="Newark"/>
    <x v="13"/>
    <n v="19711"/>
    <x v="3"/>
    <s v="OFF-BI-10002133"/>
    <x v="1"/>
    <x v="8"/>
    <x v="1138"/>
    <x v="3233"/>
    <n v="3"/>
    <n v="0"/>
    <x v="4589"/>
  </r>
  <r>
    <n v="5480"/>
    <s v="CA-2011-101770"/>
    <x v="2"/>
    <x v="691"/>
    <d v="2011-04-04T00:00:00"/>
    <s v="Standard Class"/>
    <s v="KB-16240"/>
    <s v="Karen Bern"/>
    <x v="1"/>
    <s v="United States"/>
    <s v="Miami"/>
    <x v="2"/>
    <n v="33180"/>
    <x v="0"/>
    <s v="OFF-BI-10001097"/>
    <x v="1"/>
    <x v="8"/>
    <x v="789"/>
    <x v="3976"/>
    <n v="1"/>
    <n v="0.7"/>
    <x v="4590"/>
  </r>
  <r>
    <n v="5481"/>
    <s v="CA-2014-105487"/>
    <x v="3"/>
    <x v="1048"/>
    <d v="2014-10-15T00:00:00"/>
    <s v="Standard Class"/>
    <s v="CS-12250"/>
    <s v="Chris Selesnick"/>
    <x v="1"/>
    <s v="United States"/>
    <s v="San Diego"/>
    <x v="1"/>
    <n v="92105"/>
    <x v="1"/>
    <s v="TEC-PH-10001336"/>
    <x v="2"/>
    <x v="7"/>
    <x v="941"/>
    <x v="3977"/>
    <n v="1"/>
    <n v="0.2"/>
    <x v="4591"/>
  </r>
  <r>
    <n v="5482"/>
    <s v="CA-2014-105487"/>
    <x v="3"/>
    <x v="1048"/>
    <d v="2014-10-15T00:00:00"/>
    <s v="Standard Class"/>
    <s v="CS-12250"/>
    <s v="Chris Selesnick"/>
    <x v="1"/>
    <s v="United States"/>
    <s v="San Diego"/>
    <x v="1"/>
    <n v="92105"/>
    <x v="1"/>
    <s v="TEC-AC-10002305"/>
    <x v="2"/>
    <x v="11"/>
    <x v="1521"/>
    <x v="3978"/>
    <n v="2"/>
    <n v="0"/>
    <x v="4592"/>
  </r>
  <r>
    <n v="5483"/>
    <s v="CA-2014-105487"/>
    <x v="3"/>
    <x v="1048"/>
    <d v="2014-10-15T00:00:00"/>
    <s v="Standard Class"/>
    <s v="CS-12250"/>
    <s v="Chris Selesnick"/>
    <x v="1"/>
    <s v="United States"/>
    <s v="San Diego"/>
    <x v="1"/>
    <n v="92105"/>
    <x v="1"/>
    <s v="TEC-AC-10003610"/>
    <x v="2"/>
    <x v="11"/>
    <x v="598"/>
    <x v="3979"/>
    <n v="4"/>
    <n v="0"/>
    <x v="4593"/>
  </r>
  <r>
    <n v="5484"/>
    <s v="CA-2014-105487"/>
    <x v="3"/>
    <x v="1048"/>
    <d v="2014-10-15T00:00:00"/>
    <s v="Standard Class"/>
    <s v="CS-12250"/>
    <s v="Chris Selesnick"/>
    <x v="1"/>
    <s v="United States"/>
    <s v="San Diego"/>
    <x v="1"/>
    <n v="92105"/>
    <x v="1"/>
    <s v="OFF-ST-10002301"/>
    <x v="1"/>
    <x v="4"/>
    <x v="1490"/>
    <x v="1390"/>
    <n v="2"/>
    <n v="0"/>
    <x v="4594"/>
  </r>
  <r>
    <n v="5485"/>
    <s v="CA-2014-148999"/>
    <x v="3"/>
    <x v="289"/>
    <d v="2014-02-05T00:00:00"/>
    <s v="Standard Class"/>
    <s v="EB-13870"/>
    <s v="Emily Burns"/>
    <x v="0"/>
    <s v="United States"/>
    <s v="Miami"/>
    <x v="2"/>
    <n v="33142"/>
    <x v="0"/>
    <s v="FUR-CH-10002044"/>
    <x v="0"/>
    <x v="1"/>
    <x v="1725"/>
    <x v="3442"/>
    <n v="4"/>
    <n v="0.2"/>
    <x v="4595"/>
  </r>
  <r>
    <n v="5486"/>
    <s v="CA-2011-107573"/>
    <x v="2"/>
    <x v="432"/>
    <d v="2011-12-17T00:00:00"/>
    <s v="Standard Class"/>
    <s v="PB-19150"/>
    <s v="Philip Brown"/>
    <x v="0"/>
    <s v="United States"/>
    <s v="Miami"/>
    <x v="2"/>
    <n v="33178"/>
    <x v="0"/>
    <s v="OFF-EN-10001099"/>
    <x v="1"/>
    <x v="12"/>
    <x v="33"/>
    <x v="3032"/>
    <n v="3"/>
    <n v="0.2"/>
    <x v="3384"/>
  </r>
  <r>
    <n v="5487"/>
    <s v="CA-2012-156608"/>
    <x v="1"/>
    <x v="1040"/>
    <d v="2012-10-29T00:00:00"/>
    <s v="Standard Class"/>
    <s v="MT-18070"/>
    <s v="Michelle Tran"/>
    <x v="2"/>
    <s v="United States"/>
    <s v="San Antonio"/>
    <x v="5"/>
    <n v="78207"/>
    <x v="2"/>
    <s v="OFF-BI-10004140"/>
    <x v="1"/>
    <x v="8"/>
    <x v="304"/>
    <x v="3980"/>
    <n v="4"/>
    <n v="0.8"/>
    <x v="4596"/>
  </r>
  <r>
    <n v="5488"/>
    <s v="CA-2014-134495"/>
    <x v="3"/>
    <x v="719"/>
    <d v="2014-04-05T00:00:00"/>
    <s v="Second Class"/>
    <s v="BF-11020"/>
    <s v="Barry Französisch"/>
    <x v="1"/>
    <s v="United States"/>
    <s v="Jacksonville"/>
    <x v="2"/>
    <n v="32216"/>
    <x v="0"/>
    <s v="TEC-PH-10004897"/>
    <x v="2"/>
    <x v="7"/>
    <x v="1115"/>
    <x v="112"/>
    <n v="3"/>
    <n v="0.2"/>
    <x v="3728"/>
  </r>
  <r>
    <n v="5489"/>
    <s v="CA-2014-134495"/>
    <x v="3"/>
    <x v="719"/>
    <d v="2014-04-05T00:00:00"/>
    <s v="Second Class"/>
    <s v="BF-11020"/>
    <s v="Barry Französisch"/>
    <x v="1"/>
    <s v="United States"/>
    <s v="Jacksonville"/>
    <x v="2"/>
    <n v="32216"/>
    <x v="0"/>
    <s v="OFF-LA-10000262"/>
    <x v="1"/>
    <x v="2"/>
    <x v="932"/>
    <x v="303"/>
    <n v="3"/>
    <n v="0.2"/>
    <x v="308"/>
  </r>
  <r>
    <n v="5490"/>
    <s v="CA-2014-134495"/>
    <x v="3"/>
    <x v="719"/>
    <d v="2014-04-05T00:00:00"/>
    <s v="Second Class"/>
    <s v="BF-11020"/>
    <s v="Barry Französisch"/>
    <x v="1"/>
    <s v="United States"/>
    <s v="Jacksonville"/>
    <x v="2"/>
    <n v="32216"/>
    <x v="0"/>
    <s v="OFF-AP-10002222"/>
    <x v="1"/>
    <x v="9"/>
    <x v="33"/>
    <x v="3981"/>
    <n v="3"/>
    <n v="0.2"/>
    <x v="4597"/>
  </r>
  <r>
    <n v="5491"/>
    <s v="CA-2014-134495"/>
    <x v="3"/>
    <x v="719"/>
    <d v="2014-04-05T00:00:00"/>
    <s v="Second Class"/>
    <s v="BF-11020"/>
    <s v="Barry Französisch"/>
    <x v="1"/>
    <s v="United States"/>
    <s v="Jacksonville"/>
    <x v="2"/>
    <n v="32216"/>
    <x v="0"/>
    <s v="FUR-CH-10003774"/>
    <x v="0"/>
    <x v="1"/>
    <x v="1185"/>
    <x v="287"/>
    <n v="3"/>
    <n v="0.2"/>
    <x v="4598"/>
  </r>
  <r>
    <n v="5492"/>
    <s v="CA-2014-164098"/>
    <x v="3"/>
    <x v="795"/>
    <d v="2014-01-28T00:00:00"/>
    <s v="First Class"/>
    <s v="CG-12520"/>
    <s v="Claire Gute"/>
    <x v="0"/>
    <s v="United States"/>
    <s v="Houston"/>
    <x v="5"/>
    <n v="77070"/>
    <x v="2"/>
    <s v="OFF-ST-10000615"/>
    <x v="1"/>
    <x v="4"/>
    <x v="75"/>
    <x v="1333"/>
    <n v="2"/>
    <n v="0.2"/>
    <x v="4599"/>
  </r>
  <r>
    <n v="5493"/>
    <s v="CA-2011-105249"/>
    <x v="2"/>
    <x v="683"/>
    <d v="2011-11-28T00:00:00"/>
    <s v="Same Day"/>
    <s v="DH-13675"/>
    <s v="Duane Huffman"/>
    <x v="2"/>
    <s v="United States"/>
    <s v="San Francisco"/>
    <x v="1"/>
    <n v="94122"/>
    <x v="1"/>
    <s v="OFF-SU-10001225"/>
    <x v="1"/>
    <x v="14"/>
    <x v="33"/>
    <x v="351"/>
    <n v="2"/>
    <n v="0"/>
    <x v="359"/>
  </r>
  <r>
    <n v="5494"/>
    <s v="CA-2011-105249"/>
    <x v="2"/>
    <x v="683"/>
    <d v="2011-11-28T00:00:00"/>
    <s v="Same Day"/>
    <s v="DH-13675"/>
    <s v="Duane Huffman"/>
    <x v="2"/>
    <s v="United States"/>
    <s v="San Francisco"/>
    <x v="1"/>
    <n v="94122"/>
    <x v="1"/>
    <s v="OFF-LA-10002043"/>
    <x v="1"/>
    <x v="2"/>
    <x v="252"/>
    <x v="1417"/>
    <n v="4"/>
    <n v="0"/>
    <x v="1492"/>
  </r>
  <r>
    <n v="5495"/>
    <s v="CA-2011-105249"/>
    <x v="2"/>
    <x v="683"/>
    <d v="2011-11-28T00:00:00"/>
    <s v="Same Day"/>
    <s v="DH-13675"/>
    <s v="Duane Huffman"/>
    <x v="2"/>
    <s v="United States"/>
    <s v="San Francisco"/>
    <x v="1"/>
    <n v="94122"/>
    <x v="1"/>
    <s v="FUR-BO-10000330"/>
    <x v="0"/>
    <x v="0"/>
    <x v="1098"/>
    <x v="1527"/>
    <n v="4"/>
    <n v="0.15"/>
    <x v="1614"/>
  </r>
  <r>
    <n v="5496"/>
    <s v="CA-2012-113523"/>
    <x v="1"/>
    <x v="406"/>
    <d v="2012-09-08T00:00:00"/>
    <s v="Standard Class"/>
    <s v="SC-20440"/>
    <s v="Shaun Chance"/>
    <x v="1"/>
    <s v="United States"/>
    <s v="Philadelphia"/>
    <x v="9"/>
    <n v="19140"/>
    <x v="3"/>
    <s v="OFF-BI-10001249"/>
    <x v="1"/>
    <x v="8"/>
    <x v="1182"/>
    <x v="3056"/>
    <n v="4"/>
    <n v="0.7"/>
    <x v="3417"/>
  </r>
  <r>
    <n v="5497"/>
    <s v="CA-2014-117821"/>
    <x v="3"/>
    <x v="492"/>
    <d v="2014-06-17T00:00:00"/>
    <s v="Standard Class"/>
    <s v="HG-15025"/>
    <s v="Hunter Glantz"/>
    <x v="0"/>
    <s v="United States"/>
    <s v="Marion"/>
    <x v="24"/>
    <n v="43302"/>
    <x v="3"/>
    <s v="TEC-AC-10004469"/>
    <x v="2"/>
    <x v="11"/>
    <x v="238"/>
    <x v="3982"/>
    <n v="2"/>
    <n v="0.2"/>
    <x v="4600"/>
  </r>
  <r>
    <n v="5498"/>
    <s v="CA-2014-164378"/>
    <x v="3"/>
    <x v="663"/>
    <d v="2014-07-19T00:00:00"/>
    <s v="Second Class"/>
    <s v="MM-18055"/>
    <s v="Michelle Moray"/>
    <x v="0"/>
    <s v="United States"/>
    <s v="New York City"/>
    <x v="15"/>
    <n v="10024"/>
    <x v="3"/>
    <s v="OFF-AR-10001177"/>
    <x v="1"/>
    <x v="6"/>
    <x v="1215"/>
    <x v="2637"/>
    <n v="2"/>
    <n v="0"/>
    <x v="2909"/>
  </r>
  <r>
    <n v="5499"/>
    <s v="CA-2014-164378"/>
    <x v="3"/>
    <x v="663"/>
    <d v="2014-07-19T00:00:00"/>
    <s v="Second Class"/>
    <s v="MM-18055"/>
    <s v="Michelle Moray"/>
    <x v="0"/>
    <s v="United States"/>
    <s v="New York City"/>
    <x v="15"/>
    <n v="10024"/>
    <x v="3"/>
    <s v="OFF-LA-10000634"/>
    <x v="1"/>
    <x v="2"/>
    <x v="283"/>
    <x v="1507"/>
    <n v="3"/>
    <n v="0"/>
    <x v="1589"/>
  </r>
  <r>
    <n v="5500"/>
    <s v="CA-2014-164378"/>
    <x v="3"/>
    <x v="663"/>
    <d v="2014-07-19T00:00:00"/>
    <s v="Second Class"/>
    <s v="MM-18055"/>
    <s v="Michelle Moray"/>
    <x v="0"/>
    <s v="United States"/>
    <s v="New York City"/>
    <x v="15"/>
    <n v="10024"/>
    <x v="3"/>
    <s v="TEC-AC-10004708"/>
    <x v="2"/>
    <x v="11"/>
    <x v="337"/>
    <x v="365"/>
    <n v="2"/>
    <n v="0"/>
    <x v="374"/>
  </r>
  <r>
    <n v="5501"/>
    <s v="CA-2014-164378"/>
    <x v="3"/>
    <x v="663"/>
    <d v="2014-07-19T00:00:00"/>
    <s v="Second Class"/>
    <s v="MM-18055"/>
    <s v="Michelle Moray"/>
    <x v="0"/>
    <s v="United States"/>
    <s v="New York City"/>
    <x v="15"/>
    <n v="10024"/>
    <x v="3"/>
    <s v="FUR-CH-10002084"/>
    <x v="0"/>
    <x v="1"/>
    <x v="1240"/>
    <x v="3983"/>
    <n v="6"/>
    <n v="0.1"/>
    <x v="4601"/>
  </r>
  <r>
    <n v="5502"/>
    <s v="CA-2014-164378"/>
    <x v="3"/>
    <x v="663"/>
    <d v="2014-07-19T00:00:00"/>
    <s v="Second Class"/>
    <s v="MM-18055"/>
    <s v="Michelle Moray"/>
    <x v="0"/>
    <s v="United States"/>
    <s v="New York City"/>
    <x v="15"/>
    <n v="10024"/>
    <x v="3"/>
    <s v="OFF-PA-10004519"/>
    <x v="1"/>
    <x v="10"/>
    <x v="1036"/>
    <x v="2482"/>
    <n v="2"/>
    <n v="0"/>
    <x v="4602"/>
  </r>
  <r>
    <n v="5503"/>
    <s v="CA-2014-127782"/>
    <x v="3"/>
    <x v="808"/>
    <d v="2014-11-07T00:00:00"/>
    <s v="Standard Class"/>
    <s v="TH-21115"/>
    <s v="Thea Hudgings"/>
    <x v="1"/>
    <s v="United States"/>
    <s v="Philadelphia"/>
    <x v="9"/>
    <n v="19140"/>
    <x v="3"/>
    <s v="FUR-FU-10001847"/>
    <x v="0"/>
    <x v="5"/>
    <x v="1355"/>
    <x v="3984"/>
    <n v="1"/>
    <n v="0.2"/>
    <x v="4603"/>
  </r>
  <r>
    <n v="5504"/>
    <s v="CA-2014-127782"/>
    <x v="3"/>
    <x v="808"/>
    <d v="2014-11-07T00:00:00"/>
    <s v="Standard Class"/>
    <s v="TH-21115"/>
    <s v="Thea Hudgings"/>
    <x v="1"/>
    <s v="United States"/>
    <s v="Philadelphia"/>
    <x v="9"/>
    <n v="19140"/>
    <x v="3"/>
    <s v="OFF-AP-10001962"/>
    <x v="1"/>
    <x v="9"/>
    <x v="1594"/>
    <x v="3985"/>
    <n v="3"/>
    <n v="0.2"/>
    <x v="4604"/>
  </r>
  <r>
    <n v="5505"/>
    <s v="CA-2014-127782"/>
    <x v="3"/>
    <x v="808"/>
    <d v="2014-11-07T00:00:00"/>
    <s v="Standard Class"/>
    <s v="TH-21115"/>
    <s v="Thea Hudgings"/>
    <x v="1"/>
    <s v="United States"/>
    <s v="Philadelphia"/>
    <x v="9"/>
    <n v="19140"/>
    <x v="3"/>
    <s v="OFF-EN-10003845"/>
    <x v="1"/>
    <x v="12"/>
    <x v="431"/>
    <x v="3179"/>
    <n v="3"/>
    <n v="0.2"/>
    <x v="4605"/>
  </r>
  <r>
    <n v="5506"/>
    <s v="CA-2014-127782"/>
    <x v="3"/>
    <x v="808"/>
    <d v="2014-11-07T00:00:00"/>
    <s v="Standard Class"/>
    <s v="TH-21115"/>
    <s v="Thea Hudgings"/>
    <x v="1"/>
    <s v="United States"/>
    <s v="Philadelphia"/>
    <x v="9"/>
    <n v="19140"/>
    <x v="3"/>
    <s v="TEC-PH-10001817"/>
    <x v="2"/>
    <x v="7"/>
    <x v="1097"/>
    <x v="3986"/>
    <n v="4"/>
    <n v="0.4"/>
    <x v="4606"/>
  </r>
  <r>
    <n v="5507"/>
    <s v="US-2013-162026"/>
    <x v="0"/>
    <x v="750"/>
    <d v="2013-10-09T00:00:00"/>
    <s v="Same Day"/>
    <s v="JE-15745"/>
    <s v="Joel Eaton"/>
    <x v="0"/>
    <s v="United States"/>
    <s v="Los Angeles"/>
    <x v="1"/>
    <n v="90036"/>
    <x v="1"/>
    <s v="OFF-PA-10000167"/>
    <x v="1"/>
    <x v="10"/>
    <x v="1071"/>
    <x v="1168"/>
    <n v="2"/>
    <n v="0"/>
    <x v="4027"/>
  </r>
  <r>
    <n v="5508"/>
    <s v="CA-2013-150000"/>
    <x v="0"/>
    <x v="143"/>
    <d v="2013-04-15T00:00:00"/>
    <s v="Standard Class"/>
    <s v="PG-18820"/>
    <s v="Patrick Gardner"/>
    <x v="0"/>
    <s v="United States"/>
    <s v="Smyrna"/>
    <x v="32"/>
    <n v="30080"/>
    <x v="0"/>
    <s v="OFF-EN-10002973"/>
    <x v="1"/>
    <x v="12"/>
    <x v="1319"/>
    <x v="1429"/>
    <n v="4"/>
    <n v="0"/>
    <x v="4607"/>
  </r>
  <r>
    <n v="5509"/>
    <s v="CA-2012-168529"/>
    <x v="1"/>
    <x v="1049"/>
    <d v="2012-10-12T00:00:00"/>
    <s v="Standard Class"/>
    <s v="MB-17305"/>
    <s v="Maria Bertelson"/>
    <x v="0"/>
    <s v="United States"/>
    <s v="San Francisco"/>
    <x v="1"/>
    <n v="94122"/>
    <x v="1"/>
    <s v="FUR-FU-10001588"/>
    <x v="0"/>
    <x v="5"/>
    <x v="284"/>
    <x v="1228"/>
    <n v="5"/>
    <n v="0"/>
    <x v="1274"/>
  </r>
  <r>
    <n v="5510"/>
    <s v="US-2014-152569"/>
    <x v="3"/>
    <x v="356"/>
    <d v="2014-05-21T00:00:00"/>
    <s v="Standard Class"/>
    <s v="JD-16015"/>
    <s v="Joy Daniels"/>
    <x v="0"/>
    <s v="United States"/>
    <s v="Chicago"/>
    <x v="10"/>
    <n v="60653"/>
    <x v="2"/>
    <s v="OFF-PA-10001736"/>
    <x v="1"/>
    <x v="10"/>
    <x v="129"/>
    <x v="3987"/>
    <n v="2"/>
    <n v="0.2"/>
    <x v="4608"/>
  </r>
  <r>
    <n v="5511"/>
    <s v="US-2014-152569"/>
    <x v="3"/>
    <x v="356"/>
    <d v="2014-05-21T00:00:00"/>
    <s v="Standard Class"/>
    <s v="JD-16015"/>
    <s v="Joy Daniels"/>
    <x v="0"/>
    <s v="United States"/>
    <s v="Chicago"/>
    <x v="10"/>
    <n v="60653"/>
    <x v="2"/>
    <s v="TEC-PH-10002185"/>
    <x v="2"/>
    <x v="7"/>
    <x v="1072"/>
    <x v="3988"/>
    <n v="2"/>
    <n v="0.2"/>
    <x v="4609"/>
  </r>
  <r>
    <n v="5512"/>
    <s v="US-2011-137680"/>
    <x v="2"/>
    <x v="1050"/>
    <d v="2011-03-02T00:00:00"/>
    <s v="Standard Class"/>
    <s v="JH-15430"/>
    <s v="Jennifer Halladay"/>
    <x v="0"/>
    <s v="United States"/>
    <s v="Medford"/>
    <x v="21"/>
    <n v="97504"/>
    <x v="1"/>
    <s v="OFF-PA-10000174"/>
    <x v="1"/>
    <x v="10"/>
    <x v="1515"/>
    <x v="2731"/>
    <n v="4"/>
    <n v="0.2"/>
    <x v="3024"/>
  </r>
  <r>
    <n v="5513"/>
    <s v="US-2011-137680"/>
    <x v="2"/>
    <x v="1050"/>
    <d v="2011-03-02T00:00:00"/>
    <s v="Standard Class"/>
    <s v="JH-15430"/>
    <s v="Jennifer Halladay"/>
    <x v="0"/>
    <s v="United States"/>
    <s v="Medford"/>
    <x v="21"/>
    <n v="97504"/>
    <x v="1"/>
    <s v="OFF-PA-10000069"/>
    <x v="1"/>
    <x v="10"/>
    <x v="1569"/>
    <x v="3989"/>
    <n v="3"/>
    <n v="0.2"/>
    <x v="4610"/>
  </r>
  <r>
    <n v="5514"/>
    <s v="CA-2012-103177"/>
    <x v="1"/>
    <x v="1051"/>
    <d v="2012-06-01T00:00:00"/>
    <s v="First Class"/>
    <s v="EN-13780"/>
    <s v="Edward Nazzal"/>
    <x v="0"/>
    <s v="United States"/>
    <s v="New York City"/>
    <x v="15"/>
    <n v="10009"/>
    <x v="3"/>
    <s v="TEC-PH-10001795"/>
    <x v="2"/>
    <x v="7"/>
    <x v="1726"/>
    <x v="764"/>
    <n v="3"/>
    <n v="0"/>
    <x v="4611"/>
  </r>
  <r>
    <n v="5515"/>
    <s v="CA-2012-103177"/>
    <x v="1"/>
    <x v="1051"/>
    <d v="2012-06-01T00:00:00"/>
    <s v="First Class"/>
    <s v="EN-13780"/>
    <s v="Edward Nazzal"/>
    <x v="0"/>
    <s v="United States"/>
    <s v="New York City"/>
    <x v="15"/>
    <n v="10009"/>
    <x v="3"/>
    <s v="OFF-AP-10004540"/>
    <x v="1"/>
    <x v="9"/>
    <x v="1294"/>
    <x v="1985"/>
    <n v="2"/>
    <n v="0"/>
    <x v="2137"/>
  </r>
  <r>
    <n v="5516"/>
    <s v="CA-2012-103177"/>
    <x v="1"/>
    <x v="1051"/>
    <d v="2012-06-01T00:00:00"/>
    <s v="First Class"/>
    <s v="EN-13780"/>
    <s v="Edward Nazzal"/>
    <x v="0"/>
    <s v="United States"/>
    <s v="New York City"/>
    <x v="15"/>
    <n v="10009"/>
    <x v="3"/>
    <s v="TEC-PH-10001527"/>
    <x v="2"/>
    <x v="7"/>
    <x v="1276"/>
    <x v="3680"/>
    <n v="3"/>
    <n v="0"/>
    <x v="4208"/>
  </r>
  <r>
    <n v="5517"/>
    <s v="US-2013-138408"/>
    <x v="0"/>
    <x v="741"/>
    <d v="2013-11-22T00:00:00"/>
    <s v="Second Class"/>
    <s v="KC-16255"/>
    <s v="Karen Carlisle"/>
    <x v="1"/>
    <s v="United States"/>
    <s v="Huntsville"/>
    <x v="19"/>
    <n v="35810"/>
    <x v="0"/>
    <s v="TEC-AC-10003870"/>
    <x v="2"/>
    <x v="11"/>
    <x v="1718"/>
    <x v="3990"/>
    <n v="4"/>
    <n v="0"/>
    <x v="4612"/>
  </r>
  <r>
    <n v="5518"/>
    <s v="CA-2014-117667"/>
    <x v="3"/>
    <x v="769"/>
    <d v="2014-12-10T00:00:00"/>
    <s v="Standard Class"/>
    <s v="MS-17980"/>
    <s v="Michael Stewart"/>
    <x v="1"/>
    <s v="United States"/>
    <s v="Philadelphia"/>
    <x v="9"/>
    <n v="19134"/>
    <x v="3"/>
    <s v="FUR-CH-10004540"/>
    <x v="0"/>
    <x v="1"/>
    <x v="862"/>
    <x v="3991"/>
    <n v="10"/>
    <n v="0.3"/>
    <x v="4613"/>
  </r>
  <r>
    <n v="5519"/>
    <s v="CA-2014-117667"/>
    <x v="3"/>
    <x v="769"/>
    <d v="2014-12-10T00:00:00"/>
    <s v="Standard Class"/>
    <s v="MS-17980"/>
    <s v="Michael Stewart"/>
    <x v="1"/>
    <s v="United States"/>
    <s v="Philadelphia"/>
    <x v="9"/>
    <n v="19134"/>
    <x v="3"/>
    <s v="FUR-FU-10004093"/>
    <x v="0"/>
    <x v="5"/>
    <x v="1159"/>
    <x v="3992"/>
    <n v="2"/>
    <n v="0.2"/>
    <x v="4614"/>
  </r>
  <r>
    <n v="5520"/>
    <s v="CA-2014-117667"/>
    <x v="3"/>
    <x v="769"/>
    <d v="2014-12-10T00:00:00"/>
    <s v="Standard Class"/>
    <s v="MS-17980"/>
    <s v="Michael Stewart"/>
    <x v="1"/>
    <s v="United States"/>
    <s v="Philadelphia"/>
    <x v="9"/>
    <n v="19134"/>
    <x v="3"/>
    <s v="OFF-AR-10000716"/>
    <x v="1"/>
    <x v="6"/>
    <x v="786"/>
    <x v="2569"/>
    <n v="3"/>
    <n v="0.2"/>
    <x v="4615"/>
  </r>
  <r>
    <n v="5521"/>
    <s v="CA-2014-117667"/>
    <x v="3"/>
    <x v="769"/>
    <d v="2014-12-10T00:00:00"/>
    <s v="Standard Class"/>
    <s v="MS-17980"/>
    <s v="Michael Stewart"/>
    <x v="1"/>
    <s v="United States"/>
    <s v="Philadelphia"/>
    <x v="9"/>
    <n v="19134"/>
    <x v="3"/>
    <s v="OFF-PA-10002709"/>
    <x v="1"/>
    <x v="10"/>
    <x v="1658"/>
    <x v="100"/>
    <n v="5"/>
    <n v="0.2"/>
    <x v="4616"/>
  </r>
  <r>
    <n v="5522"/>
    <s v="CA-2014-117667"/>
    <x v="3"/>
    <x v="769"/>
    <d v="2014-12-10T00:00:00"/>
    <s v="Standard Class"/>
    <s v="MS-17980"/>
    <s v="Michael Stewart"/>
    <x v="1"/>
    <s v="United States"/>
    <s v="Philadelphia"/>
    <x v="9"/>
    <n v="19134"/>
    <x v="3"/>
    <s v="TEC-AC-10000580"/>
    <x v="2"/>
    <x v="11"/>
    <x v="897"/>
    <x v="1309"/>
    <n v="4"/>
    <n v="0.2"/>
    <x v="4617"/>
  </r>
  <r>
    <n v="5523"/>
    <s v="CA-2013-110982"/>
    <x v="0"/>
    <x v="410"/>
    <d v="2013-06-08T00:00:00"/>
    <s v="First Class"/>
    <s v="CK-12205"/>
    <s v="Chloris Kastensmidt"/>
    <x v="0"/>
    <s v="United States"/>
    <s v="Santa Clara"/>
    <x v="1"/>
    <n v="95051"/>
    <x v="1"/>
    <s v="OFF-BI-10000829"/>
    <x v="1"/>
    <x v="8"/>
    <x v="304"/>
    <x v="3993"/>
    <n v="6"/>
    <n v="0.2"/>
    <x v="4618"/>
  </r>
  <r>
    <n v="5524"/>
    <s v="CA-2013-110982"/>
    <x v="0"/>
    <x v="410"/>
    <d v="2013-06-08T00:00:00"/>
    <s v="First Class"/>
    <s v="CK-12205"/>
    <s v="Chloris Kastensmidt"/>
    <x v="0"/>
    <s v="United States"/>
    <s v="Santa Clara"/>
    <x v="1"/>
    <n v="95051"/>
    <x v="1"/>
    <s v="OFF-AP-10004859"/>
    <x v="1"/>
    <x v="9"/>
    <x v="921"/>
    <x v="3994"/>
    <n v="4"/>
    <n v="0"/>
    <x v="4619"/>
  </r>
  <r>
    <n v="5525"/>
    <s v="CA-2013-147123"/>
    <x v="0"/>
    <x v="107"/>
    <d v="2013-12-13T00:00:00"/>
    <s v="First Class"/>
    <s v="SJ-20125"/>
    <s v="Sanjit Jacobs"/>
    <x v="2"/>
    <s v="United States"/>
    <s v="Long Beach"/>
    <x v="1"/>
    <n v="90805"/>
    <x v="1"/>
    <s v="OFF-PA-10000575"/>
    <x v="1"/>
    <x v="10"/>
    <x v="1050"/>
    <x v="3995"/>
    <n v="12"/>
    <n v="0"/>
    <x v="4620"/>
  </r>
  <r>
    <n v="5526"/>
    <s v="CA-2014-154501"/>
    <x v="3"/>
    <x v="504"/>
    <d v="2014-05-06T00:00:00"/>
    <s v="Standard Class"/>
    <s v="EA-14035"/>
    <s v="Erin Ashbrook"/>
    <x v="1"/>
    <s v="United States"/>
    <s v="Los Angeles"/>
    <x v="1"/>
    <n v="90008"/>
    <x v="1"/>
    <s v="OFF-AR-10002804"/>
    <x v="1"/>
    <x v="6"/>
    <x v="279"/>
    <x v="3996"/>
    <n v="2"/>
    <n v="0"/>
    <x v="4621"/>
  </r>
  <r>
    <n v="5527"/>
    <s v="CA-2014-166933"/>
    <x v="3"/>
    <x v="558"/>
    <d v="2014-04-29T00:00:00"/>
    <s v="Standard Class"/>
    <s v="MG-17890"/>
    <s v="Michael Granlund"/>
    <x v="2"/>
    <s v="United States"/>
    <s v="Santa Barbara"/>
    <x v="1"/>
    <n v="93101"/>
    <x v="1"/>
    <s v="OFF-FA-10002676"/>
    <x v="1"/>
    <x v="13"/>
    <x v="1069"/>
    <x v="2725"/>
    <n v="1"/>
    <n v="0"/>
    <x v="3016"/>
  </r>
  <r>
    <n v="5528"/>
    <s v="CA-2012-142055"/>
    <x v="1"/>
    <x v="412"/>
    <d v="2012-05-10T00:00:00"/>
    <s v="First Class"/>
    <s v="AB-10255"/>
    <s v="Alejandro Ballentine"/>
    <x v="2"/>
    <s v="United States"/>
    <s v="New York City"/>
    <x v="15"/>
    <n v="10009"/>
    <x v="3"/>
    <s v="OFF-PA-10003465"/>
    <x v="1"/>
    <x v="10"/>
    <x v="418"/>
    <x v="2479"/>
    <n v="2"/>
    <n v="0"/>
    <x v="2714"/>
  </r>
  <r>
    <n v="5529"/>
    <s v="CA-2012-137106"/>
    <x v="1"/>
    <x v="1052"/>
    <d v="2012-04-04T00:00:00"/>
    <s v="Standard Class"/>
    <s v="SC-20260"/>
    <s v="Scott Cohen"/>
    <x v="1"/>
    <s v="United States"/>
    <s v="Jacksonville"/>
    <x v="2"/>
    <n v="32216"/>
    <x v="0"/>
    <s v="TEC-PH-10000011"/>
    <x v="2"/>
    <x v="7"/>
    <x v="220"/>
    <x v="1105"/>
    <n v="5"/>
    <n v="0.2"/>
    <x v="4622"/>
  </r>
  <r>
    <n v="5530"/>
    <s v="CA-2014-136609"/>
    <x v="3"/>
    <x v="634"/>
    <d v="2014-08-12T00:00:00"/>
    <s v="Standard Class"/>
    <s v="TB-21355"/>
    <s v="Todd Boyes"/>
    <x v="1"/>
    <s v="United States"/>
    <s v="Cedar Hill"/>
    <x v="5"/>
    <n v="75104"/>
    <x v="2"/>
    <s v="OFF-PA-10004381"/>
    <x v="1"/>
    <x v="10"/>
    <x v="1675"/>
    <x v="912"/>
    <n v="3"/>
    <n v="0.2"/>
    <x v="945"/>
  </r>
  <r>
    <n v="5531"/>
    <s v="CA-2014-160885"/>
    <x v="3"/>
    <x v="574"/>
    <d v="2014-12-07T00:00:00"/>
    <s v="Standard Class"/>
    <s v="JK-16090"/>
    <s v="Juliana Krohn"/>
    <x v="0"/>
    <s v="United States"/>
    <s v="Omaha"/>
    <x v="8"/>
    <n v="68104"/>
    <x v="2"/>
    <s v="TEC-PH-10001795"/>
    <x v="2"/>
    <x v="7"/>
    <x v="641"/>
    <x v="3997"/>
    <n v="4"/>
    <n v="0"/>
    <x v="4623"/>
  </r>
  <r>
    <n v="5532"/>
    <s v="US-2013-167472"/>
    <x v="0"/>
    <x v="112"/>
    <d v="2013-06-08T00:00:00"/>
    <s v="First Class"/>
    <s v="CK-12595"/>
    <s v="Clytie Kelty"/>
    <x v="0"/>
    <s v="United States"/>
    <s v="Little Rock"/>
    <x v="36"/>
    <n v="72209"/>
    <x v="0"/>
    <s v="TEC-AC-10001109"/>
    <x v="2"/>
    <x v="11"/>
    <x v="998"/>
    <x v="3998"/>
    <n v="6"/>
    <n v="0"/>
    <x v="4624"/>
  </r>
  <r>
    <n v="5533"/>
    <s v="US-2013-167472"/>
    <x v="0"/>
    <x v="112"/>
    <d v="2013-06-08T00:00:00"/>
    <s v="First Class"/>
    <s v="CK-12595"/>
    <s v="Clytie Kelty"/>
    <x v="0"/>
    <s v="United States"/>
    <s v="Little Rock"/>
    <x v="36"/>
    <n v="72209"/>
    <x v="0"/>
    <s v="TEC-AC-10003038"/>
    <x v="2"/>
    <x v="11"/>
    <x v="1024"/>
    <x v="3999"/>
    <n v="3"/>
    <n v="0"/>
    <x v="4625"/>
  </r>
  <r>
    <n v="5534"/>
    <s v="US-2013-167472"/>
    <x v="0"/>
    <x v="112"/>
    <d v="2013-06-08T00:00:00"/>
    <s v="First Class"/>
    <s v="CK-12595"/>
    <s v="Clytie Kelty"/>
    <x v="0"/>
    <s v="United States"/>
    <s v="Little Rock"/>
    <x v="36"/>
    <n v="72209"/>
    <x v="0"/>
    <s v="TEC-AC-10003174"/>
    <x v="2"/>
    <x v="11"/>
    <x v="614"/>
    <x v="2285"/>
    <n v="3"/>
    <n v="0"/>
    <x v="2471"/>
  </r>
  <r>
    <n v="5535"/>
    <s v="US-2013-167472"/>
    <x v="0"/>
    <x v="112"/>
    <d v="2013-06-08T00:00:00"/>
    <s v="First Class"/>
    <s v="CK-12595"/>
    <s v="Clytie Kelty"/>
    <x v="0"/>
    <s v="United States"/>
    <s v="Little Rock"/>
    <x v="36"/>
    <n v="72209"/>
    <x v="0"/>
    <s v="OFF-PA-10000157"/>
    <x v="1"/>
    <x v="10"/>
    <x v="364"/>
    <x v="731"/>
    <n v="3"/>
    <n v="0"/>
    <x v="749"/>
  </r>
  <r>
    <n v="5536"/>
    <s v="US-2013-167472"/>
    <x v="0"/>
    <x v="112"/>
    <d v="2013-06-08T00:00:00"/>
    <s v="First Class"/>
    <s v="CK-12595"/>
    <s v="Clytie Kelty"/>
    <x v="0"/>
    <s v="United States"/>
    <s v="Little Rock"/>
    <x v="36"/>
    <n v="72209"/>
    <x v="0"/>
    <s v="OFF-BI-10001721"/>
    <x v="1"/>
    <x v="8"/>
    <x v="94"/>
    <x v="2202"/>
    <n v="3"/>
    <n v="0"/>
    <x v="4626"/>
  </r>
  <r>
    <n v="5537"/>
    <s v="US-2013-167472"/>
    <x v="0"/>
    <x v="112"/>
    <d v="2013-06-08T00:00:00"/>
    <s v="First Class"/>
    <s v="CK-12595"/>
    <s v="Clytie Kelty"/>
    <x v="0"/>
    <s v="United States"/>
    <s v="Little Rock"/>
    <x v="36"/>
    <n v="72209"/>
    <x v="0"/>
    <s v="OFF-BI-10000591"/>
    <x v="1"/>
    <x v="8"/>
    <x v="1045"/>
    <x v="1361"/>
    <n v="3"/>
    <n v="0"/>
    <x v="4627"/>
  </r>
  <r>
    <n v="5538"/>
    <s v="US-2013-167472"/>
    <x v="0"/>
    <x v="112"/>
    <d v="2013-06-08T00:00:00"/>
    <s v="First Class"/>
    <s v="CK-12595"/>
    <s v="Clytie Kelty"/>
    <x v="0"/>
    <s v="United States"/>
    <s v="Little Rock"/>
    <x v="36"/>
    <n v="72209"/>
    <x v="0"/>
    <s v="OFF-PA-10001534"/>
    <x v="1"/>
    <x v="10"/>
    <x v="1461"/>
    <x v="91"/>
    <n v="2"/>
    <n v="0"/>
    <x v="91"/>
  </r>
  <r>
    <n v="5539"/>
    <s v="CA-2012-120551"/>
    <x v="1"/>
    <x v="657"/>
    <d v="2012-04-20T00:00:00"/>
    <s v="Standard Class"/>
    <s v="SS-20590"/>
    <s v="Sonia Sunley"/>
    <x v="0"/>
    <s v="United States"/>
    <s v="Norfolk"/>
    <x v="8"/>
    <n v="68701"/>
    <x v="2"/>
    <s v="OFF-BI-10002071"/>
    <x v="1"/>
    <x v="8"/>
    <x v="692"/>
    <x v="4000"/>
    <n v="3"/>
    <n v="0"/>
    <x v="4628"/>
  </r>
  <r>
    <n v="5540"/>
    <s v="US-2014-150595"/>
    <x v="3"/>
    <x v="1053"/>
    <d v="2014-05-27T00:00:00"/>
    <s v="Standard Class"/>
    <s v="LE-16810"/>
    <s v="Laurel Elliston"/>
    <x v="0"/>
    <s v="United States"/>
    <s v="Chicago"/>
    <x v="10"/>
    <n v="60653"/>
    <x v="2"/>
    <s v="FUR-CH-10000513"/>
    <x v="0"/>
    <x v="1"/>
    <x v="70"/>
    <x v="2124"/>
    <n v="2"/>
    <n v="0.3"/>
    <x v="2288"/>
  </r>
  <r>
    <n v="5541"/>
    <s v="US-2014-150595"/>
    <x v="3"/>
    <x v="1053"/>
    <d v="2014-05-27T00:00:00"/>
    <s v="Standard Class"/>
    <s v="LE-16810"/>
    <s v="Laurel Elliston"/>
    <x v="0"/>
    <s v="United States"/>
    <s v="Chicago"/>
    <x v="10"/>
    <n v="60653"/>
    <x v="2"/>
    <s v="OFF-BI-10003274"/>
    <x v="1"/>
    <x v="8"/>
    <x v="122"/>
    <x v="4001"/>
    <n v="2"/>
    <n v="0.8"/>
    <x v="4629"/>
  </r>
  <r>
    <n v="5542"/>
    <s v="US-2014-150595"/>
    <x v="3"/>
    <x v="1053"/>
    <d v="2014-05-27T00:00:00"/>
    <s v="Standard Class"/>
    <s v="LE-16810"/>
    <s v="Laurel Elliston"/>
    <x v="0"/>
    <s v="United States"/>
    <s v="Chicago"/>
    <x v="10"/>
    <n v="60653"/>
    <x v="2"/>
    <s v="OFF-SU-10000381"/>
    <x v="1"/>
    <x v="14"/>
    <x v="654"/>
    <x v="4002"/>
    <n v="3"/>
    <n v="0.2"/>
    <x v="4630"/>
  </r>
  <r>
    <n v="5543"/>
    <s v="CA-2013-134936"/>
    <x v="0"/>
    <x v="1054"/>
    <d v="2013-12-26T00:00:00"/>
    <s v="Standard Class"/>
    <s v="ES-14080"/>
    <s v="Erin Smith"/>
    <x v="1"/>
    <s v="United States"/>
    <s v="Tucson"/>
    <x v="16"/>
    <n v="85705"/>
    <x v="1"/>
    <s v="FUR-TA-10001086"/>
    <x v="0"/>
    <x v="3"/>
    <x v="1727"/>
    <x v="4003"/>
    <n v="6"/>
    <n v="0.5"/>
    <x v="4631"/>
  </r>
  <r>
    <n v="5544"/>
    <s v="CA-2013-134936"/>
    <x v="0"/>
    <x v="1054"/>
    <d v="2013-12-26T00:00:00"/>
    <s v="Standard Class"/>
    <s v="ES-14080"/>
    <s v="Erin Smith"/>
    <x v="1"/>
    <s v="United States"/>
    <s v="Tucson"/>
    <x v="16"/>
    <n v="85705"/>
    <x v="1"/>
    <s v="OFF-BI-10000174"/>
    <x v="1"/>
    <x v="8"/>
    <x v="1435"/>
    <x v="828"/>
    <n v="6"/>
    <n v="0.7"/>
    <x v="4632"/>
  </r>
  <r>
    <n v="5545"/>
    <s v="CA-2013-134936"/>
    <x v="0"/>
    <x v="1054"/>
    <d v="2013-12-26T00:00:00"/>
    <s v="Standard Class"/>
    <s v="ES-14080"/>
    <s v="Erin Smith"/>
    <x v="1"/>
    <s v="United States"/>
    <s v="Tucson"/>
    <x v="16"/>
    <n v="85705"/>
    <x v="1"/>
    <s v="OFF-BI-10002103"/>
    <x v="1"/>
    <x v="8"/>
    <x v="525"/>
    <x v="4004"/>
    <n v="2"/>
    <n v="0.7"/>
    <x v="4633"/>
  </r>
  <r>
    <n v="5546"/>
    <s v="CA-2014-102967"/>
    <x v="3"/>
    <x v="585"/>
    <d v="2014-09-27T00:00:00"/>
    <s v="Standard Class"/>
    <s v="MG-17890"/>
    <s v="Michael Granlund"/>
    <x v="2"/>
    <s v="United States"/>
    <s v="Concord"/>
    <x v="38"/>
    <n v="3301"/>
    <x v="3"/>
    <s v="OFF-ST-10001590"/>
    <x v="1"/>
    <x v="4"/>
    <x v="146"/>
    <x v="4005"/>
    <n v="5"/>
    <n v="0"/>
    <x v="4634"/>
  </r>
  <r>
    <n v="5547"/>
    <s v="CA-2014-151008"/>
    <x v="3"/>
    <x v="210"/>
    <d v="2014-09-09T00:00:00"/>
    <s v="First Class"/>
    <s v="JM-16195"/>
    <s v="Justin MacKendrick"/>
    <x v="0"/>
    <s v="United States"/>
    <s v="Draper"/>
    <x v="7"/>
    <n v="84020"/>
    <x v="1"/>
    <s v="FUR-FU-10002396"/>
    <x v="0"/>
    <x v="5"/>
    <x v="1581"/>
    <x v="2855"/>
    <n v="2"/>
    <n v="0"/>
    <x v="4635"/>
  </r>
  <r>
    <n v="5548"/>
    <s v="CA-2014-151008"/>
    <x v="3"/>
    <x v="210"/>
    <d v="2014-09-09T00:00:00"/>
    <s v="First Class"/>
    <s v="JM-16195"/>
    <s v="Justin MacKendrick"/>
    <x v="0"/>
    <s v="United States"/>
    <s v="Draper"/>
    <x v="7"/>
    <n v="84020"/>
    <x v="1"/>
    <s v="TEC-PH-10002807"/>
    <x v="2"/>
    <x v="7"/>
    <x v="1230"/>
    <x v="4006"/>
    <n v="4"/>
    <n v="0.2"/>
    <x v="4636"/>
  </r>
  <r>
    <n v="5549"/>
    <s v="CA-2011-159800"/>
    <x v="2"/>
    <x v="683"/>
    <d v="2011-12-01T00:00:00"/>
    <s v="First Class"/>
    <s v="SG-20470"/>
    <s v="Sheri Gordon"/>
    <x v="0"/>
    <s v="United States"/>
    <s v="San Francisco"/>
    <x v="1"/>
    <n v="94109"/>
    <x v="1"/>
    <s v="OFF-AP-10004859"/>
    <x v="1"/>
    <x v="9"/>
    <x v="921"/>
    <x v="2908"/>
    <n v="3"/>
    <n v="0"/>
    <x v="4637"/>
  </r>
  <r>
    <n v="5550"/>
    <s v="CA-2011-159800"/>
    <x v="2"/>
    <x v="683"/>
    <d v="2011-12-01T00:00:00"/>
    <s v="First Class"/>
    <s v="SG-20470"/>
    <s v="Sheri Gordon"/>
    <x v="0"/>
    <s v="United States"/>
    <s v="San Francisco"/>
    <x v="1"/>
    <n v="94109"/>
    <x v="1"/>
    <s v="TEC-AC-10003447"/>
    <x v="2"/>
    <x v="11"/>
    <x v="798"/>
    <x v="4007"/>
    <n v="7"/>
    <n v="0"/>
    <x v="4638"/>
  </r>
  <r>
    <n v="5551"/>
    <s v="US-2011-159618"/>
    <x v="2"/>
    <x v="607"/>
    <d v="2011-11-16T00:00:00"/>
    <s v="Standard Class"/>
    <s v="DB-12970"/>
    <s v="Darren Budd"/>
    <x v="1"/>
    <s v="United States"/>
    <s v="Houston"/>
    <x v="5"/>
    <n v="77036"/>
    <x v="2"/>
    <s v="OFF-AR-10003183"/>
    <x v="1"/>
    <x v="6"/>
    <x v="1390"/>
    <x v="2812"/>
    <n v="1"/>
    <n v="0.2"/>
    <x v="4639"/>
  </r>
  <r>
    <n v="5552"/>
    <s v="US-2011-159618"/>
    <x v="2"/>
    <x v="607"/>
    <d v="2011-11-16T00:00:00"/>
    <s v="Standard Class"/>
    <s v="DB-12970"/>
    <s v="Darren Budd"/>
    <x v="1"/>
    <s v="United States"/>
    <s v="Houston"/>
    <x v="5"/>
    <n v="77036"/>
    <x v="2"/>
    <s v="OFF-SU-10000432"/>
    <x v="1"/>
    <x v="14"/>
    <x v="1549"/>
    <x v="4008"/>
    <n v="6"/>
    <n v="0.2"/>
    <x v="4640"/>
  </r>
  <r>
    <n v="5553"/>
    <s v="US-2011-159618"/>
    <x v="2"/>
    <x v="607"/>
    <d v="2011-11-16T00:00:00"/>
    <s v="Standard Class"/>
    <s v="DB-12970"/>
    <s v="Darren Budd"/>
    <x v="1"/>
    <s v="United States"/>
    <s v="Houston"/>
    <x v="5"/>
    <n v="77036"/>
    <x v="2"/>
    <s v="TEC-AC-10003832"/>
    <x v="2"/>
    <x v="11"/>
    <x v="458"/>
    <x v="2220"/>
    <n v="3"/>
    <n v="0.2"/>
    <x v="2394"/>
  </r>
  <r>
    <n v="5554"/>
    <s v="US-2011-159618"/>
    <x v="2"/>
    <x v="607"/>
    <d v="2011-11-16T00:00:00"/>
    <s v="Standard Class"/>
    <s v="DB-12970"/>
    <s v="Darren Budd"/>
    <x v="1"/>
    <s v="United States"/>
    <s v="Houston"/>
    <x v="5"/>
    <n v="77036"/>
    <x v="2"/>
    <s v="OFF-PA-10004100"/>
    <x v="1"/>
    <x v="10"/>
    <x v="257"/>
    <x v="1590"/>
    <n v="7"/>
    <n v="0.2"/>
    <x v="1683"/>
  </r>
  <r>
    <n v="5555"/>
    <s v="US-2011-159618"/>
    <x v="2"/>
    <x v="607"/>
    <d v="2011-11-16T00:00:00"/>
    <s v="Standard Class"/>
    <s v="DB-12970"/>
    <s v="Darren Budd"/>
    <x v="1"/>
    <s v="United States"/>
    <s v="Houston"/>
    <x v="5"/>
    <n v="77036"/>
    <x v="2"/>
    <s v="FUR-BO-10004467"/>
    <x v="0"/>
    <x v="0"/>
    <x v="883"/>
    <x v="4009"/>
    <n v="1"/>
    <n v="0.32"/>
    <x v="4641"/>
  </r>
  <r>
    <n v="5556"/>
    <s v="CA-2014-116113"/>
    <x v="3"/>
    <x v="280"/>
    <d v="2014-10-07T00:00:00"/>
    <s v="Second Class"/>
    <s v="JW-15220"/>
    <s v="Jane Waco"/>
    <x v="1"/>
    <s v="United States"/>
    <s v="Montgomery"/>
    <x v="19"/>
    <n v="36116"/>
    <x v="0"/>
    <s v="FUR-FU-10002963"/>
    <x v="0"/>
    <x v="5"/>
    <x v="1502"/>
    <x v="1015"/>
    <n v="2"/>
    <n v="0"/>
    <x v="4642"/>
  </r>
  <r>
    <n v="5557"/>
    <s v="CA-2012-125066"/>
    <x v="1"/>
    <x v="639"/>
    <d v="2012-12-18T00:00:00"/>
    <s v="Standard Class"/>
    <s v="KD-16495"/>
    <s v="Keith Dawkins"/>
    <x v="1"/>
    <s v="United States"/>
    <s v="Jackson"/>
    <x v="35"/>
    <n v="39212"/>
    <x v="0"/>
    <s v="FUR-FU-10003829"/>
    <x v="0"/>
    <x v="5"/>
    <x v="1369"/>
    <x v="51"/>
    <n v="2"/>
    <n v="0"/>
    <x v="4643"/>
  </r>
  <r>
    <n v="5558"/>
    <s v="CA-2012-125066"/>
    <x v="1"/>
    <x v="639"/>
    <d v="2012-12-18T00:00:00"/>
    <s v="Standard Class"/>
    <s v="KD-16495"/>
    <s v="Keith Dawkins"/>
    <x v="1"/>
    <s v="United States"/>
    <s v="Jackson"/>
    <x v="35"/>
    <n v="39212"/>
    <x v="0"/>
    <s v="OFF-AR-10003582"/>
    <x v="1"/>
    <x v="6"/>
    <x v="1451"/>
    <x v="2471"/>
    <n v="2"/>
    <n v="0"/>
    <x v="2704"/>
  </r>
  <r>
    <n v="5559"/>
    <s v="US-2012-114741"/>
    <x v="1"/>
    <x v="401"/>
    <d v="2012-12-10T00:00:00"/>
    <s v="Standard Class"/>
    <s v="IL-15100"/>
    <s v="Ivan Liston"/>
    <x v="0"/>
    <s v="United States"/>
    <s v="North Las Vegas"/>
    <x v="33"/>
    <n v="89031"/>
    <x v="1"/>
    <s v="OFF-PA-10000048"/>
    <x v="1"/>
    <x v="10"/>
    <x v="1728"/>
    <x v="90"/>
    <n v="1"/>
    <n v="0"/>
    <x v="90"/>
  </r>
  <r>
    <n v="5560"/>
    <s v="US-2012-114741"/>
    <x v="1"/>
    <x v="401"/>
    <d v="2012-12-10T00:00:00"/>
    <s v="Standard Class"/>
    <s v="IL-15100"/>
    <s v="Ivan Liston"/>
    <x v="0"/>
    <s v="United States"/>
    <s v="North Las Vegas"/>
    <x v="33"/>
    <n v="89031"/>
    <x v="1"/>
    <s v="OFF-ST-10000078"/>
    <x v="1"/>
    <x v="4"/>
    <x v="1218"/>
    <x v="2225"/>
    <n v="5"/>
    <n v="0"/>
    <x v="2400"/>
  </r>
  <r>
    <n v="5561"/>
    <s v="US-2012-114741"/>
    <x v="1"/>
    <x v="401"/>
    <d v="2012-12-10T00:00:00"/>
    <s v="Standard Class"/>
    <s v="IL-15100"/>
    <s v="Ivan Liston"/>
    <x v="0"/>
    <s v="United States"/>
    <s v="North Las Vegas"/>
    <x v="33"/>
    <n v="89031"/>
    <x v="1"/>
    <s v="OFF-LA-10004853"/>
    <x v="1"/>
    <x v="2"/>
    <x v="683"/>
    <x v="1830"/>
    <n v="3"/>
    <n v="0"/>
    <x v="2595"/>
  </r>
  <r>
    <n v="5562"/>
    <s v="CA-2014-133263"/>
    <x v="3"/>
    <x v="185"/>
    <d v="2014-04-03T00:00:00"/>
    <s v="Second Class"/>
    <s v="JE-15610"/>
    <s v="Jim Epp"/>
    <x v="1"/>
    <s v="United States"/>
    <s v="Atlanta"/>
    <x v="32"/>
    <n v="30318"/>
    <x v="0"/>
    <s v="OFF-BI-10001153"/>
    <x v="1"/>
    <x v="8"/>
    <x v="300"/>
    <x v="4010"/>
    <n v="1"/>
    <n v="0"/>
    <x v="4644"/>
  </r>
  <r>
    <n v="5563"/>
    <s v="CA-2014-133263"/>
    <x v="3"/>
    <x v="185"/>
    <d v="2014-04-03T00:00:00"/>
    <s v="Second Class"/>
    <s v="JE-15610"/>
    <s v="Jim Epp"/>
    <x v="1"/>
    <s v="United States"/>
    <s v="Atlanta"/>
    <x v="32"/>
    <n v="30318"/>
    <x v="0"/>
    <s v="TEC-CO-10001449"/>
    <x v="2"/>
    <x v="16"/>
    <x v="303"/>
    <x v="491"/>
    <n v="5"/>
    <n v="0"/>
    <x v="4645"/>
  </r>
  <r>
    <n v="5564"/>
    <s v="CA-2014-133263"/>
    <x v="3"/>
    <x v="185"/>
    <d v="2014-04-03T00:00:00"/>
    <s v="Second Class"/>
    <s v="JE-15610"/>
    <s v="Jim Epp"/>
    <x v="1"/>
    <s v="United States"/>
    <s v="Atlanta"/>
    <x v="32"/>
    <n v="30318"/>
    <x v="0"/>
    <s v="OFF-BI-10000474"/>
    <x v="1"/>
    <x v="8"/>
    <x v="27"/>
    <x v="4011"/>
    <n v="4"/>
    <n v="0"/>
    <x v="4646"/>
  </r>
  <r>
    <n v="5565"/>
    <s v="CA-2014-157966"/>
    <x v="3"/>
    <x v="677"/>
    <d v="2014-03-14T00:00:00"/>
    <s v="Same Day"/>
    <s v="SU-20665"/>
    <s v="Stephanie Ulpright"/>
    <x v="2"/>
    <s v="United States"/>
    <s v="Chicago"/>
    <x v="10"/>
    <n v="60610"/>
    <x v="2"/>
    <s v="OFF-AR-10000799"/>
    <x v="1"/>
    <x v="6"/>
    <x v="1493"/>
    <x v="530"/>
    <n v="4"/>
    <n v="0.2"/>
    <x v="4647"/>
  </r>
  <r>
    <n v="5566"/>
    <s v="CA-2014-157966"/>
    <x v="3"/>
    <x v="677"/>
    <d v="2014-03-14T00:00:00"/>
    <s v="Same Day"/>
    <s v="SU-20665"/>
    <s v="Stephanie Ulpright"/>
    <x v="2"/>
    <s v="United States"/>
    <s v="Chicago"/>
    <x v="10"/>
    <n v="60610"/>
    <x v="2"/>
    <s v="TEC-MA-10002109"/>
    <x v="2"/>
    <x v="15"/>
    <x v="1729"/>
    <x v="4012"/>
    <n v="2"/>
    <n v="0.3"/>
    <x v="4648"/>
  </r>
  <r>
    <n v="5567"/>
    <s v="CA-2014-157966"/>
    <x v="3"/>
    <x v="677"/>
    <d v="2014-03-14T00:00:00"/>
    <s v="Same Day"/>
    <s v="SU-20665"/>
    <s v="Stephanie Ulpright"/>
    <x v="2"/>
    <s v="United States"/>
    <s v="Chicago"/>
    <x v="10"/>
    <n v="60610"/>
    <x v="2"/>
    <s v="OFF-AR-10003338"/>
    <x v="1"/>
    <x v="6"/>
    <x v="1430"/>
    <x v="4013"/>
    <n v="5"/>
    <n v="0.2"/>
    <x v="4649"/>
  </r>
  <r>
    <n v="5568"/>
    <s v="CA-2014-157966"/>
    <x v="3"/>
    <x v="677"/>
    <d v="2014-03-14T00:00:00"/>
    <s v="Same Day"/>
    <s v="SU-20665"/>
    <s v="Stephanie Ulpright"/>
    <x v="2"/>
    <s v="United States"/>
    <s v="Chicago"/>
    <x v="10"/>
    <n v="60610"/>
    <x v="2"/>
    <s v="FUR-CH-10003606"/>
    <x v="0"/>
    <x v="1"/>
    <x v="1566"/>
    <x v="4014"/>
    <n v="1"/>
    <n v="0.3"/>
    <x v="4650"/>
  </r>
  <r>
    <n v="5569"/>
    <s v="CA-2014-157966"/>
    <x v="3"/>
    <x v="677"/>
    <d v="2014-03-14T00:00:00"/>
    <s v="Same Day"/>
    <s v="SU-20665"/>
    <s v="Stephanie Ulpright"/>
    <x v="2"/>
    <s v="United States"/>
    <s v="Chicago"/>
    <x v="10"/>
    <n v="60610"/>
    <x v="2"/>
    <s v="TEC-CO-10001449"/>
    <x v="2"/>
    <x v="16"/>
    <x v="303"/>
    <x v="324"/>
    <n v="2"/>
    <n v="0.2"/>
    <x v="330"/>
  </r>
  <r>
    <n v="5570"/>
    <s v="CA-2014-157966"/>
    <x v="3"/>
    <x v="677"/>
    <d v="2014-03-14T00:00:00"/>
    <s v="Same Day"/>
    <s v="SU-20665"/>
    <s v="Stephanie Ulpright"/>
    <x v="2"/>
    <s v="United States"/>
    <s v="Chicago"/>
    <x v="10"/>
    <n v="60610"/>
    <x v="2"/>
    <s v="OFF-PA-10001934"/>
    <x v="1"/>
    <x v="10"/>
    <x v="543"/>
    <x v="12"/>
    <n v="3"/>
    <n v="0.2"/>
    <x v="906"/>
  </r>
  <r>
    <n v="5571"/>
    <s v="CA-2014-157966"/>
    <x v="3"/>
    <x v="677"/>
    <d v="2014-03-14T00:00:00"/>
    <s v="Same Day"/>
    <s v="SU-20665"/>
    <s v="Stephanie Ulpright"/>
    <x v="2"/>
    <s v="United States"/>
    <s v="Chicago"/>
    <x v="10"/>
    <n v="60610"/>
    <x v="2"/>
    <s v="TEC-PH-10001527"/>
    <x v="2"/>
    <x v="7"/>
    <x v="1276"/>
    <x v="4015"/>
    <n v="1"/>
    <n v="0.2"/>
    <x v="4651"/>
  </r>
  <r>
    <n v="5572"/>
    <s v="CA-2011-151162"/>
    <x v="2"/>
    <x v="29"/>
    <d v="2011-12-09T00:00:00"/>
    <s v="Standard Class"/>
    <s v="EA-14035"/>
    <s v="Erin Ashbrook"/>
    <x v="1"/>
    <s v="United States"/>
    <s v="Columbus"/>
    <x v="24"/>
    <n v="43229"/>
    <x v="3"/>
    <s v="OFF-PA-10001033"/>
    <x v="1"/>
    <x v="10"/>
    <x v="1500"/>
    <x v="4016"/>
    <n v="3"/>
    <n v="0.2"/>
    <x v="4652"/>
  </r>
  <r>
    <n v="5573"/>
    <s v="CA-2011-151162"/>
    <x v="2"/>
    <x v="29"/>
    <d v="2011-12-09T00:00:00"/>
    <s v="Standard Class"/>
    <s v="EA-14035"/>
    <s v="Erin Ashbrook"/>
    <x v="1"/>
    <s v="United States"/>
    <s v="Columbus"/>
    <x v="24"/>
    <n v="43229"/>
    <x v="3"/>
    <s v="OFF-BI-10003719"/>
    <x v="1"/>
    <x v="8"/>
    <x v="684"/>
    <x v="4017"/>
    <n v="4"/>
    <n v="0.7"/>
    <x v="4653"/>
  </r>
  <r>
    <n v="5574"/>
    <s v="CA-2011-151162"/>
    <x v="2"/>
    <x v="29"/>
    <d v="2011-12-09T00:00:00"/>
    <s v="Standard Class"/>
    <s v="EA-14035"/>
    <s v="Erin Ashbrook"/>
    <x v="1"/>
    <s v="United States"/>
    <s v="Columbus"/>
    <x v="24"/>
    <n v="43229"/>
    <x v="3"/>
    <s v="OFF-PA-10003036"/>
    <x v="1"/>
    <x v="10"/>
    <x v="1730"/>
    <x v="1133"/>
    <n v="3"/>
    <n v="0.2"/>
    <x v="4654"/>
  </r>
  <r>
    <n v="5575"/>
    <s v="CA-2011-151162"/>
    <x v="2"/>
    <x v="29"/>
    <d v="2011-12-09T00:00:00"/>
    <s v="Standard Class"/>
    <s v="EA-14035"/>
    <s v="Erin Ashbrook"/>
    <x v="1"/>
    <s v="United States"/>
    <s v="Columbus"/>
    <x v="24"/>
    <n v="43229"/>
    <x v="3"/>
    <s v="TEC-PH-10001870"/>
    <x v="2"/>
    <x v="7"/>
    <x v="1731"/>
    <x v="4018"/>
    <n v="1"/>
    <n v="0.4"/>
    <x v="4655"/>
  </r>
  <r>
    <n v="5576"/>
    <s v="CA-2011-151162"/>
    <x v="2"/>
    <x v="29"/>
    <d v="2011-12-09T00:00:00"/>
    <s v="Standard Class"/>
    <s v="EA-14035"/>
    <s v="Erin Ashbrook"/>
    <x v="1"/>
    <s v="United States"/>
    <s v="Columbus"/>
    <x v="24"/>
    <n v="43229"/>
    <x v="3"/>
    <s v="TEC-PH-10001809"/>
    <x v="2"/>
    <x v="7"/>
    <x v="1164"/>
    <x v="4019"/>
    <n v="2"/>
    <n v="0.4"/>
    <x v="4656"/>
  </r>
  <r>
    <n v="5577"/>
    <s v="CA-2013-136686"/>
    <x v="0"/>
    <x v="939"/>
    <d v="2013-12-17T00:00:00"/>
    <s v="Standard Class"/>
    <s v="RF-19840"/>
    <s v="Roy Französisch"/>
    <x v="0"/>
    <s v="United States"/>
    <s v="Pasadena"/>
    <x v="1"/>
    <n v="91104"/>
    <x v="1"/>
    <s v="FUR-FU-10004864"/>
    <x v="0"/>
    <x v="5"/>
    <x v="436"/>
    <x v="4020"/>
    <n v="6"/>
    <n v="0"/>
    <x v="4657"/>
  </r>
  <r>
    <n v="5578"/>
    <s v="CA-2013-136686"/>
    <x v="0"/>
    <x v="939"/>
    <d v="2013-12-17T00:00:00"/>
    <s v="Standard Class"/>
    <s v="RF-19840"/>
    <s v="Roy Französisch"/>
    <x v="0"/>
    <s v="United States"/>
    <s v="Pasadena"/>
    <x v="1"/>
    <n v="91104"/>
    <x v="1"/>
    <s v="OFF-AP-10002350"/>
    <x v="1"/>
    <x v="9"/>
    <x v="545"/>
    <x v="3092"/>
    <n v="3"/>
    <n v="0"/>
    <x v="3469"/>
  </r>
  <r>
    <n v="5579"/>
    <s v="CA-2014-137498"/>
    <x v="3"/>
    <x v="428"/>
    <d v="2014-09-15T00:00:00"/>
    <s v="Second Class"/>
    <s v="LC-17050"/>
    <s v="Liz Carlisle"/>
    <x v="0"/>
    <s v="United States"/>
    <s v="Los Angeles"/>
    <x v="1"/>
    <n v="90004"/>
    <x v="1"/>
    <s v="OFF-AR-10003829"/>
    <x v="1"/>
    <x v="6"/>
    <x v="934"/>
    <x v="2637"/>
    <n v="2"/>
    <n v="0"/>
    <x v="2909"/>
  </r>
  <r>
    <n v="5580"/>
    <s v="CA-2014-137498"/>
    <x v="3"/>
    <x v="428"/>
    <d v="2014-09-15T00:00:00"/>
    <s v="Second Class"/>
    <s v="LC-17050"/>
    <s v="Liz Carlisle"/>
    <x v="0"/>
    <s v="United States"/>
    <s v="Los Angeles"/>
    <x v="1"/>
    <n v="90004"/>
    <x v="1"/>
    <s v="FUR-CH-10003833"/>
    <x v="0"/>
    <x v="1"/>
    <x v="1200"/>
    <x v="3611"/>
    <n v="5"/>
    <n v="0.2"/>
    <x v="4658"/>
  </r>
  <r>
    <n v="5581"/>
    <s v="CA-2014-137498"/>
    <x v="3"/>
    <x v="428"/>
    <d v="2014-09-15T00:00:00"/>
    <s v="Second Class"/>
    <s v="LC-17050"/>
    <s v="Liz Carlisle"/>
    <x v="0"/>
    <s v="United States"/>
    <s v="Los Angeles"/>
    <x v="1"/>
    <n v="90004"/>
    <x v="1"/>
    <s v="OFF-PA-10000143"/>
    <x v="1"/>
    <x v="10"/>
    <x v="1692"/>
    <x v="4021"/>
    <n v="9"/>
    <n v="0"/>
    <x v="4659"/>
  </r>
  <r>
    <n v="5582"/>
    <s v="CA-2014-163818"/>
    <x v="3"/>
    <x v="1055"/>
    <d v="2014-10-09T00:00:00"/>
    <s v="Standard Class"/>
    <s v="PS-18970"/>
    <s v="Paul Stevenson"/>
    <x v="2"/>
    <s v="United States"/>
    <s v="Clinton"/>
    <x v="39"/>
    <n v="20735"/>
    <x v="3"/>
    <s v="FUR-FU-10000076"/>
    <x v="0"/>
    <x v="5"/>
    <x v="875"/>
    <x v="1024"/>
    <n v="1"/>
    <n v="0"/>
    <x v="4660"/>
  </r>
  <r>
    <n v="5583"/>
    <s v="CA-2013-161158"/>
    <x v="0"/>
    <x v="195"/>
    <d v="2013-05-14T00:00:00"/>
    <s v="Standard Class"/>
    <s v="PS-18970"/>
    <s v="Paul Stevenson"/>
    <x v="2"/>
    <s v="United States"/>
    <s v="New York City"/>
    <x v="15"/>
    <n v="10024"/>
    <x v="3"/>
    <s v="OFF-AR-10000462"/>
    <x v="1"/>
    <x v="6"/>
    <x v="885"/>
    <x v="3905"/>
    <n v="5"/>
    <n v="0"/>
    <x v="4661"/>
  </r>
  <r>
    <n v="5584"/>
    <s v="CA-2011-116673"/>
    <x v="2"/>
    <x v="534"/>
    <d v="2011-12-19T00:00:00"/>
    <s v="Second Class"/>
    <s v="JO-15280"/>
    <s v="Jas O'Carroll"/>
    <x v="0"/>
    <s v="United States"/>
    <s v="San Diego"/>
    <x v="1"/>
    <n v="92037"/>
    <x v="1"/>
    <s v="FUR-FU-10003829"/>
    <x v="0"/>
    <x v="5"/>
    <x v="1369"/>
    <x v="51"/>
    <n v="2"/>
    <n v="0"/>
    <x v="4643"/>
  </r>
  <r>
    <n v="5585"/>
    <s v="CA-2014-105333"/>
    <x v="3"/>
    <x v="329"/>
    <d v="2014-12-05T00:00:00"/>
    <s v="Standard Class"/>
    <s v="VP-21730"/>
    <s v="Victor Preis"/>
    <x v="2"/>
    <s v="United States"/>
    <s v="New York City"/>
    <x v="15"/>
    <n v="10011"/>
    <x v="3"/>
    <s v="OFF-ST-10002182"/>
    <x v="1"/>
    <x v="4"/>
    <x v="1732"/>
    <x v="4022"/>
    <n v="4"/>
    <n v="0"/>
    <x v="4662"/>
  </r>
  <r>
    <n v="5586"/>
    <s v="CA-2014-105333"/>
    <x v="3"/>
    <x v="329"/>
    <d v="2014-12-05T00:00:00"/>
    <s v="Standard Class"/>
    <s v="VP-21730"/>
    <s v="Victor Preis"/>
    <x v="2"/>
    <s v="United States"/>
    <s v="New York City"/>
    <x v="15"/>
    <n v="10011"/>
    <x v="3"/>
    <s v="TEC-PH-10001468"/>
    <x v="2"/>
    <x v="7"/>
    <x v="1733"/>
    <x v="4023"/>
    <n v="3"/>
    <n v="0"/>
    <x v="4663"/>
  </r>
  <r>
    <n v="5587"/>
    <s v="CA-2014-105333"/>
    <x v="3"/>
    <x v="329"/>
    <d v="2014-12-05T00:00:00"/>
    <s v="Standard Class"/>
    <s v="VP-21730"/>
    <s v="Victor Preis"/>
    <x v="2"/>
    <s v="United States"/>
    <s v="New York City"/>
    <x v="15"/>
    <n v="10011"/>
    <x v="3"/>
    <s v="OFF-ST-10001809"/>
    <x v="1"/>
    <x v="4"/>
    <x v="430"/>
    <x v="2055"/>
    <n v="3"/>
    <n v="0"/>
    <x v="2213"/>
  </r>
  <r>
    <n v="5588"/>
    <s v="CA-2012-149993"/>
    <x v="1"/>
    <x v="531"/>
    <d v="2012-03-20T00:00:00"/>
    <s v="First Class"/>
    <s v="GA-14725"/>
    <s v="Guy Armstrong"/>
    <x v="0"/>
    <s v="United States"/>
    <s v="Lancaster"/>
    <x v="1"/>
    <n v="93534"/>
    <x v="1"/>
    <s v="OFF-FA-10001561"/>
    <x v="1"/>
    <x v="13"/>
    <x v="831"/>
    <x v="2943"/>
    <n v="5"/>
    <n v="0"/>
    <x v="4664"/>
  </r>
  <r>
    <n v="5589"/>
    <s v="CA-2011-168158"/>
    <x v="2"/>
    <x v="866"/>
    <d v="2011-07-24T00:00:00"/>
    <s v="Standard Class"/>
    <s v="EM-14140"/>
    <s v="Eugene Moren"/>
    <x v="2"/>
    <s v="United States"/>
    <s v="Great Falls"/>
    <x v="37"/>
    <n v="59405"/>
    <x v="1"/>
    <s v="OFF-BI-10001759"/>
    <x v="1"/>
    <x v="8"/>
    <x v="725"/>
    <x v="861"/>
    <n v="2"/>
    <n v="0.2"/>
    <x v="892"/>
  </r>
  <r>
    <n v="5590"/>
    <s v="CA-2013-115224"/>
    <x v="0"/>
    <x v="16"/>
    <d v="2013-12-12T00:00:00"/>
    <s v="Second Class"/>
    <s v="DB-13615"/>
    <s v="Doug Bickford"/>
    <x v="0"/>
    <s v="United States"/>
    <s v="San Francisco"/>
    <x v="1"/>
    <n v="94110"/>
    <x v="1"/>
    <s v="OFF-ST-10000615"/>
    <x v="1"/>
    <x v="4"/>
    <x v="75"/>
    <x v="4024"/>
    <n v="3"/>
    <n v="0"/>
    <x v="4665"/>
  </r>
  <r>
    <n v="5591"/>
    <s v="CA-2013-115224"/>
    <x v="0"/>
    <x v="16"/>
    <d v="2013-12-12T00:00:00"/>
    <s v="Second Class"/>
    <s v="DB-13615"/>
    <s v="Doug Bickford"/>
    <x v="0"/>
    <s v="United States"/>
    <s v="San Francisco"/>
    <x v="1"/>
    <n v="94110"/>
    <x v="1"/>
    <s v="OFF-ST-10003816"/>
    <x v="1"/>
    <x v="4"/>
    <x v="710"/>
    <x v="836"/>
    <n v="2"/>
    <n v="0"/>
    <x v="866"/>
  </r>
  <r>
    <n v="5592"/>
    <s v="CA-2011-164742"/>
    <x v="2"/>
    <x v="303"/>
    <d v="2011-10-18T00:00:00"/>
    <s v="Second Class"/>
    <s v="ML-17395"/>
    <s v="Marina Lichtenstein"/>
    <x v="1"/>
    <s v="United States"/>
    <s v="Lakewood"/>
    <x v="30"/>
    <n v="8701"/>
    <x v="3"/>
    <s v="FUR-CH-10002880"/>
    <x v="0"/>
    <x v="1"/>
    <x v="801"/>
    <x v="4025"/>
    <n v="2"/>
    <n v="0"/>
    <x v="4666"/>
  </r>
  <r>
    <n v="5593"/>
    <s v="CA-2011-164742"/>
    <x v="2"/>
    <x v="303"/>
    <d v="2011-10-18T00:00:00"/>
    <s v="Second Class"/>
    <s v="ML-17395"/>
    <s v="Marina Lichtenstein"/>
    <x v="1"/>
    <s v="United States"/>
    <s v="Lakewood"/>
    <x v="30"/>
    <n v="8701"/>
    <x v="3"/>
    <s v="OFF-BI-10004738"/>
    <x v="1"/>
    <x v="8"/>
    <x v="92"/>
    <x v="4026"/>
    <n v="1"/>
    <n v="0"/>
    <x v="4667"/>
  </r>
  <r>
    <n v="5594"/>
    <s v="US-2014-108014"/>
    <x v="3"/>
    <x v="123"/>
    <d v="2014-11-26T00:00:00"/>
    <s v="Standard Class"/>
    <s v="JH-15430"/>
    <s v="Jennifer Halladay"/>
    <x v="0"/>
    <s v="United States"/>
    <s v="Cleveland"/>
    <x v="24"/>
    <n v="44105"/>
    <x v="3"/>
    <s v="OFF-BI-10003984"/>
    <x v="1"/>
    <x v="8"/>
    <x v="690"/>
    <x v="4027"/>
    <n v="7"/>
    <n v="0.7"/>
    <x v="4668"/>
  </r>
  <r>
    <n v="5595"/>
    <s v="CA-2014-160325"/>
    <x v="3"/>
    <x v="241"/>
    <d v="2014-09-25T00:00:00"/>
    <s v="Same Day"/>
    <s v="BP-11095"/>
    <s v="Bart Pistole"/>
    <x v="1"/>
    <s v="United States"/>
    <s v="Lawrence"/>
    <x v="31"/>
    <n v="1841"/>
    <x v="3"/>
    <s v="TEC-PH-10000984"/>
    <x v="2"/>
    <x v="7"/>
    <x v="465"/>
    <x v="3743"/>
    <n v="2"/>
    <n v="0"/>
    <x v="4669"/>
  </r>
  <r>
    <n v="5596"/>
    <s v="CA-2014-160325"/>
    <x v="3"/>
    <x v="241"/>
    <d v="2014-09-25T00:00:00"/>
    <s v="Same Day"/>
    <s v="BP-11095"/>
    <s v="Bart Pistole"/>
    <x v="1"/>
    <s v="United States"/>
    <s v="Lawrence"/>
    <x v="31"/>
    <n v="1841"/>
    <x v="3"/>
    <s v="TEC-PH-10001944"/>
    <x v="2"/>
    <x v="7"/>
    <x v="1262"/>
    <x v="1907"/>
    <n v="3"/>
    <n v="0"/>
    <x v="2049"/>
  </r>
  <r>
    <n v="5597"/>
    <s v="CA-2012-159779"/>
    <x v="1"/>
    <x v="12"/>
    <d v="2012-09-29T00:00:00"/>
    <s v="Standard Class"/>
    <s v="SB-20185"/>
    <s v="Sarah Brown"/>
    <x v="0"/>
    <s v="United States"/>
    <s v="Concord"/>
    <x v="38"/>
    <n v="3301"/>
    <x v="3"/>
    <s v="OFF-BI-10002735"/>
    <x v="1"/>
    <x v="8"/>
    <x v="141"/>
    <x v="4028"/>
    <n v="2"/>
    <n v="0"/>
    <x v="4670"/>
  </r>
  <r>
    <n v="5598"/>
    <s v="CA-2014-151176"/>
    <x v="3"/>
    <x v="778"/>
    <d v="2014-02-21T00:00:00"/>
    <s v="Standard Class"/>
    <s v="SV-20785"/>
    <s v="Stewart Visinsky"/>
    <x v="0"/>
    <s v="United States"/>
    <s v="Baltimore"/>
    <x v="39"/>
    <n v="21215"/>
    <x v="3"/>
    <s v="OFF-SU-10001165"/>
    <x v="1"/>
    <x v="14"/>
    <x v="1039"/>
    <x v="3456"/>
    <n v="3"/>
    <n v="0"/>
    <x v="4671"/>
  </r>
  <r>
    <n v="5599"/>
    <s v="CA-2014-151176"/>
    <x v="3"/>
    <x v="778"/>
    <d v="2014-02-21T00:00:00"/>
    <s v="Standard Class"/>
    <s v="SV-20785"/>
    <s v="Stewart Visinsky"/>
    <x v="0"/>
    <s v="United States"/>
    <s v="Baltimore"/>
    <x v="39"/>
    <n v="21215"/>
    <x v="3"/>
    <s v="OFF-AR-10000614"/>
    <x v="1"/>
    <x v="6"/>
    <x v="1722"/>
    <x v="3953"/>
    <n v="3"/>
    <n v="0"/>
    <x v="4564"/>
  </r>
  <r>
    <n v="5600"/>
    <s v="CA-2011-108903"/>
    <x v="2"/>
    <x v="462"/>
    <d v="2011-10-03T00:00:00"/>
    <s v="Same Day"/>
    <s v="DO-13435"/>
    <s v="Denny Ordway"/>
    <x v="0"/>
    <s v="United States"/>
    <s v="Columbus"/>
    <x v="24"/>
    <n v="43229"/>
    <x v="3"/>
    <s v="OFF-AR-10004010"/>
    <x v="1"/>
    <x v="6"/>
    <x v="1734"/>
    <x v="4029"/>
    <n v="2"/>
    <n v="0.2"/>
    <x v="4672"/>
  </r>
  <r>
    <n v="5601"/>
    <s v="CA-2011-108903"/>
    <x v="2"/>
    <x v="462"/>
    <d v="2011-10-03T00:00:00"/>
    <s v="Same Day"/>
    <s v="DO-13435"/>
    <s v="Denny Ordway"/>
    <x v="0"/>
    <s v="United States"/>
    <s v="Columbus"/>
    <x v="24"/>
    <n v="43229"/>
    <x v="3"/>
    <s v="OFF-EN-10004030"/>
    <x v="1"/>
    <x v="12"/>
    <x v="135"/>
    <x v="4030"/>
    <n v="5"/>
    <n v="0.2"/>
    <x v="4673"/>
  </r>
  <r>
    <n v="5602"/>
    <s v="CA-2011-108903"/>
    <x v="2"/>
    <x v="462"/>
    <d v="2011-10-03T00:00:00"/>
    <s v="Same Day"/>
    <s v="DO-13435"/>
    <s v="Denny Ordway"/>
    <x v="0"/>
    <s v="United States"/>
    <s v="Columbus"/>
    <x v="24"/>
    <n v="43229"/>
    <x v="3"/>
    <s v="TEC-AC-10003023"/>
    <x v="2"/>
    <x v="11"/>
    <x v="1070"/>
    <x v="4031"/>
    <n v="3"/>
    <n v="0.2"/>
    <x v="4674"/>
  </r>
  <r>
    <n v="5603"/>
    <s v="CA-2013-117919"/>
    <x v="0"/>
    <x v="278"/>
    <d v="2013-08-30T00:00:00"/>
    <s v="Second Class"/>
    <s v="TB-21355"/>
    <s v="Todd Boyes"/>
    <x v="1"/>
    <s v="United States"/>
    <s v="Houston"/>
    <x v="5"/>
    <n v="77041"/>
    <x v="2"/>
    <s v="OFF-ST-10003572"/>
    <x v="1"/>
    <x v="4"/>
    <x v="1735"/>
    <x v="1831"/>
    <n v="1"/>
    <n v="0.2"/>
    <x v="4675"/>
  </r>
  <r>
    <n v="5604"/>
    <s v="CA-2013-117919"/>
    <x v="0"/>
    <x v="278"/>
    <d v="2013-08-30T00:00:00"/>
    <s v="Second Class"/>
    <s v="TB-21355"/>
    <s v="Todd Boyes"/>
    <x v="1"/>
    <s v="United States"/>
    <s v="Houston"/>
    <x v="5"/>
    <n v="77041"/>
    <x v="2"/>
    <s v="OFF-PA-10004353"/>
    <x v="1"/>
    <x v="10"/>
    <x v="1652"/>
    <x v="2020"/>
    <n v="5"/>
    <n v="0.2"/>
    <x v="4676"/>
  </r>
  <r>
    <n v="5605"/>
    <s v="CA-2012-142475"/>
    <x v="1"/>
    <x v="155"/>
    <d v="2012-12-07T00:00:00"/>
    <s v="Standard Class"/>
    <s v="BS-11380"/>
    <s v="Bill Stewart"/>
    <x v="1"/>
    <s v="United States"/>
    <s v="New York City"/>
    <x v="15"/>
    <n v="10011"/>
    <x v="3"/>
    <s v="OFF-BI-10003718"/>
    <x v="1"/>
    <x v="8"/>
    <x v="1660"/>
    <x v="3455"/>
    <n v="6"/>
    <n v="0.2"/>
    <x v="3922"/>
  </r>
  <r>
    <n v="5606"/>
    <s v="CA-2013-134516"/>
    <x v="0"/>
    <x v="873"/>
    <d v="2013-09-26T00:00:00"/>
    <s v="Standard Class"/>
    <s v="FM-14215"/>
    <s v="Filia McAdams"/>
    <x v="1"/>
    <s v="United States"/>
    <s v="Greensboro"/>
    <x v="3"/>
    <n v="27405"/>
    <x v="0"/>
    <s v="FUR-FU-10001546"/>
    <x v="0"/>
    <x v="5"/>
    <x v="1423"/>
    <x v="1232"/>
    <n v="2"/>
    <n v="0.2"/>
    <x v="2566"/>
  </r>
  <r>
    <n v="5607"/>
    <s v="CA-2013-134516"/>
    <x v="0"/>
    <x v="873"/>
    <d v="2013-09-26T00:00:00"/>
    <s v="Standard Class"/>
    <s v="FM-14215"/>
    <s v="Filia McAdams"/>
    <x v="1"/>
    <s v="United States"/>
    <s v="Greensboro"/>
    <x v="3"/>
    <n v="27405"/>
    <x v="0"/>
    <s v="FUR-CH-10002880"/>
    <x v="0"/>
    <x v="1"/>
    <x v="801"/>
    <x v="4032"/>
    <n v="1"/>
    <n v="0.2"/>
    <x v="4677"/>
  </r>
  <r>
    <n v="5608"/>
    <s v="CA-2014-105193"/>
    <x v="3"/>
    <x v="613"/>
    <d v="2014-04-01T00:00:00"/>
    <s v="Standard Class"/>
    <s v="JL-15835"/>
    <s v="John Lee"/>
    <x v="0"/>
    <s v="United States"/>
    <s v="New York City"/>
    <x v="15"/>
    <n v="10024"/>
    <x v="3"/>
    <s v="OFF-AR-10001547"/>
    <x v="1"/>
    <x v="6"/>
    <x v="147"/>
    <x v="4033"/>
    <n v="5"/>
    <n v="0"/>
    <x v="981"/>
  </r>
  <r>
    <n v="5609"/>
    <s v="CA-2012-168634"/>
    <x v="1"/>
    <x v="401"/>
    <d v="2012-12-11T00:00:00"/>
    <s v="Standard Class"/>
    <s v="AF-10870"/>
    <s v="Art Ferguson"/>
    <x v="0"/>
    <s v="United States"/>
    <s v="San Francisco"/>
    <x v="1"/>
    <n v="94109"/>
    <x v="1"/>
    <s v="OFF-AP-10001626"/>
    <x v="1"/>
    <x v="9"/>
    <x v="1016"/>
    <x v="4034"/>
    <n v="2"/>
    <n v="0"/>
    <x v="4678"/>
  </r>
  <r>
    <n v="5610"/>
    <s v="CA-2014-117198"/>
    <x v="3"/>
    <x v="515"/>
    <d v="2014-09-06T00:00:00"/>
    <s v="Standard Class"/>
    <s v="BG-11035"/>
    <s v="Barry Gonzalez"/>
    <x v="0"/>
    <s v="United States"/>
    <s v="Monroe"/>
    <x v="28"/>
    <n v="71203"/>
    <x v="0"/>
    <s v="TEC-AC-10003033"/>
    <x v="2"/>
    <x v="11"/>
    <x v="756"/>
    <x v="3042"/>
    <n v="2"/>
    <n v="0"/>
    <x v="3397"/>
  </r>
  <r>
    <n v="5611"/>
    <s v="CA-2012-145828"/>
    <x v="1"/>
    <x v="348"/>
    <d v="2012-10-07T00:00:00"/>
    <s v="First Class"/>
    <s v="MB-17305"/>
    <s v="Maria Bertelson"/>
    <x v="0"/>
    <s v="United States"/>
    <s v="Cincinnati"/>
    <x v="24"/>
    <n v="45231"/>
    <x v="3"/>
    <s v="TEC-AC-10002323"/>
    <x v="2"/>
    <x v="11"/>
    <x v="175"/>
    <x v="4035"/>
    <n v="3"/>
    <n v="0.2"/>
    <x v="4679"/>
  </r>
  <r>
    <n v="5612"/>
    <s v="CA-2014-121027"/>
    <x v="3"/>
    <x v="238"/>
    <d v="2014-08-23T00:00:00"/>
    <s v="Standard Class"/>
    <s v="HW-14935"/>
    <s v="Helen Wasserman"/>
    <x v="1"/>
    <s v="United States"/>
    <s v="Seattle"/>
    <x v="4"/>
    <n v="98105"/>
    <x v="1"/>
    <s v="TEC-AC-10002049"/>
    <x v="2"/>
    <x v="11"/>
    <x v="1053"/>
    <x v="4036"/>
    <n v="2"/>
    <n v="0"/>
    <x v="4680"/>
  </r>
  <r>
    <n v="5613"/>
    <s v="CA-2014-121027"/>
    <x v="3"/>
    <x v="238"/>
    <d v="2014-08-23T00:00:00"/>
    <s v="Standard Class"/>
    <s v="HW-14935"/>
    <s v="Helen Wasserman"/>
    <x v="1"/>
    <s v="United States"/>
    <s v="Seattle"/>
    <x v="4"/>
    <n v="98105"/>
    <x v="1"/>
    <s v="TEC-AC-10002253"/>
    <x v="2"/>
    <x v="11"/>
    <x v="572"/>
    <x v="4037"/>
    <n v="9"/>
    <n v="0"/>
    <x v="4681"/>
  </r>
  <r>
    <n v="5614"/>
    <s v="CA-2013-147431"/>
    <x v="0"/>
    <x v="1056"/>
    <d v="2013-02-07T00:00:00"/>
    <s v="Standard Class"/>
    <s v="AB-10105"/>
    <s v="Adrian Barton"/>
    <x v="0"/>
    <s v="United States"/>
    <s v="New York City"/>
    <x v="15"/>
    <n v="10011"/>
    <x v="3"/>
    <s v="OFF-ST-10003994"/>
    <x v="1"/>
    <x v="4"/>
    <x v="1736"/>
    <x v="4038"/>
    <n v="2"/>
    <n v="0"/>
    <x v="4682"/>
  </r>
  <r>
    <n v="5615"/>
    <s v="CA-2013-158001"/>
    <x v="0"/>
    <x v="828"/>
    <d v="2013-08-28T00:00:00"/>
    <s v="Standard Class"/>
    <s v="JP-15460"/>
    <s v="Jennifer Patt"/>
    <x v="1"/>
    <s v="United States"/>
    <s v="New York City"/>
    <x v="15"/>
    <n v="10035"/>
    <x v="3"/>
    <s v="OFF-AR-10002399"/>
    <x v="1"/>
    <x v="6"/>
    <x v="316"/>
    <x v="4039"/>
    <n v="5"/>
    <n v="0"/>
    <x v="4683"/>
  </r>
  <r>
    <n v="5616"/>
    <s v="CA-2013-158001"/>
    <x v="0"/>
    <x v="828"/>
    <d v="2013-08-28T00:00:00"/>
    <s v="Standard Class"/>
    <s v="JP-15460"/>
    <s v="Jennifer Patt"/>
    <x v="1"/>
    <s v="United States"/>
    <s v="New York City"/>
    <x v="15"/>
    <n v="10035"/>
    <x v="3"/>
    <s v="OFF-AP-10002118"/>
    <x v="1"/>
    <x v="9"/>
    <x v="77"/>
    <x v="4040"/>
    <n v="5"/>
    <n v="0"/>
    <x v="4684"/>
  </r>
  <r>
    <n v="5617"/>
    <s v="CA-2013-158001"/>
    <x v="0"/>
    <x v="828"/>
    <d v="2013-08-28T00:00:00"/>
    <s v="Standard Class"/>
    <s v="JP-15460"/>
    <s v="Jennifer Patt"/>
    <x v="1"/>
    <s v="United States"/>
    <s v="New York City"/>
    <x v="15"/>
    <n v="10035"/>
    <x v="3"/>
    <s v="OFF-AR-10001954"/>
    <x v="1"/>
    <x v="6"/>
    <x v="558"/>
    <x v="1624"/>
    <n v="6"/>
    <n v="0"/>
    <x v="4685"/>
  </r>
  <r>
    <n v="5618"/>
    <s v="CA-2014-125745"/>
    <x v="3"/>
    <x v="160"/>
    <d v="2014-07-05T00:00:00"/>
    <s v="Standard Class"/>
    <s v="DV-13045"/>
    <s v="Darrin Van Huff"/>
    <x v="1"/>
    <s v="United States"/>
    <s v="Memphis"/>
    <x v="18"/>
    <n v="38109"/>
    <x v="0"/>
    <s v="FUR-FU-10001591"/>
    <x v="0"/>
    <x v="5"/>
    <x v="1101"/>
    <x v="3947"/>
    <n v="2"/>
    <n v="0.2"/>
    <x v="4557"/>
  </r>
  <r>
    <n v="5619"/>
    <s v="CA-2012-101154"/>
    <x v="1"/>
    <x v="227"/>
    <d v="2012-09-21T00:00:00"/>
    <s v="First Class"/>
    <s v="CM-12190"/>
    <s v="Charlotte Melton"/>
    <x v="0"/>
    <s v="United States"/>
    <s v="San Diego"/>
    <x v="1"/>
    <n v="92105"/>
    <x v="1"/>
    <s v="OFF-ST-10004186"/>
    <x v="1"/>
    <x v="4"/>
    <x v="16"/>
    <x v="2337"/>
    <n v="4"/>
    <n v="0"/>
    <x v="4686"/>
  </r>
  <r>
    <n v="5620"/>
    <s v="US-2013-124163"/>
    <x v="0"/>
    <x v="477"/>
    <d v="2013-10-01T00:00:00"/>
    <s v="Standard Class"/>
    <s v="SC-20695"/>
    <s v="Steve Chapman"/>
    <x v="1"/>
    <s v="United States"/>
    <s v="La Crosse"/>
    <x v="6"/>
    <n v="54601"/>
    <x v="2"/>
    <s v="TEC-AC-10001908"/>
    <x v="2"/>
    <x v="11"/>
    <x v="292"/>
    <x v="4041"/>
    <n v="5"/>
    <n v="0"/>
    <x v="4687"/>
  </r>
  <r>
    <n v="5621"/>
    <s v="US-2013-124163"/>
    <x v="0"/>
    <x v="477"/>
    <d v="2013-10-01T00:00:00"/>
    <s v="Standard Class"/>
    <s v="SC-20695"/>
    <s v="Steve Chapman"/>
    <x v="1"/>
    <s v="United States"/>
    <s v="La Crosse"/>
    <x v="6"/>
    <n v="54601"/>
    <x v="2"/>
    <s v="OFF-AR-10000817"/>
    <x v="1"/>
    <x v="6"/>
    <x v="1255"/>
    <x v="4042"/>
    <n v="1"/>
    <n v="0"/>
    <x v="4688"/>
  </r>
  <r>
    <n v="5622"/>
    <s v="US-2013-124163"/>
    <x v="0"/>
    <x v="477"/>
    <d v="2013-10-01T00:00:00"/>
    <s v="Standard Class"/>
    <s v="SC-20695"/>
    <s v="Steve Chapman"/>
    <x v="1"/>
    <s v="United States"/>
    <s v="La Crosse"/>
    <x v="6"/>
    <n v="54601"/>
    <x v="2"/>
    <s v="FUR-CH-10004218"/>
    <x v="0"/>
    <x v="1"/>
    <x v="38"/>
    <x v="4043"/>
    <n v="2"/>
    <n v="0"/>
    <x v="4689"/>
  </r>
  <r>
    <n v="5623"/>
    <s v="US-2013-124163"/>
    <x v="0"/>
    <x v="477"/>
    <d v="2013-10-01T00:00:00"/>
    <s v="Standard Class"/>
    <s v="SC-20695"/>
    <s v="Steve Chapman"/>
    <x v="1"/>
    <s v="United States"/>
    <s v="La Crosse"/>
    <x v="6"/>
    <n v="54601"/>
    <x v="2"/>
    <s v="FUR-FU-10000755"/>
    <x v="0"/>
    <x v="5"/>
    <x v="1443"/>
    <x v="4044"/>
    <n v="11"/>
    <n v="0"/>
    <x v="4690"/>
  </r>
  <r>
    <n v="5624"/>
    <s v="CA-2013-121748"/>
    <x v="0"/>
    <x v="1057"/>
    <d v="2013-10-29T00:00:00"/>
    <s v="Second Class"/>
    <s v="VW-21775"/>
    <s v="Victoria Wilson"/>
    <x v="1"/>
    <s v="United States"/>
    <s v="Los Angeles"/>
    <x v="1"/>
    <n v="90032"/>
    <x v="1"/>
    <s v="TEC-AC-10003063"/>
    <x v="2"/>
    <x v="11"/>
    <x v="1052"/>
    <x v="1506"/>
    <n v="4"/>
    <n v="0"/>
    <x v="1588"/>
  </r>
  <r>
    <n v="5625"/>
    <s v="CA-2013-121748"/>
    <x v="0"/>
    <x v="1057"/>
    <d v="2013-10-29T00:00:00"/>
    <s v="Second Class"/>
    <s v="VW-21775"/>
    <s v="Victoria Wilson"/>
    <x v="1"/>
    <s v="United States"/>
    <s v="Los Angeles"/>
    <x v="1"/>
    <n v="90032"/>
    <x v="1"/>
    <s v="TEC-AC-10002637"/>
    <x v="2"/>
    <x v="11"/>
    <x v="1308"/>
    <x v="2684"/>
    <n v="2"/>
    <n v="0"/>
    <x v="4691"/>
  </r>
  <r>
    <n v="5626"/>
    <s v="CA-2011-126683"/>
    <x v="2"/>
    <x v="411"/>
    <d v="2011-10-01T00:00:00"/>
    <s v="Second Class"/>
    <s v="PP-18955"/>
    <s v="Paul Prost"/>
    <x v="2"/>
    <s v="United States"/>
    <s v="Seattle"/>
    <x v="4"/>
    <n v="98115"/>
    <x v="1"/>
    <s v="FUR-FU-10001706"/>
    <x v="0"/>
    <x v="5"/>
    <x v="50"/>
    <x v="51"/>
    <n v="2"/>
    <n v="0"/>
    <x v="51"/>
  </r>
  <r>
    <n v="5627"/>
    <s v="CA-2011-126683"/>
    <x v="2"/>
    <x v="411"/>
    <d v="2011-10-01T00:00:00"/>
    <s v="Second Class"/>
    <s v="PP-18955"/>
    <s v="Paul Prost"/>
    <x v="2"/>
    <s v="United States"/>
    <s v="Seattle"/>
    <x v="4"/>
    <n v="98115"/>
    <x v="1"/>
    <s v="FUR-TA-10002958"/>
    <x v="0"/>
    <x v="3"/>
    <x v="956"/>
    <x v="4045"/>
    <n v="9"/>
    <n v="0"/>
    <x v="4692"/>
  </r>
  <r>
    <n v="5628"/>
    <s v="CA-2014-148810"/>
    <x v="3"/>
    <x v="335"/>
    <d v="2014-07-02T00:00:00"/>
    <s v="Standard Class"/>
    <s v="DR-12880"/>
    <s v="Dan Reichenbach"/>
    <x v="1"/>
    <s v="United States"/>
    <s v="Miami"/>
    <x v="2"/>
    <n v="33180"/>
    <x v="0"/>
    <s v="OFF-LA-10004689"/>
    <x v="1"/>
    <x v="2"/>
    <x v="261"/>
    <x v="853"/>
    <n v="6"/>
    <n v="0.2"/>
    <x v="4693"/>
  </r>
  <r>
    <n v="5629"/>
    <s v="CA-2014-148810"/>
    <x v="3"/>
    <x v="335"/>
    <d v="2014-07-02T00:00:00"/>
    <s v="Standard Class"/>
    <s v="DR-12880"/>
    <s v="Dan Reichenbach"/>
    <x v="1"/>
    <s v="United States"/>
    <s v="Miami"/>
    <x v="2"/>
    <n v="33180"/>
    <x v="0"/>
    <s v="FUR-CH-10001545"/>
    <x v="0"/>
    <x v="1"/>
    <x v="1737"/>
    <x v="4046"/>
    <n v="3"/>
    <n v="0.2"/>
    <x v="4694"/>
  </r>
  <r>
    <n v="5630"/>
    <s v="US-2013-146066"/>
    <x v="0"/>
    <x v="1036"/>
    <d v="2013-08-24T00:00:00"/>
    <s v="Second Class"/>
    <s v="RB-19465"/>
    <s v="Rick Bensley"/>
    <x v="2"/>
    <s v="United States"/>
    <s v="Philadelphia"/>
    <x v="9"/>
    <n v="19143"/>
    <x v="3"/>
    <s v="FUR-TA-10002530"/>
    <x v="0"/>
    <x v="3"/>
    <x v="983"/>
    <x v="4047"/>
    <n v="9"/>
    <n v="0.4"/>
    <x v="4695"/>
  </r>
  <r>
    <n v="5631"/>
    <s v="CA-2011-127614"/>
    <x v="2"/>
    <x v="1058"/>
    <d v="2011-02-16T00:00:00"/>
    <s v="Standard Class"/>
    <s v="NF-18385"/>
    <s v="Natalie Fritzler"/>
    <x v="0"/>
    <s v="United States"/>
    <s v="Chesapeake"/>
    <x v="17"/>
    <n v="23320"/>
    <x v="0"/>
    <s v="TEC-AC-10001432"/>
    <x v="2"/>
    <x v="11"/>
    <x v="471"/>
    <x v="4048"/>
    <n v="3"/>
    <n v="0"/>
    <x v="4696"/>
  </r>
  <r>
    <n v="5632"/>
    <s v="CA-2011-127614"/>
    <x v="2"/>
    <x v="1058"/>
    <d v="2011-02-16T00:00:00"/>
    <s v="Standard Class"/>
    <s v="NF-18385"/>
    <s v="Natalie Fritzler"/>
    <x v="0"/>
    <s v="United States"/>
    <s v="Chesapeake"/>
    <x v="17"/>
    <n v="23320"/>
    <x v="0"/>
    <s v="FUR-TA-10003715"/>
    <x v="0"/>
    <x v="3"/>
    <x v="1003"/>
    <x v="4049"/>
    <n v="6"/>
    <n v="0"/>
    <x v="4697"/>
  </r>
  <r>
    <n v="5633"/>
    <s v="CA-2011-127614"/>
    <x v="2"/>
    <x v="1058"/>
    <d v="2011-02-16T00:00:00"/>
    <s v="Standard Class"/>
    <s v="NF-18385"/>
    <s v="Natalie Fritzler"/>
    <x v="0"/>
    <s v="United States"/>
    <s v="Chesapeake"/>
    <x v="17"/>
    <n v="23320"/>
    <x v="0"/>
    <s v="OFF-BI-10003291"/>
    <x v="1"/>
    <x v="8"/>
    <x v="44"/>
    <x v="45"/>
    <n v="2"/>
    <n v="0"/>
    <x v="45"/>
  </r>
  <r>
    <n v="5634"/>
    <s v="CA-2013-101742"/>
    <x v="0"/>
    <x v="713"/>
    <d v="2013-09-29T00:00:00"/>
    <s v="Second Class"/>
    <s v="CR-12580"/>
    <s v="Clay Rozendal"/>
    <x v="2"/>
    <s v="United States"/>
    <s v="New York City"/>
    <x v="15"/>
    <n v="10009"/>
    <x v="3"/>
    <s v="OFF-BI-10004187"/>
    <x v="1"/>
    <x v="8"/>
    <x v="33"/>
    <x v="3330"/>
    <n v="7"/>
    <n v="0.2"/>
    <x v="4698"/>
  </r>
  <r>
    <n v="5635"/>
    <s v="CA-2012-134943"/>
    <x v="1"/>
    <x v="901"/>
    <d v="2012-12-06T00:00:00"/>
    <s v="First Class"/>
    <s v="SU-20665"/>
    <s v="Stephanie Ulpright"/>
    <x v="2"/>
    <s v="United States"/>
    <s v="Ann Arbor"/>
    <x v="12"/>
    <n v="48104"/>
    <x v="2"/>
    <s v="OFF-BI-10000666"/>
    <x v="1"/>
    <x v="8"/>
    <x v="980"/>
    <x v="4050"/>
    <n v="5"/>
    <n v="0"/>
    <x v="4699"/>
  </r>
  <r>
    <n v="5636"/>
    <s v="CA-2014-123022"/>
    <x v="3"/>
    <x v="213"/>
    <d v="2014-09-09T00:00:00"/>
    <s v="Standard Class"/>
    <s v="SC-20050"/>
    <s v="Sample Company A"/>
    <x v="2"/>
    <s v="United States"/>
    <s v="La Mesa"/>
    <x v="1"/>
    <n v="91941"/>
    <x v="1"/>
    <s v="OFF-BI-10002225"/>
    <x v="1"/>
    <x v="8"/>
    <x v="336"/>
    <x v="4051"/>
    <n v="5"/>
    <n v="0.2"/>
    <x v="4700"/>
  </r>
  <r>
    <n v="5637"/>
    <s v="CA-2014-123022"/>
    <x v="3"/>
    <x v="213"/>
    <d v="2014-09-09T00:00:00"/>
    <s v="Standard Class"/>
    <s v="SC-20050"/>
    <s v="Sample Company A"/>
    <x v="2"/>
    <s v="United States"/>
    <s v="La Mesa"/>
    <x v="1"/>
    <n v="91941"/>
    <x v="1"/>
    <s v="TEC-AC-10000474"/>
    <x v="2"/>
    <x v="11"/>
    <x v="1501"/>
    <x v="4052"/>
    <n v="3"/>
    <n v="0"/>
    <x v="4701"/>
  </r>
  <r>
    <n v="5638"/>
    <s v="CA-2014-113208"/>
    <x v="3"/>
    <x v="606"/>
    <d v="2014-04-03T00:00:00"/>
    <s v="Standard Class"/>
    <s v="ML-18040"/>
    <s v="Michelle Lonsdale"/>
    <x v="1"/>
    <s v="United States"/>
    <s v="Dearborn"/>
    <x v="12"/>
    <n v="48126"/>
    <x v="2"/>
    <s v="FUR-FU-10004245"/>
    <x v="0"/>
    <x v="5"/>
    <x v="1738"/>
    <x v="4053"/>
    <n v="3"/>
    <n v="0"/>
    <x v="4702"/>
  </r>
  <r>
    <n v="5639"/>
    <s v="CA-2011-154893"/>
    <x v="2"/>
    <x v="1059"/>
    <d v="2011-12-27T00:00:00"/>
    <s v="Standard Class"/>
    <s v="GM-14440"/>
    <s v="Gary McGarr"/>
    <x v="0"/>
    <s v="United States"/>
    <s v="San Diego"/>
    <x v="1"/>
    <n v="92024"/>
    <x v="1"/>
    <s v="FUR-CH-10004287"/>
    <x v="0"/>
    <x v="1"/>
    <x v="156"/>
    <x v="3694"/>
    <n v="6"/>
    <n v="0.2"/>
    <x v="4225"/>
  </r>
  <r>
    <n v="5640"/>
    <s v="CA-2011-154893"/>
    <x v="2"/>
    <x v="1059"/>
    <d v="2011-12-27T00:00:00"/>
    <s v="Standard Class"/>
    <s v="GM-14440"/>
    <s v="Gary McGarr"/>
    <x v="0"/>
    <s v="United States"/>
    <s v="San Diego"/>
    <x v="1"/>
    <n v="92024"/>
    <x v="1"/>
    <s v="FUR-CH-10000595"/>
    <x v="0"/>
    <x v="1"/>
    <x v="463"/>
    <x v="3146"/>
    <n v="3"/>
    <n v="0.2"/>
    <x v="3537"/>
  </r>
  <r>
    <n v="5641"/>
    <s v="CA-2011-147900"/>
    <x v="2"/>
    <x v="865"/>
    <d v="2011-09-28T00:00:00"/>
    <s v="Standard Class"/>
    <s v="JK-15640"/>
    <s v="Jim Kriz"/>
    <x v="2"/>
    <s v="United States"/>
    <s v="Lakewood"/>
    <x v="24"/>
    <n v="44107"/>
    <x v="3"/>
    <s v="OFF-PA-10003063"/>
    <x v="1"/>
    <x v="10"/>
    <x v="1711"/>
    <x v="4054"/>
    <n v="9"/>
    <n v="0.2"/>
    <x v="4703"/>
  </r>
  <r>
    <n v="5642"/>
    <s v="CA-2014-106355"/>
    <x v="3"/>
    <x v="459"/>
    <d v="2014-04-06T00:00:00"/>
    <s v="First Class"/>
    <s v="AT-10435"/>
    <s v="Alyssa Tate"/>
    <x v="2"/>
    <s v="United States"/>
    <s v="Meriden"/>
    <x v="29"/>
    <n v="6450"/>
    <x v="3"/>
    <s v="OFF-AR-10000246"/>
    <x v="1"/>
    <x v="6"/>
    <x v="21"/>
    <x v="1760"/>
    <n v="4"/>
    <n v="0"/>
    <x v="4704"/>
  </r>
  <r>
    <n v="5643"/>
    <s v="CA-2013-127985"/>
    <x v="0"/>
    <x v="178"/>
    <d v="2013-04-06T00:00:00"/>
    <s v="Second Class"/>
    <s v="DB-12910"/>
    <s v="Daniel Byrd"/>
    <x v="2"/>
    <s v="United States"/>
    <s v="Columbus"/>
    <x v="32"/>
    <n v="31907"/>
    <x v="0"/>
    <s v="FUR-FU-10003274"/>
    <x v="0"/>
    <x v="5"/>
    <x v="245"/>
    <x v="991"/>
    <n v="4"/>
    <n v="0"/>
    <x v="4705"/>
  </r>
  <r>
    <n v="5644"/>
    <s v="CA-2012-166604"/>
    <x v="1"/>
    <x v="1060"/>
    <d v="2012-05-20T00:00:00"/>
    <s v="Second Class"/>
    <s v="AH-10690"/>
    <s v="Anna Häberlin"/>
    <x v="1"/>
    <s v="United States"/>
    <s v="Roswell"/>
    <x v="32"/>
    <n v="30076"/>
    <x v="0"/>
    <s v="OFF-EN-10004147"/>
    <x v="1"/>
    <x v="12"/>
    <x v="1279"/>
    <x v="1465"/>
    <n v="3"/>
    <n v="0"/>
    <x v="1544"/>
  </r>
  <r>
    <n v="5645"/>
    <s v="CA-2014-120719"/>
    <x v="3"/>
    <x v="721"/>
    <d v="2014-03-27T00:00:00"/>
    <s v="First Class"/>
    <s v="SJ-20125"/>
    <s v="Sanjit Jacobs"/>
    <x v="2"/>
    <s v="United States"/>
    <s v="Seattle"/>
    <x v="4"/>
    <n v="98105"/>
    <x v="1"/>
    <s v="OFF-BI-10002103"/>
    <x v="1"/>
    <x v="8"/>
    <x v="525"/>
    <x v="1601"/>
    <n v="5"/>
    <n v="0.2"/>
    <x v="4706"/>
  </r>
  <r>
    <n v="5646"/>
    <s v="CA-2014-127117"/>
    <x v="3"/>
    <x v="349"/>
    <d v="2014-04-20T00:00:00"/>
    <s v="Standard Class"/>
    <s v="HM-14860"/>
    <s v="Harry Marie"/>
    <x v="1"/>
    <s v="United States"/>
    <s v="Morristown"/>
    <x v="30"/>
    <n v="7960"/>
    <x v="3"/>
    <s v="FUR-FU-10004018"/>
    <x v="0"/>
    <x v="5"/>
    <x v="927"/>
    <x v="4055"/>
    <n v="5"/>
    <n v="0"/>
    <x v="4707"/>
  </r>
  <r>
    <n v="5647"/>
    <s v="CA-2012-104241"/>
    <x v="1"/>
    <x v="1038"/>
    <d v="2012-01-09T00:00:00"/>
    <s v="Standard Class"/>
    <s v="AG-10495"/>
    <s v="Andrew Gjertsen"/>
    <x v="1"/>
    <s v="United States"/>
    <s v="Alexandria"/>
    <x v="17"/>
    <n v="22304"/>
    <x v="0"/>
    <s v="FUR-FU-10001473"/>
    <x v="0"/>
    <x v="5"/>
    <x v="984"/>
    <x v="4056"/>
    <n v="14"/>
    <n v="0"/>
    <x v="4708"/>
  </r>
  <r>
    <n v="5648"/>
    <s v="CA-2014-168179"/>
    <x v="3"/>
    <x v="808"/>
    <d v="2014-11-08T00:00:00"/>
    <s v="Standard Class"/>
    <s v="JB-16000"/>
    <s v="Joy Bell-"/>
    <x v="0"/>
    <s v="United States"/>
    <s v="Salt Lake City"/>
    <x v="7"/>
    <n v="84106"/>
    <x v="1"/>
    <s v="OFF-PA-10001800"/>
    <x v="1"/>
    <x v="10"/>
    <x v="580"/>
    <x v="541"/>
    <n v="3"/>
    <n v="0"/>
    <x v="551"/>
  </r>
  <r>
    <n v="5649"/>
    <s v="CA-2014-142342"/>
    <x v="3"/>
    <x v="729"/>
    <d v="2014-07-20T00:00:00"/>
    <s v="Second Class"/>
    <s v="AJ-10795"/>
    <s v="Anthony Johnson"/>
    <x v="1"/>
    <s v="United States"/>
    <s v="Apple Valley"/>
    <x v="1"/>
    <n v="92307"/>
    <x v="1"/>
    <s v="OFF-PA-10004609"/>
    <x v="1"/>
    <x v="10"/>
    <x v="1494"/>
    <x v="56"/>
    <n v="5"/>
    <n v="0"/>
    <x v="56"/>
  </r>
  <r>
    <n v="5650"/>
    <s v="CA-2014-142342"/>
    <x v="3"/>
    <x v="729"/>
    <d v="2014-07-20T00:00:00"/>
    <s v="Second Class"/>
    <s v="AJ-10795"/>
    <s v="Anthony Johnson"/>
    <x v="1"/>
    <s v="United States"/>
    <s v="Apple Valley"/>
    <x v="1"/>
    <n v="92307"/>
    <x v="1"/>
    <s v="OFF-EN-10002592"/>
    <x v="1"/>
    <x v="12"/>
    <x v="1702"/>
    <x v="4057"/>
    <n v="5"/>
    <n v="0"/>
    <x v="4709"/>
  </r>
  <r>
    <n v="5651"/>
    <s v="CA-2014-142342"/>
    <x v="3"/>
    <x v="729"/>
    <d v="2014-07-20T00:00:00"/>
    <s v="Second Class"/>
    <s v="AJ-10795"/>
    <s v="Anthony Johnson"/>
    <x v="1"/>
    <s v="United States"/>
    <s v="Apple Valley"/>
    <x v="1"/>
    <n v="92307"/>
    <x v="1"/>
    <s v="OFF-ST-10002957"/>
    <x v="1"/>
    <x v="4"/>
    <x v="1483"/>
    <x v="232"/>
    <n v="2"/>
    <n v="0"/>
    <x v="232"/>
  </r>
  <r>
    <n v="5652"/>
    <s v="CA-2014-142342"/>
    <x v="3"/>
    <x v="729"/>
    <d v="2014-07-20T00:00:00"/>
    <s v="Second Class"/>
    <s v="AJ-10795"/>
    <s v="Anthony Johnson"/>
    <x v="1"/>
    <s v="United States"/>
    <s v="Apple Valley"/>
    <x v="1"/>
    <n v="92307"/>
    <x v="1"/>
    <s v="FUR-BO-10002613"/>
    <x v="0"/>
    <x v="0"/>
    <x v="177"/>
    <x v="4058"/>
    <n v="5"/>
    <n v="0.15"/>
    <x v="4710"/>
  </r>
  <r>
    <n v="5653"/>
    <s v="CA-2014-109099"/>
    <x v="3"/>
    <x v="833"/>
    <d v="2014-10-12T00:00:00"/>
    <s v="Standard Class"/>
    <s v="MM-18280"/>
    <s v="Muhammed MacIntyre"/>
    <x v="1"/>
    <s v="United States"/>
    <s v="New York City"/>
    <x v="15"/>
    <n v="10009"/>
    <x v="3"/>
    <s v="OFF-PA-10001033"/>
    <x v="1"/>
    <x v="10"/>
    <x v="1500"/>
    <x v="1018"/>
    <n v="1"/>
    <n v="0"/>
    <x v="1057"/>
  </r>
  <r>
    <n v="5654"/>
    <s v="US-2011-134187"/>
    <x v="2"/>
    <x v="130"/>
    <d v="2011-11-11T00:00:00"/>
    <s v="Standard Class"/>
    <s v="TH-21235"/>
    <s v="Tiffany House"/>
    <x v="1"/>
    <s v="United States"/>
    <s v="Long Beach"/>
    <x v="1"/>
    <n v="90805"/>
    <x v="1"/>
    <s v="OFF-AR-10000940"/>
    <x v="1"/>
    <x v="6"/>
    <x v="134"/>
    <x v="4059"/>
    <n v="1"/>
    <n v="0"/>
    <x v="4711"/>
  </r>
  <r>
    <n v="5655"/>
    <s v="CA-2013-145261"/>
    <x v="0"/>
    <x v="122"/>
    <d v="2013-12-22T00:00:00"/>
    <s v="First Class"/>
    <s v="AH-10120"/>
    <s v="Adrian Hane"/>
    <x v="2"/>
    <s v="United States"/>
    <s v="Salem"/>
    <x v="21"/>
    <n v="97301"/>
    <x v="1"/>
    <s v="OFF-BI-10001670"/>
    <x v="1"/>
    <x v="8"/>
    <x v="438"/>
    <x v="4060"/>
    <n v="4"/>
    <n v="0.7"/>
    <x v="4712"/>
  </r>
  <r>
    <n v="5656"/>
    <s v="CA-2013-145261"/>
    <x v="0"/>
    <x v="122"/>
    <d v="2013-12-22T00:00:00"/>
    <s v="First Class"/>
    <s v="AH-10120"/>
    <s v="Adrian Hane"/>
    <x v="2"/>
    <s v="United States"/>
    <s v="Salem"/>
    <x v="21"/>
    <n v="97301"/>
    <x v="1"/>
    <s v="OFF-AR-10004078"/>
    <x v="1"/>
    <x v="6"/>
    <x v="507"/>
    <x v="4061"/>
    <n v="4"/>
    <n v="0.2"/>
    <x v="4713"/>
  </r>
  <r>
    <n v="5657"/>
    <s v="CA-2013-145261"/>
    <x v="0"/>
    <x v="122"/>
    <d v="2013-12-22T00:00:00"/>
    <s v="First Class"/>
    <s v="AH-10120"/>
    <s v="Adrian Hane"/>
    <x v="2"/>
    <s v="United States"/>
    <s v="Salem"/>
    <x v="21"/>
    <n v="97301"/>
    <x v="1"/>
    <s v="OFF-PA-10003036"/>
    <x v="1"/>
    <x v="10"/>
    <x v="1730"/>
    <x v="25"/>
    <n v="2"/>
    <n v="0.2"/>
    <x v="4714"/>
  </r>
  <r>
    <n v="5658"/>
    <s v="CA-2013-145261"/>
    <x v="0"/>
    <x v="122"/>
    <d v="2013-12-22T00:00:00"/>
    <s v="First Class"/>
    <s v="AH-10120"/>
    <s v="Adrian Hane"/>
    <x v="2"/>
    <s v="United States"/>
    <s v="Salem"/>
    <x v="21"/>
    <n v="97301"/>
    <x v="1"/>
    <s v="TEC-AC-10000991"/>
    <x v="2"/>
    <x v="11"/>
    <x v="432"/>
    <x v="4062"/>
    <n v="3"/>
    <n v="0.2"/>
    <x v="4715"/>
  </r>
  <r>
    <n v="5659"/>
    <s v="CA-2013-145261"/>
    <x v="0"/>
    <x v="122"/>
    <d v="2013-12-22T00:00:00"/>
    <s v="First Class"/>
    <s v="AH-10120"/>
    <s v="Adrian Hane"/>
    <x v="2"/>
    <s v="United States"/>
    <s v="Salem"/>
    <x v="21"/>
    <n v="97301"/>
    <x v="1"/>
    <s v="FUR-TA-10002530"/>
    <x v="0"/>
    <x v="3"/>
    <x v="983"/>
    <x v="4063"/>
    <n v="5"/>
    <n v="0.5"/>
    <x v="4716"/>
  </r>
  <r>
    <n v="5660"/>
    <s v="CA-2013-145261"/>
    <x v="0"/>
    <x v="122"/>
    <d v="2013-12-22T00:00:00"/>
    <s v="First Class"/>
    <s v="AH-10120"/>
    <s v="Adrian Hane"/>
    <x v="2"/>
    <s v="United States"/>
    <s v="Salem"/>
    <x v="21"/>
    <n v="97301"/>
    <x v="1"/>
    <s v="OFF-LA-10000407"/>
    <x v="1"/>
    <x v="2"/>
    <x v="1486"/>
    <x v="801"/>
    <n v="4"/>
    <n v="0.2"/>
    <x v="826"/>
  </r>
  <r>
    <n v="5661"/>
    <s v="CA-2013-145261"/>
    <x v="0"/>
    <x v="122"/>
    <d v="2013-12-22T00:00:00"/>
    <s v="First Class"/>
    <s v="AH-10120"/>
    <s v="Adrian Hane"/>
    <x v="2"/>
    <s v="United States"/>
    <s v="Salem"/>
    <x v="21"/>
    <n v="97301"/>
    <x v="1"/>
    <s v="TEC-PH-10004833"/>
    <x v="2"/>
    <x v="7"/>
    <x v="1354"/>
    <x v="4064"/>
    <n v="3"/>
    <n v="0.2"/>
    <x v="4717"/>
  </r>
  <r>
    <n v="5662"/>
    <s v="CA-2013-108875"/>
    <x v="0"/>
    <x v="446"/>
    <d v="2013-10-02T00:00:00"/>
    <s v="Standard Class"/>
    <s v="CL-12700"/>
    <s v="Craig Leslie"/>
    <x v="2"/>
    <s v="United States"/>
    <s v="Aurora"/>
    <x v="22"/>
    <n v="80013"/>
    <x v="1"/>
    <s v="FUR-FU-10002671"/>
    <x v="0"/>
    <x v="5"/>
    <x v="275"/>
    <x v="4065"/>
    <n v="2"/>
    <n v="0.2"/>
    <x v="4718"/>
  </r>
  <r>
    <n v="5663"/>
    <s v="CA-2013-108875"/>
    <x v="0"/>
    <x v="446"/>
    <d v="2013-10-02T00:00:00"/>
    <s v="Standard Class"/>
    <s v="CL-12700"/>
    <s v="Craig Leslie"/>
    <x v="2"/>
    <s v="United States"/>
    <s v="Aurora"/>
    <x v="22"/>
    <n v="80013"/>
    <x v="1"/>
    <s v="OFF-ST-10001370"/>
    <x v="1"/>
    <x v="4"/>
    <x v="1023"/>
    <x v="4066"/>
    <n v="9"/>
    <n v="0.2"/>
    <x v="4719"/>
  </r>
  <r>
    <n v="5664"/>
    <s v="CA-2013-141957"/>
    <x v="0"/>
    <x v="658"/>
    <d v="2013-07-22T00:00:00"/>
    <s v="Same Day"/>
    <s v="JG-15310"/>
    <s v="Jason Gross"/>
    <x v="1"/>
    <s v="United States"/>
    <s v="Newark"/>
    <x v="24"/>
    <n v="43055"/>
    <x v="3"/>
    <s v="OFF-AR-10000914"/>
    <x v="1"/>
    <x v="6"/>
    <x v="1739"/>
    <x v="4067"/>
    <n v="2"/>
    <n v="0.2"/>
    <x v="4720"/>
  </r>
  <r>
    <n v="5665"/>
    <s v="CA-2013-141957"/>
    <x v="0"/>
    <x v="658"/>
    <d v="2013-07-22T00:00:00"/>
    <s v="Same Day"/>
    <s v="JG-15310"/>
    <s v="Jason Gross"/>
    <x v="1"/>
    <s v="United States"/>
    <s v="Newark"/>
    <x v="24"/>
    <n v="43055"/>
    <x v="3"/>
    <s v="OFF-BI-10001116"/>
    <x v="1"/>
    <x v="8"/>
    <x v="1066"/>
    <x v="2227"/>
    <n v="7"/>
    <n v="0.7"/>
    <x v="2403"/>
  </r>
  <r>
    <n v="5666"/>
    <s v="CA-2013-141957"/>
    <x v="0"/>
    <x v="658"/>
    <d v="2013-07-22T00:00:00"/>
    <s v="Same Day"/>
    <s v="JG-15310"/>
    <s v="Jason Gross"/>
    <x v="1"/>
    <s v="United States"/>
    <s v="Newark"/>
    <x v="24"/>
    <n v="43055"/>
    <x v="3"/>
    <s v="OFF-ST-10002276"/>
    <x v="1"/>
    <x v="4"/>
    <x v="223"/>
    <x v="4068"/>
    <n v="1"/>
    <n v="0.2"/>
    <x v="4721"/>
  </r>
  <r>
    <n v="5667"/>
    <s v="CA-2013-141957"/>
    <x v="0"/>
    <x v="658"/>
    <d v="2013-07-22T00:00:00"/>
    <s v="Same Day"/>
    <s v="JG-15310"/>
    <s v="Jason Gross"/>
    <x v="1"/>
    <s v="United States"/>
    <s v="Newark"/>
    <x v="24"/>
    <n v="43055"/>
    <x v="3"/>
    <s v="OFF-ST-10004340"/>
    <x v="1"/>
    <x v="4"/>
    <x v="809"/>
    <x v="4069"/>
    <n v="2"/>
    <n v="0.2"/>
    <x v="4722"/>
  </r>
  <r>
    <n v="5668"/>
    <s v="CA-2013-142405"/>
    <x v="0"/>
    <x v="725"/>
    <d v="2013-06-16T00:00:00"/>
    <s v="Standard Class"/>
    <s v="SE-20110"/>
    <s v="Sanjit Engle"/>
    <x v="0"/>
    <s v="United States"/>
    <s v="Seattle"/>
    <x v="4"/>
    <n v="98103"/>
    <x v="1"/>
    <s v="OFF-LA-10004093"/>
    <x v="1"/>
    <x v="2"/>
    <x v="670"/>
    <x v="2"/>
    <n v="2"/>
    <n v="0"/>
    <x v="2"/>
  </r>
  <r>
    <n v="5669"/>
    <s v="CA-2013-142405"/>
    <x v="0"/>
    <x v="725"/>
    <d v="2013-06-16T00:00:00"/>
    <s v="Standard Class"/>
    <s v="SE-20110"/>
    <s v="Sanjit Engle"/>
    <x v="0"/>
    <s v="United States"/>
    <s v="Seattle"/>
    <x v="4"/>
    <n v="98103"/>
    <x v="1"/>
    <s v="OFF-BI-10004728"/>
    <x v="1"/>
    <x v="8"/>
    <x v="539"/>
    <x v="4070"/>
    <n v="14"/>
    <n v="0.2"/>
    <x v="4723"/>
  </r>
  <r>
    <n v="5670"/>
    <s v="CA-2013-142405"/>
    <x v="0"/>
    <x v="725"/>
    <d v="2013-06-16T00:00:00"/>
    <s v="Standard Class"/>
    <s v="SE-20110"/>
    <s v="Sanjit Engle"/>
    <x v="0"/>
    <s v="United States"/>
    <s v="Seattle"/>
    <x v="4"/>
    <n v="98103"/>
    <x v="1"/>
    <s v="TEC-AC-10003095"/>
    <x v="2"/>
    <x v="11"/>
    <x v="1277"/>
    <x v="1948"/>
    <n v="3"/>
    <n v="0"/>
    <x v="2099"/>
  </r>
  <r>
    <n v="5671"/>
    <s v="CA-2012-141012"/>
    <x v="1"/>
    <x v="988"/>
    <d v="2012-06-11T00:00:00"/>
    <s v="Second Class"/>
    <s v="TG-21640"/>
    <s v="Trudy Glocke"/>
    <x v="0"/>
    <s v="United States"/>
    <s v="Pocatello"/>
    <x v="45"/>
    <n v="83201"/>
    <x v="1"/>
    <s v="FUR-FU-10003192"/>
    <x v="0"/>
    <x v="5"/>
    <x v="1720"/>
    <x v="4071"/>
    <n v="4"/>
    <n v="0"/>
    <x v="4724"/>
  </r>
  <r>
    <n v="5672"/>
    <s v="CA-2012-141012"/>
    <x v="1"/>
    <x v="988"/>
    <d v="2012-06-11T00:00:00"/>
    <s v="Second Class"/>
    <s v="TG-21640"/>
    <s v="Trudy Glocke"/>
    <x v="0"/>
    <s v="United States"/>
    <s v="Pocatello"/>
    <x v="45"/>
    <n v="83201"/>
    <x v="1"/>
    <s v="TEC-PH-10004522"/>
    <x v="2"/>
    <x v="7"/>
    <x v="1695"/>
    <x v="4072"/>
    <n v="3"/>
    <n v="0.2"/>
    <x v="4725"/>
  </r>
  <r>
    <n v="5673"/>
    <s v="CA-2014-127922"/>
    <x v="3"/>
    <x v="855"/>
    <d v="2014-11-04T00:00:00"/>
    <s v="Standard Class"/>
    <s v="SH-19975"/>
    <s v="Sally Hughsby"/>
    <x v="1"/>
    <s v="United States"/>
    <s v="Dallas"/>
    <x v="5"/>
    <n v="75081"/>
    <x v="2"/>
    <s v="OFF-EN-10003068"/>
    <x v="1"/>
    <x v="12"/>
    <x v="1632"/>
    <x v="4073"/>
    <n v="2"/>
    <n v="0.2"/>
    <x v="4726"/>
  </r>
  <r>
    <n v="5674"/>
    <s v="CA-2014-127922"/>
    <x v="3"/>
    <x v="855"/>
    <d v="2014-11-04T00:00:00"/>
    <s v="Standard Class"/>
    <s v="SH-19975"/>
    <s v="Sally Hughsby"/>
    <x v="1"/>
    <s v="United States"/>
    <s v="Dallas"/>
    <x v="5"/>
    <n v="75081"/>
    <x v="2"/>
    <s v="OFF-PA-10001204"/>
    <x v="1"/>
    <x v="10"/>
    <x v="518"/>
    <x v="582"/>
    <n v="2"/>
    <n v="0.2"/>
    <x v="591"/>
  </r>
  <r>
    <n v="5675"/>
    <s v="CA-2013-146318"/>
    <x v="0"/>
    <x v="115"/>
    <d v="2013-01-27T00:00:00"/>
    <s v="Standard Class"/>
    <s v="MC-17275"/>
    <s v="Marc Crier"/>
    <x v="0"/>
    <s v="United States"/>
    <s v="Seattle"/>
    <x v="4"/>
    <n v="98105"/>
    <x v="1"/>
    <s v="OFF-PA-10003953"/>
    <x v="1"/>
    <x v="10"/>
    <x v="638"/>
    <x v="91"/>
    <n v="2"/>
    <n v="0"/>
    <x v="91"/>
  </r>
  <r>
    <n v="5676"/>
    <s v="CA-2011-135993"/>
    <x v="2"/>
    <x v="1061"/>
    <d v="2011-06-02T00:00:00"/>
    <s v="Standard Class"/>
    <s v="PJ-18835"/>
    <s v="Patrick Jones"/>
    <x v="1"/>
    <s v="United States"/>
    <s v="Seattle"/>
    <x v="4"/>
    <n v="98115"/>
    <x v="1"/>
    <s v="TEC-PH-10001552"/>
    <x v="2"/>
    <x v="7"/>
    <x v="178"/>
    <x v="4074"/>
    <n v="6"/>
    <n v="0.2"/>
    <x v="4727"/>
  </r>
  <r>
    <n v="5677"/>
    <s v="CA-2011-135993"/>
    <x v="2"/>
    <x v="1061"/>
    <d v="2011-06-02T00:00:00"/>
    <s v="Standard Class"/>
    <s v="PJ-18835"/>
    <s v="Patrick Jones"/>
    <x v="1"/>
    <s v="United States"/>
    <s v="Seattle"/>
    <x v="4"/>
    <n v="98115"/>
    <x v="1"/>
    <s v="TEC-AC-10004877"/>
    <x v="2"/>
    <x v="11"/>
    <x v="1670"/>
    <x v="4075"/>
    <n v="4"/>
    <n v="0"/>
    <x v="4728"/>
  </r>
  <r>
    <n v="5678"/>
    <s v="CA-2011-126802"/>
    <x v="2"/>
    <x v="282"/>
    <d v="2012-01-05T00:00:00"/>
    <s v="Standard Class"/>
    <s v="ZC-21910"/>
    <s v="Zuschuss Carroll"/>
    <x v="0"/>
    <s v="United States"/>
    <s v="Chicago"/>
    <x v="10"/>
    <n v="60610"/>
    <x v="2"/>
    <s v="FUR-FU-10000193"/>
    <x v="0"/>
    <x v="5"/>
    <x v="1503"/>
    <x v="2360"/>
    <n v="3"/>
    <n v="0.6"/>
    <x v="4729"/>
  </r>
  <r>
    <n v="5679"/>
    <s v="CA-2013-143924"/>
    <x v="0"/>
    <x v="1062"/>
    <d v="2013-08-04T00:00:00"/>
    <s v="Standard Class"/>
    <s v="SC-20680"/>
    <s v="Steve Carroll"/>
    <x v="2"/>
    <s v="United States"/>
    <s v="Holland"/>
    <x v="12"/>
    <n v="49423"/>
    <x v="2"/>
    <s v="OFF-FA-10000735"/>
    <x v="1"/>
    <x v="13"/>
    <x v="33"/>
    <x v="4076"/>
    <n v="7"/>
    <n v="0"/>
    <x v="4730"/>
  </r>
  <r>
    <n v="5680"/>
    <s v="CA-2013-143924"/>
    <x v="0"/>
    <x v="1062"/>
    <d v="2013-08-04T00:00:00"/>
    <s v="Standard Class"/>
    <s v="SC-20680"/>
    <s v="Steve Carroll"/>
    <x v="2"/>
    <s v="United States"/>
    <s v="Holland"/>
    <x v="12"/>
    <n v="49423"/>
    <x v="2"/>
    <s v="OFF-PA-10002120"/>
    <x v="1"/>
    <x v="10"/>
    <x v="514"/>
    <x v="1446"/>
    <n v="2"/>
    <n v="0"/>
    <x v="1522"/>
  </r>
  <r>
    <n v="5681"/>
    <s v="CA-2013-141551"/>
    <x v="0"/>
    <x v="446"/>
    <d v="2013-10-01T00:00:00"/>
    <s v="Standard Class"/>
    <s v="BP-11230"/>
    <s v="Benjamin Patterson"/>
    <x v="0"/>
    <s v="United States"/>
    <s v="Broken Arrow"/>
    <x v="26"/>
    <n v="74012"/>
    <x v="2"/>
    <s v="OFF-BI-10001249"/>
    <x v="1"/>
    <x v="8"/>
    <x v="1182"/>
    <x v="4077"/>
    <n v="1"/>
    <n v="0"/>
    <x v="4731"/>
  </r>
  <r>
    <n v="5682"/>
    <s v="CA-2013-141551"/>
    <x v="0"/>
    <x v="446"/>
    <d v="2013-10-01T00:00:00"/>
    <s v="Standard Class"/>
    <s v="BP-11230"/>
    <s v="Benjamin Patterson"/>
    <x v="0"/>
    <s v="United States"/>
    <s v="Broken Arrow"/>
    <x v="26"/>
    <n v="74012"/>
    <x v="2"/>
    <s v="OFF-PA-10001569"/>
    <x v="1"/>
    <x v="10"/>
    <x v="55"/>
    <x v="90"/>
    <n v="1"/>
    <n v="0"/>
    <x v="90"/>
  </r>
  <r>
    <n v="5683"/>
    <s v="CA-2011-164315"/>
    <x v="2"/>
    <x v="1063"/>
    <d v="2011-04-08T00:00:00"/>
    <s v="Standard Class"/>
    <s v="RD-19585"/>
    <s v="Rob Dowd"/>
    <x v="0"/>
    <s v="United States"/>
    <s v="Athens"/>
    <x v="32"/>
    <n v="30605"/>
    <x v="0"/>
    <s v="OFF-PA-10004248"/>
    <x v="1"/>
    <x v="10"/>
    <x v="1615"/>
    <x v="3426"/>
    <n v="3"/>
    <n v="0"/>
    <x v="4363"/>
  </r>
  <r>
    <n v="5684"/>
    <s v="CA-2011-164315"/>
    <x v="2"/>
    <x v="1063"/>
    <d v="2011-04-08T00:00:00"/>
    <s v="Standard Class"/>
    <s v="RD-19585"/>
    <s v="Rob Dowd"/>
    <x v="0"/>
    <s v="United States"/>
    <s v="Athens"/>
    <x v="32"/>
    <n v="30605"/>
    <x v="0"/>
    <s v="TEC-PH-10001128"/>
    <x v="2"/>
    <x v="7"/>
    <x v="1499"/>
    <x v="4078"/>
    <n v="7"/>
    <n v="0"/>
    <x v="4732"/>
  </r>
  <r>
    <n v="5685"/>
    <s v="CA-2011-164315"/>
    <x v="2"/>
    <x v="1063"/>
    <d v="2011-04-08T00:00:00"/>
    <s v="Standard Class"/>
    <s v="RD-19585"/>
    <s v="Rob Dowd"/>
    <x v="0"/>
    <s v="United States"/>
    <s v="Athens"/>
    <x v="32"/>
    <n v="30605"/>
    <x v="0"/>
    <s v="OFF-AP-10003842"/>
    <x v="1"/>
    <x v="9"/>
    <x v="1247"/>
    <x v="901"/>
    <n v="5"/>
    <n v="0"/>
    <x v="4733"/>
  </r>
  <r>
    <n v="5686"/>
    <s v="CA-2012-131072"/>
    <x v="1"/>
    <x v="599"/>
    <d v="2012-11-05T00:00:00"/>
    <s v="Same Day"/>
    <s v="KL-16645"/>
    <s v="Ken Lonsdale"/>
    <x v="0"/>
    <s v="United States"/>
    <s v="Seattle"/>
    <x v="4"/>
    <n v="98105"/>
    <x v="1"/>
    <s v="OFF-BI-10002794"/>
    <x v="1"/>
    <x v="8"/>
    <x v="102"/>
    <x v="2066"/>
    <n v="3"/>
    <n v="0.2"/>
    <x v="4734"/>
  </r>
  <r>
    <n v="5687"/>
    <s v="CA-2011-131541"/>
    <x v="2"/>
    <x v="1064"/>
    <d v="2011-07-28T00:00:00"/>
    <s v="Same Day"/>
    <s v="CK-12205"/>
    <s v="Chloris Kastensmidt"/>
    <x v="0"/>
    <s v="United States"/>
    <s v="Apopka"/>
    <x v="2"/>
    <n v="32712"/>
    <x v="0"/>
    <s v="OFF-FA-10000621"/>
    <x v="1"/>
    <x v="13"/>
    <x v="110"/>
    <x v="4079"/>
    <n v="5"/>
    <n v="0.2"/>
    <x v="4735"/>
  </r>
  <r>
    <n v="5688"/>
    <s v="CA-2011-131541"/>
    <x v="2"/>
    <x v="1064"/>
    <d v="2011-07-28T00:00:00"/>
    <s v="Same Day"/>
    <s v="CK-12205"/>
    <s v="Chloris Kastensmidt"/>
    <x v="0"/>
    <s v="United States"/>
    <s v="Apopka"/>
    <x v="2"/>
    <n v="32712"/>
    <x v="0"/>
    <s v="FUR-FU-10003623"/>
    <x v="0"/>
    <x v="5"/>
    <x v="1226"/>
    <x v="4080"/>
    <n v="6"/>
    <n v="0.2"/>
    <x v="4736"/>
  </r>
  <r>
    <n v="5689"/>
    <s v="CA-2011-131541"/>
    <x v="2"/>
    <x v="1064"/>
    <d v="2011-07-28T00:00:00"/>
    <s v="Same Day"/>
    <s v="CK-12205"/>
    <s v="Chloris Kastensmidt"/>
    <x v="0"/>
    <s v="United States"/>
    <s v="Apopka"/>
    <x v="2"/>
    <n v="32712"/>
    <x v="0"/>
    <s v="OFF-EN-10000781"/>
    <x v="1"/>
    <x v="12"/>
    <x v="746"/>
    <x v="4081"/>
    <n v="7"/>
    <n v="0.2"/>
    <x v="4737"/>
  </r>
  <r>
    <n v="5690"/>
    <s v="CA-2012-119550"/>
    <x v="1"/>
    <x v="207"/>
    <d v="2012-12-31T00:00:00"/>
    <s v="Standard Class"/>
    <s v="RB-19705"/>
    <s v="Roger Barcio"/>
    <x v="2"/>
    <s v="United States"/>
    <s v="Houston"/>
    <x v="5"/>
    <n v="77070"/>
    <x v="2"/>
    <s v="FUR-CH-10002044"/>
    <x v="0"/>
    <x v="1"/>
    <x v="1725"/>
    <x v="4082"/>
    <n v="3"/>
    <n v="0.3"/>
    <x v="4738"/>
  </r>
  <r>
    <n v="5691"/>
    <s v="US-2012-138093"/>
    <x v="1"/>
    <x v="895"/>
    <d v="2012-12-16T00:00:00"/>
    <s v="Standard Class"/>
    <s v="KM-16225"/>
    <s v="Kalyca Meade"/>
    <x v="1"/>
    <s v="United States"/>
    <s v="Baltimore"/>
    <x v="39"/>
    <n v="21215"/>
    <x v="3"/>
    <s v="OFF-AR-10000817"/>
    <x v="1"/>
    <x v="6"/>
    <x v="1255"/>
    <x v="4083"/>
    <n v="9"/>
    <n v="0"/>
    <x v="4739"/>
  </r>
  <r>
    <n v="5692"/>
    <s v="US-2012-138093"/>
    <x v="1"/>
    <x v="895"/>
    <d v="2012-12-16T00:00:00"/>
    <s v="Standard Class"/>
    <s v="KM-16225"/>
    <s v="Kalyca Meade"/>
    <x v="1"/>
    <s v="United States"/>
    <s v="Baltimore"/>
    <x v="39"/>
    <n v="21215"/>
    <x v="3"/>
    <s v="OFF-PA-10001509"/>
    <x v="1"/>
    <x v="10"/>
    <x v="417"/>
    <x v="915"/>
    <n v="5"/>
    <n v="0"/>
    <x v="948"/>
  </r>
  <r>
    <n v="5693"/>
    <s v="US-2012-138093"/>
    <x v="1"/>
    <x v="895"/>
    <d v="2012-12-16T00:00:00"/>
    <s v="Standard Class"/>
    <s v="KM-16225"/>
    <s v="Kalyca Meade"/>
    <x v="1"/>
    <s v="United States"/>
    <s v="Baltimore"/>
    <x v="39"/>
    <n v="21215"/>
    <x v="3"/>
    <s v="TEC-PH-10004667"/>
    <x v="2"/>
    <x v="7"/>
    <x v="519"/>
    <x v="4084"/>
    <n v="1"/>
    <n v="0"/>
    <x v="4740"/>
  </r>
  <r>
    <n v="5694"/>
    <s v="US-2012-138093"/>
    <x v="1"/>
    <x v="895"/>
    <d v="2012-12-16T00:00:00"/>
    <s v="Standard Class"/>
    <s v="KM-16225"/>
    <s v="Kalyca Meade"/>
    <x v="1"/>
    <s v="United States"/>
    <s v="Baltimore"/>
    <x v="39"/>
    <n v="21215"/>
    <x v="3"/>
    <s v="OFF-PA-10000143"/>
    <x v="1"/>
    <x v="10"/>
    <x v="1692"/>
    <x v="1603"/>
    <n v="5"/>
    <n v="0"/>
    <x v="4741"/>
  </r>
  <r>
    <n v="5695"/>
    <s v="US-2012-138093"/>
    <x v="1"/>
    <x v="895"/>
    <d v="2012-12-16T00:00:00"/>
    <s v="Standard Class"/>
    <s v="KM-16225"/>
    <s v="Kalyca Meade"/>
    <x v="1"/>
    <s v="United States"/>
    <s v="Baltimore"/>
    <x v="39"/>
    <n v="21215"/>
    <x v="3"/>
    <s v="FUR-CH-10000785"/>
    <x v="0"/>
    <x v="1"/>
    <x v="320"/>
    <x v="3116"/>
    <n v="3"/>
    <n v="0"/>
    <x v="3949"/>
  </r>
  <r>
    <n v="5696"/>
    <s v="CA-2013-126165"/>
    <x v="0"/>
    <x v="465"/>
    <d v="2013-05-08T00:00:00"/>
    <s v="Second Class"/>
    <s v="AH-10465"/>
    <s v="Amy Hunt"/>
    <x v="0"/>
    <s v="United States"/>
    <s v="San Francisco"/>
    <x v="1"/>
    <n v="94109"/>
    <x v="1"/>
    <s v="FUR-TA-10001676"/>
    <x v="0"/>
    <x v="3"/>
    <x v="957"/>
    <x v="4085"/>
    <n v="2"/>
    <n v="0.2"/>
    <x v="4742"/>
  </r>
  <r>
    <n v="5697"/>
    <s v="CA-2014-126123"/>
    <x v="3"/>
    <x v="336"/>
    <d v="2014-10-19T00:00:00"/>
    <s v="Standard Class"/>
    <s v="AG-10765"/>
    <s v="Anthony Garverick"/>
    <x v="2"/>
    <s v="United States"/>
    <s v="Chicago"/>
    <x v="10"/>
    <n v="60623"/>
    <x v="2"/>
    <s v="OFF-BI-10000309"/>
    <x v="1"/>
    <x v="8"/>
    <x v="334"/>
    <x v="4086"/>
    <n v="9"/>
    <n v="0.8"/>
    <x v="4743"/>
  </r>
  <r>
    <n v="5698"/>
    <s v="CA-2014-126123"/>
    <x v="3"/>
    <x v="336"/>
    <d v="2014-10-19T00:00:00"/>
    <s v="Standard Class"/>
    <s v="AG-10765"/>
    <s v="Anthony Garverick"/>
    <x v="2"/>
    <s v="United States"/>
    <s v="Chicago"/>
    <x v="10"/>
    <n v="60623"/>
    <x v="2"/>
    <s v="OFF-BI-10004224"/>
    <x v="1"/>
    <x v="8"/>
    <x v="1061"/>
    <x v="4087"/>
    <n v="1"/>
    <n v="0.8"/>
    <x v="4744"/>
  </r>
  <r>
    <n v="5699"/>
    <s v="CA-2013-143441"/>
    <x v="0"/>
    <x v="732"/>
    <d v="2013-11-06T00:00:00"/>
    <s v="Same Day"/>
    <s v="EB-14170"/>
    <s v="Evan Bailliet"/>
    <x v="0"/>
    <s v="United States"/>
    <s v="Laredo"/>
    <x v="5"/>
    <n v="78041"/>
    <x v="2"/>
    <s v="OFF-LA-10002312"/>
    <x v="1"/>
    <x v="2"/>
    <x v="574"/>
    <x v="1583"/>
    <n v="1"/>
    <n v="0.2"/>
    <x v="4745"/>
  </r>
  <r>
    <n v="5700"/>
    <s v="CA-2014-148320"/>
    <x v="3"/>
    <x v="132"/>
    <d v="2014-11-09T00:00:00"/>
    <s v="Standard Class"/>
    <s v="PG-18895"/>
    <s v="Paul Gonzalez"/>
    <x v="0"/>
    <s v="United States"/>
    <s v="San Francisco"/>
    <x v="1"/>
    <n v="94109"/>
    <x v="1"/>
    <s v="OFF-PA-10003022"/>
    <x v="1"/>
    <x v="10"/>
    <x v="1644"/>
    <x v="1211"/>
    <n v="6"/>
    <n v="0"/>
    <x v="4746"/>
  </r>
  <r>
    <n v="5701"/>
    <s v="CA-2013-125661"/>
    <x v="0"/>
    <x v="390"/>
    <d v="2013-11-27T00:00:00"/>
    <s v="First Class"/>
    <s v="CA-12055"/>
    <s v="Cathy Armstrong"/>
    <x v="2"/>
    <s v="United States"/>
    <s v="Cleveland"/>
    <x v="24"/>
    <n v="44105"/>
    <x v="3"/>
    <s v="OFF-EN-10001532"/>
    <x v="1"/>
    <x v="12"/>
    <x v="613"/>
    <x v="4088"/>
    <n v="3"/>
    <n v="0.2"/>
    <x v="4747"/>
  </r>
  <r>
    <n v="5702"/>
    <s v="CA-2013-125661"/>
    <x v="0"/>
    <x v="390"/>
    <d v="2013-11-27T00:00:00"/>
    <s v="First Class"/>
    <s v="CA-12055"/>
    <s v="Cathy Armstrong"/>
    <x v="2"/>
    <s v="United States"/>
    <s v="Cleveland"/>
    <x v="24"/>
    <n v="44105"/>
    <x v="3"/>
    <s v="TEC-AC-10004855"/>
    <x v="2"/>
    <x v="11"/>
    <x v="1047"/>
    <x v="4089"/>
    <n v="5"/>
    <n v="0.2"/>
    <x v="4748"/>
  </r>
  <r>
    <n v="5703"/>
    <s v="US-2011-123519"/>
    <x v="2"/>
    <x v="637"/>
    <d v="2011-12-21T00:00:00"/>
    <s v="Standard Class"/>
    <s v="SS-20875"/>
    <s v="Sung Shariari"/>
    <x v="0"/>
    <s v="United States"/>
    <s v="Marion"/>
    <x v="24"/>
    <n v="43302"/>
    <x v="3"/>
    <s v="OFF-AR-10003829"/>
    <x v="1"/>
    <x v="6"/>
    <x v="934"/>
    <x v="370"/>
    <n v="1"/>
    <n v="0.2"/>
    <x v="4749"/>
  </r>
  <r>
    <n v="5704"/>
    <s v="US-2011-123519"/>
    <x v="2"/>
    <x v="637"/>
    <d v="2011-12-21T00:00:00"/>
    <s v="Standard Class"/>
    <s v="SS-20875"/>
    <s v="Sung Shariari"/>
    <x v="0"/>
    <s v="United States"/>
    <s v="Marion"/>
    <x v="24"/>
    <n v="43302"/>
    <x v="3"/>
    <s v="FUR-TA-10002645"/>
    <x v="0"/>
    <x v="3"/>
    <x v="1313"/>
    <x v="4090"/>
    <n v="1"/>
    <n v="0.4"/>
    <x v="4750"/>
  </r>
  <r>
    <n v="5705"/>
    <s v="US-2011-123519"/>
    <x v="2"/>
    <x v="637"/>
    <d v="2011-12-21T00:00:00"/>
    <s v="Standard Class"/>
    <s v="SS-20875"/>
    <s v="Sung Shariari"/>
    <x v="0"/>
    <s v="United States"/>
    <s v="Marion"/>
    <x v="24"/>
    <n v="43302"/>
    <x v="3"/>
    <s v="TEC-AC-10003033"/>
    <x v="2"/>
    <x v="11"/>
    <x v="756"/>
    <x v="2392"/>
    <n v="1"/>
    <n v="0.2"/>
    <x v="4751"/>
  </r>
  <r>
    <n v="5706"/>
    <s v="CA-2011-155593"/>
    <x v="2"/>
    <x v="935"/>
    <d v="2011-11-08T00:00:00"/>
    <s v="Standard Class"/>
    <s v="RP-19390"/>
    <s v="Resi Pölking"/>
    <x v="0"/>
    <s v="United States"/>
    <s v="Fairfield"/>
    <x v="29"/>
    <n v="6824"/>
    <x v="3"/>
    <s v="OFF-SU-10002522"/>
    <x v="1"/>
    <x v="14"/>
    <x v="1544"/>
    <x v="4091"/>
    <n v="3"/>
    <n v="0"/>
    <x v="4752"/>
  </r>
  <r>
    <n v="5707"/>
    <s v="CA-2014-136000"/>
    <x v="3"/>
    <x v="585"/>
    <d v="2014-09-26T00:00:00"/>
    <s v="Second Class"/>
    <s v="SC-20440"/>
    <s v="Shaun Chance"/>
    <x v="1"/>
    <s v="United States"/>
    <s v="New York City"/>
    <x v="15"/>
    <n v="10009"/>
    <x v="3"/>
    <s v="OFF-BI-10004828"/>
    <x v="1"/>
    <x v="8"/>
    <x v="1578"/>
    <x v="3022"/>
    <n v="3"/>
    <n v="0.2"/>
    <x v="3374"/>
  </r>
  <r>
    <n v="5708"/>
    <s v="US-2012-160857"/>
    <x v="1"/>
    <x v="412"/>
    <d v="2012-05-15T00:00:00"/>
    <s v="Standard Class"/>
    <s v="NW-18400"/>
    <s v="Natalie Webber"/>
    <x v="0"/>
    <s v="United States"/>
    <s v="New York City"/>
    <x v="15"/>
    <n v="10024"/>
    <x v="3"/>
    <s v="FUR-FU-10001095"/>
    <x v="0"/>
    <x v="5"/>
    <x v="741"/>
    <x v="4092"/>
    <n v="3"/>
    <n v="0"/>
    <x v="4753"/>
  </r>
  <r>
    <n v="5709"/>
    <s v="US-2012-160857"/>
    <x v="1"/>
    <x v="412"/>
    <d v="2012-05-15T00:00:00"/>
    <s v="Standard Class"/>
    <s v="NW-18400"/>
    <s v="Natalie Webber"/>
    <x v="0"/>
    <s v="United States"/>
    <s v="New York City"/>
    <x v="15"/>
    <n v="10024"/>
    <x v="3"/>
    <s v="OFF-SU-10000157"/>
    <x v="1"/>
    <x v="14"/>
    <x v="1399"/>
    <x v="3956"/>
    <n v="3"/>
    <n v="0"/>
    <x v="4568"/>
  </r>
  <r>
    <n v="5710"/>
    <s v="US-2012-160857"/>
    <x v="1"/>
    <x v="412"/>
    <d v="2012-05-15T00:00:00"/>
    <s v="Standard Class"/>
    <s v="NW-18400"/>
    <s v="Natalie Webber"/>
    <x v="0"/>
    <s v="United States"/>
    <s v="New York City"/>
    <x v="15"/>
    <n v="10024"/>
    <x v="3"/>
    <s v="FUR-CH-10002647"/>
    <x v="0"/>
    <x v="1"/>
    <x v="470"/>
    <x v="4093"/>
    <n v="2"/>
    <n v="0.1"/>
    <x v="4754"/>
  </r>
  <r>
    <n v="5711"/>
    <s v="US-2012-160857"/>
    <x v="1"/>
    <x v="412"/>
    <d v="2012-05-15T00:00:00"/>
    <s v="Standard Class"/>
    <s v="NW-18400"/>
    <s v="Natalie Webber"/>
    <x v="0"/>
    <s v="United States"/>
    <s v="New York City"/>
    <x v="15"/>
    <n v="10024"/>
    <x v="3"/>
    <s v="TEC-CO-10004115"/>
    <x v="2"/>
    <x v="16"/>
    <x v="356"/>
    <x v="4094"/>
    <n v="7"/>
    <n v="0.2"/>
    <x v="4755"/>
  </r>
  <r>
    <n v="5712"/>
    <s v="US-2012-160857"/>
    <x v="1"/>
    <x v="412"/>
    <d v="2012-05-15T00:00:00"/>
    <s v="Standard Class"/>
    <s v="NW-18400"/>
    <s v="Natalie Webber"/>
    <x v="0"/>
    <s v="United States"/>
    <s v="New York City"/>
    <x v="15"/>
    <n v="10024"/>
    <x v="3"/>
    <s v="OFF-PA-10003363"/>
    <x v="1"/>
    <x v="10"/>
    <x v="1520"/>
    <x v="541"/>
    <n v="3"/>
    <n v="0"/>
    <x v="551"/>
  </r>
  <r>
    <n v="5713"/>
    <s v="CA-2014-115805"/>
    <x v="3"/>
    <x v="689"/>
    <d v="2014-08-01T00:00:00"/>
    <s v="Same Day"/>
    <s v="KW-16435"/>
    <s v="Katrina Willman"/>
    <x v="0"/>
    <s v="United States"/>
    <s v="Chicago"/>
    <x v="10"/>
    <n v="60653"/>
    <x v="2"/>
    <s v="TEC-PH-10003092"/>
    <x v="2"/>
    <x v="7"/>
    <x v="516"/>
    <x v="2204"/>
    <n v="1"/>
    <n v="0.2"/>
    <x v="2378"/>
  </r>
  <r>
    <n v="5714"/>
    <s v="US-2011-143707"/>
    <x v="2"/>
    <x v="72"/>
    <d v="2011-03-05T00:00:00"/>
    <s v="Standard Class"/>
    <s v="HR-14770"/>
    <s v="Hallie Redmond"/>
    <x v="2"/>
    <s v="United States"/>
    <s v="New York City"/>
    <x v="15"/>
    <n v="10035"/>
    <x v="3"/>
    <s v="TEC-PH-10003655"/>
    <x v="2"/>
    <x v="7"/>
    <x v="854"/>
    <x v="4095"/>
    <n v="3"/>
    <n v="0"/>
    <x v="4756"/>
  </r>
  <r>
    <n v="5715"/>
    <s v="CA-2014-116939"/>
    <x v="3"/>
    <x v="145"/>
    <d v="2014-09-30T00:00:00"/>
    <s v="Standard Class"/>
    <s v="AG-10900"/>
    <s v="Arthur Gainer"/>
    <x v="0"/>
    <s v="United States"/>
    <s v="Richmond"/>
    <x v="17"/>
    <n v="23223"/>
    <x v="0"/>
    <s v="OFF-ST-10001476"/>
    <x v="1"/>
    <x v="4"/>
    <x v="827"/>
    <x v="4096"/>
    <n v="5"/>
    <n v="0"/>
    <x v="4757"/>
  </r>
  <r>
    <n v="5716"/>
    <s v="CA-2012-124107"/>
    <x v="1"/>
    <x v="330"/>
    <d v="2012-10-12T00:00:00"/>
    <s v="Second Class"/>
    <s v="BM-11650"/>
    <s v="Brian Moss"/>
    <x v="1"/>
    <s v="United States"/>
    <s v="Ann Arbor"/>
    <x v="12"/>
    <n v="48104"/>
    <x v="2"/>
    <s v="TEC-AC-10002049"/>
    <x v="2"/>
    <x v="11"/>
    <x v="688"/>
    <x v="1008"/>
    <n v="5"/>
    <n v="0"/>
    <x v="1047"/>
  </r>
  <r>
    <n v="5717"/>
    <s v="CA-2012-124107"/>
    <x v="1"/>
    <x v="330"/>
    <d v="2012-10-12T00:00:00"/>
    <s v="Second Class"/>
    <s v="BM-11650"/>
    <s v="Brian Moss"/>
    <x v="1"/>
    <s v="United States"/>
    <s v="Ann Arbor"/>
    <x v="12"/>
    <n v="48104"/>
    <x v="2"/>
    <s v="TEC-PH-10003875"/>
    <x v="2"/>
    <x v="7"/>
    <x v="119"/>
    <x v="3325"/>
    <n v="3"/>
    <n v="0"/>
    <x v="3757"/>
  </r>
  <r>
    <n v="5718"/>
    <s v="CA-2012-124107"/>
    <x v="1"/>
    <x v="330"/>
    <d v="2012-10-12T00:00:00"/>
    <s v="Second Class"/>
    <s v="BM-11650"/>
    <s v="Brian Moss"/>
    <x v="1"/>
    <s v="United States"/>
    <s v="Ann Arbor"/>
    <x v="12"/>
    <n v="48104"/>
    <x v="2"/>
    <s v="OFF-EN-10003286"/>
    <x v="1"/>
    <x v="12"/>
    <x v="33"/>
    <x v="4097"/>
    <n v="7"/>
    <n v="0"/>
    <x v="4758"/>
  </r>
  <r>
    <n v="5719"/>
    <s v="CA-2012-124107"/>
    <x v="1"/>
    <x v="330"/>
    <d v="2012-10-12T00:00:00"/>
    <s v="Second Class"/>
    <s v="BM-11650"/>
    <s v="Brian Moss"/>
    <x v="1"/>
    <s v="United States"/>
    <s v="Ann Arbor"/>
    <x v="12"/>
    <n v="48104"/>
    <x v="2"/>
    <s v="OFF-AP-10003971"/>
    <x v="1"/>
    <x v="9"/>
    <x v="914"/>
    <x v="4098"/>
    <n v="3"/>
    <n v="0.1"/>
    <x v="4759"/>
  </r>
  <r>
    <n v="5720"/>
    <s v="CA-2014-126550"/>
    <x v="3"/>
    <x v="1065"/>
    <d v="2014-04-03T00:00:00"/>
    <s v="Second Class"/>
    <s v="RD-19720"/>
    <s v="Roger Demir"/>
    <x v="0"/>
    <s v="United States"/>
    <s v="Lafayette"/>
    <x v="14"/>
    <n v="47905"/>
    <x v="2"/>
    <s v="OFF-ST-10001031"/>
    <x v="1"/>
    <x v="4"/>
    <x v="1551"/>
    <x v="4099"/>
    <n v="5"/>
    <n v="0"/>
    <x v="4760"/>
  </r>
  <r>
    <n v="5721"/>
    <s v="CA-2012-138674"/>
    <x v="1"/>
    <x v="717"/>
    <d v="2012-11-17T00:00:00"/>
    <s v="First Class"/>
    <s v="KB-16585"/>
    <s v="Ken Black"/>
    <x v="1"/>
    <s v="United States"/>
    <s v="Springfield"/>
    <x v="21"/>
    <n v="97477"/>
    <x v="1"/>
    <s v="OFF-FA-10000304"/>
    <x v="1"/>
    <x v="13"/>
    <x v="52"/>
    <x v="525"/>
    <n v="5"/>
    <n v="0.2"/>
    <x v="4761"/>
  </r>
  <r>
    <n v="5722"/>
    <s v="CA-2012-138674"/>
    <x v="1"/>
    <x v="717"/>
    <d v="2012-11-17T00:00:00"/>
    <s v="First Class"/>
    <s v="KB-16585"/>
    <s v="Ken Black"/>
    <x v="1"/>
    <s v="United States"/>
    <s v="Springfield"/>
    <x v="21"/>
    <n v="97477"/>
    <x v="1"/>
    <s v="TEC-AC-10000358"/>
    <x v="2"/>
    <x v="11"/>
    <x v="1278"/>
    <x v="4100"/>
    <n v="3"/>
    <n v="0.2"/>
    <x v="4762"/>
  </r>
  <r>
    <n v="5723"/>
    <s v="CA-2012-138674"/>
    <x v="1"/>
    <x v="717"/>
    <d v="2012-11-17T00:00:00"/>
    <s v="First Class"/>
    <s v="KB-16585"/>
    <s v="Ken Black"/>
    <x v="1"/>
    <s v="United States"/>
    <s v="Springfield"/>
    <x v="21"/>
    <n v="97477"/>
    <x v="1"/>
    <s v="TEC-AC-10002800"/>
    <x v="2"/>
    <x v="11"/>
    <x v="1207"/>
    <x v="4101"/>
    <n v="4"/>
    <n v="0.2"/>
    <x v="4763"/>
  </r>
  <r>
    <n v="5724"/>
    <s v="CA-2013-165820"/>
    <x v="0"/>
    <x v="182"/>
    <d v="2013-10-01T00:00:00"/>
    <s v="Standard Class"/>
    <s v="DW-13585"/>
    <s v="Dorothy Wardle"/>
    <x v="1"/>
    <s v="United States"/>
    <s v="San Francisco"/>
    <x v="1"/>
    <n v="94109"/>
    <x v="1"/>
    <s v="OFF-PA-10004735"/>
    <x v="1"/>
    <x v="10"/>
    <x v="819"/>
    <x v="91"/>
    <n v="2"/>
    <n v="0"/>
    <x v="91"/>
  </r>
  <r>
    <n v="5725"/>
    <s v="CA-2011-103191"/>
    <x v="2"/>
    <x v="358"/>
    <d v="2011-09-27T00:00:00"/>
    <s v="Standard Class"/>
    <s v="VG-21805"/>
    <s v="Vivek Grady"/>
    <x v="1"/>
    <s v="United States"/>
    <s v="Chicago"/>
    <x v="10"/>
    <n v="60653"/>
    <x v="2"/>
    <s v="OFF-ST-10002574"/>
    <x v="1"/>
    <x v="4"/>
    <x v="926"/>
    <x v="4102"/>
    <n v="3"/>
    <n v="0.2"/>
    <x v="4764"/>
  </r>
  <r>
    <n v="5726"/>
    <s v="CA-2012-103933"/>
    <x v="1"/>
    <x v="12"/>
    <d v="2012-09-27T00:00:00"/>
    <s v="First Class"/>
    <s v="DR-12880"/>
    <s v="Dan Reichenbach"/>
    <x v="1"/>
    <s v="United States"/>
    <s v="New York City"/>
    <x v="15"/>
    <n v="10011"/>
    <x v="3"/>
    <s v="TEC-AC-10004171"/>
    <x v="2"/>
    <x v="11"/>
    <x v="1312"/>
    <x v="438"/>
    <n v="9"/>
    <n v="0"/>
    <x v="4765"/>
  </r>
  <r>
    <n v="5727"/>
    <s v="CA-2012-110548"/>
    <x v="1"/>
    <x v="124"/>
    <d v="2012-05-08T00:00:00"/>
    <s v="Standard Class"/>
    <s v="AH-10690"/>
    <s v="Anna Häberlin"/>
    <x v="1"/>
    <s v="United States"/>
    <s v="Houston"/>
    <x v="5"/>
    <n v="77095"/>
    <x v="2"/>
    <s v="TEC-PH-10002922"/>
    <x v="2"/>
    <x v="7"/>
    <x v="965"/>
    <x v="1266"/>
    <n v="7"/>
    <n v="0.2"/>
    <x v="1317"/>
  </r>
  <r>
    <n v="5728"/>
    <s v="CA-2014-117324"/>
    <x v="3"/>
    <x v="166"/>
    <d v="2014-12-14T00:00:00"/>
    <s v="Standard Class"/>
    <s v="JP-15520"/>
    <s v="Jeremy Pistek"/>
    <x v="0"/>
    <s v="United States"/>
    <s v="Madison"/>
    <x v="6"/>
    <n v="53711"/>
    <x v="2"/>
    <s v="TEC-AC-10003023"/>
    <x v="2"/>
    <x v="11"/>
    <x v="1070"/>
    <x v="4103"/>
    <n v="3"/>
    <n v="0"/>
    <x v="4766"/>
  </r>
  <r>
    <n v="5729"/>
    <s v="CA-2014-117324"/>
    <x v="3"/>
    <x v="166"/>
    <d v="2014-12-14T00:00:00"/>
    <s v="Standard Class"/>
    <s v="JP-15520"/>
    <s v="Jeremy Pistek"/>
    <x v="0"/>
    <s v="United States"/>
    <s v="Madison"/>
    <x v="6"/>
    <n v="53711"/>
    <x v="2"/>
    <s v="OFF-AP-10003590"/>
    <x v="1"/>
    <x v="9"/>
    <x v="947"/>
    <x v="1234"/>
    <n v="3"/>
    <n v="0"/>
    <x v="1280"/>
  </r>
  <r>
    <n v="5730"/>
    <s v="CA-2014-117324"/>
    <x v="3"/>
    <x v="166"/>
    <d v="2014-12-14T00:00:00"/>
    <s v="Standard Class"/>
    <s v="JP-15520"/>
    <s v="Jeremy Pistek"/>
    <x v="0"/>
    <s v="United States"/>
    <s v="Madison"/>
    <x v="6"/>
    <n v="53711"/>
    <x v="2"/>
    <s v="OFF-LA-10003510"/>
    <x v="1"/>
    <x v="2"/>
    <x v="575"/>
    <x v="3550"/>
    <n v="2"/>
    <n v="0"/>
    <x v="4043"/>
  </r>
  <r>
    <n v="5731"/>
    <s v="CA-2014-117324"/>
    <x v="3"/>
    <x v="166"/>
    <d v="2014-12-14T00:00:00"/>
    <s v="Standard Class"/>
    <s v="JP-15520"/>
    <s v="Jeremy Pistek"/>
    <x v="0"/>
    <s v="United States"/>
    <s v="Madison"/>
    <x v="6"/>
    <n v="53711"/>
    <x v="2"/>
    <s v="FUR-BO-10003159"/>
    <x v="0"/>
    <x v="0"/>
    <x v="1100"/>
    <x v="4104"/>
    <n v="4"/>
    <n v="0"/>
    <x v="4767"/>
  </r>
  <r>
    <n v="5732"/>
    <s v="CA-2014-117324"/>
    <x v="3"/>
    <x v="166"/>
    <d v="2014-12-14T00:00:00"/>
    <s v="Standard Class"/>
    <s v="JP-15520"/>
    <s v="Jeremy Pistek"/>
    <x v="0"/>
    <s v="United States"/>
    <s v="Madison"/>
    <x v="6"/>
    <n v="53711"/>
    <x v="2"/>
    <s v="OFF-PA-10002713"/>
    <x v="1"/>
    <x v="10"/>
    <x v="317"/>
    <x v="4105"/>
    <n v="4"/>
    <n v="0"/>
    <x v="4768"/>
  </r>
  <r>
    <n v="5733"/>
    <s v="CA-2014-143574"/>
    <x v="3"/>
    <x v="222"/>
    <d v="2014-07-03T00:00:00"/>
    <s v="First Class"/>
    <s v="DR-12880"/>
    <s v="Dan Reichenbach"/>
    <x v="1"/>
    <s v="United States"/>
    <s v="Milford"/>
    <x v="29"/>
    <n v="6460"/>
    <x v="3"/>
    <s v="FUR-BO-10002598"/>
    <x v="0"/>
    <x v="0"/>
    <x v="1509"/>
    <x v="3166"/>
    <n v="9"/>
    <n v="0"/>
    <x v="4769"/>
  </r>
  <r>
    <n v="5734"/>
    <s v="CA-2014-143574"/>
    <x v="3"/>
    <x v="222"/>
    <d v="2014-07-03T00:00:00"/>
    <s v="First Class"/>
    <s v="DR-12880"/>
    <s v="Dan Reichenbach"/>
    <x v="1"/>
    <s v="United States"/>
    <s v="Milford"/>
    <x v="29"/>
    <n v="6460"/>
    <x v="3"/>
    <s v="OFF-SU-10002537"/>
    <x v="1"/>
    <x v="14"/>
    <x v="676"/>
    <x v="4106"/>
    <n v="3"/>
    <n v="0"/>
    <x v="4770"/>
  </r>
  <r>
    <n v="5735"/>
    <s v="CA-2014-143574"/>
    <x v="3"/>
    <x v="222"/>
    <d v="2014-07-03T00:00:00"/>
    <s v="First Class"/>
    <s v="DR-12880"/>
    <s v="Dan Reichenbach"/>
    <x v="1"/>
    <s v="United States"/>
    <s v="Milford"/>
    <x v="29"/>
    <n v="6460"/>
    <x v="3"/>
    <s v="FUR-FU-10003976"/>
    <x v="0"/>
    <x v="5"/>
    <x v="964"/>
    <x v="2855"/>
    <n v="2"/>
    <n v="0"/>
    <x v="3173"/>
  </r>
  <r>
    <n v="5736"/>
    <s v="CA-2011-111773"/>
    <x v="2"/>
    <x v="290"/>
    <d v="2011-07-03T00:00:00"/>
    <s v="Standard Class"/>
    <s v="JK-15625"/>
    <s v="Jim Karlsson"/>
    <x v="0"/>
    <s v="United States"/>
    <s v="New York City"/>
    <x v="15"/>
    <n v="10024"/>
    <x v="3"/>
    <s v="OFF-BI-10000174"/>
    <x v="1"/>
    <x v="8"/>
    <x v="1435"/>
    <x v="4107"/>
    <n v="3"/>
    <n v="0.2"/>
    <x v="4771"/>
  </r>
  <r>
    <n v="5737"/>
    <s v="CA-2011-148614"/>
    <x v="2"/>
    <x v="407"/>
    <d v="2011-01-26T00:00:00"/>
    <s v="Standard Class"/>
    <s v="MV-17485"/>
    <s v="Mark Van Huff"/>
    <x v="0"/>
    <s v="United States"/>
    <s v="Los Angeles"/>
    <x v="1"/>
    <n v="90049"/>
    <x v="1"/>
    <s v="OFF-PA-10002893"/>
    <x v="1"/>
    <x v="10"/>
    <x v="359"/>
    <x v="2439"/>
    <n v="2"/>
    <n v="0"/>
    <x v="2664"/>
  </r>
  <r>
    <n v="5738"/>
    <s v="CA-2011-148614"/>
    <x v="2"/>
    <x v="407"/>
    <d v="2011-01-26T00:00:00"/>
    <s v="Standard Class"/>
    <s v="MV-17485"/>
    <s v="Mark Van Huff"/>
    <x v="0"/>
    <s v="United States"/>
    <s v="Los Angeles"/>
    <x v="1"/>
    <n v="90049"/>
    <x v="1"/>
    <s v="FUR-FU-10003194"/>
    <x v="0"/>
    <x v="5"/>
    <x v="76"/>
    <x v="78"/>
    <n v="2"/>
    <n v="0"/>
    <x v="4772"/>
  </r>
  <r>
    <n v="5739"/>
    <s v="CA-2014-156139"/>
    <x v="3"/>
    <x v="413"/>
    <d v="2014-01-07T00:00:00"/>
    <s v="Standard Class"/>
    <s v="BP-11155"/>
    <s v="Becky Pak"/>
    <x v="0"/>
    <s v="United States"/>
    <s v="San Francisco"/>
    <x v="1"/>
    <n v="94109"/>
    <x v="1"/>
    <s v="OFF-BI-10004233"/>
    <x v="1"/>
    <x v="8"/>
    <x v="1377"/>
    <x v="4108"/>
    <n v="3"/>
    <n v="0.2"/>
    <x v="4773"/>
  </r>
  <r>
    <n v="5740"/>
    <s v="US-2014-147886"/>
    <x v="3"/>
    <x v="615"/>
    <d v="2014-04-01T00:00:00"/>
    <s v="First Class"/>
    <s v="DH-13075"/>
    <s v="Dave Hallsten"/>
    <x v="1"/>
    <s v="United States"/>
    <s v="Fairfield"/>
    <x v="1"/>
    <n v="94533"/>
    <x v="1"/>
    <s v="OFF-PA-10000232"/>
    <x v="1"/>
    <x v="10"/>
    <x v="1622"/>
    <x v="91"/>
    <n v="2"/>
    <n v="0"/>
    <x v="2056"/>
  </r>
  <r>
    <n v="5741"/>
    <s v="US-2014-147886"/>
    <x v="3"/>
    <x v="615"/>
    <d v="2014-04-01T00:00:00"/>
    <s v="First Class"/>
    <s v="DH-13075"/>
    <s v="Dave Hallsten"/>
    <x v="1"/>
    <s v="United States"/>
    <s v="Fairfield"/>
    <x v="1"/>
    <n v="94533"/>
    <x v="1"/>
    <s v="FUR-FU-10001095"/>
    <x v="0"/>
    <x v="5"/>
    <x v="741"/>
    <x v="4109"/>
    <n v="1"/>
    <n v="0"/>
    <x v="4774"/>
  </r>
  <r>
    <n v="5742"/>
    <s v="US-2014-147886"/>
    <x v="3"/>
    <x v="615"/>
    <d v="2014-04-01T00:00:00"/>
    <s v="First Class"/>
    <s v="DH-13075"/>
    <s v="Dave Hallsten"/>
    <x v="1"/>
    <s v="United States"/>
    <s v="Fairfield"/>
    <x v="1"/>
    <n v="94533"/>
    <x v="1"/>
    <s v="TEC-MA-10004679"/>
    <x v="2"/>
    <x v="15"/>
    <x v="1074"/>
    <x v="4110"/>
    <n v="2"/>
    <n v="0.2"/>
    <x v="4775"/>
  </r>
  <r>
    <n v="5743"/>
    <s v="US-2014-147886"/>
    <x v="3"/>
    <x v="615"/>
    <d v="2014-04-01T00:00:00"/>
    <s v="First Class"/>
    <s v="DH-13075"/>
    <s v="Dave Hallsten"/>
    <x v="1"/>
    <s v="United States"/>
    <s v="Fairfield"/>
    <x v="1"/>
    <n v="94533"/>
    <x v="1"/>
    <s v="OFF-PA-10003651"/>
    <x v="1"/>
    <x v="10"/>
    <x v="646"/>
    <x v="4111"/>
    <n v="4"/>
    <n v="0"/>
    <x v="4776"/>
  </r>
  <r>
    <n v="5744"/>
    <s v="US-2014-147886"/>
    <x v="3"/>
    <x v="615"/>
    <d v="2014-04-01T00:00:00"/>
    <s v="First Class"/>
    <s v="DH-13075"/>
    <s v="Dave Hallsten"/>
    <x v="1"/>
    <s v="United States"/>
    <s v="Fairfield"/>
    <x v="1"/>
    <n v="94533"/>
    <x v="1"/>
    <s v="OFF-PA-10000743"/>
    <x v="1"/>
    <x v="10"/>
    <x v="573"/>
    <x v="130"/>
    <n v="3"/>
    <n v="0"/>
    <x v="132"/>
  </r>
  <r>
    <n v="5745"/>
    <s v="US-2014-147886"/>
    <x v="3"/>
    <x v="615"/>
    <d v="2014-04-01T00:00:00"/>
    <s v="First Class"/>
    <s v="DH-13075"/>
    <s v="Dave Hallsten"/>
    <x v="1"/>
    <s v="United States"/>
    <s v="Fairfield"/>
    <x v="1"/>
    <n v="94533"/>
    <x v="1"/>
    <s v="OFF-ST-10002743"/>
    <x v="1"/>
    <x v="4"/>
    <x v="413"/>
    <x v="4112"/>
    <n v="7"/>
    <n v="0"/>
    <x v="4777"/>
  </r>
  <r>
    <n v="5746"/>
    <s v="US-2014-147886"/>
    <x v="3"/>
    <x v="615"/>
    <d v="2014-04-01T00:00:00"/>
    <s v="First Class"/>
    <s v="DH-13075"/>
    <s v="Dave Hallsten"/>
    <x v="1"/>
    <s v="United States"/>
    <s v="Fairfield"/>
    <x v="1"/>
    <n v="94533"/>
    <x v="1"/>
    <s v="FUR-FU-10003829"/>
    <x v="0"/>
    <x v="5"/>
    <x v="1369"/>
    <x v="748"/>
    <n v="7"/>
    <n v="0"/>
    <x v="4778"/>
  </r>
  <r>
    <n v="5747"/>
    <s v="CA-2013-113733"/>
    <x v="0"/>
    <x v="16"/>
    <d v="2013-12-13T00:00:00"/>
    <s v="Standard Class"/>
    <s v="LH-16900"/>
    <s v="Lena Hernandez"/>
    <x v="0"/>
    <s v="United States"/>
    <s v="Greenville"/>
    <x v="3"/>
    <n v="27834"/>
    <x v="0"/>
    <s v="TEC-PH-10002496"/>
    <x v="2"/>
    <x v="7"/>
    <x v="490"/>
    <x v="2528"/>
    <n v="2"/>
    <n v="0.2"/>
    <x v="2773"/>
  </r>
  <r>
    <n v="5748"/>
    <s v="CA-2013-113733"/>
    <x v="0"/>
    <x v="16"/>
    <d v="2013-12-13T00:00:00"/>
    <s v="Standard Class"/>
    <s v="LH-16900"/>
    <s v="Lena Hernandez"/>
    <x v="0"/>
    <s v="United States"/>
    <s v="Greenville"/>
    <x v="3"/>
    <n v="27834"/>
    <x v="0"/>
    <s v="TEC-AC-10002473"/>
    <x v="2"/>
    <x v="11"/>
    <x v="713"/>
    <x v="3147"/>
    <n v="3"/>
    <n v="0.2"/>
    <x v="3538"/>
  </r>
  <r>
    <n v="5749"/>
    <s v="CA-2013-113733"/>
    <x v="0"/>
    <x v="16"/>
    <d v="2013-12-13T00:00:00"/>
    <s v="Standard Class"/>
    <s v="LH-16900"/>
    <s v="Lena Hernandez"/>
    <x v="0"/>
    <s v="United States"/>
    <s v="Greenville"/>
    <x v="3"/>
    <n v="27834"/>
    <x v="0"/>
    <s v="TEC-AC-10004877"/>
    <x v="2"/>
    <x v="11"/>
    <x v="1670"/>
    <x v="4113"/>
    <n v="3"/>
    <n v="0.2"/>
    <x v="4779"/>
  </r>
  <r>
    <n v="5750"/>
    <s v="CA-2014-104913"/>
    <x v="3"/>
    <x v="551"/>
    <d v="2014-11-23T00:00:00"/>
    <s v="Standard Class"/>
    <s v="DK-13090"/>
    <s v="Dave Kipp"/>
    <x v="0"/>
    <s v="United States"/>
    <s v="Long Beach"/>
    <x v="15"/>
    <n v="11561"/>
    <x v="3"/>
    <s v="TEC-PH-10000923"/>
    <x v="2"/>
    <x v="7"/>
    <x v="1225"/>
    <x v="4114"/>
    <n v="5"/>
    <n v="0"/>
    <x v="4780"/>
  </r>
  <r>
    <n v="5751"/>
    <s v="CA-2011-145800"/>
    <x v="2"/>
    <x v="992"/>
    <d v="2011-06-05T00:00:00"/>
    <s v="Standard Class"/>
    <s v="SS-20410"/>
    <s v="Shahid Shariari"/>
    <x v="0"/>
    <s v="United States"/>
    <s v="Buffalo Grove"/>
    <x v="10"/>
    <n v="60089"/>
    <x v="2"/>
    <s v="FUR-TA-10001539"/>
    <x v="0"/>
    <x v="3"/>
    <x v="10"/>
    <x v="4115"/>
    <n v="3"/>
    <n v="0.5"/>
    <x v="4781"/>
  </r>
  <r>
    <n v="5752"/>
    <s v="CA-2013-125850"/>
    <x v="0"/>
    <x v="115"/>
    <d v="2013-01-28T00:00:00"/>
    <s v="Standard Class"/>
    <s v="FP-14320"/>
    <s v="Frank Preis"/>
    <x v="0"/>
    <s v="United States"/>
    <s v="San Diego"/>
    <x v="1"/>
    <n v="92037"/>
    <x v="1"/>
    <s v="OFF-LA-10003498"/>
    <x v="1"/>
    <x v="2"/>
    <x v="1740"/>
    <x v="1851"/>
    <n v="3"/>
    <n v="0"/>
    <x v="1986"/>
  </r>
  <r>
    <n v="5753"/>
    <s v="CA-2013-125850"/>
    <x v="0"/>
    <x v="115"/>
    <d v="2013-01-28T00:00:00"/>
    <s v="Standard Class"/>
    <s v="FP-14320"/>
    <s v="Frank Preis"/>
    <x v="0"/>
    <s v="United States"/>
    <s v="San Diego"/>
    <x v="1"/>
    <n v="92037"/>
    <x v="1"/>
    <s v="OFF-LA-10004484"/>
    <x v="1"/>
    <x v="2"/>
    <x v="612"/>
    <x v="2809"/>
    <n v="5"/>
    <n v="0"/>
    <x v="3121"/>
  </r>
  <r>
    <n v="5754"/>
    <s v="CA-2013-118514"/>
    <x v="0"/>
    <x v="1066"/>
    <d v="2013-02-10T00:00:00"/>
    <s v="Standard Class"/>
    <s v="LC-17050"/>
    <s v="Liz Carlisle"/>
    <x v="0"/>
    <s v="United States"/>
    <s v="Richmond"/>
    <x v="0"/>
    <n v="40475"/>
    <x v="0"/>
    <s v="FUR-CH-10000015"/>
    <x v="0"/>
    <x v="1"/>
    <x v="373"/>
    <x v="405"/>
    <n v="4"/>
    <n v="0"/>
    <x v="414"/>
  </r>
  <r>
    <n v="5755"/>
    <s v="CA-2012-150749"/>
    <x v="1"/>
    <x v="368"/>
    <d v="2012-04-03T00:00:00"/>
    <s v="Second Class"/>
    <s v="AS-10240"/>
    <s v="Alan Shonely"/>
    <x v="0"/>
    <s v="United States"/>
    <s v="Springfield"/>
    <x v="17"/>
    <n v="22153"/>
    <x v="0"/>
    <s v="OFF-AR-10003732"/>
    <x v="1"/>
    <x v="6"/>
    <x v="321"/>
    <x v="348"/>
    <n v="2"/>
    <n v="0"/>
    <x v="356"/>
  </r>
  <r>
    <n v="5756"/>
    <s v="CA-2011-163748"/>
    <x v="2"/>
    <x v="1005"/>
    <d v="2011-10-18T00:00:00"/>
    <s v="Standard Class"/>
    <s v="HG-15025"/>
    <s v="Hunter Glantz"/>
    <x v="0"/>
    <s v="United States"/>
    <s v="Fort Worth"/>
    <x v="5"/>
    <n v="76106"/>
    <x v="2"/>
    <s v="OFF-AP-10004052"/>
    <x v="1"/>
    <x v="9"/>
    <x v="1662"/>
    <x v="4116"/>
    <n v="4"/>
    <n v="0.8"/>
    <x v="4782"/>
  </r>
  <r>
    <n v="5757"/>
    <s v="CA-2011-163748"/>
    <x v="2"/>
    <x v="1005"/>
    <d v="2011-10-18T00:00:00"/>
    <s v="Standard Class"/>
    <s v="HG-15025"/>
    <s v="Hunter Glantz"/>
    <x v="0"/>
    <s v="United States"/>
    <s v="Fort Worth"/>
    <x v="5"/>
    <n v="76106"/>
    <x v="2"/>
    <s v="TEC-CO-10002095"/>
    <x v="2"/>
    <x v="16"/>
    <x v="610"/>
    <x v="4117"/>
    <n v="5"/>
    <n v="0.2"/>
    <x v="4783"/>
  </r>
  <r>
    <n v="5758"/>
    <s v="CA-2012-119634"/>
    <x v="1"/>
    <x v="1067"/>
    <d v="2012-08-16T00:00:00"/>
    <s v="Standard Class"/>
    <s v="BW-11065"/>
    <s v="Barry Weirich"/>
    <x v="0"/>
    <s v="United States"/>
    <s v="Raleigh"/>
    <x v="3"/>
    <n v="27604"/>
    <x v="0"/>
    <s v="FUR-FU-10004270"/>
    <x v="0"/>
    <x v="5"/>
    <x v="1372"/>
    <x v="4118"/>
    <n v="3"/>
    <n v="0.2"/>
    <x v="4784"/>
  </r>
  <r>
    <n v="5759"/>
    <s v="CA-2012-149300"/>
    <x v="1"/>
    <x v="6"/>
    <d v="2012-11-23T00:00:00"/>
    <s v="First Class"/>
    <s v="BH-11710"/>
    <s v="Brosina Hoffman"/>
    <x v="0"/>
    <s v="United States"/>
    <s v="Hialeah"/>
    <x v="2"/>
    <n v="33012"/>
    <x v="0"/>
    <s v="TEC-MA-10000423"/>
    <x v="2"/>
    <x v="15"/>
    <x v="1713"/>
    <x v="4119"/>
    <n v="3"/>
    <n v="0.5"/>
    <x v="4785"/>
  </r>
  <r>
    <n v="5760"/>
    <s v="US-2013-111528"/>
    <x v="0"/>
    <x v="945"/>
    <d v="2013-12-31T00:00:00"/>
    <s v="Same Day"/>
    <s v="JP-16135"/>
    <s v="Julie Prescott"/>
    <x v="2"/>
    <s v="United States"/>
    <s v="Los Angeles"/>
    <x v="1"/>
    <n v="90032"/>
    <x v="1"/>
    <s v="OFF-ST-10001526"/>
    <x v="1"/>
    <x v="4"/>
    <x v="764"/>
    <x v="2289"/>
    <n v="4"/>
    <n v="0"/>
    <x v="2475"/>
  </r>
  <r>
    <n v="5761"/>
    <s v="US-2013-111528"/>
    <x v="0"/>
    <x v="945"/>
    <d v="2013-12-31T00:00:00"/>
    <s v="Same Day"/>
    <s v="JP-16135"/>
    <s v="Julie Prescott"/>
    <x v="2"/>
    <s v="United States"/>
    <s v="Los Angeles"/>
    <x v="1"/>
    <n v="90032"/>
    <x v="1"/>
    <s v="OFF-BI-10002194"/>
    <x v="1"/>
    <x v="8"/>
    <x v="411"/>
    <x v="4120"/>
    <n v="1"/>
    <n v="0.2"/>
    <x v="4786"/>
  </r>
  <r>
    <n v="5762"/>
    <s v="CA-2014-158169"/>
    <x v="3"/>
    <x v="801"/>
    <d v="2014-08-16T00:00:00"/>
    <s v="First Class"/>
    <s v="JM-16195"/>
    <s v="Justin MacKendrick"/>
    <x v="0"/>
    <s v="United States"/>
    <s v="Lake Forest"/>
    <x v="1"/>
    <n v="92630"/>
    <x v="1"/>
    <s v="OFF-AP-10000828"/>
    <x v="1"/>
    <x v="9"/>
    <x v="1087"/>
    <x v="3116"/>
    <n v="3"/>
    <n v="0"/>
    <x v="3497"/>
  </r>
  <r>
    <n v="5763"/>
    <s v="CA-2014-158169"/>
    <x v="3"/>
    <x v="801"/>
    <d v="2014-08-16T00:00:00"/>
    <s v="First Class"/>
    <s v="JM-16195"/>
    <s v="Justin MacKendrick"/>
    <x v="0"/>
    <s v="United States"/>
    <s v="Lake Forest"/>
    <x v="1"/>
    <n v="92630"/>
    <x v="1"/>
    <s v="FUR-FU-10001473"/>
    <x v="0"/>
    <x v="5"/>
    <x v="984"/>
    <x v="4121"/>
    <n v="4"/>
    <n v="0"/>
    <x v="4787"/>
  </r>
  <r>
    <n v="5764"/>
    <s v="CA-2012-162047"/>
    <x v="1"/>
    <x v="502"/>
    <d v="2012-11-05T00:00:00"/>
    <s v="First Class"/>
    <s v="FH-14365"/>
    <s v="Fred Hopkins"/>
    <x v="1"/>
    <s v="United States"/>
    <s v="Long Beach"/>
    <x v="15"/>
    <n v="11561"/>
    <x v="3"/>
    <s v="FUR-CH-10004983"/>
    <x v="0"/>
    <x v="1"/>
    <x v="1560"/>
    <x v="4122"/>
    <n v="10"/>
    <n v="0.1"/>
    <x v="4788"/>
  </r>
  <r>
    <n v="5765"/>
    <s v="CA-2012-117772"/>
    <x v="1"/>
    <x v="229"/>
    <d v="2012-09-12T00:00:00"/>
    <s v="Second Class"/>
    <s v="MC-17575"/>
    <s v="Matt Collins"/>
    <x v="0"/>
    <s v="United States"/>
    <s v="Seattle"/>
    <x v="4"/>
    <n v="98103"/>
    <x v="1"/>
    <s v="OFF-ST-10003994"/>
    <x v="1"/>
    <x v="4"/>
    <x v="1736"/>
    <x v="4123"/>
    <n v="6"/>
    <n v="0"/>
    <x v="4789"/>
  </r>
  <r>
    <n v="5766"/>
    <s v="US-2011-126340"/>
    <x v="2"/>
    <x v="1068"/>
    <d v="2011-11-14T00:00:00"/>
    <s v="Standard Class"/>
    <s v="EB-13870"/>
    <s v="Emily Burns"/>
    <x v="0"/>
    <s v="United States"/>
    <s v="Redding"/>
    <x v="1"/>
    <n v="96003"/>
    <x v="1"/>
    <s v="TEC-PH-10004447"/>
    <x v="2"/>
    <x v="7"/>
    <x v="857"/>
    <x v="3844"/>
    <n v="3"/>
    <n v="0.2"/>
    <x v="4790"/>
  </r>
  <r>
    <n v="5767"/>
    <s v="CA-2013-149685"/>
    <x v="0"/>
    <x v="750"/>
    <d v="2013-10-16T00:00:00"/>
    <s v="Standard Class"/>
    <s v="PM-19135"/>
    <s v="Peter McVee"/>
    <x v="2"/>
    <s v="United States"/>
    <s v="San Antonio"/>
    <x v="5"/>
    <n v="78207"/>
    <x v="2"/>
    <s v="OFF-LA-10004545"/>
    <x v="1"/>
    <x v="2"/>
    <x v="1328"/>
    <x v="4124"/>
    <n v="6"/>
    <n v="0.2"/>
    <x v="4791"/>
  </r>
  <r>
    <n v="5768"/>
    <s v="CA-2014-126396"/>
    <x v="3"/>
    <x v="565"/>
    <d v="2014-09-13T00:00:00"/>
    <s v="Second Class"/>
    <s v="AR-10345"/>
    <s v="Alex Russell"/>
    <x v="1"/>
    <s v="United States"/>
    <s v="Houston"/>
    <x v="5"/>
    <n v="77070"/>
    <x v="2"/>
    <s v="TEC-AC-10003116"/>
    <x v="2"/>
    <x v="11"/>
    <x v="920"/>
    <x v="4125"/>
    <n v="6"/>
    <n v="0.2"/>
    <x v="4792"/>
  </r>
  <r>
    <n v="5769"/>
    <s v="CA-2012-154900"/>
    <x v="1"/>
    <x v="1069"/>
    <d v="2012-03-01T00:00:00"/>
    <s v="Standard Class"/>
    <s v="SS-20875"/>
    <s v="Sung Shariari"/>
    <x v="0"/>
    <s v="United States"/>
    <s v="Leominster"/>
    <x v="31"/>
    <n v="1453"/>
    <x v="3"/>
    <s v="OFF-LA-10001641"/>
    <x v="1"/>
    <x v="2"/>
    <x v="1022"/>
    <x v="982"/>
    <n v="1"/>
    <n v="0"/>
    <x v="1020"/>
  </r>
  <r>
    <n v="5770"/>
    <s v="CA-2012-154900"/>
    <x v="1"/>
    <x v="1069"/>
    <d v="2012-03-01T00:00:00"/>
    <s v="Standard Class"/>
    <s v="SS-20875"/>
    <s v="Sung Shariari"/>
    <x v="0"/>
    <s v="United States"/>
    <s v="Leominster"/>
    <x v="31"/>
    <n v="1453"/>
    <x v="3"/>
    <s v="OFF-PA-10002377"/>
    <x v="1"/>
    <x v="10"/>
    <x v="557"/>
    <x v="20"/>
    <n v="4"/>
    <n v="0"/>
    <x v="730"/>
  </r>
  <r>
    <n v="5771"/>
    <s v="CA-2012-103835"/>
    <x v="1"/>
    <x v="496"/>
    <d v="2012-09-28T00:00:00"/>
    <s v="Standard Class"/>
    <s v="SC-20440"/>
    <s v="Shaun Chance"/>
    <x v="1"/>
    <s v="United States"/>
    <s v="Los Angeles"/>
    <x v="1"/>
    <n v="90032"/>
    <x v="1"/>
    <s v="FUR-FU-10000010"/>
    <x v="0"/>
    <x v="5"/>
    <x v="522"/>
    <x v="4126"/>
    <n v="3"/>
    <n v="0"/>
    <x v="4793"/>
  </r>
  <r>
    <n v="5772"/>
    <s v="CA-2012-103835"/>
    <x v="1"/>
    <x v="496"/>
    <d v="2012-09-28T00:00:00"/>
    <s v="Standard Class"/>
    <s v="SC-20440"/>
    <s v="Shaun Chance"/>
    <x v="1"/>
    <s v="United States"/>
    <s v="Los Angeles"/>
    <x v="1"/>
    <n v="90032"/>
    <x v="1"/>
    <s v="OFF-AP-10002651"/>
    <x v="1"/>
    <x v="9"/>
    <x v="1341"/>
    <x v="4127"/>
    <n v="4"/>
    <n v="0"/>
    <x v="4794"/>
  </r>
  <r>
    <n v="5773"/>
    <s v="CA-2012-158939"/>
    <x v="1"/>
    <x v="650"/>
    <d v="2012-12-01T00:00:00"/>
    <s v="Standard Class"/>
    <s v="EA-14035"/>
    <s v="Erin Ashbrook"/>
    <x v="1"/>
    <s v="United States"/>
    <s v="Springfield"/>
    <x v="25"/>
    <n v="65807"/>
    <x v="2"/>
    <s v="TEC-CO-10002313"/>
    <x v="2"/>
    <x v="16"/>
    <x v="345"/>
    <x v="4128"/>
    <n v="1"/>
    <n v="0"/>
    <x v="4795"/>
  </r>
  <r>
    <n v="5774"/>
    <s v="CA-2013-117408"/>
    <x v="0"/>
    <x v="1070"/>
    <d v="2013-09-07T00:00:00"/>
    <s v="Standard Class"/>
    <s v="TP-21130"/>
    <s v="Theone Pippenger"/>
    <x v="0"/>
    <s v="United States"/>
    <s v="Waco"/>
    <x v="5"/>
    <n v="76706"/>
    <x v="2"/>
    <s v="OFF-ST-10001580"/>
    <x v="1"/>
    <x v="4"/>
    <x v="351"/>
    <x v="942"/>
    <n v="2"/>
    <n v="0.2"/>
    <x v="4796"/>
  </r>
  <r>
    <n v="5775"/>
    <s v="CA-2013-142398"/>
    <x v="0"/>
    <x v="408"/>
    <d v="2013-04-17T00:00:00"/>
    <s v="Standard Class"/>
    <s v="BP-11290"/>
    <s v="Beth Paige"/>
    <x v="0"/>
    <s v="United States"/>
    <s v="Los Angeles"/>
    <x v="1"/>
    <n v="90036"/>
    <x v="1"/>
    <s v="FUR-CH-10001545"/>
    <x v="0"/>
    <x v="1"/>
    <x v="1737"/>
    <x v="4129"/>
    <n v="7"/>
    <n v="0.2"/>
    <x v="4797"/>
  </r>
  <r>
    <n v="5776"/>
    <s v="CA-2013-142398"/>
    <x v="0"/>
    <x v="408"/>
    <d v="2013-04-17T00:00:00"/>
    <s v="Standard Class"/>
    <s v="BP-11290"/>
    <s v="Beth Paige"/>
    <x v="0"/>
    <s v="United States"/>
    <s v="Los Angeles"/>
    <x v="1"/>
    <n v="90036"/>
    <x v="1"/>
    <s v="OFF-BI-10004826"/>
    <x v="1"/>
    <x v="8"/>
    <x v="721"/>
    <x v="4130"/>
    <n v="1"/>
    <n v="0.2"/>
    <x v="4798"/>
  </r>
  <r>
    <n v="5777"/>
    <s v="CA-2013-105277"/>
    <x v="0"/>
    <x v="429"/>
    <d v="2013-12-09T00:00:00"/>
    <s v="Standard Class"/>
    <s v="LM-17065"/>
    <s v="Liz MacKendrick"/>
    <x v="0"/>
    <s v="United States"/>
    <s v="Auburn"/>
    <x v="15"/>
    <n v="13021"/>
    <x v="3"/>
    <s v="OFF-BI-10000301"/>
    <x v="1"/>
    <x v="8"/>
    <x v="619"/>
    <x v="1654"/>
    <n v="3"/>
    <n v="0.2"/>
    <x v="4799"/>
  </r>
  <r>
    <n v="5778"/>
    <s v="CA-2013-112060"/>
    <x v="0"/>
    <x v="429"/>
    <d v="2013-12-10T00:00:00"/>
    <s v="Standard Class"/>
    <s v="KT-16465"/>
    <s v="Kean Takahito"/>
    <x v="0"/>
    <s v="United States"/>
    <s v="San Francisco"/>
    <x v="1"/>
    <n v="94109"/>
    <x v="1"/>
    <s v="OFF-PA-10000994"/>
    <x v="1"/>
    <x v="10"/>
    <x v="904"/>
    <x v="2840"/>
    <n v="1"/>
    <n v="0"/>
    <x v="3157"/>
  </r>
  <r>
    <n v="5779"/>
    <s v="CA-2011-105270"/>
    <x v="2"/>
    <x v="7"/>
    <d v="2011-11-18T00:00:00"/>
    <s v="Standard Class"/>
    <s v="AP-10915"/>
    <s v="Arthur Prichep"/>
    <x v="0"/>
    <s v="United States"/>
    <s v="Los Angeles"/>
    <x v="1"/>
    <n v="90008"/>
    <x v="1"/>
    <s v="OFF-AR-10003156"/>
    <x v="1"/>
    <x v="6"/>
    <x v="396"/>
    <x v="429"/>
    <n v="3"/>
    <n v="0"/>
    <x v="439"/>
  </r>
  <r>
    <n v="5780"/>
    <s v="CA-2011-105270"/>
    <x v="2"/>
    <x v="7"/>
    <d v="2011-11-18T00:00:00"/>
    <s v="Standard Class"/>
    <s v="AP-10915"/>
    <s v="Arthur Prichep"/>
    <x v="0"/>
    <s v="United States"/>
    <s v="Los Angeles"/>
    <x v="1"/>
    <n v="90008"/>
    <x v="1"/>
    <s v="FUR-CH-10000988"/>
    <x v="0"/>
    <x v="1"/>
    <x v="1132"/>
    <x v="4131"/>
    <n v="1"/>
    <n v="0.2"/>
    <x v="4800"/>
  </r>
  <r>
    <n v="5781"/>
    <s v="US-2012-159513"/>
    <x v="1"/>
    <x v="788"/>
    <d v="2012-04-09T00:00:00"/>
    <s v="Standard Class"/>
    <s v="JD-15790"/>
    <s v="John Dryer"/>
    <x v="0"/>
    <s v="United States"/>
    <s v="Los Angeles"/>
    <x v="1"/>
    <n v="90049"/>
    <x v="1"/>
    <s v="TEC-MA-10003329"/>
    <x v="2"/>
    <x v="15"/>
    <x v="1741"/>
    <x v="981"/>
    <n v="3"/>
    <n v="0.2"/>
    <x v="4801"/>
  </r>
  <r>
    <n v="5782"/>
    <s v="CA-2012-155586"/>
    <x v="1"/>
    <x v="295"/>
    <d v="2012-12-16T00:00:00"/>
    <s v="Second Class"/>
    <s v="XP-21865"/>
    <s v="Xylona Preis"/>
    <x v="0"/>
    <s v="United States"/>
    <s v="Chico"/>
    <x v="1"/>
    <n v="95928"/>
    <x v="1"/>
    <s v="OFF-AR-10001547"/>
    <x v="1"/>
    <x v="6"/>
    <x v="147"/>
    <x v="4132"/>
    <n v="1"/>
    <n v="0"/>
    <x v="4802"/>
  </r>
  <r>
    <n v="5783"/>
    <s v="CA-2012-155586"/>
    <x v="1"/>
    <x v="295"/>
    <d v="2012-12-16T00:00:00"/>
    <s v="Second Class"/>
    <s v="XP-21865"/>
    <s v="Xylona Preis"/>
    <x v="0"/>
    <s v="United States"/>
    <s v="Chico"/>
    <x v="1"/>
    <n v="95928"/>
    <x v="1"/>
    <s v="OFF-EN-10003072"/>
    <x v="1"/>
    <x v="12"/>
    <x v="767"/>
    <x v="2887"/>
    <n v="4"/>
    <n v="0"/>
    <x v="4803"/>
  </r>
  <r>
    <n v="5784"/>
    <s v="CA-2012-155586"/>
    <x v="1"/>
    <x v="295"/>
    <d v="2012-12-16T00:00:00"/>
    <s v="Second Class"/>
    <s v="XP-21865"/>
    <s v="Xylona Preis"/>
    <x v="0"/>
    <s v="United States"/>
    <s v="Chico"/>
    <x v="1"/>
    <n v="95928"/>
    <x v="1"/>
    <s v="OFF-PA-10000726"/>
    <x v="1"/>
    <x v="10"/>
    <x v="1322"/>
    <x v="2978"/>
    <n v="4"/>
    <n v="0"/>
    <x v="4804"/>
  </r>
  <r>
    <n v="5785"/>
    <s v="CA-2014-141117"/>
    <x v="3"/>
    <x v="280"/>
    <d v="2014-10-09T00:00:00"/>
    <s v="Standard Class"/>
    <s v="JK-16090"/>
    <s v="Juliana Krohn"/>
    <x v="0"/>
    <s v="United States"/>
    <s v="Springfield"/>
    <x v="21"/>
    <n v="97477"/>
    <x v="1"/>
    <s v="FUR-BO-10001972"/>
    <x v="0"/>
    <x v="0"/>
    <x v="362"/>
    <x v="4133"/>
    <n v="6"/>
    <n v="0.7"/>
    <x v="4805"/>
  </r>
  <r>
    <n v="5786"/>
    <s v="CA-2014-141117"/>
    <x v="3"/>
    <x v="280"/>
    <d v="2014-10-09T00:00:00"/>
    <s v="Standard Class"/>
    <s v="JK-16090"/>
    <s v="Juliana Krohn"/>
    <x v="0"/>
    <s v="United States"/>
    <s v="Springfield"/>
    <x v="21"/>
    <n v="97477"/>
    <x v="1"/>
    <s v="OFF-SU-10004664"/>
    <x v="1"/>
    <x v="14"/>
    <x v="592"/>
    <x v="384"/>
    <n v="6"/>
    <n v="0.2"/>
    <x v="4806"/>
  </r>
  <r>
    <n v="5787"/>
    <s v="CA-2014-141117"/>
    <x v="3"/>
    <x v="280"/>
    <d v="2014-10-09T00:00:00"/>
    <s v="Standard Class"/>
    <s v="JK-16090"/>
    <s v="Juliana Krohn"/>
    <x v="0"/>
    <s v="United States"/>
    <s v="Springfield"/>
    <x v="21"/>
    <n v="97477"/>
    <x v="1"/>
    <s v="OFF-BI-10003676"/>
    <x v="1"/>
    <x v="8"/>
    <x v="816"/>
    <x v="4134"/>
    <n v="7"/>
    <n v="0.7"/>
    <x v="4807"/>
  </r>
  <r>
    <n v="5788"/>
    <s v="CA-2014-141117"/>
    <x v="3"/>
    <x v="280"/>
    <d v="2014-10-09T00:00:00"/>
    <s v="Standard Class"/>
    <s v="JK-16090"/>
    <s v="Juliana Krohn"/>
    <x v="0"/>
    <s v="United States"/>
    <s v="Springfield"/>
    <x v="21"/>
    <n v="97477"/>
    <x v="1"/>
    <s v="OFF-AR-10003727"/>
    <x v="1"/>
    <x v="6"/>
    <x v="1362"/>
    <x v="4135"/>
    <n v="7"/>
    <n v="0.2"/>
    <x v="4808"/>
  </r>
  <r>
    <n v="5789"/>
    <s v="CA-2014-115070"/>
    <x v="3"/>
    <x v="318"/>
    <d v="2014-04-15T00:00:00"/>
    <s v="Second Class"/>
    <s v="MG-18205"/>
    <s v="Mitch Gastineau"/>
    <x v="1"/>
    <s v="United States"/>
    <s v="Jacksonville"/>
    <x v="2"/>
    <n v="32216"/>
    <x v="0"/>
    <s v="FUR-FU-10003829"/>
    <x v="0"/>
    <x v="5"/>
    <x v="1369"/>
    <x v="4136"/>
    <n v="5"/>
    <n v="0.2"/>
    <x v="4809"/>
  </r>
  <r>
    <n v="5790"/>
    <s v="CA-2014-115070"/>
    <x v="3"/>
    <x v="318"/>
    <d v="2014-04-15T00:00:00"/>
    <s v="Second Class"/>
    <s v="MG-18205"/>
    <s v="Mitch Gastineau"/>
    <x v="1"/>
    <s v="United States"/>
    <s v="Jacksonville"/>
    <x v="2"/>
    <n v="32216"/>
    <x v="0"/>
    <s v="OFF-BI-10003712"/>
    <x v="1"/>
    <x v="8"/>
    <x v="689"/>
    <x v="2974"/>
    <n v="3"/>
    <n v="0.7"/>
    <x v="4810"/>
  </r>
  <r>
    <n v="5791"/>
    <s v="CA-2014-140186"/>
    <x v="3"/>
    <x v="365"/>
    <d v="2014-10-03T00:00:00"/>
    <s v="First Class"/>
    <s v="PG-18820"/>
    <s v="Patrick Gardner"/>
    <x v="0"/>
    <s v="United States"/>
    <s v="Bakersfield"/>
    <x v="1"/>
    <n v="93309"/>
    <x v="1"/>
    <s v="OFF-FA-10002280"/>
    <x v="1"/>
    <x v="13"/>
    <x v="653"/>
    <x v="768"/>
    <n v="7"/>
    <n v="0"/>
    <x v="790"/>
  </r>
  <r>
    <n v="5792"/>
    <s v="CA-2014-140186"/>
    <x v="3"/>
    <x v="365"/>
    <d v="2014-10-03T00:00:00"/>
    <s v="First Class"/>
    <s v="PG-18820"/>
    <s v="Patrick Gardner"/>
    <x v="0"/>
    <s v="United States"/>
    <s v="Bakersfield"/>
    <x v="1"/>
    <n v="93309"/>
    <x v="1"/>
    <s v="FUR-CH-10002961"/>
    <x v="0"/>
    <x v="1"/>
    <x v="939"/>
    <x v="74"/>
    <n v="1"/>
    <n v="0.2"/>
    <x v="232"/>
  </r>
  <r>
    <n v="5793"/>
    <s v="CA-2014-140186"/>
    <x v="3"/>
    <x v="365"/>
    <d v="2014-10-03T00:00:00"/>
    <s v="First Class"/>
    <s v="PG-18820"/>
    <s v="Patrick Gardner"/>
    <x v="0"/>
    <s v="United States"/>
    <s v="Bakersfield"/>
    <x v="1"/>
    <n v="93309"/>
    <x v="1"/>
    <s v="OFF-AP-10002578"/>
    <x v="1"/>
    <x v="9"/>
    <x v="409"/>
    <x v="2064"/>
    <n v="2"/>
    <n v="0"/>
    <x v="2224"/>
  </r>
  <r>
    <n v="5794"/>
    <s v="CA-2014-140186"/>
    <x v="3"/>
    <x v="365"/>
    <d v="2014-10-03T00:00:00"/>
    <s v="First Class"/>
    <s v="PG-18820"/>
    <s v="Patrick Gardner"/>
    <x v="0"/>
    <s v="United States"/>
    <s v="Bakersfield"/>
    <x v="1"/>
    <n v="93309"/>
    <x v="1"/>
    <s v="FUR-FU-10004848"/>
    <x v="0"/>
    <x v="5"/>
    <x v="28"/>
    <x v="2678"/>
    <n v="1"/>
    <n v="0"/>
    <x v="1398"/>
  </r>
  <r>
    <n v="5795"/>
    <s v="CA-2014-140186"/>
    <x v="3"/>
    <x v="365"/>
    <d v="2014-10-03T00:00:00"/>
    <s v="First Class"/>
    <s v="PG-18820"/>
    <s v="Patrick Gardner"/>
    <x v="0"/>
    <s v="United States"/>
    <s v="Bakersfield"/>
    <x v="1"/>
    <n v="93309"/>
    <x v="1"/>
    <s v="OFF-BI-10003364"/>
    <x v="1"/>
    <x v="8"/>
    <x v="698"/>
    <x v="1004"/>
    <n v="2"/>
    <n v="0.2"/>
    <x v="1043"/>
  </r>
  <r>
    <n v="5796"/>
    <s v="CA-2011-124856"/>
    <x v="2"/>
    <x v="411"/>
    <d v="2011-10-03T00:00:00"/>
    <s v="Second Class"/>
    <s v="LD-17005"/>
    <s v="Lisa DeCherney"/>
    <x v="0"/>
    <s v="United States"/>
    <s v="New York City"/>
    <x v="15"/>
    <n v="10011"/>
    <x v="3"/>
    <s v="OFF-ST-10002615"/>
    <x v="1"/>
    <x v="4"/>
    <x v="1427"/>
    <x v="4137"/>
    <n v="9"/>
    <n v="0"/>
    <x v="4811"/>
  </r>
  <r>
    <n v="5797"/>
    <s v="CA-2011-124856"/>
    <x v="2"/>
    <x v="411"/>
    <d v="2011-10-03T00:00:00"/>
    <s v="Second Class"/>
    <s v="LD-17005"/>
    <s v="Lisa DeCherney"/>
    <x v="0"/>
    <s v="United States"/>
    <s v="New York City"/>
    <x v="15"/>
    <n v="10011"/>
    <x v="3"/>
    <s v="FUR-FU-10000521"/>
    <x v="0"/>
    <x v="5"/>
    <x v="138"/>
    <x v="4138"/>
    <n v="4"/>
    <n v="0"/>
    <x v="4812"/>
  </r>
  <r>
    <n v="5798"/>
    <s v="CA-2011-124856"/>
    <x v="2"/>
    <x v="411"/>
    <d v="2011-10-03T00:00:00"/>
    <s v="Second Class"/>
    <s v="LD-17005"/>
    <s v="Lisa DeCherney"/>
    <x v="0"/>
    <s v="United States"/>
    <s v="New York City"/>
    <x v="15"/>
    <n v="10011"/>
    <x v="3"/>
    <s v="OFF-LA-10000121"/>
    <x v="1"/>
    <x v="2"/>
    <x v="902"/>
    <x v="1381"/>
    <n v="3"/>
    <n v="0"/>
    <x v="3602"/>
  </r>
  <r>
    <n v="5799"/>
    <s v="CA-2011-124856"/>
    <x v="2"/>
    <x v="411"/>
    <d v="2011-10-03T00:00:00"/>
    <s v="Second Class"/>
    <s v="LD-17005"/>
    <s v="Lisa DeCherney"/>
    <x v="0"/>
    <s v="United States"/>
    <s v="New York City"/>
    <x v="15"/>
    <n v="10011"/>
    <x v="3"/>
    <s v="OFF-PA-10001289"/>
    <x v="1"/>
    <x v="10"/>
    <x v="952"/>
    <x v="2723"/>
    <n v="2"/>
    <n v="0"/>
    <x v="3014"/>
  </r>
  <r>
    <n v="5800"/>
    <s v="CA-2011-166716"/>
    <x v="2"/>
    <x v="1071"/>
    <d v="2011-08-25T00:00:00"/>
    <s v="Second Class"/>
    <s v="CR-12730"/>
    <s v="Craig Reiter"/>
    <x v="0"/>
    <s v="United States"/>
    <s v="Chicago"/>
    <x v="10"/>
    <n v="60610"/>
    <x v="2"/>
    <s v="FUR-CH-10004495"/>
    <x v="0"/>
    <x v="1"/>
    <x v="1475"/>
    <x v="4139"/>
    <n v="2"/>
    <n v="0.3"/>
    <x v="4813"/>
  </r>
  <r>
    <n v="5801"/>
    <s v="CA-2011-123225"/>
    <x v="2"/>
    <x v="384"/>
    <d v="2011-07-14T00:00:00"/>
    <s v="First Class"/>
    <s v="MN-17935"/>
    <s v="Michael Nguyen"/>
    <x v="0"/>
    <s v="United States"/>
    <s v="El Paso"/>
    <x v="5"/>
    <n v="79907"/>
    <x v="2"/>
    <s v="TEC-PH-10000895"/>
    <x v="2"/>
    <x v="7"/>
    <x v="1128"/>
    <x v="4140"/>
    <n v="4"/>
    <n v="0.2"/>
    <x v="4814"/>
  </r>
  <r>
    <n v="5802"/>
    <s v="CA-2011-123225"/>
    <x v="2"/>
    <x v="384"/>
    <d v="2011-07-14T00:00:00"/>
    <s v="First Class"/>
    <s v="MN-17935"/>
    <s v="Michael Nguyen"/>
    <x v="0"/>
    <s v="United States"/>
    <s v="El Paso"/>
    <x v="5"/>
    <n v="79907"/>
    <x v="2"/>
    <s v="OFF-PA-10000552"/>
    <x v="1"/>
    <x v="10"/>
    <x v="1532"/>
    <x v="563"/>
    <n v="2"/>
    <n v="0.2"/>
    <x v="572"/>
  </r>
  <r>
    <n v="5803"/>
    <s v="CA-2012-163440"/>
    <x v="1"/>
    <x v="204"/>
    <d v="2012-03-24T00:00:00"/>
    <s v="First Class"/>
    <s v="RD-19900"/>
    <s v="Ruben Dartt"/>
    <x v="0"/>
    <s v="United States"/>
    <s v="Thousand Oaks"/>
    <x v="1"/>
    <n v="91360"/>
    <x v="1"/>
    <s v="TEC-PH-10000376"/>
    <x v="2"/>
    <x v="7"/>
    <x v="428"/>
    <x v="2992"/>
    <n v="2"/>
    <n v="0.2"/>
    <x v="4815"/>
  </r>
  <r>
    <n v="5804"/>
    <s v="US-2014-106796"/>
    <x v="3"/>
    <x v="605"/>
    <d v="2014-05-20T00:00:00"/>
    <s v="Standard Class"/>
    <s v="JP-16135"/>
    <s v="Julie Prescott"/>
    <x v="2"/>
    <s v="United States"/>
    <s v="Springfield"/>
    <x v="24"/>
    <n v="45503"/>
    <x v="3"/>
    <s v="OFF-AR-10003504"/>
    <x v="1"/>
    <x v="6"/>
    <x v="1026"/>
    <x v="1518"/>
    <n v="3"/>
    <n v="0.2"/>
    <x v="4816"/>
  </r>
  <r>
    <n v="5805"/>
    <s v="CA-2014-113873"/>
    <x v="3"/>
    <x v="38"/>
    <d v="2014-11-20T00:00:00"/>
    <s v="Standard Class"/>
    <s v="KE-16420"/>
    <s v="Katrina Edelman"/>
    <x v="1"/>
    <s v="United States"/>
    <s v="Dallas"/>
    <x v="5"/>
    <n v="75220"/>
    <x v="2"/>
    <s v="OFF-ST-10000943"/>
    <x v="1"/>
    <x v="4"/>
    <x v="1195"/>
    <x v="1845"/>
    <n v="4"/>
    <n v="0.2"/>
    <x v="1980"/>
  </r>
  <r>
    <n v="5806"/>
    <s v="CA-2014-113873"/>
    <x v="3"/>
    <x v="38"/>
    <d v="2014-11-20T00:00:00"/>
    <s v="Standard Class"/>
    <s v="KE-16420"/>
    <s v="Katrina Edelman"/>
    <x v="1"/>
    <s v="United States"/>
    <s v="Dallas"/>
    <x v="5"/>
    <n v="75220"/>
    <x v="2"/>
    <s v="FUR-BO-10003441"/>
    <x v="0"/>
    <x v="0"/>
    <x v="705"/>
    <x v="4141"/>
    <n v="3"/>
    <n v="0.32"/>
    <x v="4817"/>
  </r>
  <r>
    <n v="5807"/>
    <s v="CA-2013-149783"/>
    <x v="0"/>
    <x v="913"/>
    <d v="2013-09-08T00:00:00"/>
    <s v="Second Class"/>
    <s v="DL-13315"/>
    <s v="Delfina Latchford"/>
    <x v="0"/>
    <s v="United States"/>
    <s v="Knoxville"/>
    <x v="18"/>
    <n v="37918"/>
    <x v="0"/>
    <s v="OFF-PA-10002195"/>
    <x v="1"/>
    <x v="10"/>
    <x v="719"/>
    <x v="854"/>
    <n v="3"/>
    <n v="0.2"/>
    <x v="885"/>
  </r>
  <r>
    <n v="5808"/>
    <s v="CA-2013-149783"/>
    <x v="0"/>
    <x v="913"/>
    <d v="2013-09-08T00:00:00"/>
    <s v="Second Class"/>
    <s v="DL-13315"/>
    <s v="Delfina Latchford"/>
    <x v="0"/>
    <s v="United States"/>
    <s v="Knoxville"/>
    <x v="18"/>
    <n v="37918"/>
    <x v="0"/>
    <s v="OFF-AP-10001205"/>
    <x v="1"/>
    <x v="9"/>
    <x v="1285"/>
    <x v="2802"/>
    <n v="2"/>
    <n v="0.2"/>
    <x v="4818"/>
  </r>
  <r>
    <n v="5809"/>
    <s v="CA-2013-149783"/>
    <x v="0"/>
    <x v="913"/>
    <d v="2013-09-08T00:00:00"/>
    <s v="Second Class"/>
    <s v="DL-13315"/>
    <s v="Delfina Latchford"/>
    <x v="0"/>
    <s v="United States"/>
    <s v="Knoxville"/>
    <x v="18"/>
    <n v="37918"/>
    <x v="0"/>
    <s v="OFF-AR-10002987"/>
    <x v="1"/>
    <x v="6"/>
    <x v="1553"/>
    <x v="4142"/>
    <n v="2"/>
    <n v="0.2"/>
    <x v="3291"/>
  </r>
  <r>
    <n v="5810"/>
    <s v="CA-2013-125017"/>
    <x v="0"/>
    <x v="1072"/>
    <d v="2013-02-11T00:00:00"/>
    <s v="Standard Class"/>
    <s v="KB-16240"/>
    <s v="Karen Bern"/>
    <x v="1"/>
    <s v="United States"/>
    <s v="Chattanooga"/>
    <x v="18"/>
    <n v="37421"/>
    <x v="0"/>
    <s v="FUR-FU-10000723"/>
    <x v="0"/>
    <x v="5"/>
    <x v="475"/>
    <x v="4143"/>
    <n v="4"/>
    <n v="0.2"/>
    <x v="4819"/>
  </r>
  <r>
    <n v="5811"/>
    <s v="US-2012-163279"/>
    <x v="1"/>
    <x v="204"/>
    <d v="2012-03-26T00:00:00"/>
    <s v="Standard Class"/>
    <s v="JD-16150"/>
    <s v="Justin Deggeller"/>
    <x v="1"/>
    <s v="United States"/>
    <s v="San Diego"/>
    <x v="1"/>
    <n v="92037"/>
    <x v="1"/>
    <s v="OFF-PA-10003127"/>
    <x v="1"/>
    <x v="10"/>
    <x v="33"/>
    <x v="151"/>
    <n v="4"/>
    <n v="0"/>
    <x v="153"/>
  </r>
  <r>
    <n v="5812"/>
    <s v="US-2012-163279"/>
    <x v="1"/>
    <x v="204"/>
    <d v="2012-03-26T00:00:00"/>
    <s v="Standard Class"/>
    <s v="JD-16150"/>
    <s v="Justin Deggeller"/>
    <x v="1"/>
    <s v="United States"/>
    <s v="San Diego"/>
    <x v="1"/>
    <n v="92037"/>
    <x v="1"/>
    <s v="FUR-FU-10000747"/>
    <x v="0"/>
    <x v="5"/>
    <x v="1742"/>
    <x v="1377"/>
    <n v="2"/>
    <n v="0"/>
    <x v="4820"/>
  </r>
  <r>
    <n v="5813"/>
    <s v="US-2012-163279"/>
    <x v="1"/>
    <x v="204"/>
    <d v="2012-03-26T00:00:00"/>
    <s v="Standard Class"/>
    <s v="JD-16150"/>
    <s v="Justin Deggeller"/>
    <x v="1"/>
    <s v="United States"/>
    <s v="San Diego"/>
    <x v="1"/>
    <n v="92037"/>
    <x v="1"/>
    <s v="TEC-PH-10001795"/>
    <x v="2"/>
    <x v="7"/>
    <x v="641"/>
    <x v="4144"/>
    <n v="3"/>
    <n v="0.2"/>
    <x v="4821"/>
  </r>
  <r>
    <n v="5814"/>
    <s v="CA-2012-150196"/>
    <x v="1"/>
    <x v="740"/>
    <d v="2012-07-03T00:00:00"/>
    <s v="First Class"/>
    <s v="SR-20740"/>
    <s v="Steven Roelle"/>
    <x v="2"/>
    <s v="United States"/>
    <s v="New York City"/>
    <x v="15"/>
    <n v="10024"/>
    <x v="3"/>
    <s v="OFF-PA-10003797"/>
    <x v="1"/>
    <x v="10"/>
    <x v="1701"/>
    <x v="541"/>
    <n v="3"/>
    <n v="0"/>
    <x v="551"/>
  </r>
  <r>
    <n v="5815"/>
    <s v="US-2012-106495"/>
    <x v="1"/>
    <x v="925"/>
    <d v="2012-06-17T00:00:00"/>
    <s v="First Class"/>
    <s v="AC-10450"/>
    <s v="Amy Cox"/>
    <x v="0"/>
    <s v="United States"/>
    <s v="Tampa"/>
    <x v="2"/>
    <n v="33614"/>
    <x v="0"/>
    <s v="TEC-AC-10002718"/>
    <x v="2"/>
    <x v="11"/>
    <x v="1183"/>
    <x v="4145"/>
    <n v="1"/>
    <n v="0.2"/>
    <x v="4822"/>
  </r>
  <r>
    <n v="5816"/>
    <s v="CA-2011-124730"/>
    <x v="2"/>
    <x v="35"/>
    <d v="2011-11-26T00:00:00"/>
    <s v="Same Day"/>
    <s v="LS-17245"/>
    <s v="Lynn Smith"/>
    <x v="0"/>
    <s v="United States"/>
    <s v="Utica"/>
    <x v="15"/>
    <n v="13501"/>
    <x v="3"/>
    <s v="TEC-PH-10002170"/>
    <x v="2"/>
    <x v="7"/>
    <x v="594"/>
    <x v="463"/>
    <n v="4"/>
    <n v="0"/>
    <x v="4823"/>
  </r>
  <r>
    <n v="5817"/>
    <s v="CA-2011-124730"/>
    <x v="2"/>
    <x v="35"/>
    <d v="2011-11-26T00:00:00"/>
    <s v="Same Day"/>
    <s v="LS-17245"/>
    <s v="Lynn Smith"/>
    <x v="0"/>
    <s v="United States"/>
    <s v="Utica"/>
    <x v="15"/>
    <n v="13501"/>
    <x v="3"/>
    <s v="OFF-BI-10001078"/>
    <x v="1"/>
    <x v="8"/>
    <x v="61"/>
    <x v="4146"/>
    <n v="3"/>
    <n v="0.2"/>
    <x v="4824"/>
  </r>
  <r>
    <n v="5818"/>
    <s v="CA-2011-124730"/>
    <x v="2"/>
    <x v="35"/>
    <d v="2011-11-26T00:00:00"/>
    <s v="Same Day"/>
    <s v="LS-17245"/>
    <s v="Lynn Smith"/>
    <x v="0"/>
    <s v="United States"/>
    <s v="Utica"/>
    <x v="15"/>
    <n v="13501"/>
    <x v="3"/>
    <s v="OFF-BI-10001031"/>
    <x v="1"/>
    <x v="8"/>
    <x v="865"/>
    <x v="1232"/>
    <n v="4"/>
    <n v="0.2"/>
    <x v="4825"/>
  </r>
  <r>
    <n v="5819"/>
    <s v="CA-2011-124730"/>
    <x v="2"/>
    <x v="35"/>
    <d v="2011-11-26T00:00:00"/>
    <s v="Same Day"/>
    <s v="LS-17245"/>
    <s v="Lynn Smith"/>
    <x v="0"/>
    <s v="United States"/>
    <s v="Utica"/>
    <x v="15"/>
    <n v="13501"/>
    <x v="3"/>
    <s v="OFF-LA-10001158"/>
    <x v="1"/>
    <x v="2"/>
    <x v="319"/>
    <x v="4147"/>
    <n v="9"/>
    <n v="0"/>
    <x v="4826"/>
  </r>
  <r>
    <n v="5820"/>
    <s v="CA-2011-124730"/>
    <x v="2"/>
    <x v="35"/>
    <d v="2011-11-26T00:00:00"/>
    <s v="Same Day"/>
    <s v="LS-17245"/>
    <s v="Lynn Smith"/>
    <x v="0"/>
    <s v="United States"/>
    <s v="Utica"/>
    <x v="15"/>
    <n v="13501"/>
    <x v="3"/>
    <s v="OFF-LA-10001613"/>
    <x v="1"/>
    <x v="2"/>
    <x v="736"/>
    <x v="132"/>
    <n v="4"/>
    <n v="0"/>
    <x v="2084"/>
  </r>
  <r>
    <n v="5821"/>
    <s v="CA-2014-117632"/>
    <x v="3"/>
    <x v="605"/>
    <d v="2014-05-19T00:00:00"/>
    <s v="Standard Class"/>
    <s v="CS-12175"/>
    <s v="Charles Sheldon"/>
    <x v="1"/>
    <s v="United States"/>
    <s v="San Francisco"/>
    <x v="1"/>
    <n v="94122"/>
    <x v="1"/>
    <s v="OFF-SU-10000157"/>
    <x v="1"/>
    <x v="14"/>
    <x v="1399"/>
    <x v="4148"/>
    <n v="2"/>
    <n v="0"/>
    <x v="4827"/>
  </r>
  <r>
    <n v="5822"/>
    <s v="CA-2014-117632"/>
    <x v="3"/>
    <x v="605"/>
    <d v="2014-05-19T00:00:00"/>
    <s v="Standard Class"/>
    <s v="CS-12175"/>
    <s v="Charles Sheldon"/>
    <x v="1"/>
    <s v="United States"/>
    <s v="San Francisco"/>
    <x v="1"/>
    <n v="94122"/>
    <x v="1"/>
    <s v="OFF-AP-10004868"/>
    <x v="1"/>
    <x v="9"/>
    <x v="1018"/>
    <x v="4149"/>
    <n v="1"/>
    <n v="0"/>
    <x v="4828"/>
  </r>
  <r>
    <n v="5823"/>
    <s v="CA-2014-117632"/>
    <x v="3"/>
    <x v="605"/>
    <d v="2014-05-19T00:00:00"/>
    <s v="Standard Class"/>
    <s v="CS-12175"/>
    <s v="Charles Sheldon"/>
    <x v="1"/>
    <s v="United States"/>
    <s v="San Francisco"/>
    <x v="1"/>
    <n v="94122"/>
    <x v="1"/>
    <s v="FUR-TA-10001520"/>
    <x v="0"/>
    <x v="3"/>
    <x v="711"/>
    <x v="4150"/>
    <n v="5"/>
    <n v="0.2"/>
    <x v="4829"/>
  </r>
  <r>
    <n v="5824"/>
    <s v="CA-2014-117632"/>
    <x v="3"/>
    <x v="605"/>
    <d v="2014-05-19T00:00:00"/>
    <s v="Standard Class"/>
    <s v="CS-12175"/>
    <s v="Charles Sheldon"/>
    <x v="1"/>
    <s v="United States"/>
    <s v="San Francisco"/>
    <x v="1"/>
    <n v="94122"/>
    <x v="1"/>
    <s v="OFF-BI-10001900"/>
    <x v="1"/>
    <x v="8"/>
    <x v="1099"/>
    <x v="4151"/>
    <n v="4"/>
    <n v="0.2"/>
    <x v="4830"/>
  </r>
  <r>
    <n v="5825"/>
    <s v="CA-2011-115056"/>
    <x v="2"/>
    <x v="1073"/>
    <d v="2011-05-02T00:00:00"/>
    <s v="Same Day"/>
    <s v="AR-10510"/>
    <s v="Andrew Roberts"/>
    <x v="0"/>
    <s v="United States"/>
    <s v="Columbus"/>
    <x v="24"/>
    <n v="43229"/>
    <x v="3"/>
    <s v="OFF-AP-10003971"/>
    <x v="1"/>
    <x v="9"/>
    <x v="914"/>
    <x v="4152"/>
    <n v="3"/>
    <n v="0.2"/>
    <x v="4831"/>
  </r>
  <r>
    <n v="5826"/>
    <s v="CA-2014-161067"/>
    <x v="3"/>
    <x v="213"/>
    <d v="2014-09-07T00:00:00"/>
    <s v="Second Class"/>
    <s v="KB-16405"/>
    <s v="Katrina Bavinger"/>
    <x v="2"/>
    <s v="United States"/>
    <s v="New York City"/>
    <x v="15"/>
    <n v="10035"/>
    <x v="3"/>
    <s v="OFF-PA-10000418"/>
    <x v="1"/>
    <x v="10"/>
    <x v="961"/>
    <x v="1257"/>
    <n v="4"/>
    <n v="0"/>
    <x v="4832"/>
  </r>
  <r>
    <n v="5827"/>
    <s v="CA-2014-161067"/>
    <x v="3"/>
    <x v="213"/>
    <d v="2014-09-07T00:00:00"/>
    <s v="Second Class"/>
    <s v="KB-16405"/>
    <s v="Katrina Bavinger"/>
    <x v="2"/>
    <s v="United States"/>
    <s v="New York City"/>
    <x v="15"/>
    <n v="10035"/>
    <x v="3"/>
    <s v="FUR-CH-10004626"/>
    <x v="0"/>
    <x v="1"/>
    <x v="1697"/>
    <x v="4153"/>
    <n v="1"/>
    <n v="0.1"/>
    <x v="4833"/>
  </r>
  <r>
    <n v="5828"/>
    <s v="CA-2014-161067"/>
    <x v="3"/>
    <x v="213"/>
    <d v="2014-09-07T00:00:00"/>
    <s v="Second Class"/>
    <s v="KB-16405"/>
    <s v="Katrina Bavinger"/>
    <x v="2"/>
    <s v="United States"/>
    <s v="New York City"/>
    <x v="15"/>
    <n v="10035"/>
    <x v="3"/>
    <s v="FUR-CH-10004860"/>
    <x v="0"/>
    <x v="1"/>
    <x v="210"/>
    <x v="4154"/>
    <n v="2"/>
    <n v="0.1"/>
    <x v="4834"/>
  </r>
  <r>
    <n v="5829"/>
    <s v="CA-2014-161067"/>
    <x v="3"/>
    <x v="213"/>
    <d v="2014-09-07T00:00:00"/>
    <s v="Second Class"/>
    <s v="KB-16405"/>
    <s v="Katrina Bavinger"/>
    <x v="2"/>
    <s v="United States"/>
    <s v="New York City"/>
    <x v="15"/>
    <n v="10035"/>
    <x v="3"/>
    <s v="OFF-AR-10003251"/>
    <x v="1"/>
    <x v="6"/>
    <x v="1041"/>
    <x v="348"/>
    <n v="2"/>
    <n v="0"/>
    <x v="2470"/>
  </r>
  <r>
    <n v="5830"/>
    <s v="CA-2013-122063"/>
    <x v="0"/>
    <x v="275"/>
    <d v="2013-12-08T00:00:00"/>
    <s v="Standard Class"/>
    <s v="MM-17920"/>
    <s v="Michael Moore"/>
    <x v="0"/>
    <s v="United States"/>
    <s v="Richmond"/>
    <x v="14"/>
    <n v="47374"/>
    <x v="2"/>
    <s v="FUR-TA-10004575"/>
    <x v="0"/>
    <x v="3"/>
    <x v="306"/>
    <x v="4155"/>
    <n v="2"/>
    <n v="0"/>
    <x v="4835"/>
  </r>
  <r>
    <n v="5831"/>
    <s v="CA-2013-122063"/>
    <x v="0"/>
    <x v="275"/>
    <d v="2013-12-08T00:00:00"/>
    <s v="Standard Class"/>
    <s v="MM-17920"/>
    <s v="Michael Moore"/>
    <x v="0"/>
    <s v="United States"/>
    <s v="Richmond"/>
    <x v="14"/>
    <n v="47374"/>
    <x v="2"/>
    <s v="FUR-CH-10004754"/>
    <x v="0"/>
    <x v="1"/>
    <x v="1123"/>
    <x v="4156"/>
    <n v="1"/>
    <n v="0"/>
    <x v="4836"/>
  </r>
  <r>
    <n v="5832"/>
    <s v="CA-2012-111206"/>
    <x v="1"/>
    <x v="1074"/>
    <d v="2012-07-22T00:00:00"/>
    <s v="Standard Class"/>
    <s v="RF-19735"/>
    <s v="Roland Fjeld"/>
    <x v="0"/>
    <s v="United States"/>
    <s v="San Diego"/>
    <x v="1"/>
    <n v="92105"/>
    <x v="1"/>
    <s v="TEC-AC-10003095"/>
    <x v="2"/>
    <x v="11"/>
    <x v="1277"/>
    <x v="4157"/>
    <n v="4"/>
    <n v="0"/>
    <x v="4837"/>
  </r>
  <r>
    <n v="5833"/>
    <s v="CA-2013-142895"/>
    <x v="0"/>
    <x v="658"/>
    <d v="2013-07-27T00:00:00"/>
    <s v="Standard Class"/>
    <s v="BP-11290"/>
    <s v="Beth Paige"/>
    <x v="0"/>
    <s v="United States"/>
    <s v="Concord"/>
    <x v="3"/>
    <n v="28027"/>
    <x v="0"/>
    <s v="OFF-LA-10000262"/>
    <x v="1"/>
    <x v="2"/>
    <x v="932"/>
    <x v="303"/>
    <n v="3"/>
    <n v="0.2"/>
    <x v="308"/>
  </r>
  <r>
    <n v="5834"/>
    <s v="CA-2013-142895"/>
    <x v="0"/>
    <x v="658"/>
    <d v="2013-07-27T00:00:00"/>
    <s v="Standard Class"/>
    <s v="BP-11290"/>
    <s v="Beth Paige"/>
    <x v="0"/>
    <s v="United States"/>
    <s v="Concord"/>
    <x v="3"/>
    <n v="28027"/>
    <x v="0"/>
    <s v="FUR-CH-10002961"/>
    <x v="0"/>
    <x v="1"/>
    <x v="939"/>
    <x v="4158"/>
    <n v="5"/>
    <n v="0.2"/>
    <x v="232"/>
  </r>
  <r>
    <n v="5835"/>
    <s v="CA-2012-101868"/>
    <x v="1"/>
    <x v="988"/>
    <d v="2012-06-16T00:00:00"/>
    <s v="Standard Class"/>
    <s v="MJ-17740"/>
    <s v="Max Jones"/>
    <x v="0"/>
    <s v="United States"/>
    <s v="Miami"/>
    <x v="2"/>
    <n v="33178"/>
    <x v="0"/>
    <s v="OFF-BI-10003876"/>
    <x v="1"/>
    <x v="8"/>
    <x v="1617"/>
    <x v="4159"/>
    <n v="5"/>
    <n v="0.7"/>
    <x v="4838"/>
  </r>
  <r>
    <n v="5836"/>
    <s v="CA-2012-101868"/>
    <x v="1"/>
    <x v="988"/>
    <d v="2012-06-16T00:00:00"/>
    <s v="Standard Class"/>
    <s v="MJ-17740"/>
    <s v="Max Jones"/>
    <x v="0"/>
    <s v="United States"/>
    <s v="Miami"/>
    <x v="2"/>
    <n v="33178"/>
    <x v="0"/>
    <s v="OFF-BI-10002133"/>
    <x v="1"/>
    <x v="8"/>
    <x v="1138"/>
    <x v="1811"/>
    <n v="3"/>
    <n v="0.7"/>
    <x v="4839"/>
  </r>
  <r>
    <n v="5837"/>
    <s v="CA-2012-101868"/>
    <x v="1"/>
    <x v="988"/>
    <d v="2012-06-16T00:00:00"/>
    <s v="Standard Class"/>
    <s v="MJ-17740"/>
    <s v="Max Jones"/>
    <x v="0"/>
    <s v="United States"/>
    <s v="Miami"/>
    <x v="2"/>
    <n v="33178"/>
    <x v="0"/>
    <s v="TEC-AC-10004396"/>
    <x v="2"/>
    <x v="11"/>
    <x v="1679"/>
    <x v="4160"/>
    <n v="5"/>
    <n v="0.2"/>
    <x v="4840"/>
  </r>
  <r>
    <n v="5838"/>
    <s v="CA-2014-133207"/>
    <x v="3"/>
    <x v="344"/>
    <d v="2014-12-04T00:00:00"/>
    <s v="Standard Class"/>
    <s v="DO-13645"/>
    <s v="Doug O'Connell"/>
    <x v="0"/>
    <s v="United States"/>
    <s v="Los Angeles"/>
    <x v="1"/>
    <n v="90036"/>
    <x v="1"/>
    <s v="TEC-PH-10004100"/>
    <x v="2"/>
    <x v="7"/>
    <x v="1743"/>
    <x v="4161"/>
    <n v="4"/>
    <n v="0.2"/>
    <x v="4841"/>
  </r>
  <r>
    <n v="5839"/>
    <s v="CA-2012-132948"/>
    <x v="1"/>
    <x v="1075"/>
    <d v="2012-04-03T00:00:00"/>
    <s v="Standard Class"/>
    <s v="MV-17485"/>
    <s v="Mark Van Huff"/>
    <x v="0"/>
    <s v="United States"/>
    <s v="Seattle"/>
    <x v="4"/>
    <n v="98115"/>
    <x v="1"/>
    <s v="OFF-ST-10000636"/>
    <x v="1"/>
    <x v="4"/>
    <x v="1744"/>
    <x v="4162"/>
    <n v="5"/>
    <n v="0"/>
    <x v="4842"/>
  </r>
  <r>
    <n v="5840"/>
    <s v="CA-2012-134992"/>
    <x v="1"/>
    <x v="357"/>
    <d v="2012-09-26T00:00:00"/>
    <s v="Second Class"/>
    <s v="MG-17875"/>
    <s v="Michael Grace"/>
    <x v="2"/>
    <s v="United States"/>
    <s v="Arlington"/>
    <x v="17"/>
    <n v="22204"/>
    <x v="0"/>
    <s v="OFF-PA-10001972"/>
    <x v="1"/>
    <x v="10"/>
    <x v="1169"/>
    <x v="56"/>
    <n v="5"/>
    <n v="0"/>
    <x v="56"/>
  </r>
  <r>
    <n v="5841"/>
    <s v="CA-2012-134992"/>
    <x v="1"/>
    <x v="357"/>
    <d v="2012-09-26T00:00:00"/>
    <s v="Second Class"/>
    <s v="MG-17875"/>
    <s v="Michael Grace"/>
    <x v="2"/>
    <s v="United States"/>
    <s v="Arlington"/>
    <x v="17"/>
    <n v="22204"/>
    <x v="0"/>
    <s v="FUR-FU-10002554"/>
    <x v="0"/>
    <x v="5"/>
    <x v="912"/>
    <x v="3264"/>
    <n v="2"/>
    <n v="0"/>
    <x v="4843"/>
  </r>
  <r>
    <n v="5842"/>
    <s v="CA-2012-126725"/>
    <x v="1"/>
    <x v="972"/>
    <d v="2012-11-21T00:00:00"/>
    <s v="Standard Class"/>
    <s v="BS-11665"/>
    <s v="Brian Stugart"/>
    <x v="0"/>
    <s v="United States"/>
    <s v="San Diego"/>
    <x v="1"/>
    <n v="92105"/>
    <x v="1"/>
    <s v="TEC-PH-10003174"/>
    <x v="2"/>
    <x v="7"/>
    <x v="1745"/>
    <x v="4163"/>
    <n v="4"/>
    <n v="0.2"/>
    <x v="4844"/>
  </r>
  <r>
    <n v="5843"/>
    <s v="CA-2012-126725"/>
    <x v="1"/>
    <x v="972"/>
    <d v="2012-11-21T00:00:00"/>
    <s v="Standard Class"/>
    <s v="BS-11665"/>
    <s v="Brian Stugart"/>
    <x v="0"/>
    <s v="United States"/>
    <s v="San Diego"/>
    <x v="1"/>
    <n v="92105"/>
    <x v="1"/>
    <s v="OFF-ST-10001418"/>
    <x v="1"/>
    <x v="4"/>
    <x v="870"/>
    <x v="4164"/>
    <n v="5"/>
    <n v="0"/>
    <x v="4845"/>
  </r>
  <r>
    <n v="5844"/>
    <s v="CA-2012-126725"/>
    <x v="1"/>
    <x v="972"/>
    <d v="2012-11-21T00:00:00"/>
    <s v="Standard Class"/>
    <s v="BS-11665"/>
    <s v="Brian Stugart"/>
    <x v="0"/>
    <s v="United States"/>
    <s v="San Diego"/>
    <x v="1"/>
    <n v="92105"/>
    <x v="1"/>
    <s v="FUR-FU-10002813"/>
    <x v="0"/>
    <x v="5"/>
    <x v="1682"/>
    <x v="4165"/>
    <n v="4"/>
    <n v="0"/>
    <x v="4846"/>
  </r>
  <r>
    <n v="5845"/>
    <s v="CA-2012-126725"/>
    <x v="1"/>
    <x v="972"/>
    <d v="2012-11-21T00:00:00"/>
    <s v="Standard Class"/>
    <s v="BS-11665"/>
    <s v="Brian Stugart"/>
    <x v="0"/>
    <s v="United States"/>
    <s v="San Diego"/>
    <x v="1"/>
    <n v="92105"/>
    <x v="1"/>
    <s v="OFF-ST-10000129"/>
    <x v="1"/>
    <x v="4"/>
    <x v="1646"/>
    <x v="4166"/>
    <n v="7"/>
    <n v="0"/>
    <x v="4847"/>
  </r>
  <r>
    <n v="5846"/>
    <s v="CA-2012-126725"/>
    <x v="1"/>
    <x v="972"/>
    <d v="2012-11-21T00:00:00"/>
    <s v="Standard Class"/>
    <s v="BS-11665"/>
    <s v="Brian Stugart"/>
    <x v="0"/>
    <s v="United States"/>
    <s v="San Diego"/>
    <x v="1"/>
    <n v="92105"/>
    <x v="1"/>
    <s v="OFF-PA-10001639"/>
    <x v="1"/>
    <x v="10"/>
    <x v="972"/>
    <x v="56"/>
    <n v="5"/>
    <n v="0"/>
    <x v="56"/>
  </r>
  <r>
    <n v="5847"/>
    <s v="CA-2012-126725"/>
    <x v="1"/>
    <x v="972"/>
    <d v="2012-11-21T00:00:00"/>
    <s v="Standard Class"/>
    <s v="BS-11665"/>
    <s v="Brian Stugart"/>
    <x v="0"/>
    <s v="United States"/>
    <s v="San Diego"/>
    <x v="1"/>
    <n v="92105"/>
    <x v="1"/>
    <s v="FUR-CH-10001708"/>
    <x v="0"/>
    <x v="1"/>
    <x v="884"/>
    <x v="4167"/>
    <n v="2"/>
    <n v="0.2"/>
    <x v="4848"/>
  </r>
  <r>
    <n v="5848"/>
    <s v="CA-2012-126725"/>
    <x v="1"/>
    <x v="972"/>
    <d v="2012-11-21T00:00:00"/>
    <s v="Standard Class"/>
    <s v="BS-11665"/>
    <s v="Brian Stugart"/>
    <x v="0"/>
    <s v="United States"/>
    <s v="San Diego"/>
    <x v="1"/>
    <n v="92105"/>
    <x v="1"/>
    <s v="FUR-FU-10001591"/>
    <x v="0"/>
    <x v="5"/>
    <x v="1101"/>
    <x v="4168"/>
    <n v="3"/>
    <n v="0"/>
    <x v="4849"/>
  </r>
  <r>
    <n v="5849"/>
    <s v="CA-2012-121783"/>
    <x v="1"/>
    <x v="113"/>
    <d v="2012-11-14T00:00:00"/>
    <s v="Standard Class"/>
    <s v="PO-19180"/>
    <s v="Philisse Overcash"/>
    <x v="2"/>
    <s v="United States"/>
    <s v="Roseville"/>
    <x v="11"/>
    <n v="55113"/>
    <x v="2"/>
    <s v="OFF-AP-10003849"/>
    <x v="1"/>
    <x v="9"/>
    <x v="833"/>
    <x v="4169"/>
    <n v="2"/>
    <n v="0"/>
    <x v="4850"/>
  </r>
  <r>
    <n v="5850"/>
    <s v="CA-2012-121783"/>
    <x v="1"/>
    <x v="113"/>
    <d v="2012-11-14T00:00:00"/>
    <s v="Standard Class"/>
    <s v="PO-19180"/>
    <s v="Philisse Overcash"/>
    <x v="2"/>
    <s v="United States"/>
    <s v="Roseville"/>
    <x v="11"/>
    <n v="55113"/>
    <x v="2"/>
    <s v="OFF-ST-10000078"/>
    <x v="1"/>
    <x v="4"/>
    <x v="1218"/>
    <x v="4170"/>
    <n v="3"/>
    <n v="0"/>
    <x v="4851"/>
  </r>
  <r>
    <n v="5851"/>
    <s v="CA-2012-121783"/>
    <x v="1"/>
    <x v="113"/>
    <d v="2012-11-14T00:00:00"/>
    <s v="Standard Class"/>
    <s v="PO-19180"/>
    <s v="Philisse Overcash"/>
    <x v="2"/>
    <s v="United States"/>
    <s v="Roseville"/>
    <x v="11"/>
    <n v="55113"/>
    <x v="2"/>
    <s v="TEC-CO-10001571"/>
    <x v="2"/>
    <x v="16"/>
    <x v="1554"/>
    <x v="3745"/>
    <n v="1"/>
    <n v="0"/>
    <x v="4288"/>
  </r>
  <r>
    <n v="5852"/>
    <s v="CA-2012-121783"/>
    <x v="1"/>
    <x v="113"/>
    <d v="2012-11-14T00:00:00"/>
    <s v="Standard Class"/>
    <s v="PO-19180"/>
    <s v="Philisse Overcash"/>
    <x v="2"/>
    <s v="United States"/>
    <s v="Roseville"/>
    <x v="11"/>
    <n v="55113"/>
    <x v="2"/>
    <s v="OFF-BI-10001658"/>
    <x v="1"/>
    <x v="8"/>
    <x v="439"/>
    <x v="4171"/>
    <n v="3"/>
    <n v="0"/>
    <x v="4852"/>
  </r>
  <r>
    <n v="5853"/>
    <s v="CA-2012-121783"/>
    <x v="1"/>
    <x v="113"/>
    <d v="2012-11-14T00:00:00"/>
    <s v="Standard Class"/>
    <s v="PO-19180"/>
    <s v="Philisse Overcash"/>
    <x v="2"/>
    <s v="United States"/>
    <s v="Roseville"/>
    <x v="11"/>
    <n v="55113"/>
    <x v="2"/>
    <s v="FUR-FU-10004351"/>
    <x v="0"/>
    <x v="5"/>
    <x v="33"/>
    <x v="4172"/>
    <n v="3"/>
    <n v="0"/>
    <x v="4853"/>
  </r>
  <r>
    <n v="5854"/>
    <s v="US-2011-138835"/>
    <x v="2"/>
    <x v="1076"/>
    <d v="2011-09-14T00:00:00"/>
    <s v="Standard Class"/>
    <s v="DA-13450"/>
    <s v="Dianna Arnett"/>
    <x v="2"/>
    <s v="United States"/>
    <s v="Virginia Beach"/>
    <x v="17"/>
    <n v="23464"/>
    <x v="0"/>
    <s v="OFF-BI-10003314"/>
    <x v="1"/>
    <x v="8"/>
    <x v="305"/>
    <x v="1328"/>
    <n v="2"/>
    <n v="0"/>
    <x v="4854"/>
  </r>
  <r>
    <n v="5855"/>
    <s v="CA-2012-112214"/>
    <x v="1"/>
    <x v="1077"/>
    <d v="2012-08-11T00:00:00"/>
    <s v="Standard Class"/>
    <s v="AH-10690"/>
    <s v="Anna Häberlin"/>
    <x v="1"/>
    <s v="United States"/>
    <s v="Dallas"/>
    <x v="5"/>
    <n v="75220"/>
    <x v="2"/>
    <s v="OFF-ST-10001505"/>
    <x v="1"/>
    <x v="4"/>
    <x v="1174"/>
    <x v="1399"/>
    <n v="7"/>
    <n v="0.2"/>
    <x v="1774"/>
  </r>
  <r>
    <n v="5856"/>
    <s v="CA-2012-112214"/>
    <x v="1"/>
    <x v="1077"/>
    <d v="2012-08-11T00:00:00"/>
    <s v="Standard Class"/>
    <s v="AH-10690"/>
    <s v="Anna Häberlin"/>
    <x v="1"/>
    <s v="United States"/>
    <s v="Dallas"/>
    <x v="5"/>
    <n v="75220"/>
    <x v="2"/>
    <s v="OFF-SU-10003567"/>
    <x v="1"/>
    <x v="14"/>
    <x v="1489"/>
    <x v="4173"/>
    <n v="3"/>
    <n v="0.2"/>
    <x v="4855"/>
  </r>
  <r>
    <n v="5857"/>
    <s v="CA-2012-112214"/>
    <x v="1"/>
    <x v="1077"/>
    <d v="2012-08-11T00:00:00"/>
    <s v="Standard Class"/>
    <s v="AH-10690"/>
    <s v="Anna Häberlin"/>
    <x v="1"/>
    <s v="United States"/>
    <s v="Dallas"/>
    <x v="5"/>
    <n v="75220"/>
    <x v="2"/>
    <s v="OFF-BI-10002982"/>
    <x v="1"/>
    <x v="8"/>
    <x v="1258"/>
    <x v="4174"/>
    <n v="1"/>
    <n v="0.8"/>
    <x v="4856"/>
  </r>
  <r>
    <n v="5858"/>
    <s v="CA-2012-112214"/>
    <x v="1"/>
    <x v="1077"/>
    <d v="2012-08-11T00:00:00"/>
    <s v="Standard Class"/>
    <s v="AH-10690"/>
    <s v="Anna Häberlin"/>
    <x v="1"/>
    <s v="United States"/>
    <s v="Dallas"/>
    <x v="5"/>
    <n v="75220"/>
    <x v="2"/>
    <s v="FUR-FU-10002364"/>
    <x v="0"/>
    <x v="5"/>
    <x v="1231"/>
    <x v="1816"/>
    <n v="5"/>
    <n v="0.6"/>
    <x v="1946"/>
  </r>
  <r>
    <n v="5859"/>
    <s v="US-2014-153255"/>
    <x v="3"/>
    <x v="213"/>
    <d v="2014-09-08T00:00:00"/>
    <s v="Second Class"/>
    <s v="JK-15730"/>
    <s v="Joe Kamberova"/>
    <x v="0"/>
    <s v="United States"/>
    <s v="Concord"/>
    <x v="1"/>
    <n v="94521"/>
    <x v="1"/>
    <s v="FUR-BO-10004218"/>
    <x v="0"/>
    <x v="0"/>
    <x v="1584"/>
    <x v="4175"/>
    <n v="2"/>
    <n v="0.15"/>
    <x v="4857"/>
  </r>
  <r>
    <n v="5860"/>
    <s v="CA-2012-108119"/>
    <x v="1"/>
    <x v="549"/>
    <d v="2012-11-08T00:00:00"/>
    <s v="Standard Class"/>
    <s v="MS-17530"/>
    <s v="MaryBeth Skach"/>
    <x v="0"/>
    <s v="United States"/>
    <s v="Conway"/>
    <x v="36"/>
    <n v="72032"/>
    <x v="0"/>
    <s v="FUR-TA-10002530"/>
    <x v="0"/>
    <x v="3"/>
    <x v="983"/>
    <x v="85"/>
    <n v="2"/>
    <n v="0"/>
    <x v="4858"/>
  </r>
  <r>
    <n v="5861"/>
    <s v="CA-2012-157434"/>
    <x v="1"/>
    <x v="1078"/>
    <d v="2012-05-04T00:00:00"/>
    <s v="Second Class"/>
    <s v="JK-15640"/>
    <s v="Jim Kriz"/>
    <x v="2"/>
    <s v="United States"/>
    <s v="Philadelphia"/>
    <x v="9"/>
    <n v="19120"/>
    <x v="3"/>
    <s v="OFF-PA-10001526"/>
    <x v="1"/>
    <x v="10"/>
    <x v="1030"/>
    <x v="892"/>
    <n v="2"/>
    <n v="0.2"/>
    <x v="2282"/>
  </r>
  <r>
    <n v="5862"/>
    <s v="CA-2013-101525"/>
    <x v="0"/>
    <x v="766"/>
    <d v="2013-05-05T00:00:00"/>
    <s v="Second Class"/>
    <s v="CM-12235"/>
    <s v="Chris McAfee"/>
    <x v="0"/>
    <s v="United States"/>
    <s v="Little Rock"/>
    <x v="36"/>
    <n v="72209"/>
    <x v="0"/>
    <s v="OFF-PA-10001497"/>
    <x v="1"/>
    <x v="10"/>
    <x v="1746"/>
    <x v="1446"/>
    <n v="2"/>
    <n v="0"/>
    <x v="1522"/>
  </r>
  <r>
    <n v="5863"/>
    <s v="CA-2013-101525"/>
    <x v="0"/>
    <x v="766"/>
    <d v="2013-05-05T00:00:00"/>
    <s v="Second Class"/>
    <s v="CM-12235"/>
    <s v="Chris McAfee"/>
    <x v="0"/>
    <s v="United States"/>
    <s v="Little Rock"/>
    <x v="36"/>
    <n v="72209"/>
    <x v="0"/>
    <s v="OFF-PA-10003936"/>
    <x v="1"/>
    <x v="10"/>
    <x v="1283"/>
    <x v="541"/>
    <n v="3"/>
    <n v="0"/>
    <x v="551"/>
  </r>
  <r>
    <n v="5864"/>
    <s v="CA-2013-101525"/>
    <x v="0"/>
    <x v="766"/>
    <d v="2013-05-05T00:00:00"/>
    <s v="Second Class"/>
    <s v="CM-12235"/>
    <s v="Chris McAfee"/>
    <x v="0"/>
    <s v="United States"/>
    <s v="Little Rock"/>
    <x v="36"/>
    <n v="72209"/>
    <x v="0"/>
    <s v="OFF-AR-10000716"/>
    <x v="1"/>
    <x v="6"/>
    <x v="786"/>
    <x v="954"/>
    <n v="2"/>
    <n v="0"/>
    <x v="989"/>
  </r>
  <r>
    <n v="5865"/>
    <s v="US-2011-117968"/>
    <x v="2"/>
    <x v="79"/>
    <d v="2011-08-07T00:00:00"/>
    <s v="Second Class"/>
    <s v="RS-19420"/>
    <s v="Ricardo Sperren"/>
    <x v="1"/>
    <s v="United States"/>
    <s v="Meriden"/>
    <x v="29"/>
    <n v="6450"/>
    <x v="3"/>
    <s v="OFF-AP-10002765"/>
    <x v="1"/>
    <x v="9"/>
    <x v="1252"/>
    <x v="1972"/>
    <n v="3"/>
    <n v="0"/>
    <x v="2124"/>
  </r>
  <r>
    <n v="5866"/>
    <s v="US-2011-117968"/>
    <x v="2"/>
    <x v="79"/>
    <d v="2011-08-07T00:00:00"/>
    <s v="Second Class"/>
    <s v="RS-19420"/>
    <s v="Ricardo Sperren"/>
    <x v="1"/>
    <s v="United States"/>
    <s v="Meriden"/>
    <x v="29"/>
    <n v="6450"/>
    <x v="3"/>
    <s v="OFF-AR-10004165"/>
    <x v="1"/>
    <x v="6"/>
    <x v="1588"/>
    <x v="4176"/>
    <n v="2"/>
    <n v="0"/>
    <x v="4859"/>
  </r>
  <r>
    <n v="5867"/>
    <s v="US-2011-117968"/>
    <x v="2"/>
    <x v="79"/>
    <d v="2011-08-07T00:00:00"/>
    <s v="Second Class"/>
    <s v="RS-19420"/>
    <s v="Ricardo Sperren"/>
    <x v="1"/>
    <s v="United States"/>
    <s v="Meriden"/>
    <x v="29"/>
    <n v="6450"/>
    <x v="3"/>
    <s v="FUR-CH-10002335"/>
    <x v="0"/>
    <x v="1"/>
    <x v="623"/>
    <x v="4177"/>
    <n v="5"/>
    <n v="0"/>
    <x v="4860"/>
  </r>
  <r>
    <n v="5868"/>
    <s v="CA-2013-158211"/>
    <x v="0"/>
    <x v="810"/>
    <d v="2013-01-08T00:00:00"/>
    <s v="Standard Class"/>
    <s v="BP-11185"/>
    <s v="Ben Peterman"/>
    <x v="1"/>
    <s v="United States"/>
    <s v="Philadelphia"/>
    <x v="9"/>
    <n v="19143"/>
    <x v="3"/>
    <s v="OFF-AR-10004078"/>
    <x v="1"/>
    <x v="6"/>
    <x v="507"/>
    <x v="1091"/>
    <n v="1"/>
    <n v="0.2"/>
    <x v="4861"/>
  </r>
  <r>
    <n v="5869"/>
    <s v="CA-2013-158211"/>
    <x v="0"/>
    <x v="810"/>
    <d v="2013-01-08T00:00:00"/>
    <s v="Standard Class"/>
    <s v="BP-11185"/>
    <s v="Ben Peterman"/>
    <x v="1"/>
    <s v="United States"/>
    <s v="Philadelphia"/>
    <x v="9"/>
    <n v="19143"/>
    <x v="3"/>
    <s v="OFF-BI-10002026"/>
    <x v="1"/>
    <x v="8"/>
    <x v="903"/>
    <x v="4178"/>
    <n v="6"/>
    <n v="0.7"/>
    <x v="4862"/>
  </r>
  <r>
    <n v="5870"/>
    <s v="CA-2013-152247"/>
    <x v="0"/>
    <x v="77"/>
    <d v="2013-11-13T00:00:00"/>
    <s v="Standard Class"/>
    <s v="MA-17995"/>
    <s v="Michelle Arnett"/>
    <x v="2"/>
    <s v="United States"/>
    <s v="Cheyenne"/>
    <x v="47"/>
    <n v="82001"/>
    <x v="1"/>
    <s v="FUR-CH-10001215"/>
    <x v="0"/>
    <x v="1"/>
    <x v="440"/>
    <x v="2355"/>
    <n v="4"/>
    <n v="0.2"/>
    <x v="2558"/>
  </r>
  <r>
    <n v="5871"/>
    <s v="CA-2013-128223"/>
    <x v="0"/>
    <x v="403"/>
    <d v="2013-06-15T00:00:00"/>
    <s v="Same Day"/>
    <s v="EB-13705"/>
    <s v="Ed Braxton"/>
    <x v="1"/>
    <s v="United States"/>
    <s v="Anaheim"/>
    <x v="1"/>
    <n v="92804"/>
    <x v="1"/>
    <s v="FUR-TA-10001771"/>
    <x v="0"/>
    <x v="3"/>
    <x v="1724"/>
    <x v="4179"/>
    <n v="7"/>
    <n v="0.2"/>
    <x v="4863"/>
  </r>
  <r>
    <n v="5872"/>
    <s v="CA-2013-154235"/>
    <x v="0"/>
    <x v="446"/>
    <d v="2013-09-29T00:00:00"/>
    <s v="Standard Class"/>
    <s v="RD-19900"/>
    <s v="Ruben Dartt"/>
    <x v="0"/>
    <s v="United States"/>
    <s v="Bloomington"/>
    <x v="14"/>
    <n v="47401"/>
    <x v="2"/>
    <s v="FUR-FU-10004006"/>
    <x v="0"/>
    <x v="5"/>
    <x v="101"/>
    <x v="4180"/>
    <n v="3"/>
    <n v="0"/>
    <x v="4864"/>
  </r>
  <r>
    <n v="5873"/>
    <s v="CA-2014-129910"/>
    <x v="3"/>
    <x v="983"/>
    <d v="2014-04-04T00:00:00"/>
    <s v="Standard Class"/>
    <s v="ME-17320"/>
    <s v="Maria Etezadi"/>
    <x v="2"/>
    <s v="United States"/>
    <s v="Columbus"/>
    <x v="32"/>
    <n v="31907"/>
    <x v="0"/>
    <s v="OFF-ST-10003282"/>
    <x v="1"/>
    <x v="4"/>
    <x v="42"/>
    <x v="4181"/>
    <n v="1"/>
    <n v="0"/>
    <x v="4865"/>
  </r>
  <r>
    <n v="5874"/>
    <s v="CA-2014-133095"/>
    <x v="3"/>
    <x v="400"/>
    <d v="2014-06-05T00:00:00"/>
    <s v="Same Day"/>
    <s v="EH-14005"/>
    <s v="Erica Hernandez"/>
    <x v="2"/>
    <s v="United States"/>
    <s v="Jonesboro"/>
    <x v="36"/>
    <n v="72401"/>
    <x v="0"/>
    <s v="OFF-BI-10002353"/>
    <x v="1"/>
    <x v="8"/>
    <x v="1068"/>
    <x v="4182"/>
    <n v="7"/>
    <n v="0"/>
    <x v="4866"/>
  </r>
  <r>
    <n v="5875"/>
    <s v="CA-2014-133095"/>
    <x v="3"/>
    <x v="400"/>
    <d v="2014-06-05T00:00:00"/>
    <s v="Same Day"/>
    <s v="EH-14005"/>
    <s v="Erica Hernandez"/>
    <x v="2"/>
    <s v="United States"/>
    <s v="Jonesboro"/>
    <x v="36"/>
    <n v="72401"/>
    <x v="0"/>
    <s v="OFF-BI-10004141"/>
    <x v="1"/>
    <x v="8"/>
    <x v="1287"/>
    <x v="4183"/>
    <n v="3"/>
    <n v="0"/>
    <x v="4867"/>
  </r>
  <r>
    <n v="5876"/>
    <s v="CA-2012-130554"/>
    <x v="1"/>
    <x v="1003"/>
    <d v="2012-04-09T00:00:00"/>
    <s v="First Class"/>
    <s v="FM-14290"/>
    <s v="Frank Merwin"/>
    <x v="2"/>
    <s v="United States"/>
    <s v="Philadelphia"/>
    <x v="9"/>
    <n v="19140"/>
    <x v="3"/>
    <s v="OFF-AR-10001954"/>
    <x v="1"/>
    <x v="6"/>
    <x v="558"/>
    <x v="4184"/>
    <n v="3"/>
    <n v="0.2"/>
    <x v="4868"/>
  </r>
  <r>
    <n v="5877"/>
    <s v="CA-2011-152443"/>
    <x v="2"/>
    <x v="371"/>
    <d v="2011-05-26T00:00:00"/>
    <s v="Standard Class"/>
    <s v="FG-14260"/>
    <s v="Frank Gastineau"/>
    <x v="2"/>
    <s v="United States"/>
    <s v="Lawrence"/>
    <x v="31"/>
    <n v="1841"/>
    <x v="3"/>
    <s v="OFF-BI-10001071"/>
    <x v="1"/>
    <x v="8"/>
    <x v="663"/>
    <x v="2509"/>
    <n v="7"/>
    <n v="0"/>
    <x v="2750"/>
  </r>
  <r>
    <n v="5878"/>
    <s v="CA-2011-152443"/>
    <x v="2"/>
    <x v="371"/>
    <d v="2011-05-26T00:00:00"/>
    <s v="Standard Class"/>
    <s v="FG-14260"/>
    <s v="Frank Gastineau"/>
    <x v="2"/>
    <s v="United States"/>
    <s v="Lawrence"/>
    <x v="31"/>
    <n v="1841"/>
    <x v="3"/>
    <s v="OFF-PA-10003022"/>
    <x v="1"/>
    <x v="10"/>
    <x v="1644"/>
    <x v="1465"/>
    <n v="3"/>
    <n v="0"/>
    <x v="1544"/>
  </r>
  <r>
    <n v="5879"/>
    <s v="CA-2011-152443"/>
    <x v="2"/>
    <x v="371"/>
    <d v="2011-05-26T00:00:00"/>
    <s v="Standard Class"/>
    <s v="FG-14260"/>
    <s v="Frank Gastineau"/>
    <x v="2"/>
    <s v="United States"/>
    <s v="Lawrence"/>
    <x v="31"/>
    <n v="1841"/>
    <x v="3"/>
    <s v="OFF-AP-10001293"/>
    <x v="1"/>
    <x v="9"/>
    <x v="1337"/>
    <x v="3605"/>
    <n v="6"/>
    <n v="0"/>
    <x v="4111"/>
  </r>
  <r>
    <n v="5880"/>
    <s v="CA-2013-133319"/>
    <x v="0"/>
    <x v="64"/>
    <d v="2013-09-12T00:00:00"/>
    <s v="Standard Class"/>
    <s v="MV-17485"/>
    <s v="Mark Van Huff"/>
    <x v="0"/>
    <s v="United States"/>
    <s v="New York City"/>
    <x v="15"/>
    <n v="10011"/>
    <x v="3"/>
    <s v="OFF-PA-10001815"/>
    <x v="1"/>
    <x v="10"/>
    <x v="1393"/>
    <x v="2250"/>
    <n v="4"/>
    <n v="0"/>
    <x v="2430"/>
  </r>
  <r>
    <n v="5881"/>
    <s v="CA-2013-133935"/>
    <x v="0"/>
    <x v="31"/>
    <d v="2013-09-23T00:00:00"/>
    <s v="Standard Class"/>
    <s v="JW-15220"/>
    <s v="Jane Waco"/>
    <x v="1"/>
    <s v="United States"/>
    <s v="San Diego"/>
    <x v="1"/>
    <n v="92105"/>
    <x v="1"/>
    <s v="FUR-CH-10001215"/>
    <x v="0"/>
    <x v="1"/>
    <x v="440"/>
    <x v="479"/>
    <n v="2"/>
    <n v="0.2"/>
    <x v="490"/>
  </r>
  <r>
    <n v="5882"/>
    <s v="CA-2013-133935"/>
    <x v="0"/>
    <x v="31"/>
    <d v="2013-09-23T00:00:00"/>
    <s v="Standard Class"/>
    <s v="JW-15220"/>
    <s v="Jane Waco"/>
    <x v="1"/>
    <s v="United States"/>
    <s v="San Diego"/>
    <x v="1"/>
    <n v="92105"/>
    <x v="1"/>
    <s v="OFF-PA-10000100"/>
    <x v="1"/>
    <x v="10"/>
    <x v="825"/>
    <x v="1542"/>
    <n v="9"/>
    <n v="0"/>
    <x v="1629"/>
  </r>
  <r>
    <n v="5883"/>
    <s v="CA-2013-133935"/>
    <x v="0"/>
    <x v="31"/>
    <d v="2013-09-23T00:00:00"/>
    <s v="Standard Class"/>
    <s v="JW-15220"/>
    <s v="Jane Waco"/>
    <x v="1"/>
    <s v="United States"/>
    <s v="San Diego"/>
    <x v="1"/>
    <n v="92105"/>
    <x v="1"/>
    <s v="FUR-CH-10002880"/>
    <x v="0"/>
    <x v="1"/>
    <x v="801"/>
    <x v="4185"/>
    <n v="9"/>
    <n v="0.2"/>
    <x v="4869"/>
  </r>
  <r>
    <n v="5884"/>
    <s v="CA-2013-136301"/>
    <x v="0"/>
    <x v="69"/>
    <d v="2013-03-16T00:00:00"/>
    <s v="Second Class"/>
    <s v="EH-13765"/>
    <s v="Edward Hooks"/>
    <x v="1"/>
    <s v="United States"/>
    <s v="San Francisco"/>
    <x v="1"/>
    <n v="94109"/>
    <x v="1"/>
    <s v="FUR-FU-10004712"/>
    <x v="0"/>
    <x v="5"/>
    <x v="371"/>
    <x v="4186"/>
    <n v="2"/>
    <n v="0"/>
    <x v="4870"/>
  </r>
  <r>
    <n v="5885"/>
    <s v="CA-2013-136301"/>
    <x v="0"/>
    <x v="69"/>
    <d v="2013-03-16T00:00:00"/>
    <s v="Second Class"/>
    <s v="EH-13765"/>
    <s v="Edward Hooks"/>
    <x v="1"/>
    <s v="United States"/>
    <s v="San Francisco"/>
    <x v="1"/>
    <n v="94109"/>
    <x v="1"/>
    <s v="OFF-SU-10000151"/>
    <x v="1"/>
    <x v="14"/>
    <x v="1336"/>
    <x v="4187"/>
    <n v="3"/>
    <n v="0"/>
    <x v="4871"/>
  </r>
  <r>
    <n v="5886"/>
    <s v="US-2011-109456"/>
    <x v="2"/>
    <x v="1079"/>
    <d v="2011-10-17T00:00:00"/>
    <s v="Same Day"/>
    <s v="LS-17245"/>
    <s v="Lynn Smith"/>
    <x v="0"/>
    <s v="United States"/>
    <s v="San Francisco"/>
    <x v="1"/>
    <n v="94110"/>
    <x v="1"/>
    <s v="OFF-BI-10000136"/>
    <x v="1"/>
    <x v="8"/>
    <x v="936"/>
    <x v="646"/>
    <n v="3"/>
    <n v="0.2"/>
    <x v="4872"/>
  </r>
  <r>
    <n v="5887"/>
    <s v="US-2011-109456"/>
    <x v="2"/>
    <x v="1079"/>
    <d v="2011-10-17T00:00:00"/>
    <s v="Same Day"/>
    <s v="LS-17245"/>
    <s v="Lynn Smith"/>
    <x v="0"/>
    <s v="United States"/>
    <s v="San Francisco"/>
    <x v="1"/>
    <n v="94110"/>
    <x v="1"/>
    <s v="TEC-AC-10003610"/>
    <x v="2"/>
    <x v="11"/>
    <x v="598"/>
    <x v="690"/>
    <n v="3"/>
    <n v="0"/>
    <x v="704"/>
  </r>
  <r>
    <n v="5888"/>
    <s v="CA-2014-151596"/>
    <x v="3"/>
    <x v="1048"/>
    <d v="2014-10-12T00:00:00"/>
    <s v="First Class"/>
    <s v="BP-11050"/>
    <s v="Barry Pond"/>
    <x v="1"/>
    <s v="United States"/>
    <s v="Cranston"/>
    <x v="34"/>
    <n v="2920"/>
    <x v="3"/>
    <s v="OFF-ST-10001837"/>
    <x v="1"/>
    <x v="4"/>
    <x v="1331"/>
    <x v="3931"/>
    <n v="1"/>
    <n v="0"/>
    <x v="4537"/>
  </r>
  <r>
    <n v="5889"/>
    <s v="CA-2012-147879"/>
    <x v="1"/>
    <x v="820"/>
    <d v="2012-05-12T00:00:00"/>
    <s v="Standard Class"/>
    <s v="CC-12220"/>
    <s v="Chris Cortes"/>
    <x v="0"/>
    <s v="United States"/>
    <s v="Owensboro"/>
    <x v="0"/>
    <n v="42301"/>
    <x v="0"/>
    <s v="OFF-PA-10001952"/>
    <x v="1"/>
    <x v="10"/>
    <x v="1747"/>
    <x v="1846"/>
    <n v="2"/>
    <n v="0"/>
    <x v="1981"/>
  </r>
  <r>
    <n v="5890"/>
    <s v="CA-2013-166625"/>
    <x v="0"/>
    <x v="167"/>
    <d v="2013-04-18T00:00:00"/>
    <s v="First Class"/>
    <s v="JM-15580"/>
    <s v="Jill Matthias"/>
    <x v="0"/>
    <s v="United States"/>
    <s v="Baltimore"/>
    <x v="39"/>
    <n v="21215"/>
    <x v="3"/>
    <s v="OFF-BI-10002414"/>
    <x v="1"/>
    <x v="8"/>
    <x v="1076"/>
    <x v="2989"/>
    <n v="2"/>
    <n v="0"/>
    <x v="3335"/>
  </r>
  <r>
    <n v="5891"/>
    <s v="CA-2013-146157"/>
    <x v="0"/>
    <x v="831"/>
    <d v="2013-11-27T00:00:00"/>
    <s v="Standard Class"/>
    <s v="RD-19720"/>
    <s v="Roger Demir"/>
    <x v="0"/>
    <s v="United States"/>
    <s v="Chicago"/>
    <x v="10"/>
    <n v="60610"/>
    <x v="2"/>
    <s v="OFF-PA-10001790"/>
    <x v="1"/>
    <x v="10"/>
    <x v="687"/>
    <x v="4188"/>
    <n v="1"/>
    <n v="0.2"/>
    <x v="4873"/>
  </r>
  <r>
    <n v="5892"/>
    <s v="CA-2013-146157"/>
    <x v="0"/>
    <x v="831"/>
    <d v="2013-11-27T00:00:00"/>
    <s v="Standard Class"/>
    <s v="RD-19720"/>
    <s v="Roger Demir"/>
    <x v="0"/>
    <s v="United States"/>
    <s v="Chicago"/>
    <x v="10"/>
    <n v="60610"/>
    <x v="2"/>
    <s v="OFF-ST-10001590"/>
    <x v="1"/>
    <x v="4"/>
    <x v="146"/>
    <x v="4189"/>
    <n v="2"/>
    <n v="0.2"/>
    <x v="4874"/>
  </r>
  <r>
    <n v="5893"/>
    <s v="CA-2013-146157"/>
    <x v="0"/>
    <x v="831"/>
    <d v="2013-11-27T00:00:00"/>
    <s v="Standard Class"/>
    <s v="RD-19720"/>
    <s v="Roger Demir"/>
    <x v="0"/>
    <s v="United States"/>
    <s v="Chicago"/>
    <x v="10"/>
    <n v="60610"/>
    <x v="2"/>
    <s v="TEC-AC-10003657"/>
    <x v="2"/>
    <x v="11"/>
    <x v="151"/>
    <x v="4190"/>
    <n v="3"/>
    <n v="0.2"/>
    <x v="4875"/>
  </r>
  <r>
    <n v="5894"/>
    <s v="CA-2014-159954"/>
    <x v="3"/>
    <x v="18"/>
    <d v="2014-09-15T00:00:00"/>
    <s v="Standard Class"/>
    <s v="SS-20410"/>
    <s v="Shahid Shariari"/>
    <x v="0"/>
    <s v="United States"/>
    <s v="Atlanta"/>
    <x v="32"/>
    <n v="30318"/>
    <x v="0"/>
    <s v="OFF-BI-10004876"/>
    <x v="1"/>
    <x v="8"/>
    <x v="977"/>
    <x v="1104"/>
    <n v="1"/>
    <n v="0"/>
    <x v="4876"/>
  </r>
  <r>
    <n v="5895"/>
    <s v="CA-2014-100825"/>
    <x v="3"/>
    <x v="428"/>
    <d v="2014-09-15T00:00:00"/>
    <s v="Standard Class"/>
    <s v="KD-16495"/>
    <s v="Keith Dawkins"/>
    <x v="1"/>
    <s v="United States"/>
    <s v="Los Angeles"/>
    <x v="1"/>
    <n v="90036"/>
    <x v="1"/>
    <s v="OFF-ST-10003123"/>
    <x v="1"/>
    <x v="4"/>
    <x v="1268"/>
    <x v="4191"/>
    <n v="3"/>
    <n v="0"/>
    <x v="4877"/>
  </r>
  <r>
    <n v="5896"/>
    <s v="CA-2011-168305"/>
    <x v="2"/>
    <x v="301"/>
    <d v="2011-11-08T00:00:00"/>
    <s v="Standard Class"/>
    <s v="PL-18925"/>
    <s v="Paul Lucas"/>
    <x v="2"/>
    <s v="United States"/>
    <s v="Los Angeles"/>
    <x v="1"/>
    <n v="90049"/>
    <x v="1"/>
    <s v="OFF-LA-10003498"/>
    <x v="1"/>
    <x v="2"/>
    <x v="1740"/>
    <x v="1851"/>
    <n v="3"/>
    <n v="0"/>
    <x v="1986"/>
  </r>
  <r>
    <n v="5897"/>
    <s v="CA-2011-168305"/>
    <x v="2"/>
    <x v="301"/>
    <d v="2011-11-08T00:00:00"/>
    <s v="Standard Class"/>
    <s v="PL-18925"/>
    <s v="Paul Lucas"/>
    <x v="2"/>
    <s v="United States"/>
    <s v="Los Angeles"/>
    <x v="1"/>
    <n v="90049"/>
    <x v="1"/>
    <s v="OFF-PA-10004947"/>
    <x v="1"/>
    <x v="10"/>
    <x v="33"/>
    <x v="1591"/>
    <n v="5"/>
    <n v="0"/>
    <x v="3499"/>
  </r>
  <r>
    <n v="5898"/>
    <s v="CA-2013-167682"/>
    <x v="0"/>
    <x v="1015"/>
    <d v="2013-04-10T00:00:00"/>
    <s v="Standard Class"/>
    <s v="ZD-21925"/>
    <s v="Zuschuss Donatelli"/>
    <x v="0"/>
    <s v="United States"/>
    <s v="Richmond"/>
    <x v="14"/>
    <n v="47374"/>
    <x v="2"/>
    <s v="FUR-FU-10003799"/>
    <x v="0"/>
    <x v="5"/>
    <x v="90"/>
    <x v="4192"/>
    <n v="4"/>
    <n v="0"/>
    <x v="4878"/>
  </r>
  <r>
    <n v="5899"/>
    <s v="CA-2013-167682"/>
    <x v="0"/>
    <x v="1015"/>
    <d v="2013-04-10T00:00:00"/>
    <s v="Standard Class"/>
    <s v="ZD-21925"/>
    <s v="Zuschuss Donatelli"/>
    <x v="0"/>
    <s v="United States"/>
    <s v="Richmond"/>
    <x v="14"/>
    <n v="47374"/>
    <x v="2"/>
    <s v="TEC-PH-10000673"/>
    <x v="2"/>
    <x v="7"/>
    <x v="1396"/>
    <x v="4193"/>
    <n v="4"/>
    <n v="0"/>
    <x v="4879"/>
  </r>
  <r>
    <n v="5900"/>
    <s v="CA-2014-108000"/>
    <x v="3"/>
    <x v="602"/>
    <d v="2014-01-17T00:00:00"/>
    <s v="Standard Class"/>
    <s v="LS-16945"/>
    <s v="Linda Southworth"/>
    <x v="1"/>
    <s v="United States"/>
    <s v="San Francisco"/>
    <x v="1"/>
    <n v="94110"/>
    <x v="1"/>
    <s v="OFF-EN-10002621"/>
    <x v="1"/>
    <x v="12"/>
    <x v="33"/>
    <x v="3996"/>
    <n v="1"/>
    <n v="0"/>
    <x v="4880"/>
  </r>
  <r>
    <n v="5901"/>
    <s v="CA-2012-146465"/>
    <x v="1"/>
    <x v="312"/>
    <d v="2012-11-24T00:00:00"/>
    <s v="Standard Class"/>
    <s v="PB-18805"/>
    <s v="Patrick Bzostek"/>
    <x v="2"/>
    <s v="United States"/>
    <s v="San Francisco"/>
    <x v="1"/>
    <n v="94122"/>
    <x v="1"/>
    <s v="OFF-BI-10004528"/>
    <x v="1"/>
    <x v="8"/>
    <x v="468"/>
    <x v="4194"/>
    <n v="9"/>
    <n v="0.2"/>
    <x v="4881"/>
  </r>
  <r>
    <n v="5902"/>
    <s v="CA-2013-159639"/>
    <x v="0"/>
    <x v="581"/>
    <d v="2013-12-03T00:00:00"/>
    <s v="Standard Class"/>
    <s v="PC-18745"/>
    <s v="Pamela Coakley"/>
    <x v="1"/>
    <s v="United States"/>
    <s v="Westfield"/>
    <x v="30"/>
    <n v="7090"/>
    <x v="3"/>
    <s v="FUR-FU-10001889"/>
    <x v="0"/>
    <x v="5"/>
    <x v="1149"/>
    <x v="1629"/>
    <n v="3"/>
    <n v="0"/>
    <x v="1726"/>
  </r>
  <r>
    <n v="5903"/>
    <s v="US-2014-153948"/>
    <x v="3"/>
    <x v="44"/>
    <d v="2014-11-07T00:00:00"/>
    <s v="Same Day"/>
    <s v="FM-14290"/>
    <s v="Frank Merwin"/>
    <x v="2"/>
    <s v="United States"/>
    <s v="San Francisco"/>
    <x v="1"/>
    <n v="94122"/>
    <x v="1"/>
    <s v="OFF-PA-10000157"/>
    <x v="1"/>
    <x v="10"/>
    <x v="364"/>
    <x v="731"/>
    <n v="3"/>
    <n v="0"/>
    <x v="749"/>
  </r>
  <r>
    <n v="5904"/>
    <s v="US-2014-153948"/>
    <x v="3"/>
    <x v="44"/>
    <d v="2014-11-07T00:00:00"/>
    <s v="Same Day"/>
    <s v="FM-14290"/>
    <s v="Frank Merwin"/>
    <x v="2"/>
    <s v="United States"/>
    <s v="San Francisco"/>
    <x v="1"/>
    <n v="94122"/>
    <x v="1"/>
    <s v="OFF-PA-10002764"/>
    <x v="1"/>
    <x v="10"/>
    <x v="33"/>
    <x v="1568"/>
    <n v="4"/>
    <n v="0"/>
    <x v="4882"/>
  </r>
  <r>
    <n v="5905"/>
    <s v="US-2014-153948"/>
    <x v="3"/>
    <x v="44"/>
    <d v="2014-11-07T00:00:00"/>
    <s v="Same Day"/>
    <s v="FM-14290"/>
    <s v="Frank Merwin"/>
    <x v="2"/>
    <s v="United States"/>
    <s v="San Francisco"/>
    <x v="1"/>
    <n v="94122"/>
    <x v="1"/>
    <s v="OFF-PA-10000143"/>
    <x v="1"/>
    <x v="10"/>
    <x v="1692"/>
    <x v="1603"/>
    <n v="5"/>
    <n v="0"/>
    <x v="4741"/>
  </r>
  <r>
    <n v="5906"/>
    <s v="US-2014-153948"/>
    <x v="3"/>
    <x v="44"/>
    <d v="2014-11-07T00:00:00"/>
    <s v="Same Day"/>
    <s v="FM-14290"/>
    <s v="Frank Merwin"/>
    <x v="2"/>
    <s v="United States"/>
    <s v="San Francisco"/>
    <x v="1"/>
    <n v="94122"/>
    <x v="1"/>
    <s v="OFF-LA-10000414"/>
    <x v="1"/>
    <x v="2"/>
    <x v="1634"/>
    <x v="1417"/>
    <n v="4"/>
    <n v="0"/>
    <x v="1492"/>
  </r>
  <r>
    <n v="5907"/>
    <s v="US-2014-153948"/>
    <x v="3"/>
    <x v="44"/>
    <d v="2014-11-07T00:00:00"/>
    <s v="Same Day"/>
    <s v="FM-14290"/>
    <s v="Frank Merwin"/>
    <x v="2"/>
    <s v="United States"/>
    <s v="San Francisco"/>
    <x v="1"/>
    <n v="94122"/>
    <x v="1"/>
    <s v="TEC-AC-10003441"/>
    <x v="2"/>
    <x v="11"/>
    <x v="652"/>
    <x v="4195"/>
    <n v="1"/>
    <n v="0"/>
    <x v="4883"/>
  </r>
  <r>
    <n v="5908"/>
    <s v="US-2013-113985"/>
    <x v="0"/>
    <x v="499"/>
    <d v="2013-12-08T00:00:00"/>
    <s v="Standard Class"/>
    <s v="KD-16495"/>
    <s v="Keith Dawkins"/>
    <x v="1"/>
    <s v="United States"/>
    <s v="San Jose"/>
    <x v="1"/>
    <n v="95123"/>
    <x v="1"/>
    <s v="OFF-BI-10002353"/>
    <x v="1"/>
    <x v="8"/>
    <x v="1068"/>
    <x v="4196"/>
    <n v="2"/>
    <n v="0.2"/>
    <x v="4884"/>
  </r>
  <r>
    <n v="5909"/>
    <s v="US-2013-113985"/>
    <x v="0"/>
    <x v="499"/>
    <d v="2013-12-08T00:00:00"/>
    <s v="Standard Class"/>
    <s v="KD-16495"/>
    <s v="Keith Dawkins"/>
    <x v="1"/>
    <s v="United States"/>
    <s v="San Jose"/>
    <x v="1"/>
    <n v="95123"/>
    <x v="1"/>
    <s v="OFF-AP-10001303"/>
    <x v="1"/>
    <x v="9"/>
    <x v="925"/>
    <x v="3359"/>
    <n v="3"/>
    <n v="0"/>
    <x v="3795"/>
  </r>
  <r>
    <n v="5910"/>
    <s v="US-2013-113985"/>
    <x v="0"/>
    <x v="499"/>
    <d v="2013-12-08T00:00:00"/>
    <s v="Standard Class"/>
    <s v="KD-16495"/>
    <s v="Keith Dawkins"/>
    <x v="1"/>
    <s v="United States"/>
    <s v="San Jose"/>
    <x v="1"/>
    <n v="95123"/>
    <x v="1"/>
    <s v="FUR-FU-10003026"/>
    <x v="0"/>
    <x v="5"/>
    <x v="1555"/>
    <x v="1606"/>
    <n v="3"/>
    <n v="0"/>
    <x v="4885"/>
  </r>
  <r>
    <n v="5911"/>
    <s v="US-2013-113985"/>
    <x v="0"/>
    <x v="499"/>
    <d v="2013-12-08T00:00:00"/>
    <s v="Standard Class"/>
    <s v="KD-16495"/>
    <s v="Keith Dawkins"/>
    <x v="1"/>
    <s v="United States"/>
    <s v="San Jose"/>
    <x v="1"/>
    <n v="95123"/>
    <x v="1"/>
    <s v="OFF-BI-10000632"/>
    <x v="1"/>
    <x v="8"/>
    <x v="1288"/>
    <x v="4197"/>
    <n v="3"/>
    <n v="0.2"/>
    <x v="4886"/>
  </r>
  <r>
    <n v="5912"/>
    <s v="CA-2013-155383"/>
    <x v="0"/>
    <x v="907"/>
    <d v="2013-12-23T00:00:00"/>
    <s v="Standard Class"/>
    <s v="SC-20680"/>
    <s v="Steve Carroll"/>
    <x v="2"/>
    <s v="United States"/>
    <s v="Seattle"/>
    <x v="4"/>
    <n v="98115"/>
    <x v="1"/>
    <s v="OFF-ST-10001328"/>
    <x v="1"/>
    <x v="4"/>
    <x v="176"/>
    <x v="2063"/>
    <n v="3"/>
    <n v="0"/>
    <x v="4887"/>
  </r>
  <r>
    <n v="5913"/>
    <s v="CA-2011-120432"/>
    <x v="2"/>
    <x v="829"/>
    <d v="2011-08-26T00:00:00"/>
    <s v="Second Class"/>
    <s v="DW-13585"/>
    <s v="Dorothy Wardle"/>
    <x v="1"/>
    <s v="United States"/>
    <s v="Owensboro"/>
    <x v="0"/>
    <n v="42301"/>
    <x v="0"/>
    <s v="OFF-SU-10004661"/>
    <x v="1"/>
    <x v="14"/>
    <x v="1748"/>
    <x v="4198"/>
    <n v="3"/>
    <n v="0"/>
    <x v="4888"/>
  </r>
  <r>
    <n v="5914"/>
    <s v="US-2012-126977"/>
    <x v="1"/>
    <x v="14"/>
    <d v="2012-09-23T00:00:00"/>
    <s v="Standard Class"/>
    <s v="PF-19120"/>
    <s v="Peter Fuller"/>
    <x v="0"/>
    <s v="United States"/>
    <s v="New York City"/>
    <x v="15"/>
    <n v="10035"/>
    <x v="3"/>
    <s v="OFF-ST-10000617"/>
    <x v="1"/>
    <x v="4"/>
    <x v="379"/>
    <x v="81"/>
    <n v="5"/>
    <n v="0"/>
    <x v="1196"/>
  </r>
  <r>
    <n v="5915"/>
    <s v="US-2012-126977"/>
    <x v="1"/>
    <x v="14"/>
    <d v="2012-09-23T00:00:00"/>
    <s v="Standard Class"/>
    <s v="PF-19120"/>
    <s v="Peter Fuller"/>
    <x v="0"/>
    <s v="United States"/>
    <s v="New York City"/>
    <x v="15"/>
    <n v="10035"/>
    <x v="3"/>
    <s v="OFF-LA-10002762"/>
    <x v="1"/>
    <x v="2"/>
    <x v="49"/>
    <x v="2077"/>
    <n v="7"/>
    <n v="0"/>
    <x v="2238"/>
  </r>
  <r>
    <n v="5916"/>
    <s v="US-2012-126977"/>
    <x v="1"/>
    <x v="14"/>
    <d v="2012-09-23T00:00:00"/>
    <s v="Standard Class"/>
    <s v="PF-19120"/>
    <s v="Peter Fuller"/>
    <x v="0"/>
    <s v="United States"/>
    <s v="New York City"/>
    <x v="15"/>
    <n v="10035"/>
    <x v="3"/>
    <s v="FUR-CH-10001973"/>
    <x v="0"/>
    <x v="1"/>
    <x v="896"/>
    <x v="4199"/>
    <n v="2"/>
    <n v="0.1"/>
    <x v="4889"/>
  </r>
  <r>
    <n v="5917"/>
    <s v="US-2012-126977"/>
    <x v="1"/>
    <x v="14"/>
    <d v="2012-09-23T00:00:00"/>
    <s v="Standard Class"/>
    <s v="PF-19120"/>
    <s v="Peter Fuller"/>
    <x v="0"/>
    <s v="United States"/>
    <s v="New York City"/>
    <x v="15"/>
    <n v="10035"/>
    <x v="3"/>
    <s v="OFF-ST-10003058"/>
    <x v="1"/>
    <x v="4"/>
    <x v="388"/>
    <x v="4200"/>
    <n v="4"/>
    <n v="0"/>
    <x v="4890"/>
  </r>
  <r>
    <n v="5918"/>
    <s v="US-2012-126977"/>
    <x v="1"/>
    <x v="14"/>
    <d v="2012-09-23T00:00:00"/>
    <s v="Standard Class"/>
    <s v="PF-19120"/>
    <s v="Peter Fuller"/>
    <x v="0"/>
    <s v="United States"/>
    <s v="New York City"/>
    <x v="15"/>
    <n v="10035"/>
    <x v="3"/>
    <s v="FUR-BO-10004834"/>
    <x v="0"/>
    <x v="0"/>
    <x v="26"/>
    <x v="4201"/>
    <n v="6"/>
    <n v="0.2"/>
    <x v="4891"/>
  </r>
  <r>
    <n v="5919"/>
    <s v="US-2012-126977"/>
    <x v="1"/>
    <x v="14"/>
    <d v="2012-09-23T00:00:00"/>
    <s v="Standard Class"/>
    <s v="PF-19120"/>
    <s v="Peter Fuller"/>
    <x v="0"/>
    <s v="United States"/>
    <s v="New York City"/>
    <x v="15"/>
    <n v="10035"/>
    <x v="3"/>
    <s v="FUR-BO-10002213"/>
    <x v="0"/>
    <x v="0"/>
    <x v="1223"/>
    <x v="4202"/>
    <n v="5"/>
    <n v="0.2"/>
    <x v="4892"/>
  </r>
  <r>
    <n v="5920"/>
    <s v="US-2012-126977"/>
    <x v="1"/>
    <x v="14"/>
    <d v="2012-09-23T00:00:00"/>
    <s v="Standard Class"/>
    <s v="PF-19120"/>
    <s v="Peter Fuller"/>
    <x v="0"/>
    <s v="United States"/>
    <s v="New York City"/>
    <x v="15"/>
    <n v="10035"/>
    <x v="3"/>
    <s v="TEC-PH-10002170"/>
    <x v="2"/>
    <x v="7"/>
    <x v="594"/>
    <x v="2779"/>
    <n v="3"/>
    <n v="0"/>
    <x v="4893"/>
  </r>
  <r>
    <n v="5921"/>
    <s v="US-2012-126977"/>
    <x v="1"/>
    <x v="14"/>
    <d v="2012-09-23T00:00:00"/>
    <s v="Standard Class"/>
    <s v="PF-19120"/>
    <s v="Peter Fuller"/>
    <x v="0"/>
    <s v="United States"/>
    <s v="New York City"/>
    <x v="15"/>
    <n v="10035"/>
    <x v="3"/>
    <s v="TEC-AC-10003033"/>
    <x v="2"/>
    <x v="11"/>
    <x v="756"/>
    <x v="3042"/>
    <n v="2"/>
    <n v="0"/>
    <x v="3397"/>
  </r>
  <r>
    <n v="5922"/>
    <s v="US-2012-126977"/>
    <x v="1"/>
    <x v="14"/>
    <d v="2012-09-23T00:00:00"/>
    <s v="Standard Class"/>
    <s v="PF-19120"/>
    <s v="Peter Fuller"/>
    <x v="0"/>
    <s v="United States"/>
    <s v="New York City"/>
    <x v="15"/>
    <n v="10035"/>
    <x v="3"/>
    <s v="OFF-PA-10004071"/>
    <x v="1"/>
    <x v="10"/>
    <x v="412"/>
    <x v="168"/>
    <n v="2"/>
    <n v="0"/>
    <x v="170"/>
  </r>
  <r>
    <n v="5923"/>
    <s v="US-2012-126977"/>
    <x v="1"/>
    <x v="14"/>
    <d v="2012-09-23T00:00:00"/>
    <s v="Standard Class"/>
    <s v="PF-19120"/>
    <s v="Peter Fuller"/>
    <x v="0"/>
    <s v="United States"/>
    <s v="New York City"/>
    <x v="15"/>
    <n v="10035"/>
    <x v="3"/>
    <s v="TEC-PH-10000169"/>
    <x v="2"/>
    <x v="7"/>
    <x v="1029"/>
    <x v="766"/>
    <n v="4"/>
    <n v="0"/>
    <x v="4894"/>
  </r>
  <r>
    <n v="5924"/>
    <s v="CA-2013-130288"/>
    <x v="0"/>
    <x v="491"/>
    <d v="2013-12-01T00:00:00"/>
    <s v="Second Class"/>
    <s v="DK-13225"/>
    <s v="Dean Katz"/>
    <x v="1"/>
    <s v="United States"/>
    <s v="New York City"/>
    <x v="15"/>
    <n v="10011"/>
    <x v="3"/>
    <s v="FUR-TA-10002958"/>
    <x v="0"/>
    <x v="3"/>
    <x v="956"/>
    <x v="4203"/>
    <n v="2"/>
    <n v="0.4"/>
    <x v="4895"/>
  </r>
  <r>
    <n v="5925"/>
    <s v="CA-2014-146458"/>
    <x v="3"/>
    <x v="123"/>
    <d v="2014-11-23T00:00:00"/>
    <s v="Second Class"/>
    <s v="RB-19435"/>
    <s v="Richard Bierner"/>
    <x v="0"/>
    <s v="United States"/>
    <s v="Springfield"/>
    <x v="17"/>
    <n v="22153"/>
    <x v="0"/>
    <s v="OFF-AR-10001177"/>
    <x v="1"/>
    <x v="6"/>
    <x v="1215"/>
    <x v="1011"/>
    <n v="7"/>
    <n v="0"/>
    <x v="1050"/>
  </r>
  <r>
    <n v="5926"/>
    <s v="CA-2014-150420"/>
    <x v="3"/>
    <x v="95"/>
    <d v="2014-06-09T00:00:00"/>
    <s v="Standard Class"/>
    <s v="GD-14590"/>
    <s v="Giulietta Dortch"/>
    <x v="1"/>
    <s v="United States"/>
    <s v="Bellingham"/>
    <x v="4"/>
    <n v="98226"/>
    <x v="1"/>
    <s v="TEC-AC-10004975"/>
    <x v="2"/>
    <x v="11"/>
    <x v="973"/>
    <x v="4204"/>
    <n v="10"/>
    <n v="0"/>
    <x v="4896"/>
  </r>
  <r>
    <n v="5927"/>
    <s v="US-2011-118997"/>
    <x v="2"/>
    <x v="918"/>
    <d v="2011-04-12T00:00:00"/>
    <s v="Standard Class"/>
    <s v="RA-19885"/>
    <s v="Ruben Ausman"/>
    <x v="1"/>
    <s v="United States"/>
    <s v="Decatur"/>
    <x v="19"/>
    <n v="35601"/>
    <x v="0"/>
    <s v="FUR-TA-10001086"/>
    <x v="0"/>
    <x v="3"/>
    <x v="1727"/>
    <x v="4205"/>
    <n v="8"/>
    <n v="0"/>
    <x v="4897"/>
  </r>
  <r>
    <n v="5928"/>
    <s v="CA-2011-114314"/>
    <x v="2"/>
    <x v="856"/>
    <d v="2011-10-15T00:00:00"/>
    <s v="Standard Class"/>
    <s v="DB-13555"/>
    <s v="Dorothy Badders"/>
    <x v="1"/>
    <s v="United States"/>
    <s v="Fayetteville"/>
    <x v="36"/>
    <n v="72701"/>
    <x v="0"/>
    <s v="OFF-LA-10000240"/>
    <x v="1"/>
    <x v="2"/>
    <x v="2"/>
    <x v="2061"/>
    <n v="1"/>
    <n v="0"/>
    <x v="2221"/>
  </r>
  <r>
    <n v="5929"/>
    <s v="CA-2011-114314"/>
    <x v="2"/>
    <x v="856"/>
    <d v="2011-10-15T00:00:00"/>
    <s v="Standard Class"/>
    <s v="DB-13555"/>
    <s v="Dorothy Badders"/>
    <x v="1"/>
    <s v="United States"/>
    <s v="Fayetteville"/>
    <x v="36"/>
    <n v="72701"/>
    <x v="0"/>
    <s v="FUR-FU-10002107"/>
    <x v="0"/>
    <x v="5"/>
    <x v="1324"/>
    <x v="4206"/>
    <n v="4"/>
    <n v="0"/>
    <x v="4898"/>
  </r>
  <r>
    <n v="5930"/>
    <s v="US-2014-169551"/>
    <x v="3"/>
    <x v="437"/>
    <d v="2014-07-10T00:00:00"/>
    <s v="First Class"/>
    <s v="RL-19615"/>
    <s v="Rob Lucas"/>
    <x v="0"/>
    <s v="United States"/>
    <s v="Philadelphia"/>
    <x v="9"/>
    <n v="19120"/>
    <x v="3"/>
    <s v="FUR-BO-10001519"/>
    <x v="0"/>
    <x v="0"/>
    <x v="666"/>
    <x v="4207"/>
    <n v="3"/>
    <n v="0.5"/>
    <x v="4899"/>
  </r>
  <r>
    <n v="5931"/>
    <s v="US-2014-169551"/>
    <x v="3"/>
    <x v="437"/>
    <d v="2014-07-10T00:00:00"/>
    <s v="First Class"/>
    <s v="RL-19615"/>
    <s v="Rob Lucas"/>
    <x v="0"/>
    <s v="United States"/>
    <s v="Philadelphia"/>
    <x v="9"/>
    <n v="19120"/>
    <x v="3"/>
    <s v="OFF-PA-10004100"/>
    <x v="1"/>
    <x v="10"/>
    <x v="257"/>
    <x v="12"/>
    <n v="3"/>
    <n v="0.2"/>
    <x v="12"/>
  </r>
  <r>
    <n v="5932"/>
    <s v="US-2014-169551"/>
    <x v="3"/>
    <x v="437"/>
    <d v="2014-07-10T00:00:00"/>
    <s v="First Class"/>
    <s v="RL-19615"/>
    <s v="Rob Lucas"/>
    <x v="0"/>
    <s v="United States"/>
    <s v="Philadelphia"/>
    <x v="9"/>
    <n v="19120"/>
    <x v="3"/>
    <s v="TEC-PH-10001363"/>
    <x v="2"/>
    <x v="7"/>
    <x v="427"/>
    <x v="4208"/>
    <n v="2"/>
    <n v="0.4"/>
    <x v="4900"/>
  </r>
  <r>
    <n v="5933"/>
    <s v="US-2014-169551"/>
    <x v="3"/>
    <x v="437"/>
    <d v="2014-07-10T00:00:00"/>
    <s v="First Class"/>
    <s v="RL-19615"/>
    <s v="Rob Lucas"/>
    <x v="0"/>
    <s v="United States"/>
    <s v="Philadelphia"/>
    <x v="9"/>
    <n v="19120"/>
    <x v="3"/>
    <s v="OFF-ST-10004835"/>
    <x v="1"/>
    <x v="4"/>
    <x v="1406"/>
    <x v="2569"/>
    <n v="3"/>
    <n v="0.2"/>
    <x v="4901"/>
  </r>
  <r>
    <n v="5934"/>
    <s v="US-2014-169551"/>
    <x v="3"/>
    <x v="437"/>
    <d v="2014-07-10T00:00:00"/>
    <s v="First Class"/>
    <s v="RL-19615"/>
    <s v="Rob Lucas"/>
    <x v="0"/>
    <s v="United States"/>
    <s v="Philadelphia"/>
    <x v="9"/>
    <n v="19120"/>
    <x v="3"/>
    <s v="TEC-AC-10002018"/>
    <x v="2"/>
    <x v="11"/>
    <x v="1674"/>
    <x v="3664"/>
    <n v="3"/>
    <n v="0.2"/>
    <x v="4902"/>
  </r>
  <r>
    <n v="5935"/>
    <s v="US-2014-169551"/>
    <x v="3"/>
    <x v="437"/>
    <d v="2014-07-10T00:00:00"/>
    <s v="First Class"/>
    <s v="RL-19615"/>
    <s v="Rob Lucas"/>
    <x v="0"/>
    <s v="United States"/>
    <s v="Philadelphia"/>
    <x v="9"/>
    <n v="19120"/>
    <x v="3"/>
    <s v="TEC-AC-10003033"/>
    <x v="2"/>
    <x v="11"/>
    <x v="756"/>
    <x v="4209"/>
    <n v="2"/>
    <n v="0.2"/>
    <x v="4903"/>
  </r>
  <r>
    <n v="5936"/>
    <s v="CA-2013-103107"/>
    <x v="0"/>
    <x v="975"/>
    <d v="2013-07-05T00:00:00"/>
    <s v="Same Day"/>
    <s v="RB-19465"/>
    <s v="Rick Bensley"/>
    <x v="2"/>
    <s v="United States"/>
    <s v="Seattle"/>
    <x v="4"/>
    <n v="98103"/>
    <x v="1"/>
    <s v="FUR-FU-10000221"/>
    <x v="0"/>
    <x v="5"/>
    <x v="529"/>
    <x v="3383"/>
    <n v="5"/>
    <n v="0"/>
    <x v="3825"/>
  </r>
  <r>
    <n v="5937"/>
    <s v="CA-2013-103107"/>
    <x v="0"/>
    <x v="975"/>
    <d v="2013-07-05T00:00:00"/>
    <s v="Same Day"/>
    <s v="RB-19465"/>
    <s v="Rick Bensley"/>
    <x v="2"/>
    <s v="United States"/>
    <s v="Seattle"/>
    <x v="4"/>
    <n v="98103"/>
    <x v="1"/>
    <s v="TEC-PH-10001198"/>
    <x v="2"/>
    <x v="7"/>
    <x v="1168"/>
    <x v="1665"/>
    <n v="3"/>
    <n v="0.2"/>
    <x v="1763"/>
  </r>
  <r>
    <n v="5938"/>
    <s v="CA-2013-103107"/>
    <x v="0"/>
    <x v="975"/>
    <d v="2013-07-05T00:00:00"/>
    <s v="Same Day"/>
    <s v="RB-19465"/>
    <s v="Rick Bensley"/>
    <x v="2"/>
    <s v="United States"/>
    <s v="Seattle"/>
    <x v="4"/>
    <n v="98103"/>
    <x v="1"/>
    <s v="TEC-PH-10002564"/>
    <x v="2"/>
    <x v="7"/>
    <x v="976"/>
    <x v="981"/>
    <n v="3"/>
    <n v="0.2"/>
    <x v="3306"/>
  </r>
  <r>
    <n v="5939"/>
    <s v="CA-2014-122077"/>
    <x v="3"/>
    <x v="240"/>
    <d v="2014-05-26T00:00:00"/>
    <s v="Standard Class"/>
    <s v="JF-15295"/>
    <s v="Jason Fortune-"/>
    <x v="0"/>
    <s v="United States"/>
    <s v="Plano"/>
    <x v="5"/>
    <n v="75023"/>
    <x v="2"/>
    <s v="TEC-PH-10003811"/>
    <x v="2"/>
    <x v="7"/>
    <x v="1187"/>
    <x v="4210"/>
    <n v="1"/>
    <n v="0.2"/>
    <x v="4904"/>
  </r>
  <r>
    <n v="5940"/>
    <s v="CA-2014-122077"/>
    <x v="3"/>
    <x v="240"/>
    <d v="2014-05-26T00:00:00"/>
    <s v="Standard Class"/>
    <s v="JF-15295"/>
    <s v="Jason Fortune-"/>
    <x v="0"/>
    <s v="United States"/>
    <s v="Plano"/>
    <x v="5"/>
    <n v="75023"/>
    <x v="2"/>
    <s v="OFF-LA-10004178"/>
    <x v="1"/>
    <x v="2"/>
    <x v="1700"/>
    <x v="1157"/>
    <n v="4"/>
    <n v="0.2"/>
    <x v="4905"/>
  </r>
  <r>
    <n v="5941"/>
    <s v="CA-2014-112431"/>
    <x v="3"/>
    <x v="386"/>
    <d v="2014-10-15T00:00:00"/>
    <s v="Second Class"/>
    <s v="RW-19690"/>
    <s v="Robert Waldorf"/>
    <x v="0"/>
    <s v="United States"/>
    <s v="Los Angeles"/>
    <x v="1"/>
    <n v="90049"/>
    <x v="1"/>
    <s v="TEC-AC-10001465"/>
    <x v="2"/>
    <x v="11"/>
    <x v="473"/>
    <x v="4211"/>
    <n v="12"/>
    <n v="0"/>
    <x v="4906"/>
  </r>
  <r>
    <n v="5942"/>
    <s v="CA-2014-112431"/>
    <x v="3"/>
    <x v="386"/>
    <d v="2014-10-15T00:00:00"/>
    <s v="Second Class"/>
    <s v="RW-19690"/>
    <s v="Robert Waldorf"/>
    <x v="0"/>
    <s v="United States"/>
    <s v="Los Angeles"/>
    <x v="1"/>
    <n v="90049"/>
    <x v="1"/>
    <s v="OFF-AR-10000940"/>
    <x v="1"/>
    <x v="6"/>
    <x v="134"/>
    <x v="490"/>
    <n v="2"/>
    <n v="0"/>
    <x v="4907"/>
  </r>
  <r>
    <n v="5943"/>
    <s v="CA-2013-151092"/>
    <x v="0"/>
    <x v="876"/>
    <d v="2013-08-14T00:00:00"/>
    <s v="Standard Class"/>
    <s v="VG-21790"/>
    <s v="Vivek Gonzalez"/>
    <x v="0"/>
    <s v="United States"/>
    <s v="Los Angeles"/>
    <x v="1"/>
    <n v="90032"/>
    <x v="1"/>
    <s v="TEC-PH-10001700"/>
    <x v="2"/>
    <x v="7"/>
    <x v="193"/>
    <x v="2005"/>
    <n v="4"/>
    <n v="0.2"/>
    <x v="4908"/>
  </r>
  <r>
    <n v="5944"/>
    <s v="CA-2011-104178"/>
    <x v="2"/>
    <x v="55"/>
    <d v="2011-08-29T00:00:00"/>
    <s v="Standard Class"/>
    <s v="JM-15265"/>
    <s v="Janet Molinari"/>
    <x v="1"/>
    <s v="United States"/>
    <s v="Los Angeles"/>
    <x v="1"/>
    <n v="90036"/>
    <x v="1"/>
    <s v="FUR-FU-10000771"/>
    <x v="0"/>
    <x v="5"/>
    <x v="1426"/>
    <x v="3012"/>
    <n v="1"/>
    <n v="0"/>
    <x v="4909"/>
  </r>
  <r>
    <n v="5945"/>
    <s v="CA-2011-104178"/>
    <x v="2"/>
    <x v="55"/>
    <d v="2011-08-29T00:00:00"/>
    <s v="Standard Class"/>
    <s v="JM-15265"/>
    <s v="Janet Molinari"/>
    <x v="1"/>
    <s v="United States"/>
    <s v="Los Angeles"/>
    <x v="1"/>
    <n v="90036"/>
    <x v="1"/>
    <s v="TEC-AC-10002399"/>
    <x v="2"/>
    <x v="11"/>
    <x v="448"/>
    <x v="2050"/>
    <n v="5"/>
    <n v="0"/>
    <x v="2208"/>
  </r>
  <r>
    <n v="5946"/>
    <s v="CA-2011-104178"/>
    <x v="2"/>
    <x v="55"/>
    <d v="2011-08-29T00:00:00"/>
    <s v="Standard Class"/>
    <s v="JM-15265"/>
    <s v="Janet Molinari"/>
    <x v="1"/>
    <s v="United States"/>
    <s v="Los Angeles"/>
    <x v="1"/>
    <n v="90036"/>
    <x v="1"/>
    <s v="OFF-PA-10004983"/>
    <x v="1"/>
    <x v="10"/>
    <x v="1323"/>
    <x v="243"/>
    <n v="4"/>
    <n v="0"/>
    <x v="245"/>
  </r>
  <r>
    <n v="5947"/>
    <s v="CA-2011-104178"/>
    <x v="2"/>
    <x v="55"/>
    <d v="2011-08-29T00:00:00"/>
    <s v="Standard Class"/>
    <s v="JM-15265"/>
    <s v="Janet Molinari"/>
    <x v="1"/>
    <s v="United States"/>
    <s v="Los Angeles"/>
    <x v="1"/>
    <n v="90036"/>
    <x v="1"/>
    <s v="OFF-ST-10004258"/>
    <x v="1"/>
    <x v="4"/>
    <x v="754"/>
    <x v="4212"/>
    <n v="4"/>
    <n v="0"/>
    <x v="4910"/>
  </r>
  <r>
    <n v="5948"/>
    <s v="CA-2012-115924"/>
    <x v="1"/>
    <x v="471"/>
    <d v="2012-09-18T00:00:00"/>
    <s v="Second Class"/>
    <s v="BE-11455"/>
    <s v="Brad Eason"/>
    <x v="2"/>
    <s v="United States"/>
    <s v="Des Moines"/>
    <x v="23"/>
    <n v="50315"/>
    <x v="2"/>
    <s v="OFF-BI-10004040"/>
    <x v="1"/>
    <x v="8"/>
    <x v="1478"/>
    <x v="4213"/>
    <n v="5"/>
    <n v="0"/>
    <x v="4911"/>
  </r>
  <r>
    <n v="5949"/>
    <s v="CA-2014-161046"/>
    <x v="3"/>
    <x v="916"/>
    <d v="2014-03-06T00:00:00"/>
    <s v="Same Day"/>
    <s v="CB-12535"/>
    <s v="Claudia Bergmann"/>
    <x v="1"/>
    <s v="United States"/>
    <s v="Southaven"/>
    <x v="35"/>
    <n v="38671"/>
    <x v="0"/>
    <s v="OFF-EN-10003862"/>
    <x v="1"/>
    <x v="12"/>
    <x v="753"/>
    <x v="4214"/>
    <n v="4"/>
    <n v="0"/>
    <x v="4912"/>
  </r>
  <r>
    <n v="5950"/>
    <s v="CA-2014-161046"/>
    <x v="3"/>
    <x v="916"/>
    <d v="2014-03-06T00:00:00"/>
    <s v="Same Day"/>
    <s v="CB-12535"/>
    <s v="Claudia Bergmann"/>
    <x v="1"/>
    <s v="United States"/>
    <s v="Southaven"/>
    <x v="35"/>
    <n v="38671"/>
    <x v="0"/>
    <s v="TEC-AC-10004571"/>
    <x v="2"/>
    <x v="11"/>
    <x v="404"/>
    <x v="674"/>
    <n v="3"/>
    <n v="0"/>
    <x v="4913"/>
  </r>
  <r>
    <n v="5951"/>
    <s v="CA-2014-161046"/>
    <x v="3"/>
    <x v="916"/>
    <d v="2014-03-06T00:00:00"/>
    <s v="Same Day"/>
    <s v="CB-12535"/>
    <s v="Claudia Bergmann"/>
    <x v="1"/>
    <s v="United States"/>
    <s v="Southaven"/>
    <x v="35"/>
    <n v="38671"/>
    <x v="0"/>
    <s v="OFF-AP-10000891"/>
    <x v="1"/>
    <x v="9"/>
    <x v="163"/>
    <x v="2727"/>
    <n v="2"/>
    <n v="0"/>
    <x v="3019"/>
  </r>
  <r>
    <n v="5952"/>
    <s v="CA-2014-161046"/>
    <x v="3"/>
    <x v="916"/>
    <d v="2014-03-06T00:00:00"/>
    <s v="Same Day"/>
    <s v="CB-12535"/>
    <s v="Claudia Bergmann"/>
    <x v="1"/>
    <s v="United States"/>
    <s v="Southaven"/>
    <x v="35"/>
    <n v="38671"/>
    <x v="0"/>
    <s v="OFF-BI-10002026"/>
    <x v="1"/>
    <x v="8"/>
    <x v="1749"/>
    <x v="4215"/>
    <n v="6"/>
    <n v="0"/>
    <x v="4914"/>
  </r>
  <r>
    <n v="5953"/>
    <s v="US-2014-141698"/>
    <x v="3"/>
    <x v="4"/>
    <d v="2014-04-22T00:00:00"/>
    <s v="Standard Class"/>
    <s v="SD-20485"/>
    <s v="Shirley Daniels"/>
    <x v="2"/>
    <s v="United States"/>
    <s v="Houston"/>
    <x v="5"/>
    <n v="77041"/>
    <x v="2"/>
    <s v="OFF-PA-10001826"/>
    <x v="1"/>
    <x v="10"/>
    <x v="1750"/>
    <x v="561"/>
    <n v="4"/>
    <n v="0.2"/>
    <x v="570"/>
  </r>
  <r>
    <n v="5954"/>
    <s v="US-2011-105151"/>
    <x v="2"/>
    <x v="809"/>
    <d v="2011-03-31T00:00:00"/>
    <s v="First Class"/>
    <s v="SG-20890"/>
    <s v="Susan Gilcrest"/>
    <x v="1"/>
    <s v="United States"/>
    <s v="New York City"/>
    <x v="15"/>
    <n v="10009"/>
    <x v="3"/>
    <s v="OFF-AR-10001231"/>
    <x v="1"/>
    <x v="6"/>
    <x v="1686"/>
    <x v="4216"/>
    <n v="5"/>
    <n v="0"/>
    <x v="4915"/>
  </r>
  <r>
    <n v="5955"/>
    <s v="CA-2011-155796"/>
    <x v="2"/>
    <x v="7"/>
    <d v="2011-11-15T00:00:00"/>
    <s v="Second Class"/>
    <s v="TS-21430"/>
    <s v="Tom Stivers"/>
    <x v="1"/>
    <s v="United States"/>
    <s v="Reading"/>
    <x v="9"/>
    <n v="19601"/>
    <x v="3"/>
    <s v="FUR-FU-10000409"/>
    <x v="0"/>
    <x v="5"/>
    <x v="1421"/>
    <x v="942"/>
    <n v="2"/>
    <n v="0.2"/>
    <x v="4916"/>
  </r>
  <r>
    <n v="5956"/>
    <s v="CA-2011-155796"/>
    <x v="2"/>
    <x v="7"/>
    <d v="2011-11-15T00:00:00"/>
    <s v="Second Class"/>
    <s v="TS-21430"/>
    <s v="Tom Stivers"/>
    <x v="1"/>
    <s v="United States"/>
    <s v="Reading"/>
    <x v="9"/>
    <n v="19601"/>
    <x v="3"/>
    <s v="FUR-BO-10002545"/>
    <x v="0"/>
    <x v="0"/>
    <x v="37"/>
    <x v="3533"/>
    <n v="4"/>
    <n v="0.5"/>
    <x v="4917"/>
  </r>
  <r>
    <n v="5957"/>
    <s v="CA-2013-127138"/>
    <x v="0"/>
    <x v="299"/>
    <d v="2013-03-16T00:00:00"/>
    <s v="Second Class"/>
    <s v="DK-13225"/>
    <s v="Dean Katz"/>
    <x v="1"/>
    <s v="United States"/>
    <s v="San Francisco"/>
    <x v="1"/>
    <n v="94109"/>
    <x v="1"/>
    <s v="OFF-ST-10002756"/>
    <x v="1"/>
    <x v="4"/>
    <x v="270"/>
    <x v="4217"/>
    <n v="5"/>
    <n v="0"/>
    <x v="4918"/>
  </r>
  <r>
    <n v="5958"/>
    <s v="CA-2013-127138"/>
    <x v="0"/>
    <x v="299"/>
    <d v="2013-03-16T00:00:00"/>
    <s v="Second Class"/>
    <s v="DK-13225"/>
    <s v="Dean Katz"/>
    <x v="1"/>
    <s v="United States"/>
    <s v="San Francisco"/>
    <x v="1"/>
    <n v="94109"/>
    <x v="1"/>
    <s v="OFF-AP-10003842"/>
    <x v="1"/>
    <x v="9"/>
    <x v="1247"/>
    <x v="901"/>
    <n v="5"/>
    <n v="0"/>
    <x v="4733"/>
  </r>
  <r>
    <n v="5959"/>
    <s v="CA-2013-127138"/>
    <x v="0"/>
    <x v="299"/>
    <d v="2013-03-16T00:00:00"/>
    <s v="Second Class"/>
    <s v="DK-13225"/>
    <s v="Dean Katz"/>
    <x v="1"/>
    <s v="United States"/>
    <s v="San Francisco"/>
    <x v="1"/>
    <n v="94109"/>
    <x v="1"/>
    <s v="OFF-EN-10004459"/>
    <x v="1"/>
    <x v="12"/>
    <x v="655"/>
    <x v="2484"/>
    <n v="4"/>
    <n v="0"/>
    <x v="4470"/>
  </r>
  <r>
    <n v="5960"/>
    <s v="CA-2013-127138"/>
    <x v="0"/>
    <x v="299"/>
    <d v="2013-03-16T00:00:00"/>
    <s v="Second Class"/>
    <s v="DK-13225"/>
    <s v="Dean Katz"/>
    <x v="1"/>
    <s v="United States"/>
    <s v="San Francisco"/>
    <x v="1"/>
    <n v="94109"/>
    <x v="1"/>
    <s v="FUR-CH-10003746"/>
    <x v="0"/>
    <x v="1"/>
    <x v="617"/>
    <x v="4218"/>
    <n v="3"/>
    <n v="0.2"/>
    <x v="4919"/>
  </r>
  <r>
    <n v="5961"/>
    <s v="CA-2014-150602"/>
    <x v="3"/>
    <x v="839"/>
    <d v="2014-02-15T00:00:00"/>
    <s v="Second Class"/>
    <s v="ML-17395"/>
    <s v="Marina Lichtenstein"/>
    <x v="1"/>
    <s v="United States"/>
    <s v="Los Angeles"/>
    <x v="1"/>
    <n v="90045"/>
    <x v="1"/>
    <s v="FUR-FU-10003142"/>
    <x v="0"/>
    <x v="5"/>
    <x v="1201"/>
    <x v="3131"/>
    <n v="4"/>
    <n v="0"/>
    <x v="4920"/>
  </r>
  <r>
    <n v="5962"/>
    <s v="CA-2011-140732"/>
    <x v="2"/>
    <x v="7"/>
    <d v="2011-11-13T00:00:00"/>
    <s v="Second Class"/>
    <s v="MA-17560"/>
    <s v="Matt Abelman"/>
    <x v="2"/>
    <s v="United States"/>
    <s v="Los Angeles"/>
    <x v="1"/>
    <n v="90004"/>
    <x v="1"/>
    <s v="TEC-PH-10001425"/>
    <x v="2"/>
    <x v="7"/>
    <x v="511"/>
    <x v="4219"/>
    <n v="9"/>
    <n v="0.2"/>
    <x v="4921"/>
  </r>
  <r>
    <n v="5963"/>
    <s v="CA-2011-140732"/>
    <x v="2"/>
    <x v="7"/>
    <d v="2011-11-13T00:00:00"/>
    <s v="Second Class"/>
    <s v="MA-17560"/>
    <s v="Matt Abelman"/>
    <x v="2"/>
    <s v="United States"/>
    <s v="Los Angeles"/>
    <x v="1"/>
    <n v="90004"/>
    <x v="1"/>
    <s v="OFF-AP-10001626"/>
    <x v="1"/>
    <x v="9"/>
    <x v="1016"/>
    <x v="4034"/>
    <n v="2"/>
    <n v="0"/>
    <x v="4678"/>
  </r>
  <r>
    <n v="5964"/>
    <s v="CA-2011-140732"/>
    <x v="2"/>
    <x v="7"/>
    <d v="2011-11-13T00:00:00"/>
    <s v="Second Class"/>
    <s v="MA-17560"/>
    <s v="Matt Abelman"/>
    <x v="2"/>
    <s v="United States"/>
    <s v="Los Angeles"/>
    <x v="1"/>
    <n v="90004"/>
    <x v="1"/>
    <s v="OFF-PA-10003625"/>
    <x v="1"/>
    <x v="10"/>
    <x v="750"/>
    <x v="1862"/>
    <n v="4"/>
    <n v="0"/>
    <x v="1997"/>
  </r>
  <r>
    <n v="5965"/>
    <s v="CA-2014-119011"/>
    <x v="3"/>
    <x v="648"/>
    <d v="2014-08-26T00:00:00"/>
    <s v="Standard Class"/>
    <s v="LR-17035"/>
    <s v="Lisa Ryan"/>
    <x v="1"/>
    <s v="United States"/>
    <s v="San Francisco"/>
    <x v="1"/>
    <n v="94109"/>
    <x v="1"/>
    <s v="OFF-SU-10004768"/>
    <x v="1"/>
    <x v="14"/>
    <x v="1299"/>
    <x v="1711"/>
    <n v="3"/>
    <n v="0"/>
    <x v="4922"/>
  </r>
  <r>
    <n v="5966"/>
    <s v="CA-2014-119011"/>
    <x v="3"/>
    <x v="648"/>
    <d v="2014-08-26T00:00:00"/>
    <s v="Standard Class"/>
    <s v="LR-17035"/>
    <s v="Lisa Ryan"/>
    <x v="1"/>
    <s v="United States"/>
    <s v="San Francisco"/>
    <x v="1"/>
    <n v="94109"/>
    <x v="1"/>
    <s v="OFF-ST-10000777"/>
    <x v="1"/>
    <x v="4"/>
    <x v="117"/>
    <x v="118"/>
    <n v="6"/>
    <n v="0"/>
    <x v="120"/>
  </r>
  <r>
    <n v="5967"/>
    <s v="CA-2014-119011"/>
    <x v="3"/>
    <x v="648"/>
    <d v="2014-08-26T00:00:00"/>
    <s v="Standard Class"/>
    <s v="LR-17035"/>
    <s v="Lisa Ryan"/>
    <x v="1"/>
    <s v="United States"/>
    <s v="San Francisco"/>
    <x v="1"/>
    <n v="94109"/>
    <x v="1"/>
    <s v="TEC-PH-10003171"/>
    <x v="2"/>
    <x v="7"/>
    <x v="1495"/>
    <x v="4220"/>
    <n v="3"/>
    <n v="0.2"/>
    <x v="4923"/>
  </r>
  <r>
    <n v="5968"/>
    <s v="CA-2013-166912"/>
    <x v="0"/>
    <x v="804"/>
    <d v="2013-01-17T00:00:00"/>
    <s v="First Class"/>
    <s v="BE-11335"/>
    <s v="Bill Eplett"/>
    <x v="2"/>
    <s v="United States"/>
    <s v="New York City"/>
    <x v="15"/>
    <n v="10009"/>
    <x v="3"/>
    <s v="OFF-PA-10001033"/>
    <x v="1"/>
    <x v="10"/>
    <x v="1500"/>
    <x v="2658"/>
    <n v="2"/>
    <n v="0"/>
    <x v="2934"/>
  </r>
  <r>
    <n v="5969"/>
    <s v="CA-2011-141726"/>
    <x v="2"/>
    <x v="836"/>
    <d v="2011-07-22T00:00:00"/>
    <s v="First Class"/>
    <s v="CC-12145"/>
    <s v="Charles Crestani"/>
    <x v="0"/>
    <s v="United States"/>
    <s v="San Diego"/>
    <x v="1"/>
    <n v="92105"/>
    <x v="1"/>
    <s v="OFF-PA-10000418"/>
    <x v="1"/>
    <x v="10"/>
    <x v="961"/>
    <x v="2840"/>
    <n v="1"/>
    <n v="0"/>
    <x v="3157"/>
  </r>
  <r>
    <n v="5970"/>
    <s v="CA-2011-141726"/>
    <x v="2"/>
    <x v="836"/>
    <d v="2011-07-22T00:00:00"/>
    <s v="First Class"/>
    <s v="CC-12145"/>
    <s v="Charles Crestani"/>
    <x v="0"/>
    <s v="United States"/>
    <s v="San Diego"/>
    <x v="1"/>
    <n v="92105"/>
    <x v="1"/>
    <s v="OFF-BI-10001982"/>
    <x v="1"/>
    <x v="8"/>
    <x v="301"/>
    <x v="4221"/>
    <n v="2"/>
    <n v="0.2"/>
    <x v="4924"/>
  </r>
  <r>
    <n v="5971"/>
    <s v="CA-2011-141726"/>
    <x v="2"/>
    <x v="836"/>
    <d v="2011-07-22T00:00:00"/>
    <s v="First Class"/>
    <s v="CC-12145"/>
    <s v="Charles Crestani"/>
    <x v="0"/>
    <s v="United States"/>
    <s v="San Diego"/>
    <x v="1"/>
    <n v="92105"/>
    <x v="1"/>
    <s v="OFF-PA-10002230"/>
    <x v="1"/>
    <x v="10"/>
    <x v="384"/>
    <x v="548"/>
    <n v="4"/>
    <n v="0"/>
    <x v="557"/>
  </r>
  <r>
    <n v="5972"/>
    <s v="CA-2011-141726"/>
    <x v="2"/>
    <x v="836"/>
    <d v="2011-07-22T00:00:00"/>
    <s v="First Class"/>
    <s v="CC-12145"/>
    <s v="Charles Crestani"/>
    <x v="0"/>
    <s v="United States"/>
    <s v="San Diego"/>
    <x v="1"/>
    <n v="92105"/>
    <x v="1"/>
    <s v="FUR-FU-10003577"/>
    <x v="0"/>
    <x v="5"/>
    <x v="608"/>
    <x v="4222"/>
    <n v="3"/>
    <n v="0"/>
    <x v="4925"/>
  </r>
  <r>
    <n v="5973"/>
    <s v="CA-2014-115105"/>
    <x v="3"/>
    <x v="695"/>
    <d v="2014-02-12T00:00:00"/>
    <s v="Standard Class"/>
    <s v="BD-11770"/>
    <s v="Bryan Davis"/>
    <x v="0"/>
    <s v="United States"/>
    <s v="New York City"/>
    <x v="15"/>
    <n v="10024"/>
    <x v="3"/>
    <s v="FUR-BO-10001811"/>
    <x v="0"/>
    <x v="0"/>
    <x v="779"/>
    <x v="3028"/>
    <n v="1"/>
    <n v="0.2"/>
    <x v="4926"/>
  </r>
  <r>
    <n v="5974"/>
    <s v="CA-2012-143980"/>
    <x v="1"/>
    <x v="707"/>
    <d v="2012-12-29T00:00:00"/>
    <s v="Standard Class"/>
    <s v="JK-15640"/>
    <s v="Jim Kriz"/>
    <x v="2"/>
    <s v="United States"/>
    <s v="New York City"/>
    <x v="15"/>
    <n v="10011"/>
    <x v="3"/>
    <s v="OFF-AP-10003779"/>
    <x v="1"/>
    <x v="9"/>
    <x v="1448"/>
    <x v="4223"/>
    <n v="2"/>
    <n v="0"/>
    <x v="4927"/>
  </r>
  <r>
    <n v="5975"/>
    <s v="CA-2013-135636"/>
    <x v="0"/>
    <x v="750"/>
    <d v="2013-10-14T00:00:00"/>
    <s v="Standard Class"/>
    <s v="DB-13615"/>
    <s v="Doug Bickford"/>
    <x v="0"/>
    <s v="United States"/>
    <s v="Charlotte"/>
    <x v="3"/>
    <n v="28205"/>
    <x v="0"/>
    <s v="OFF-ST-10000676"/>
    <x v="1"/>
    <x v="4"/>
    <x v="871"/>
    <x v="4224"/>
    <n v="5"/>
    <n v="0.2"/>
    <x v="4928"/>
  </r>
  <r>
    <n v="5976"/>
    <s v="CA-2014-102155"/>
    <x v="3"/>
    <x v="1002"/>
    <d v="2014-07-18T00:00:00"/>
    <s v="Standard Class"/>
    <s v="RR-19525"/>
    <s v="Rick Reed"/>
    <x v="1"/>
    <s v="United States"/>
    <s v="Overland Park"/>
    <x v="41"/>
    <n v="66212"/>
    <x v="2"/>
    <s v="OFF-ST-10001496"/>
    <x v="1"/>
    <x v="4"/>
    <x v="726"/>
    <x v="2936"/>
    <n v="2"/>
    <n v="0"/>
    <x v="3272"/>
  </r>
  <r>
    <n v="5977"/>
    <s v="CA-2014-102155"/>
    <x v="3"/>
    <x v="1002"/>
    <d v="2014-07-18T00:00:00"/>
    <s v="Standard Class"/>
    <s v="RR-19525"/>
    <s v="Rick Reed"/>
    <x v="1"/>
    <s v="United States"/>
    <s v="Overland Park"/>
    <x v="41"/>
    <n v="66212"/>
    <x v="2"/>
    <s v="OFF-PA-10003673"/>
    <x v="1"/>
    <x v="10"/>
    <x v="971"/>
    <x v="4225"/>
    <n v="2"/>
    <n v="0"/>
    <x v="4929"/>
  </r>
  <r>
    <n v="5978"/>
    <s v="CA-2014-116953"/>
    <x v="3"/>
    <x v="558"/>
    <d v="2014-04-26T00:00:00"/>
    <s v="First Class"/>
    <s v="SV-20935"/>
    <s v="Susan Vittorini"/>
    <x v="0"/>
    <s v="United States"/>
    <s v="Mesa"/>
    <x v="16"/>
    <n v="85204"/>
    <x v="1"/>
    <s v="TEC-PH-10004614"/>
    <x v="2"/>
    <x v="7"/>
    <x v="299"/>
    <x v="4226"/>
    <n v="10"/>
    <n v="0.2"/>
    <x v="4930"/>
  </r>
  <r>
    <n v="5979"/>
    <s v="CA-2011-117765"/>
    <x v="2"/>
    <x v="557"/>
    <d v="2011-09-13T00:00:00"/>
    <s v="Standard Class"/>
    <s v="RB-19465"/>
    <s v="Rick Bensley"/>
    <x v="2"/>
    <s v="United States"/>
    <s v="Tulsa"/>
    <x v="26"/>
    <n v="74133"/>
    <x v="2"/>
    <s v="FUR-TA-10001039"/>
    <x v="0"/>
    <x v="3"/>
    <x v="824"/>
    <x v="4227"/>
    <n v="5"/>
    <n v="0"/>
    <x v="4931"/>
  </r>
  <r>
    <n v="5980"/>
    <s v="CA-2011-117765"/>
    <x v="2"/>
    <x v="557"/>
    <d v="2011-09-13T00:00:00"/>
    <s v="Standard Class"/>
    <s v="RB-19465"/>
    <s v="Rick Bensley"/>
    <x v="2"/>
    <s v="United States"/>
    <s v="Tulsa"/>
    <x v="26"/>
    <n v="74133"/>
    <x v="2"/>
    <s v="OFF-BI-10000474"/>
    <x v="1"/>
    <x v="8"/>
    <x v="27"/>
    <x v="4228"/>
    <n v="2"/>
    <n v="0"/>
    <x v="4932"/>
  </r>
  <r>
    <n v="5981"/>
    <s v="CA-2011-117765"/>
    <x v="2"/>
    <x v="557"/>
    <d v="2011-09-13T00:00:00"/>
    <s v="Standard Class"/>
    <s v="RB-19465"/>
    <s v="Rick Bensley"/>
    <x v="2"/>
    <s v="United States"/>
    <s v="Tulsa"/>
    <x v="26"/>
    <n v="74133"/>
    <x v="2"/>
    <s v="FUR-CH-10004698"/>
    <x v="0"/>
    <x v="1"/>
    <x v="166"/>
    <x v="4229"/>
    <n v="2"/>
    <n v="0"/>
    <x v="4933"/>
  </r>
  <r>
    <n v="5982"/>
    <s v="CA-2011-117765"/>
    <x v="2"/>
    <x v="557"/>
    <d v="2011-09-13T00:00:00"/>
    <s v="Standard Class"/>
    <s v="RB-19465"/>
    <s v="Rick Bensley"/>
    <x v="2"/>
    <s v="United States"/>
    <s v="Tulsa"/>
    <x v="26"/>
    <n v="74133"/>
    <x v="2"/>
    <s v="OFF-ST-10003327"/>
    <x v="1"/>
    <x v="4"/>
    <x v="333"/>
    <x v="4230"/>
    <n v="2"/>
    <n v="0"/>
    <x v="4934"/>
  </r>
  <r>
    <n v="5983"/>
    <s v="CA-2013-114895"/>
    <x v="0"/>
    <x v="831"/>
    <d v="2013-11-29T00:00:00"/>
    <s v="Standard Class"/>
    <s v="MV-18190"/>
    <s v="Mike Vittorini"/>
    <x v="0"/>
    <s v="United States"/>
    <s v="New York City"/>
    <x v="15"/>
    <n v="10035"/>
    <x v="3"/>
    <s v="OFF-PA-10000232"/>
    <x v="1"/>
    <x v="10"/>
    <x v="1622"/>
    <x v="91"/>
    <n v="2"/>
    <n v="0"/>
    <x v="2056"/>
  </r>
  <r>
    <n v="5984"/>
    <s v="CA-2014-112984"/>
    <x v="3"/>
    <x v="118"/>
    <d v="2014-09-19T00:00:00"/>
    <s v="Second Class"/>
    <s v="EH-14185"/>
    <s v="Evan Henry"/>
    <x v="0"/>
    <s v="United States"/>
    <s v="Philadelphia"/>
    <x v="9"/>
    <n v="19143"/>
    <x v="3"/>
    <s v="OFF-PA-10003657"/>
    <x v="1"/>
    <x v="10"/>
    <x v="624"/>
    <x v="3331"/>
    <n v="6"/>
    <n v="0.2"/>
    <x v="3764"/>
  </r>
  <r>
    <n v="5985"/>
    <s v="CA-2013-163776"/>
    <x v="0"/>
    <x v="1080"/>
    <d v="2013-07-26T00:00:00"/>
    <s v="Standard Class"/>
    <s v="JS-16030"/>
    <s v="Joy Smith"/>
    <x v="0"/>
    <s v="United States"/>
    <s v="Hattiesburg"/>
    <x v="35"/>
    <n v="39401"/>
    <x v="0"/>
    <s v="FUR-FU-10001185"/>
    <x v="0"/>
    <x v="5"/>
    <x v="1414"/>
    <x v="2324"/>
    <n v="6"/>
    <n v="0"/>
    <x v="2519"/>
  </r>
  <r>
    <n v="5986"/>
    <s v="CA-2013-163776"/>
    <x v="0"/>
    <x v="1080"/>
    <d v="2013-07-26T00:00:00"/>
    <s v="Standard Class"/>
    <s v="JS-16030"/>
    <s v="Joy Smith"/>
    <x v="0"/>
    <s v="United States"/>
    <s v="Hattiesburg"/>
    <x v="35"/>
    <n v="39401"/>
    <x v="0"/>
    <s v="OFF-BI-10003007"/>
    <x v="1"/>
    <x v="8"/>
    <x v="1542"/>
    <x v="4231"/>
    <n v="2"/>
    <n v="0"/>
    <x v="4935"/>
  </r>
  <r>
    <n v="5987"/>
    <s v="CA-2013-163776"/>
    <x v="0"/>
    <x v="1080"/>
    <d v="2013-07-26T00:00:00"/>
    <s v="Standard Class"/>
    <s v="JS-16030"/>
    <s v="Joy Smith"/>
    <x v="0"/>
    <s v="United States"/>
    <s v="Hattiesburg"/>
    <x v="35"/>
    <n v="39401"/>
    <x v="0"/>
    <s v="OFF-ST-10002485"/>
    <x v="1"/>
    <x v="4"/>
    <x v="209"/>
    <x v="1190"/>
    <n v="4"/>
    <n v="0"/>
    <x v="4936"/>
  </r>
  <r>
    <n v="5988"/>
    <s v="CA-2013-163776"/>
    <x v="0"/>
    <x v="1080"/>
    <d v="2013-07-26T00:00:00"/>
    <s v="Standard Class"/>
    <s v="JS-16030"/>
    <s v="Joy Smith"/>
    <x v="0"/>
    <s v="United States"/>
    <s v="Hattiesburg"/>
    <x v="35"/>
    <n v="39401"/>
    <x v="0"/>
    <s v="OFF-PA-10001033"/>
    <x v="1"/>
    <x v="10"/>
    <x v="1500"/>
    <x v="4232"/>
    <n v="6"/>
    <n v="0"/>
    <x v="4937"/>
  </r>
  <r>
    <n v="5989"/>
    <s v="CA-2013-163776"/>
    <x v="0"/>
    <x v="1080"/>
    <d v="2013-07-26T00:00:00"/>
    <s v="Standard Class"/>
    <s v="JS-16030"/>
    <s v="Joy Smith"/>
    <x v="0"/>
    <s v="United States"/>
    <s v="Hattiesburg"/>
    <x v="35"/>
    <n v="39401"/>
    <x v="0"/>
    <s v="OFF-BI-10000404"/>
    <x v="1"/>
    <x v="8"/>
    <x v="476"/>
    <x v="4233"/>
    <n v="1"/>
    <n v="0"/>
    <x v="4938"/>
  </r>
  <r>
    <n v="5990"/>
    <s v="CA-2013-163776"/>
    <x v="0"/>
    <x v="1080"/>
    <d v="2013-07-26T00:00:00"/>
    <s v="Standard Class"/>
    <s v="JS-16030"/>
    <s v="Joy Smith"/>
    <x v="0"/>
    <s v="United States"/>
    <s v="Hattiesburg"/>
    <x v="35"/>
    <n v="39401"/>
    <x v="0"/>
    <s v="FUR-BO-10003546"/>
    <x v="0"/>
    <x v="0"/>
    <x v="1638"/>
    <x v="2465"/>
    <n v="5"/>
    <n v="0"/>
    <x v="4939"/>
  </r>
  <r>
    <n v="5991"/>
    <s v="US-2014-163300"/>
    <x v="3"/>
    <x v="175"/>
    <d v="2014-09-22T00:00:00"/>
    <s v="Standard Class"/>
    <s v="ES-14020"/>
    <s v="Erica Smith"/>
    <x v="0"/>
    <s v="United States"/>
    <s v="Los Angeles"/>
    <x v="1"/>
    <n v="90049"/>
    <x v="1"/>
    <s v="OFF-BI-10004390"/>
    <x v="1"/>
    <x v="8"/>
    <x v="1155"/>
    <x v="4234"/>
    <n v="7"/>
    <n v="0.2"/>
    <x v="4940"/>
  </r>
  <r>
    <n v="5992"/>
    <s v="US-2014-163300"/>
    <x v="3"/>
    <x v="175"/>
    <d v="2014-09-22T00:00:00"/>
    <s v="Standard Class"/>
    <s v="ES-14020"/>
    <s v="Erica Smith"/>
    <x v="0"/>
    <s v="United States"/>
    <s v="Los Angeles"/>
    <x v="1"/>
    <n v="90049"/>
    <x v="1"/>
    <s v="TEC-PH-10001700"/>
    <x v="2"/>
    <x v="7"/>
    <x v="193"/>
    <x v="4235"/>
    <n v="7"/>
    <n v="0.2"/>
    <x v="4941"/>
  </r>
  <r>
    <n v="5993"/>
    <s v="US-2014-163300"/>
    <x v="3"/>
    <x v="175"/>
    <d v="2014-09-22T00:00:00"/>
    <s v="Standard Class"/>
    <s v="ES-14020"/>
    <s v="Erica Smith"/>
    <x v="0"/>
    <s v="United States"/>
    <s v="Los Angeles"/>
    <x v="1"/>
    <n v="90049"/>
    <x v="1"/>
    <s v="FUR-CH-10003396"/>
    <x v="0"/>
    <x v="1"/>
    <x v="385"/>
    <x v="4236"/>
    <n v="3"/>
    <n v="0.2"/>
    <x v="4942"/>
  </r>
  <r>
    <n v="5994"/>
    <s v="CA-2013-162187"/>
    <x v="0"/>
    <x v="25"/>
    <d v="2013-12-12T00:00:00"/>
    <s v="Same Day"/>
    <s v="NS-18640"/>
    <s v="Noel Staavos"/>
    <x v="1"/>
    <s v="United States"/>
    <s v="Columbus"/>
    <x v="24"/>
    <n v="43229"/>
    <x v="3"/>
    <s v="OFF-ST-10001558"/>
    <x v="1"/>
    <x v="4"/>
    <x v="712"/>
    <x v="647"/>
    <n v="5"/>
    <n v="0.2"/>
    <x v="4943"/>
  </r>
  <r>
    <n v="5995"/>
    <s v="CA-2013-162187"/>
    <x v="0"/>
    <x v="25"/>
    <d v="2013-12-12T00:00:00"/>
    <s v="Same Day"/>
    <s v="NS-18640"/>
    <s v="Noel Staavos"/>
    <x v="1"/>
    <s v="United States"/>
    <s v="Columbus"/>
    <x v="24"/>
    <n v="43229"/>
    <x v="3"/>
    <s v="OFF-SU-10004782"/>
    <x v="1"/>
    <x v="14"/>
    <x v="1548"/>
    <x v="1933"/>
    <n v="2"/>
    <n v="0.2"/>
    <x v="4944"/>
  </r>
  <r>
    <n v="5996"/>
    <s v="CA-2013-162187"/>
    <x v="0"/>
    <x v="25"/>
    <d v="2013-12-12T00:00:00"/>
    <s v="Same Day"/>
    <s v="NS-18640"/>
    <s v="Noel Staavos"/>
    <x v="1"/>
    <s v="United States"/>
    <s v="Columbus"/>
    <x v="24"/>
    <n v="43229"/>
    <x v="3"/>
    <s v="FUR-CH-10003298"/>
    <x v="0"/>
    <x v="1"/>
    <x v="1567"/>
    <x v="4237"/>
    <n v="5"/>
    <n v="0.3"/>
    <x v="4945"/>
  </r>
  <r>
    <n v="5997"/>
    <s v="CA-2013-162187"/>
    <x v="0"/>
    <x v="25"/>
    <d v="2013-12-12T00:00:00"/>
    <s v="Same Day"/>
    <s v="NS-18640"/>
    <s v="Noel Staavos"/>
    <x v="1"/>
    <s v="United States"/>
    <s v="Columbus"/>
    <x v="24"/>
    <n v="43229"/>
    <x v="3"/>
    <s v="OFF-AP-10000576"/>
    <x v="1"/>
    <x v="9"/>
    <x v="842"/>
    <x v="2388"/>
    <n v="4"/>
    <n v="0.2"/>
    <x v="2597"/>
  </r>
  <r>
    <n v="5998"/>
    <s v="CA-2013-162187"/>
    <x v="0"/>
    <x v="25"/>
    <d v="2013-12-12T00:00:00"/>
    <s v="Same Day"/>
    <s v="NS-18640"/>
    <s v="Noel Staavos"/>
    <x v="1"/>
    <s v="United States"/>
    <s v="Columbus"/>
    <x v="24"/>
    <n v="43229"/>
    <x v="3"/>
    <s v="FUR-TA-10003008"/>
    <x v="0"/>
    <x v="3"/>
    <x v="946"/>
    <x v="4238"/>
    <n v="3"/>
    <n v="0.4"/>
    <x v="4946"/>
  </r>
  <r>
    <n v="5999"/>
    <s v="US-2011-112991"/>
    <x v="2"/>
    <x v="325"/>
    <d v="2011-12-14T00:00:00"/>
    <s v="Standard Class"/>
    <s v="SH-19975"/>
    <s v="Sally Hughsby"/>
    <x v="1"/>
    <s v="United States"/>
    <s v="Caldwell"/>
    <x v="45"/>
    <n v="83605"/>
    <x v="1"/>
    <s v="FUR-CH-10001708"/>
    <x v="0"/>
    <x v="1"/>
    <x v="884"/>
    <x v="4239"/>
    <n v="3"/>
    <n v="0.2"/>
    <x v="4947"/>
  </r>
  <r>
    <n v="6000"/>
    <s v="US-2011-112991"/>
    <x v="2"/>
    <x v="325"/>
    <d v="2011-12-14T00:00:00"/>
    <s v="Standard Class"/>
    <s v="SH-19975"/>
    <s v="Sally Hughsby"/>
    <x v="1"/>
    <s v="United States"/>
    <s v="Caldwell"/>
    <x v="45"/>
    <n v="83605"/>
    <x v="1"/>
    <s v="OFF-PA-10000019"/>
    <x v="1"/>
    <x v="10"/>
    <x v="704"/>
    <x v="243"/>
    <n v="4"/>
    <n v="0"/>
    <x v="245"/>
  </r>
  <r>
    <n v="6001"/>
    <s v="US-2011-112991"/>
    <x v="2"/>
    <x v="325"/>
    <d v="2011-12-14T00:00:00"/>
    <s v="Standard Class"/>
    <s v="SH-19975"/>
    <s v="Sally Hughsby"/>
    <x v="1"/>
    <s v="United States"/>
    <s v="Caldwell"/>
    <x v="45"/>
    <n v="83605"/>
    <x v="1"/>
    <s v="OFF-PA-10002222"/>
    <x v="1"/>
    <x v="10"/>
    <x v="389"/>
    <x v="422"/>
    <n v="4"/>
    <n v="0"/>
    <x v="432"/>
  </r>
  <r>
    <n v="6002"/>
    <s v="CA-2011-124079"/>
    <x v="2"/>
    <x v="736"/>
    <d v="2011-12-17T00:00:00"/>
    <s v="Standard Class"/>
    <s v="RF-19345"/>
    <s v="Randy Ferguson"/>
    <x v="1"/>
    <s v="United States"/>
    <s v="Phoenix"/>
    <x v="16"/>
    <n v="85023"/>
    <x v="1"/>
    <s v="FUR-FU-10002553"/>
    <x v="0"/>
    <x v="5"/>
    <x v="1121"/>
    <x v="4240"/>
    <n v="3"/>
    <n v="0.2"/>
    <x v="4948"/>
  </r>
  <r>
    <n v="6003"/>
    <s v="CA-2011-124079"/>
    <x v="2"/>
    <x v="736"/>
    <d v="2011-12-17T00:00:00"/>
    <s v="Standard Class"/>
    <s v="RF-19345"/>
    <s v="Randy Ferguson"/>
    <x v="1"/>
    <s v="United States"/>
    <s v="Phoenix"/>
    <x v="16"/>
    <n v="85023"/>
    <x v="1"/>
    <s v="OFF-BI-10002103"/>
    <x v="1"/>
    <x v="8"/>
    <x v="525"/>
    <x v="4004"/>
    <n v="2"/>
    <n v="0.7"/>
    <x v="4633"/>
  </r>
  <r>
    <n v="6004"/>
    <s v="US-2014-146878"/>
    <x v="3"/>
    <x v="296"/>
    <d v="2014-09-28T00:00:00"/>
    <s v="Standard Class"/>
    <s v="DL-12865"/>
    <s v="Dan Lawera"/>
    <x v="0"/>
    <s v="United States"/>
    <s v="Miami"/>
    <x v="2"/>
    <n v="33142"/>
    <x v="0"/>
    <s v="OFF-BI-10002794"/>
    <x v="1"/>
    <x v="8"/>
    <x v="102"/>
    <x v="4241"/>
    <n v="1"/>
    <n v="0.7"/>
    <x v="4949"/>
  </r>
  <r>
    <n v="6005"/>
    <s v="CA-2014-107244"/>
    <x v="3"/>
    <x v="210"/>
    <d v="2014-09-12T00:00:00"/>
    <s v="Standard Class"/>
    <s v="AG-10390"/>
    <s v="Allen Goldenen"/>
    <x v="0"/>
    <s v="United States"/>
    <s v="Los Angeles"/>
    <x v="1"/>
    <n v="90004"/>
    <x v="1"/>
    <s v="FUR-FU-10002597"/>
    <x v="0"/>
    <x v="5"/>
    <x v="621"/>
    <x v="2401"/>
    <n v="4"/>
    <n v="0"/>
    <x v="2615"/>
  </r>
  <r>
    <n v="6006"/>
    <s v="CA-2012-100657"/>
    <x v="1"/>
    <x v="121"/>
    <d v="2012-11-07T00:00:00"/>
    <s v="Standard Class"/>
    <s v="SW-20245"/>
    <s v="Scot Wooten"/>
    <x v="0"/>
    <s v="United States"/>
    <s v="Troy"/>
    <x v="15"/>
    <n v="12180"/>
    <x v="3"/>
    <s v="FUR-CH-10003535"/>
    <x v="0"/>
    <x v="1"/>
    <x v="1513"/>
    <x v="4242"/>
    <n v="2"/>
    <n v="0.1"/>
    <x v="4950"/>
  </r>
  <r>
    <n v="6007"/>
    <s v="CA-2014-129581"/>
    <x v="3"/>
    <x v="157"/>
    <d v="2014-12-19T00:00:00"/>
    <s v="Standard Class"/>
    <s v="KN-16390"/>
    <s v="Katherine Nockton"/>
    <x v="1"/>
    <s v="United States"/>
    <s v="New Bedford"/>
    <x v="31"/>
    <n v="2740"/>
    <x v="3"/>
    <s v="TEC-PH-10001527"/>
    <x v="2"/>
    <x v="7"/>
    <x v="1276"/>
    <x v="3680"/>
    <n v="3"/>
    <n v="0"/>
    <x v="4208"/>
  </r>
  <r>
    <n v="6008"/>
    <s v="CA-2014-129028"/>
    <x v="3"/>
    <x v="719"/>
    <d v="2014-04-04T00:00:00"/>
    <s v="First Class"/>
    <s v="GB-14530"/>
    <s v="George Bell"/>
    <x v="1"/>
    <s v="United States"/>
    <s v="Florence"/>
    <x v="20"/>
    <n v="29501"/>
    <x v="0"/>
    <s v="FUR-FU-10004006"/>
    <x v="0"/>
    <x v="5"/>
    <x v="101"/>
    <x v="4180"/>
    <n v="3"/>
    <n v="0"/>
    <x v="4864"/>
  </r>
  <r>
    <n v="6009"/>
    <s v="CA-2012-135580"/>
    <x v="1"/>
    <x v="1081"/>
    <d v="2013-01-03T00:00:00"/>
    <s v="Standard Class"/>
    <s v="CL-12565"/>
    <s v="Clay Ludtke"/>
    <x v="0"/>
    <s v="United States"/>
    <s v="Los Angeles"/>
    <x v="1"/>
    <n v="90049"/>
    <x v="1"/>
    <s v="OFF-PA-10000595"/>
    <x v="1"/>
    <x v="10"/>
    <x v="1117"/>
    <x v="4243"/>
    <n v="3"/>
    <n v="0"/>
    <x v="4951"/>
  </r>
  <r>
    <n v="6010"/>
    <s v="CA-2012-135580"/>
    <x v="1"/>
    <x v="1081"/>
    <d v="2013-01-03T00:00:00"/>
    <s v="Standard Class"/>
    <s v="CL-12565"/>
    <s v="Clay Ludtke"/>
    <x v="0"/>
    <s v="United States"/>
    <s v="Los Angeles"/>
    <x v="1"/>
    <n v="90049"/>
    <x v="1"/>
    <s v="OFF-ST-10000798"/>
    <x v="1"/>
    <x v="4"/>
    <x v="348"/>
    <x v="4244"/>
    <n v="3"/>
    <n v="0"/>
    <x v="4952"/>
  </r>
  <r>
    <n v="6011"/>
    <s v="CA-2012-135580"/>
    <x v="1"/>
    <x v="1081"/>
    <d v="2013-01-03T00:00:00"/>
    <s v="Standard Class"/>
    <s v="CL-12565"/>
    <s v="Clay Ludtke"/>
    <x v="0"/>
    <s v="United States"/>
    <s v="Los Angeles"/>
    <x v="1"/>
    <n v="90049"/>
    <x v="1"/>
    <s v="TEC-MA-10004002"/>
    <x v="2"/>
    <x v="15"/>
    <x v="662"/>
    <x v="4245"/>
    <n v="6"/>
    <n v="0.2"/>
    <x v="4953"/>
  </r>
  <r>
    <n v="6012"/>
    <s v="CA-2012-135580"/>
    <x v="1"/>
    <x v="1081"/>
    <d v="2013-01-03T00:00:00"/>
    <s v="Standard Class"/>
    <s v="CL-12565"/>
    <s v="Clay Ludtke"/>
    <x v="0"/>
    <s v="United States"/>
    <s v="Los Angeles"/>
    <x v="1"/>
    <n v="90049"/>
    <x v="1"/>
    <s v="OFF-EN-10003296"/>
    <x v="1"/>
    <x v="12"/>
    <x v="229"/>
    <x v="3439"/>
    <n v="3"/>
    <n v="0"/>
    <x v="3903"/>
  </r>
  <r>
    <n v="6013"/>
    <s v="CA-2012-135580"/>
    <x v="1"/>
    <x v="1081"/>
    <d v="2013-01-03T00:00:00"/>
    <s v="Standard Class"/>
    <s v="CL-12565"/>
    <s v="Clay Ludtke"/>
    <x v="0"/>
    <s v="United States"/>
    <s v="Los Angeles"/>
    <x v="1"/>
    <n v="90049"/>
    <x v="1"/>
    <s v="TEC-PH-10004345"/>
    <x v="2"/>
    <x v="7"/>
    <x v="1167"/>
    <x v="4246"/>
    <n v="3"/>
    <n v="0.2"/>
    <x v="4954"/>
  </r>
  <r>
    <n v="6014"/>
    <s v="CA-2013-159016"/>
    <x v="0"/>
    <x v="612"/>
    <d v="2013-03-12T00:00:00"/>
    <s v="First Class"/>
    <s v="KF-16285"/>
    <s v="Karen Ferguson"/>
    <x v="2"/>
    <s v="United States"/>
    <s v="Los Angeles"/>
    <x v="1"/>
    <n v="90008"/>
    <x v="1"/>
    <s v="OFF-PA-10004405"/>
    <x v="1"/>
    <x v="10"/>
    <x v="1082"/>
    <x v="81"/>
    <n v="5"/>
    <n v="0"/>
    <x v="4955"/>
  </r>
  <r>
    <n v="6015"/>
    <s v="CA-2013-159016"/>
    <x v="0"/>
    <x v="612"/>
    <d v="2013-03-12T00:00:00"/>
    <s v="First Class"/>
    <s v="KF-16285"/>
    <s v="Karen Ferguson"/>
    <x v="2"/>
    <s v="United States"/>
    <s v="Los Angeles"/>
    <x v="1"/>
    <n v="90008"/>
    <x v="1"/>
    <s v="TEC-PH-10002885"/>
    <x v="2"/>
    <x v="7"/>
    <x v="1127"/>
    <x v="4247"/>
    <n v="8"/>
    <n v="0.2"/>
    <x v="4956"/>
  </r>
  <r>
    <n v="6016"/>
    <s v="CA-2011-102652"/>
    <x v="2"/>
    <x v="322"/>
    <d v="2011-04-12T00:00:00"/>
    <s v="Standard Class"/>
    <s v="AY-10555"/>
    <s v="Andy Yotov"/>
    <x v="1"/>
    <s v="United States"/>
    <s v="Los Angeles"/>
    <x v="1"/>
    <n v="90049"/>
    <x v="1"/>
    <s v="FUR-FU-10000747"/>
    <x v="0"/>
    <x v="5"/>
    <x v="1742"/>
    <x v="1377"/>
    <n v="2"/>
    <n v="0"/>
    <x v="4820"/>
  </r>
  <r>
    <n v="6017"/>
    <s v="CA-2011-102652"/>
    <x v="2"/>
    <x v="322"/>
    <d v="2011-04-12T00:00:00"/>
    <s v="Standard Class"/>
    <s v="AY-10555"/>
    <s v="Andy Yotov"/>
    <x v="1"/>
    <s v="United States"/>
    <s v="Los Angeles"/>
    <x v="1"/>
    <n v="90049"/>
    <x v="1"/>
    <s v="FUR-FU-10001918"/>
    <x v="0"/>
    <x v="5"/>
    <x v="280"/>
    <x v="907"/>
    <n v="7"/>
    <n v="0"/>
    <x v="940"/>
  </r>
  <r>
    <n v="6018"/>
    <s v="CA-2011-102652"/>
    <x v="2"/>
    <x v="322"/>
    <d v="2011-04-12T00:00:00"/>
    <s v="Standard Class"/>
    <s v="AY-10555"/>
    <s v="Andy Yotov"/>
    <x v="1"/>
    <s v="United States"/>
    <s v="Los Angeles"/>
    <x v="1"/>
    <n v="90049"/>
    <x v="1"/>
    <s v="OFF-PA-10003309"/>
    <x v="1"/>
    <x v="10"/>
    <x v="1143"/>
    <x v="541"/>
    <n v="3"/>
    <n v="0"/>
    <x v="551"/>
  </r>
  <r>
    <n v="6019"/>
    <s v="CA-2011-102652"/>
    <x v="2"/>
    <x v="322"/>
    <d v="2011-04-12T00:00:00"/>
    <s v="Standard Class"/>
    <s v="AY-10555"/>
    <s v="Andy Yotov"/>
    <x v="1"/>
    <s v="United States"/>
    <s v="Los Angeles"/>
    <x v="1"/>
    <n v="90049"/>
    <x v="1"/>
    <s v="OFF-PA-10001977"/>
    <x v="1"/>
    <x v="10"/>
    <x v="1464"/>
    <x v="447"/>
    <n v="1"/>
    <n v="0"/>
    <x v="458"/>
  </r>
  <r>
    <n v="6020"/>
    <s v="CA-2011-152422"/>
    <x v="2"/>
    <x v="1082"/>
    <d v="2011-10-10T00:00:00"/>
    <s v="Second Class"/>
    <s v="BD-11635"/>
    <s v="Brian Derr"/>
    <x v="0"/>
    <s v="United States"/>
    <s v="Columbus"/>
    <x v="24"/>
    <n v="43229"/>
    <x v="3"/>
    <s v="OFF-AP-10002892"/>
    <x v="1"/>
    <x v="9"/>
    <x v="9"/>
    <x v="2856"/>
    <n v="5"/>
    <n v="0.2"/>
    <x v="4957"/>
  </r>
  <r>
    <n v="6021"/>
    <s v="US-2013-156692"/>
    <x v="0"/>
    <x v="572"/>
    <d v="2013-08-14T00:00:00"/>
    <s v="Same Day"/>
    <s v="HG-15025"/>
    <s v="Hunter Glantz"/>
    <x v="0"/>
    <s v="United States"/>
    <s v="Kenner"/>
    <x v="28"/>
    <n v="70065"/>
    <x v="0"/>
    <s v="OFF-AP-10002222"/>
    <x v="1"/>
    <x v="9"/>
    <x v="33"/>
    <x v="1714"/>
    <n v="2"/>
    <n v="0"/>
    <x v="4693"/>
  </r>
  <r>
    <n v="6022"/>
    <s v="US-2013-156692"/>
    <x v="0"/>
    <x v="572"/>
    <d v="2013-08-14T00:00:00"/>
    <s v="Same Day"/>
    <s v="HG-15025"/>
    <s v="Hunter Glantz"/>
    <x v="0"/>
    <s v="United States"/>
    <s v="Kenner"/>
    <x v="28"/>
    <n v="70065"/>
    <x v="0"/>
    <s v="TEC-AC-10000158"/>
    <x v="2"/>
    <x v="11"/>
    <x v="353"/>
    <x v="2257"/>
    <n v="2"/>
    <n v="0"/>
    <x v="2439"/>
  </r>
  <r>
    <n v="6023"/>
    <s v="CA-2011-130869"/>
    <x v="2"/>
    <x v="664"/>
    <d v="2011-11-21T00:00:00"/>
    <s v="Standard Class"/>
    <s v="CB-12025"/>
    <s v="Cassandra Brandow"/>
    <x v="0"/>
    <s v="United States"/>
    <s v="Cedar Hill"/>
    <x v="5"/>
    <n v="75104"/>
    <x v="2"/>
    <s v="OFF-EN-10002600"/>
    <x v="1"/>
    <x v="12"/>
    <x v="111"/>
    <x v="913"/>
    <n v="3"/>
    <n v="0.2"/>
    <x v="946"/>
  </r>
  <r>
    <n v="6024"/>
    <s v="US-2014-128832"/>
    <x v="3"/>
    <x v="558"/>
    <d v="2014-04-28T00:00:00"/>
    <s v="First Class"/>
    <s v="LS-16945"/>
    <s v="Linda Southworth"/>
    <x v="1"/>
    <s v="United States"/>
    <s v="Providence"/>
    <x v="34"/>
    <n v="2908"/>
    <x v="3"/>
    <s v="TEC-AC-10004855"/>
    <x v="2"/>
    <x v="11"/>
    <x v="1047"/>
    <x v="3502"/>
    <n v="2"/>
    <n v="0"/>
    <x v="4958"/>
  </r>
  <r>
    <n v="6025"/>
    <s v="CA-2014-139717"/>
    <x v="3"/>
    <x v="1043"/>
    <d v="2014-08-27T00:00:00"/>
    <s v="Second Class"/>
    <s v="DM-13015"/>
    <s v="Darrin Martin"/>
    <x v="0"/>
    <s v="United States"/>
    <s v="Lancaster"/>
    <x v="24"/>
    <n v="43130"/>
    <x v="3"/>
    <s v="OFF-AP-10000938"/>
    <x v="1"/>
    <x v="9"/>
    <x v="1703"/>
    <x v="4248"/>
    <n v="8"/>
    <n v="0.2"/>
    <x v="4959"/>
  </r>
  <r>
    <n v="6026"/>
    <s v="CA-2014-139717"/>
    <x v="3"/>
    <x v="1043"/>
    <d v="2014-08-27T00:00:00"/>
    <s v="Second Class"/>
    <s v="DM-13015"/>
    <s v="Darrin Martin"/>
    <x v="0"/>
    <s v="United States"/>
    <s v="Lancaster"/>
    <x v="24"/>
    <n v="43130"/>
    <x v="3"/>
    <s v="OFF-PA-10002195"/>
    <x v="1"/>
    <x v="10"/>
    <x v="1543"/>
    <x v="563"/>
    <n v="2"/>
    <n v="0.2"/>
    <x v="4519"/>
  </r>
  <r>
    <n v="6027"/>
    <s v="CA-2014-136007"/>
    <x v="3"/>
    <x v="660"/>
    <d v="2014-03-03T00:00:00"/>
    <s v="Standard Class"/>
    <s v="AC-10615"/>
    <s v="Ann Chong"/>
    <x v="1"/>
    <s v="United States"/>
    <s v="Seattle"/>
    <x v="4"/>
    <n v="98115"/>
    <x v="1"/>
    <s v="OFF-FA-10002701"/>
    <x v="1"/>
    <x v="13"/>
    <x v="1449"/>
    <x v="3681"/>
    <n v="5"/>
    <n v="0"/>
    <x v="4960"/>
  </r>
  <r>
    <n v="6028"/>
    <s v="CA-2014-136007"/>
    <x v="3"/>
    <x v="660"/>
    <d v="2014-03-03T00:00:00"/>
    <s v="Standard Class"/>
    <s v="AC-10615"/>
    <s v="Ann Chong"/>
    <x v="1"/>
    <s v="United States"/>
    <s v="Seattle"/>
    <x v="4"/>
    <n v="98115"/>
    <x v="1"/>
    <s v="TEC-PH-10003589"/>
    <x v="2"/>
    <x v="7"/>
    <x v="818"/>
    <x v="1002"/>
    <n v="5"/>
    <n v="0.2"/>
    <x v="1041"/>
  </r>
  <r>
    <n v="6029"/>
    <s v="CA-2013-157364"/>
    <x v="0"/>
    <x v="258"/>
    <d v="2013-11-22T00:00:00"/>
    <s v="First Class"/>
    <s v="LT-17110"/>
    <s v="Liz Thompson"/>
    <x v="0"/>
    <s v="United States"/>
    <s v="Jacksonville"/>
    <x v="3"/>
    <n v="28540"/>
    <x v="0"/>
    <s v="OFF-AR-10003752"/>
    <x v="1"/>
    <x v="6"/>
    <x v="677"/>
    <x v="4249"/>
    <n v="2"/>
    <n v="0.2"/>
    <x v="4961"/>
  </r>
  <r>
    <n v="6030"/>
    <s v="US-2013-112970"/>
    <x v="0"/>
    <x v="696"/>
    <d v="2013-11-16T00:00:00"/>
    <s v="First Class"/>
    <s v="TB-21250"/>
    <s v="Tim Brockman"/>
    <x v="0"/>
    <s v="United States"/>
    <s v="Los Angeles"/>
    <x v="1"/>
    <n v="90049"/>
    <x v="1"/>
    <s v="OFF-AR-10003829"/>
    <x v="1"/>
    <x v="6"/>
    <x v="934"/>
    <x v="296"/>
    <n v="3"/>
    <n v="0"/>
    <x v="301"/>
  </r>
  <r>
    <n v="6031"/>
    <s v="US-2014-152492"/>
    <x v="3"/>
    <x v="91"/>
    <d v="2014-07-07T00:00:00"/>
    <s v="Same Day"/>
    <s v="AH-10585"/>
    <s v="Angele Hood"/>
    <x v="0"/>
    <s v="United States"/>
    <s v="Miami"/>
    <x v="2"/>
    <n v="33142"/>
    <x v="0"/>
    <s v="FUR-CH-10000155"/>
    <x v="0"/>
    <x v="1"/>
    <x v="1157"/>
    <x v="4250"/>
    <n v="1"/>
    <n v="0.2"/>
    <x v="4962"/>
  </r>
  <r>
    <n v="6032"/>
    <s v="CA-2013-101168"/>
    <x v="0"/>
    <x v="591"/>
    <d v="2014-01-02T00:00:00"/>
    <s v="Standard Class"/>
    <s v="SS-20140"/>
    <s v="Saphhira Shifley"/>
    <x v="1"/>
    <s v="United States"/>
    <s v="Nashua"/>
    <x v="38"/>
    <n v="3060"/>
    <x v="3"/>
    <s v="FUR-FU-10003142"/>
    <x v="0"/>
    <x v="5"/>
    <x v="1201"/>
    <x v="3131"/>
    <n v="4"/>
    <n v="0"/>
    <x v="4920"/>
  </r>
  <r>
    <n v="6033"/>
    <s v="CA-2014-104010"/>
    <x v="3"/>
    <x v="756"/>
    <d v="2014-04-26T00:00:00"/>
    <s v="First Class"/>
    <s v="TD-20995"/>
    <s v="Tamara Dahlen"/>
    <x v="0"/>
    <s v="United States"/>
    <s v="New York City"/>
    <x v="15"/>
    <n v="10011"/>
    <x v="3"/>
    <s v="OFF-SU-10001218"/>
    <x v="1"/>
    <x v="14"/>
    <x v="133"/>
    <x v="2803"/>
    <n v="5"/>
    <n v="0"/>
    <x v="3114"/>
  </r>
  <r>
    <n v="6034"/>
    <s v="CA-2012-130253"/>
    <x v="1"/>
    <x v="639"/>
    <d v="2012-12-18T00:00:00"/>
    <s v="Standard Class"/>
    <s v="PP-18955"/>
    <s v="Paul Prost"/>
    <x v="2"/>
    <s v="United States"/>
    <s v="Los Angeles"/>
    <x v="1"/>
    <n v="90036"/>
    <x v="1"/>
    <s v="FUR-FU-10002963"/>
    <x v="0"/>
    <x v="5"/>
    <x v="1502"/>
    <x v="597"/>
    <n v="3"/>
    <n v="0"/>
    <x v="2907"/>
  </r>
  <r>
    <n v="6035"/>
    <s v="US-2012-155369"/>
    <x v="1"/>
    <x v="1083"/>
    <d v="2012-04-25T00:00:00"/>
    <s v="Standard Class"/>
    <s v="PG-18820"/>
    <s v="Patrick Gardner"/>
    <x v="0"/>
    <s v="United States"/>
    <s v="Carrollton"/>
    <x v="5"/>
    <n v="75007"/>
    <x v="2"/>
    <s v="OFF-AP-10002578"/>
    <x v="1"/>
    <x v="9"/>
    <x v="409"/>
    <x v="4251"/>
    <n v="2"/>
    <n v="0.8"/>
    <x v="4963"/>
  </r>
  <r>
    <n v="6036"/>
    <s v="US-2012-155369"/>
    <x v="1"/>
    <x v="1083"/>
    <d v="2012-04-25T00:00:00"/>
    <s v="Standard Class"/>
    <s v="PG-18820"/>
    <s v="Patrick Gardner"/>
    <x v="0"/>
    <s v="United States"/>
    <s v="Carrollton"/>
    <x v="5"/>
    <n v="75007"/>
    <x v="2"/>
    <s v="OFF-BI-10003925"/>
    <x v="1"/>
    <x v="8"/>
    <x v="751"/>
    <x v="4252"/>
    <n v="4"/>
    <n v="0.8"/>
    <x v="4964"/>
  </r>
  <r>
    <n v="6037"/>
    <s v="CA-2013-131205"/>
    <x v="0"/>
    <x v="913"/>
    <d v="2013-09-09T00:00:00"/>
    <s v="Standard Class"/>
    <s v="AA-10645"/>
    <s v="Anna Andreadi"/>
    <x v="0"/>
    <s v="United States"/>
    <s v="Georgetown"/>
    <x v="0"/>
    <n v="40324"/>
    <x v="0"/>
    <s v="FUR-FU-10003347"/>
    <x v="0"/>
    <x v="5"/>
    <x v="374"/>
    <x v="532"/>
    <n v="3"/>
    <n v="0"/>
    <x v="543"/>
  </r>
  <r>
    <n v="6038"/>
    <s v="CA-2013-131205"/>
    <x v="0"/>
    <x v="913"/>
    <d v="2013-09-09T00:00:00"/>
    <s v="Standard Class"/>
    <s v="AA-10645"/>
    <s v="Anna Andreadi"/>
    <x v="0"/>
    <s v="United States"/>
    <s v="Georgetown"/>
    <x v="0"/>
    <n v="40324"/>
    <x v="0"/>
    <s v="OFF-BI-10000315"/>
    <x v="1"/>
    <x v="8"/>
    <x v="407"/>
    <x v="3369"/>
    <n v="6"/>
    <n v="0"/>
    <x v="3806"/>
  </r>
  <r>
    <n v="6039"/>
    <s v="CA-2013-131205"/>
    <x v="0"/>
    <x v="913"/>
    <d v="2013-09-09T00:00:00"/>
    <s v="Standard Class"/>
    <s v="AA-10645"/>
    <s v="Anna Andreadi"/>
    <x v="0"/>
    <s v="United States"/>
    <s v="Georgetown"/>
    <x v="0"/>
    <n v="40324"/>
    <x v="0"/>
    <s v="OFF-ST-10002583"/>
    <x v="1"/>
    <x v="4"/>
    <x v="566"/>
    <x v="681"/>
    <n v="4"/>
    <n v="0"/>
    <x v="4965"/>
  </r>
  <r>
    <n v="6040"/>
    <s v="CA-2013-131205"/>
    <x v="0"/>
    <x v="913"/>
    <d v="2013-09-09T00:00:00"/>
    <s v="Standard Class"/>
    <s v="AA-10645"/>
    <s v="Anna Andreadi"/>
    <x v="0"/>
    <s v="United States"/>
    <s v="Georgetown"/>
    <x v="0"/>
    <n v="40324"/>
    <x v="0"/>
    <s v="OFF-AR-10003469"/>
    <x v="1"/>
    <x v="6"/>
    <x v="1249"/>
    <x v="267"/>
    <n v="3"/>
    <n v="0"/>
    <x v="4966"/>
  </r>
  <r>
    <n v="6041"/>
    <s v="CA-2014-122364"/>
    <x v="3"/>
    <x v="241"/>
    <d v="2014-09-30T00:00:00"/>
    <s v="Standard Class"/>
    <s v="FA-14230"/>
    <s v="Frank Atkinson"/>
    <x v="1"/>
    <s v="United States"/>
    <s v="Los Angeles"/>
    <x v="1"/>
    <n v="90008"/>
    <x v="1"/>
    <s v="TEC-PH-10001817"/>
    <x v="2"/>
    <x v="7"/>
    <x v="1097"/>
    <x v="4253"/>
    <n v="3"/>
    <n v="0.2"/>
    <x v="4967"/>
  </r>
  <r>
    <n v="6042"/>
    <s v="CA-2014-122364"/>
    <x v="3"/>
    <x v="241"/>
    <d v="2014-09-30T00:00:00"/>
    <s v="Standard Class"/>
    <s v="FA-14230"/>
    <s v="Frank Atkinson"/>
    <x v="1"/>
    <s v="United States"/>
    <s v="Los Angeles"/>
    <x v="1"/>
    <n v="90008"/>
    <x v="1"/>
    <s v="TEC-MA-10001031"/>
    <x v="2"/>
    <x v="15"/>
    <x v="1751"/>
    <x v="4254"/>
    <n v="3"/>
    <n v="0.2"/>
    <x v="4968"/>
  </r>
  <r>
    <n v="6043"/>
    <s v="CA-2013-117912"/>
    <x v="0"/>
    <x v="1084"/>
    <d v="2013-02-08T00:00:00"/>
    <s v="Standard Class"/>
    <s v="TB-21520"/>
    <s v="Tracy Blumstein"/>
    <x v="0"/>
    <s v="United States"/>
    <s v="Sierra Vista"/>
    <x v="16"/>
    <n v="85635"/>
    <x v="1"/>
    <s v="FUR-FU-10002088"/>
    <x v="0"/>
    <x v="5"/>
    <x v="1084"/>
    <x v="325"/>
    <n v="2"/>
    <n v="0.2"/>
    <x v="2606"/>
  </r>
  <r>
    <n v="6044"/>
    <s v="CA-2014-145702"/>
    <x v="3"/>
    <x v="240"/>
    <d v="2014-05-25T00:00:00"/>
    <s v="Second Class"/>
    <s v="AH-10075"/>
    <s v="Adam Hart"/>
    <x v="1"/>
    <s v="United States"/>
    <s v="Knoxville"/>
    <x v="18"/>
    <n v="37918"/>
    <x v="0"/>
    <s v="FUR-CH-10001482"/>
    <x v="0"/>
    <x v="1"/>
    <x v="536"/>
    <x v="2361"/>
    <n v="3"/>
    <n v="0.2"/>
    <x v="2567"/>
  </r>
  <r>
    <n v="6045"/>
    <s v="CA-2014-145702"/>
    <x v="3"/>
    <x v="240"/>
    <d v="2014-05-25T00:00:00"/>
    <s v="Second Class"/>
    <s v="AH-10075"/>
    <s v="Adam Hart"/>
    <x v="1"/>
    <s v="United States"/>
    <s v="Knoxville"/>
    <x v="18"/>
    <n v="37918"/>
    <x v="0"/>
    <s v="OFF-PA-10001526"/>
    <x v="1"/>
    <x v="10"/>
    <x v="1030"/>
    <x v="2898"/>
    <n v="7"/>
    <n v="0.2"/>
    <x v="4969"/>
  </r>
  <r>
    <n v="6046"/>
    <s v="CA-2012-113215"/>
    <x v="1"/>
    <x v="37"/>
    <d v="2012-09-08T00:00:00"/>
    <s v="Standard Class"/>
    <s v="CP-12085"/>
    <s v="Cathy Prescott"/>
    <x v="1"/>
    <s v="United States"/>
    <s v="Tucson"/>
    <x v="16"/>
    <n v="85705"/>
    <x v="1"/>
    <s v="FUR-FU-10002937"/>
    <x v="0"/>
    <x v="5"/>
    <x v="1051"/>
    <x v="4255"/>
    <n v="3"/>
    <n v="0.2"/>
    <x v="4970"/>
  </r>
  <r>
    <n v="6047"/>
    <s v="CA-2013-154662"/>
    <x v="0"/>
    <x v="632"/>
    <d v="2013-06-17T00:00:00"/>
    <s v="Standard Class"/>
    <s v="BF-11215"/>
    <s v="Benjamin Farhat"/>
    <x v="2"/>
    <s v="United States"/>
    <s v="Minneapolis"/>
    <x v="11"/>
    <n v="55407"/>
    <x v="2"/>
    <s v="FUR-TA-10001771"/>
    <x v="0"/>
    <x v="3"/>
    <x v="1724"/>
    <x v="4256"/>
    <n v="3"/>
    <n v="0"/>
    <x v="4971"/>
  </r>
  <r>
    <n v="6048"/>
    <s v="CA-2012-105571"/>
    <x v="1"/>
    <x v="209"/>
    <d v="2012-11-11T00:00:00"/>
    <s v="Standard Class"/>
    <s v="CP-12340"/>
    <s v="Christine Phan"/>
    <x v="1"/>
    <s v="United States"/>
    <s v="Miami"/>
    <x v="2"/>
    <n v="33142"/>
    <x v="0"/>
    <s v="OFF-BI-10003305"/>
    <x v="1"/>
    <x v="8"/>
    <x v="565"/>
    <x v="4257"/>
    <n v="9"/>
    <n v="0.7"/>
    <x v="4972"/>
  </r>
  <r>
    <n v="6049"/>
    <s v="CA-2012-105571"/>
    <x v="1"/>
    <x v="209"/>
    <d v="2012-11-11T00:00:00"/>
    <s v="Standard Class"/>
    <s v="CP-12340"/>
    <s v="Christine Phan"/>
    <x v="1"/>
    <s v="United States"/>
    <s v="Miami"/>
    <x v="2"/>
    <n v="33142"/>
    <x v="0"/>
    <s v="OFF-BI-10001359"/>
    <x v="1"/>
    <x v="8"/>
    <x v="1153"/>
    <x v="4258"/>
    <n v="5"/>
    <n v="0.7"/>
    <x v="4973"/>
  </r>
  <r>
    <n v="6050"/>
    <s v="CA-2013-152765"/>
    <x v="0"/>
    <x v="1085"/>
    <d v="2013-06-19T00:00:00"/>
    <s v="First Class"/>
    <s v="LS-17245"/>
    <s v="Lynn Smith"/>
    <x v="0"/>
    <s v="United States"/>
    <s v="Houston"/>
    <x v="5"/>
    <n v="77036"/>
    <x v="2"/>
    <s v="OFF-PA-10000483"/>
    <x v="1"/>
    <x v="10"/>
    <x v="1672"/>
    <x v="4259"/>
    <n v="7"/>
    <n v="0.2"/>
    <x v="4974"/>
  </r>
  <r>
    <n v="6051"/>
    <s v="CA-2012-153878"/>
    <x v="1"/>
    <x v="334"/>
    <d v="2012-04-30T00:00:00"/>
    <s v="Standard Class"/>
    <s v="TS-21655"/>
    <s v="Trudy Schmidt"/>
    <x v="0"/>
    <s v="United States"/>
    <s v="Milwaukee"/>
    <x v="6"/>
    <n v="53209"/>
    <x v="2"/>
    <s v="OFF-AR-10000658"/>
    <x v="1"/>
    <x v="6"/>
    <x v="328"/>
    <x v="2495"/>
    <n v="5"/>
    <n v="0"/>
    <x v="4183"/>
  </r>
  <r>
    <n v="6052"/>
    <s v="CA-2012-153878"/>
    <x v="1"/>
    <x v="334"/>
    <d v="2012-04-30T00:00:00"/>
    <s v="Standard Class"/>
    <s v="TS-21655"/>
    <s v="Trudy Schmidt"/>
    <x v="0"/>
    <s v="United States"/>
    <s v="Milwaukee"/>
    <x v="6"/>
    <n v="53209"/>
    <x v="2"/>
    <s v="OFF-AP-10001205"/>
    <x v="1"/>
    <x v="9"/>
    <x v="1285"/>
    <x v="4260"/>
    <n v="5"/>
    <n v="0"/>
    <x v="4975"/>
  </r>
  <r>
    <n v="6053"/>
    <s v="CA-2013-124016"/>
    <x v="0"/>
    <x v="713"/>
    <d v="2013-09-27T00:00:00"/>
    <s v="Second Class"/>
    <s v="JS-15940"/>
    <s v="Joni Sundaresam"/>
    <x v="2"/>
    <s v="United States"/>
    <s v="Lancaster"/>
    <x v="24"/>
    <n v="43130"/>
    <x v="3"/>
    <s v="OFF-PA-10002586"/>
    <x v="1"/>
    <x v="10"/>
    <x v="1007"/>
    <x v="1655"/>
    <n v="3"/>
    <n v="0.2"/>
    <x v="3595"/>
  </r>
  <r>
    <n v="6054"/>
    <s v="CA-2013-124016"/>
    <x v="0"/>
    <x v="713"/>
    <d v="2013-09-27T00:00:00"/>
    <s v="Second Class"/>
    <s v="JS-15940"/>
    <s v="Joni Sundaresam"/>
    <x v="2"/>
    <s v="United States"/>
    <s v="Lancaster"/>
    <x v="24"/>
    <n v="43130"/>
    <x v="3"/>
    <s v="FUR-FU-10004963"/>
    <x v="0"/>
    <x v="5"/>
    <x v="1434"/>
    <x v="4261"/>
    <n v="4"/>
    <n v="0.2"/>
    <x v="4976"/>
  </r>
  <r>
    <n v="6055"/>
    <s v="CA-2013-124016"/>
    <x v="0"/>
    <x v="713"/>
    <d v="2013-09-27T00:00:00"/>
    <s v="Second Class"/>
    <s v="JS-15940"/>
    <s v="Joni Sundaresam"/>
    <x v="2"/>
    <s v="United States"/>
    <s v="Lancaster"/>
    <x v="24"/>
    <n v="43130"/>
    <x v="3"/>
    <s v="OFF-BI-10002071"/>
    <x v="1"/>
    <x v="8"/>
    <x v="692"/>
    <x v="4262"/>
    <n v="7"/>
    <n v="0.7"/>
    <x v="4977"/>
  </r>
  <r>
    <n v="6056"/>
    <s v="CA-2013-113551"/>
    <x v="0"/>
    <x v="298"/>
    <d v="2013-08-21T00:00:00"/>
    <s v="First Class"/>
    <s v="NF-18385"/>
    <s v="Natalie Fritzler"/>
    <x v="0"/>
    <s v="United States"/>
    <s v="Edinburg"/>
    <x v="5"/>
    <n v="78539"/>
    <x v="2"/>
    <s v="OFF-BI-10001617"/>
    <x v="1"/>
    <x v="8"/>
    <x v="1315"/>
    <x v="4263"/>
    <n v="1"/>
    <n v="0.8"/>
    <x v="4978"/>
  </r>
  <r>
    <n v="6057"/>
    <s v="CA-2013-113551"/>
    <x v="0"/>
    <x v="298"/>
    <d v="2013-08-21T00:00:00"/>
    <s v="First Class"/>
    <s v="NF-18385"/>
    <s v="Natalie Fritzler"/>
    <x v="0"/>
    <s v="United States"/>
    <s v="Edinburg"/>
    <x v="5"/>
    <n v="78539"/>
    <x v="2"/>
    <s v="OFF-PA-10004665"/>
    <x v="1"/>
    <x v="10"/>
    <x v="1380"/>
    <x v="1348"/>
    <n v="8"/>
    <n v="0.2"/>
    <x v="4979"/>
  </r>
  <r>
    <n v="6058"/>
    <s v="CA-2011-107524"/>
    <x v="2"/>
    <x v="1086"/>
    <d v="2011-03-08T00:00:00"/>
    <s v="Standard Class"/>
    <s v="KN-16705"/>
    <s v="Kristina Nunn"/>
    <x v="2"/>
    <s v="United States"/>
    <s v="New York City"/>
    <x v="15"/>
    <n v="10009"/>
    <x v="3"/>
    <s v="OFF-EN-10001990"/>
    <x v="1"/>
    <x v="12"/>
    <x v="33"/>
    <x v="716"/>
    <n v="2"/>
    <n v="0"/>
    <x v="734"/>
  </r>
  <r>
    <n v="6059"/>
    <s v="CA-2011-107524"/>
    <x v="2"/>
    <x v="1086"/>
    <d v="2011-03-08T00:00:00"/>
    <s v="Standard Class"/>
    <s v="KN-16705"/>
    <s v="Kristina Nunn"/>
    <x v="2"/>
    <s v="United States"/>
    <s v="New York City"/>
    <x v="15"/>
    <n v="10009"/>
    <x v="3"/>
    <s v="OFF-PA-10000587"/>
    <x v="1"/>
    <x v="10"/>
    <x v="57"/>
    <x v="3441"/>
    <n v="5"/>
    <n v="0"/>
    <x v="4980"/>
  </r>
  <r>
    <n v="6060"/>
    <s v="CA-2011-138072"/>
    <x v="2"/>
    <x v="125"/>
    <d v="2012-01-03T00:00:00"/>
    <s v="Standard Class"/>
    <s v="GA-14725"/>
    <s v="Guy Armstrong"/>
    <x v="0"/>
    <s v="United States"/>
    <s v="Philadelphia"/>
    <x v="9"/>
    <n v="19120"/>
    <x v="3"/>
    <s v="TEC-AC-10004859"/>
    <x v="2"/>
    <x v="11"/>
    <x v="1545"/>
    <x v="893"/>
    <n v="2"/>
    <n v="0.2"/>
    <x v="4981"/>
  </r>
  <r>
    <n v="6061"/>
    <s v="CA-2012-134201"/>
    <x v="1"/>
    <x v="889"/>
    <d v="2012-04-16T00:00:00"/>
    <s v="Standard Class"/>
    <s v="EH-14125"/>
    <s v="Eugene Hildebrand"/>
    <x v="2"/>
    <s v="United States"/>
    <s v="Rochester"/>
    <x v="15"/>
    <n v="14609"/>
    <x v="3"/>
    <s v="OFF-ST-10001476"/>
    <x v="1"/>
    <x v="4"/>
    <x v="827"/>
    <x v="4264"/>
    <n v="4"/>
    <n v="0"/>
    <x v="4982"/>
  </r>
  <r>
    <n v="6062"/>
    <s v="CA-2012-134201"/>
    <x v="1"/>
    <x v="889"/>
    <d v="2012-04-16T00:00:00"/>
    <s v="Standard Class"/>
    <s v="EH-14125"/>
    <s v="Eugene Hildebrand"/>
    <x v="2"/>
    <s v="United States"/>
    <s v="Rochester"/>
    <x v="15"/>
    <n v="14609"/>
    <x v="3"/>
    <s v="OFF-AR-10002804"/>
    <x v="1"/>
    <x v="6"/>
    <x v="279"/>
    <x v="1865"/>
    <n v="3"/>
    <n v="0"/>
    <x v="4983"/>
  </r>
  <r>
    <n v="6063"/>
    <s v="CA-2012-111780"/>
    <x v="1"/>
    <x v="707"/>
    <d v="2012-12-30T00:00:00"/>
    <s v="Second Class"/>
    <s v="RA-19285"/>
    <s v="Ralph Arnett"/>
    <x v="0"/>
    <s v="United States"/>
    <s v="San Diego"/>
    <x v="1"/>
    <n v="92037"/>
    <x v="1"/>
    <s v="TEC-CO-10004202"/>
    <x v="2"/>
    <x v="16"/>
    <x v="836"/>
    <x v="4265"/>
    <n v="5"/>
    <n v="0.2"/>
    <x v="4984"/>
  </r>
  <r>
    <n v="6064"/>
    <s v="CA-2012-111780"/>
    <x v="1"/>
    <x v="707"/>
    <d v="2012-12-30T00:00:00"/>
    <s v="Second Class"/>
    <s v="RA-19285"/>
    <s v="Ralph Arnett"/>
    <x v="0"/>
    <s v="United States"/>
    <s v="San Diego"/>
    <x v="1"/>
    <n v="92037"/>
    <x v="1"/>
    <s v="OFF-PA-10001307"/>
    <x v="1"/>
    <x v="10"/>
    <x v="784"/>
    <x v="4266"/>
    <n v="3"/>
    <n v="0"/>
    <x v="4985"/>
  </r>
  <r>
    <n v="6065"/>
    <s v="CA-2012-111780"/>
    <x v="1"/>
    <x v="707"/>
    <d v="2012-12-30T00:00:00"/>
    <s v="Second Class"/>
    <s v="RA-19285"/>
    <s v="Ralph Arnett"/>
    <x v="0"/>
    <s v="United States"/>
    <s v="San Diego"/>
    <x v="1"/>
    <n v="92037"/>
    <x v="1"/>
    <s v="OFF-PA-10001667"/>
    <x v="1"/>
    <x v="10"/>
    <x v="453"/>
    <x v="1465"/>
    <n v="3"/>
    <n v="0"/>
    <x v="2695"/>
  </r>
  <r>
    <n v="6066"/>
    <s v="CA-2012-119942"/>
    <x v="1"/>
    <x v="57"/>
    <d v="2012-04-07T00:00:00"/>
    <s v="First Class"/>
    <s v="TT-21070"/>
    <s v="Ted Trevino"/>
    <x v="0"/>
    <s v="United States"/>
    <s v="Philadelphia"/>
    <x v="9"/>
    <n v="19120"/>
    <x v="3"/>
    <s v="OFF-LA-10001569"/>
    <x v="1"/>
    <x v="2"/>
    <x v="633"/>
    <x v="4267"/>
    <n v="6"/>
    <n v="0.2"/>
    <x v="4986"/>
  </r>
  <r>
    <n v="6067"/>
    <s v="CA-2012-151547"/>
    <x v="1"/>
    <x v="184"/>
    <d v="2012-01-23T00:00:00"/>
    <s v="Standard Class"/>
    <s v="AH-10465"/>
    <s v="Amy Hunt"/>
    <x v="0"/>
    <s v="United States"/>
    <s v="Bartlett"/>
    <x v="18"/>
    <n v="38134"/>
    <x v="0"/>
    <s v="OFF-SU-10000898"/>
    <x v="1"/>
    <x v="14"/>
    <x v="1181"/>
    <x v="4268"/>
    <n v="8"/>
    <n v="0.2"/>
    <x v="4987"/>
  </r>
  <r>
    <n v="6068"/>
    <s v="CA-2014-166695"/>
    <x v="3"/>
    <x v="968"/>
    <d v="2014-05-25T00:00:00"/>
    <s v="Standard Class"/>
    <s v="CC-12430"/>
    <s v="Chuck Clark"/>
    <x v="2"/>
    <s v="United States"/>
    <s v="Lakewood"/>
    <x v="1"/>
    <n v="90712"/>
    <x v="1"/>
    <s v="FUR-CH-10000225"/>
    <x v="0"/>
    <x v="1"/>
    <x v="401"/>
    <x v="4269"/>
    <n v="8"/>
    <n v="0.2"/>
    <x v="4988"/>
  </r>
  <r>
    <n v="6069"/>
    <s v="CA-2014-166695"/>
    <x v="3"/>
    <x v="968"/>
    <d v="2014-05-25T00:00:00"/>
    <s v="Standard Class"/>
    <s v="CC-12430"/>
    <s v="Chuck Clark"/>
    <x v="2"/>
    <s v="United States"/>
    <s v="Lakewood"/>
    <x v="1"/>
    <n v="90712"/>
    <x v="1"/>
    <s v="FUR-FU-10002191"/>
    <x v="0"/>
    <x v="5"/>
    <x v="762"/>
    <x v="4270"/>
    <n v="1"/>
    <n v="0"/>
    <x v="4989"/>
  </r>
  <r>
    <n v="6070"/>
    <s v="CA-2014-166695"/>
    <x v="3"/>
    <x v="968"/>
    <d v="2014-05-25T00:00:00"/>
    <s v="Standard Class"/>
    <s v="CC-12430"/>
    <s v="Chuck Clark"/>
    <x v="2"/>
    <s v="United States"/>
    <s v="Lakewood"/>
    <x v="1"/>
    <n v="90712"/>
    <x v="1"/>
    <s v="TEC-MA-10003176"/>
    <x v="2"/>
    <x v="15"/>
    <x v="1752"/>
    <x v="4271"/>
    <n v="1"/>
    <n v="0.2"/>
    <x v="4990"/>
  </r>
  <r>
    <n v="6071"/>
    <s v="CA-2014-167542"/>
    <x v="3"/>
    <x v="802"/>
    <d v="2014-08-21T00:00:00"/>
    <s v="Standard Class"/>
    <s v="KD-16495"/>
    <s v="Keith Dawkins"/>
    <x v="1"/>
    <s v="United States"/>
    <s v="Philadelphia"/>
    <x v="9"/>
    <n v="19120"/>
    <x v="3"/>
    <s v="OFF-LA-10004093"/>
    <x v="1"/>
    <x v="2"/>
    <x v="670"/>
    <x v="1593"/>
    <n v="3"/>
    <n v="0.2"/>
    <x v="1686"/>
  </r>
  <r>
    <n v="6072"/>
    <s v="CA-2012-120901"/>
    <x v="1"/>
    <x v="620"/>
    <d v="2013-01-04T00:00:00"/>
    <s v="Standard Class"/>
    <s v="BG-11035"/>
    <s v="Barry Gonzalez"/>
    <x v="0"/>
    <s v="United States"/>
    <s v="Austin"/>
    <x v="5"/>
    <n v="78745"/>
    <x v="2"/>
    <s v="OFF-ST-10000025"/>
    <x v="1"/>
    <x v="4"/>
    <x v="615"/>
    <x v="4272"/>
    <n v="2"/>
    <n v="0.2"/>
    <x v="4991"/>
  </r>
  <r>
    <n v="6073"/>
    <s v="CA-2012-120901"/>
    <x v="1"/>
    <x v="620"/>
    <d v="2013-01-04T00:00:00"/>
    <s v="Standard Class"/>
    <s v="BG-11035"/>
    <s v="Barry Gonzalez"/>
    <x v="0"/>
    <s v="United States"/>
    <s v="Austin"/>
    <x v="5"/>
    <n v="78745"/>
    <x v="2"/>
    <s v="OFF-FA-10001561"/>
    <x v="1"/>
    <x v="13"/>
    <x v="831"/>
    <x v="4273"/>
    <n v="2"/>
    <n v="0.2"/>
    <x v="4992"/>
  </r>
  <r>
    <n v="6074"/>
    <s v="CA-2012-120901"/>
    <x v="1"/>
    <x v="620"/>
    <d v="2013-01-04T00:00:00"/>
    <s v="Standard Class"/>
    <s v="BG-11035"/>
    <s v="Barry Gonzalez"/>
    <x v="0"/>
    <s v="United States"/>
    <s v="Austin"/>
    <x v="5"/>
    <n v="78745"/>
    <x v="2"/>
    <s v="OFF-SU-10001225"/>
    <x v="1"/>
    <x v="14"/>
    <x v="33"/>
    <x v="4274"/>
    <n v="2"/>
    <n v="0.2"/>
    <x v="4993"/>
  </r>
  <r>
    <n v="6075"/>
    <s v="CA-2014-121398"/>
    <x v="3"/>
    <x v="53"/>
    <d v="2014-12-30T00:00:00"/>
    <s v="Standard Class"/>
    <s v="FH-14365"/>
    <s v="Fred Hopkins"/>
    <x v="1"/>
    <s v="United States"/>
    <s v="Los Angeles"/>
    <x v="1"/>
    <n v="90008"/>
    <x v="1"/>
    <s v="OFF-BI-10001718"/>
    <x v="1"/>
    <x v="8"/>
    <x v="1216"/>
    <x v="1860"/>
    <n v="3"/>
    <n v="0.2"/>
    <x v="1995"/>
  </r>
  <r>
    <n v="6076"/>
    <s v="CA-2014-121398"/>
    <x v="3"/>
    <x v="53"/>
    <d v="2014-12-30T00:00:00"/>
    <s v="Standard Class"/>
    <s v="FH-14365"/>
    <s v="Fred Hopkins"/>
    <x v="1"/>
    <s v="United States"/>
    <s v="Los Angeles"/>
    <x v="1"/>
    <n v="90008"/>
    <x v="1"/>
    <s v="OFF-ST-10002756"/>
    <x v="1"/>
    <x v="4"/>
    <x v="270"/>
    <x v="4275"/>
    <n v="2"/>
    <n v="0"/>
    <x v="4994"/>
  </r>
  <r>
    <n v="6077"/>
    <s v="CA-2013-151561"/>
    <x v="0"/>
    <x v="142"/>
    <d v="2013-09-08T00:00:00"/>
    <s v="Standard Class"/>
    <s v="PG-18820"/>
    <s v="Patrick Gardner"/>
    <x v="0"/>
    <s v="United States"/>
    <s v="New York City"/>
    <x v="15"/>
    <n v="10011"/>
    <x v="3"/>
    <s v="TEC-AC-10001432"/>
    <x v="2"/>
    <x v="11"/>
    <x v="471"/>
    <x v="515"/>
    <n v="6"/>
    <n v="0"/>
    <x v="527"/>
  </r>
  <r>
    <n v="6078"/>
    <s v="CA-2013-151561"/>
    <x v="0"/>
    <x v="142"/>
    <d v="2013-09-08T00:00:00"/>
    <s v="Standard Class"/>
    <s v="PG-18820"/>
    <s v="Patrick Gardner"/>
    <x v="0"/>
    <s v="United States"/>
    <s v="New York City"/>
    <x v="15"/>
    <n v="10011"/>
    <x v="3"/>
    <s v="TEC-AC-10003399"/>
    <x v="2"/>
    <x v="11"/>
    <x v="1497"/>
    <x v="4276"/>
    <n v="2"/>
    <n v="0"/>
    <x v="4995"/>
  </r>
  <r>
    <n v="6079"/>
    <s v="CA-2013-151561"/>
    <x v="0"/>
    <x v="142"/>
    <d v="2013-09-08T00:00:00"/>
    <s v="Standard Class"/>
    <s v="PG-18820"/>
    <s v="Patrick Gardner"/>
    <x v="0"/>
    <s v="United States"/>
    <s v="New York City"/>
    <x v="15"/>
    <n v="10011"/>
    <x v="3"/>
    <s v="OFF-SU-10001574"/>
    <x v="1"/>
    <x v="14"/>
    <x v="498"/>
    <x v="1031"/>
    <n v="3"/>
    <n v="0"/>
    <x v="3561"/>
  </r>
  <r>
    <n v="6080"/>
    <s v="CA-2013-151561"/>
    <x v="0"/>
    <x v="142"/>
    <d v="2013-09-08T00:00:00"/>
    <s v="Standard Class"/>
    <s v="PG-18820"/>
    <s v="Patrick Gardner"/>
    <x v="0"/>
    <s v="United States"/>
    <s v="New York City"/>
    <x v="15"/>
    <n v="10011"/>
    <x v="3"/>
    <s v="FUR-FU-10004864"/>
    <x v="0"/>
    <x v="5"/>
    <x v="436"/>
    <x v="1868"/>
    <n v="3"/>
    <n v="0"/>
    <x v="4996"/>
  </r>
  <r>
    <n v="6081"/>
    <s v="CA-2014-154676"/>
    <x v="3"/>
    <x v="485"/>
    <d v="2014-08-09T00:00:00"/>
    <s v="First Class"/>
    <s v="NZ-18565"/>
    <s v="Nick Zandusky"/>
    <x v="2"/>
    <s v="United States"/>
    <s v="Houston"/>
    <x v="5"/>
    <n v="77070"/>
    <x v="2"/>
    <s v="OFF-ST-10001172"/>
    <x v="1"/>
    <x v="4"/>
    <x v="1197"/>
    <x v="4277"/>
    <n v="9"/>
    <n v="0.2"/>
    <x v="4997"/>
  </r>
  <r>
    <n v="6082"/>
    <s v="US-2011-165589"/>
    <x v="2"/>
    <x v="1087"/>
    <d v="2011-02-19T00:00:00"/>
    <s v="Same Day"/>
    <s v="TB-21595"/>
    <s v="Troy Blackwell"/>
    <x v="0"/>
    <s v="United States"/>
    <s v="Lubbock"/>
    <x v="5"/>
    <n v="79424"/>
    <x v="2"/>
    <s v="FUR-FU-10002396"/>
    <x v="0"/>
    <x v="5"/>
    <x v="1581"/>
    <x v="2855"/>
    <n v="5"/>
    <n v="0.6"/>
    <x v="4998"/>
  </r>
  <r>
    <n v="6083"/>
    <s v="US-2013-132577"/>
    <x v="0"/>
    <x v="441"/>
    <d v="2013-11-28T00:00:00"/>
    <s v="Standard Class"/>
    <s v="JE-15475"/>
    <s v="Jeremy Ellison"/>
    <x v="0"/>
    <s v="United States"/>
    <s v="Houston"/>
    <x v="5"/>
    <n v="77095"/>
    <x v="2"/>
    <s v="OFF-BI-10004040"/>
    <x v="1"/>
    <x v="8"/>
    <x v="1478"/>
    <x v="4278"/>
    <n v="6"/>
    <n v="0.8"/>
    <x v="4999"/>
  </r>
  <r>
    <n v="6084"/>
    <s v="US-2013-132577"/>
    <x v="0"/>
    <x v="441"/>
    <d v="2013-11-28T00:00:00"/>
    <s v="Standard Class"/>
    <s v="JE-15475"/>
    <s v="Jeremy Ellison"/>
    <x v="0"/>
    <s v="United States"/>
    <s v="Houston"/>
    <x v="5"/>
    <n v="77095"/>
    <x v="2"/>
    <s v="OFF-AR-10003481"/>
    <x v="1"/>
    <x v="6"/>
    <x v="1591"/>
    <x v="3452"/>
    <n v="9"/>
    <n v="0.2"/>
    <x v="5000"/>
  </r>
  <r>
    <n v="6085"/>
    <s v="US-2013-132577"/>
    <x v="0"/>
    <x v="441"/>
    <d v="2013-11-28T00:00:00"/>
    <s v="Standard Class"/>
    <s v="JE-15475"/>
    <s v="Jeremy Ellison"/>
    <x v="0"/>
    <s v="United States"/>
    <s v="Houston"/>
    <x v="5"/>
    <n v="77095"/>
    <x v="2"/>
    <s v="TEC-AC-10000387"/>
    <x v="2"/>
    <x v="11"/>
    <x v="1350"/>
    <x v="4279"/>
    <n v="2"/>
    <n v="0.2"/>
    <x v="5001"/>
  </r>
  <r>
    <n v="6086"/>
    <s v="US-2013-132577"/>
    <x v="0"/>
    <x v="441"/>
    <d v="2013-11-28T00:00:00"/>
    <s v="Standard Class"/>
    <s v="JE-15475"/>
    <s v="Jeremy Ellison"/>
    <x v="0"/>
    <s v="United States"/>
    <s v="Houston"/>
    <x v="5"/>
    <n v="77095"/>
    <x v="2"/>
    <s v="OFF-LA-10000262"/>
    <x v="1"/>
    <x v="2"/>
    <x v="932"/>
    <x v="4280"/>
    <n v="1"/>
    <n v="0.2"/>
    <x v="5002"/>
  </r>
  <r>
    <n v="6087"/>
    <s v="US-2013-132577"/>
    <x v="0"/>
    <x v="441"/>
    <d v="2013-11-28T00:00:00"/>
    <s v="Standard Class"/>
    <s v="JE-15475"/>
    <s v="Jeremy Ellison"/>
    <x v="0"/>
    <s v="United States"/>
    <s v="Houston"/>
    <x v="5"/>
    <n v="77095"/>
    <x v="2"/>
    <s v="OFF-BI-10003196"/>
    <x v="1"/>
    <x v="8"/>
    <x v="1367"/>
    <x v="4281"/>
    <n v="6"/>
    <n v="0.8"/>
    <x v="5003"/>
  </r>
  <r>
    <n v="6088"/>
    <s v="CA-2012-114048"/>
    <x v="1"/>
    <x v="639"/>
    <d v="2012-12-18T00:00:00"/>
    <s v="Standard Class"/>
    <s v="EH-13945"/>
    <s v="Eric Hoffmann"/>
    <x v="0"/>
    <s v="United States"/>
    <s v="Costa Mesa"/>
    <x v="1"/>
    <n v="92627"/>
    <x v="1"/>
    <s v="FUR-FU-10004351"/>
    <x v="0"/>
    <x v="5"/>
    <x v="33"/>
    <x v="4172"/>
    <n v="3"/>
    <n v="0"/>
    <x v="4853"/>
  </r>
  <r>
    <n v="6089"/>
    <s v="CA-2012-137281"/>
    <x v="1"/>
    <x v="385"/>
    <d v="2012-06-17T00:00:00"/>
    <s v="Standard Class"/>
    <s v="BF-10975"/>
    <s v="Barbara Fisher"/>
    <x v="1"/>
    <s v="United States"/>
    <s v="Roswell"/>
    <x v="32"/>
    <n v="30076"/>
    <x v="0"/>
    <s v="OFF-PA-10001870"/>
    <x v="1"/>
    <x v="10"/>
    <x v="674"/>
    <x v="90"/>
    <n v="1"/>
    <n v="0"/>
    <x v="90"/>
  </r>
  <r>
    <n v="6090"/>
    <s v="US-2014-162068"/>
    <x v="3"/>
    <x v="116"/>
    <d v="2015-01-01T00:00:00"/>
    <s v="Second Class"/>
    <s v="PC-18745"/>
    <s v="Pamela Coakley"/>
    <x v="1"/>
    <s v="United States"/>
    <s v="Loveland"/>
    <x v="22"/>
    <n v="80538"/>
    <x v="1"/>
    <s v="OFF-BI-10002813"/>
    <x v="1"/>
    <x v="8"/>
    <x v="905"/>
    <x v="1473"/>
    <n v="2"/>
    <n v="0.7"/>
    <x v="1552"/>
  </r>
  <r>
    <n v="6091"/>
    <s v="CA-2014-100111"/>
    <x v="3"/>
    <x v="1088"/>
    <d v="2014-09-27T00:00:00"/>
    <s v="Standard Class"/>
    <s v="SV-20365"/>
    <s v="Seth Vernon"/>
    <x v="0"/>
    <s v="United States"/>
    <s v="New York City"/>
    <x v="15"/>
    <n v="10035"/>
    <x v="3"/>
    <s v="FUR-CH-10003846"/>
    <x v="0"/>
    <x v="1"/>
    <x v="915"/>
    <x v="4282"/>
    <n v="3"/>
    <n v="0.1"/>
    <x v="5004"/>
  </r>
  <r>
    <n v="6092"/>
    <s v="CA-2014-100111"/>
    <x v="3"/>
    <x v="1088"/>
    <d v="2014-09-27T00:00:00"/>
    <s v="Standard Class"/>
    <s v="SV-20365"/>
    <s v="Seth Vernon"/>
    <x v="0"/>
    <s v="United States"/>
    <s v="New York City"/>
    <x v="15"/>
    <n v="10035"/>
    <x v="3"/>
    <s v="TEC-AC-10002647"/>
    <x v="2"/>
    <x v="11"/>
    <x v="1753"/>
    <x v="4283"/>
    <n v="2"/>
    <n v="0"/>
    <x v="5005"/>
  </r>
  <r>
    <n v="6093"/>
    <s v="CA-2014-100111"/>
    <x v="3"/>
    <x v="1088"/>
    <d v="2014-09-27T00:00:00"/>
    <s v="Standard Class"/>
    <s v="SV-20365"/>
    <s v="Seth Vernon"/>
    <x v="0"/>
    <s v="United States"/>
    <s v="New York City"/>
    <x v="15"/>
    <n v="10035"/>
    <x v="3"/>
    <s v="OFF-PA-10000807"/>
    <x v="1"/>
    <x v="10"/>
    <x v="1650"/>
    <x v="1811"/>
    <n v="9"/>
    <n v="0"/>
    <x v="5006"/>
  </r>
  <r>
    <n v="6094"/>
    <s v="CA-2014-100111"/>
    <x v="3"/>
    <x v="1088"/>
    <d v="2014-09-27T00:00:00"/>
    <s v="Standard Class"/>
    <s v="SV-20365"/>
    <s v="Seth Vernon"/>
    <x v="0"/>
    <s v="United States"/>
    <s v="New York City"/>
    <x v="15"/>
    <n v="10035"/>
    <x v="3"/>
    <s v="TEC-AC-10001465"/>
    <x v="2"/>
    <x v="11"/>
    <x v="473"/>
    <x v="3720"/>
    <n v="2"/>
    <n v="0"/>
    <x v="4254"/>
  </r>
  <r>
    <n v="6095"/>
    <s v="CA-2014-100111"/>
    <x v="3"/>
    <x v="1088"/>
    <d v="2014-09-27T00:00:00"/>
    <s v="Standard Class"/>
    <s v="SV-20365"/>
    <s v="Seth Vernon"/>
    <x v="0"/>
    <s v="United States"/>
    <s v="New York City"/>
    <x v="15"/>
    <n v="10035"/>
    <x v="3"/>
    <s v="OFF-ST-10000615"/>
    <x v="1"/>
    <x v="4"/>
    <x v="75"/>
    <x v="4284"/>
    <n v="4"/>
    <n v="0"/>
    <x v="5007"/>
  </r>
  <r>
    <n v="6096"/>
    <s v="CA-2014-100111"/>
    <x v="3"/>
    <x v="1088"/>
    <d v="2014-09-27T00:00:00"/>
    <s v="Standard Class"/>
    <s v="SV-20365"/>
    <s v="Seth Vernon"/>
    <x v="0"/>
    <s v="United States"/>
    <s v="New York City"/>
    <x v="15"/>
    <n v="10035"/>
    <x v="3"/>
    <s v="OFF-PA-10002713"/>
    <x v="1"/>
    <x v="10"/>
    <x v="317"/>
    <x v="1288"/>
    <n v="2"/>
    <n v="0"/>
    <x v="1341"/>
  </r>
  <r>
    <n v="6097"/>
    <s v="CA-2014-100111"/>
    <x v="3"/>
    <x v="1088"/>
    <d v="2014-09-27T00:00:00"/>
    <s v="Standard Class"/>
    <s v="SV-20365"/>
    <s v="Seth Vernon"/>
    <x v="0"/>
    <s v="United States"/>
    <s v="New York City"/>
    <x v="15"/>
    <n v="10035"/>
    <x v="3"/>
    <s v="FUR-CH-10003061"/>
    <x v="0"/>
    <x v="1"/>
    <x v="51"/>
    <x v="4285"/>
    <n v="1"/>
    <n v="0.1"/>
    <x v="5008"/>
  </r>
  <r>
    <n v="6098"/>
    <s v="CA-2014-100111"/>
    <x v="3"/>
    <x v="1088"/>
    <d v="2014-09-27T00:00:00"/>
    <s v="Standard Class"/>
    <s v="SV-20365"/>
    <s v="Seth Vernon"/>
    <x v="0"/>
    <s v="United States"/>
    <s v="New York City"/>
    <x v="15"/>
    <n v="10035"/>
    <x v="3"/>
    <s v="OFF-BI-10000343"/>
    <x v="1"/>
    <x v="8"/>
    <x v="184"/>
    <x v="696"/>
    <n v="3"/>
    <n v="0.2"/>
    <x v="3559"/>
  </r>
  <r>
    <n v="6099"/>
    <s v="CA-2014-100111"/>
    <x v="3"/>
    <x v="1088"/>
    <d v="2014-09-27T00:00:00"/>
    <s v="Standard Class"/>
    <s v="SV-20365"/>
    <s v="Seth Vernon"/>
    <x v="0"/>
    <s v="United States"/>
    <s v="New York City"/>
    <x v="15"/>
    <n v="10035"/>
    <x v="3"/>
    <s v="OFF-FA-10000304"/>
    <x v="1"/>
    <x v="13"/>
    <x v="52"/>
    <x v="1009"/>
    <n v="2"/>
    <n v="0"/>
    <x v="4193"/>
  </r>
  <r>
    <n v="6100"/>
    <s v="CA-2014-100111"/>
    <x v="3"/>
    <x v="1088"/>
    <d v="2014-09-27T00:00:00"/>
    <s v="Standard Class"/>
    <s v="SV-20365"/>
    <s v="Seth Vernon"/>
    <x v="0"/>
    <s v="United States"/>
    <s v="New York City"/>
    <x v="15"/>
    <n v="10035"/>
    <x v="3"/>
    <s v="FUR-CH-10004086"/>
    <x v="0"/>
    <x v="1"/>
    <x v="281"/>
    <x v="4286"/>
    <n v="11"/>
    <n v="0.1"/>
    <x v="5009"/>
  </r>
  <r>
    <n v="6101"/>
    <s v="CA-2014-100111"/>
    <x v="3"/>
    <x v="1088"/>
    <d v="2014-09-27T00:00:00"/>
    <s v="Standard Class"/>
    <s v="SV-20365"/>
    <s v="Seth Vernon"/>
    <x v="0"/>
    <s v="United States"/>
    <s v="New York City"/>
    <x v="15"/>
    <n v="10035"/>
    <x v="3"/>
    <s v="TEC-PH-10002885"/>
    <x v="2"/>
    <x v="7"/>
    <x v="1127"/>
    <x v="4287"/>
    <n v="2"/>
    <n v="0"/>
    <x v="5010"/>
  </r>
  <r>
    <n v="6102"/>
    <s v="CA-2014-100111"/>
    <x v="3"/>
    <x v="1088"/>
    <d v="2014-09-27T00:00:00"/>
    <s v="Standard Class"/>
    <s v="SV-20365"/>
    <s v="Seth Vernon"/>
    <x v="0"/>
    <s v="United States"/>
    <s v="New York City"/>
    <x v="15"/>
    <n v="10035"/>
    <x v="3"/>
    <s v="FUR-CH-10001215"/>
    <x v="0"/>
    <x v="1"/>
    <x v="440"/>
    <x v="4288"/>
    <n v="5"/>
    <n v="0.1"/>
    <x v="5011"/>
  </r>
  <r>
    <n v="6103"/>
    <s v="CA-2014-100111"/>
    <x v="3"/>
    <x v="1088"/>
    <d v="2014-09-27T00:00:00"/>
    <s v="Standard Class"/>
    <s v="SV-20365"/>
    <s v="Seth Vernon"/>
    <x v="0"/>
    <s v="United States"/>
    <s v="New York City"/>
    <x v="15"/>
    <n v="10035"/>
    <x v="3"/>
    <s v="TEC-PH-10000215"/>
    <x v="2"/>
    <x v="7"/>
    <x v="139"/>
    <x v="1245"/>
    <n v="3"/>
    <n v="0"/>
    <x v="1293"/>
  </r>
  <r>
    <n v="6104"/>
    <s v="CA-2014-100111"/>
    <x v="3"/>
    <x v="1088"/>
    <d v="2014-09-27T00:00:00"/>
    <s v="Standard Class"/>
    <s v="SV-20365"/>
    <s v="Seth Vernon"/>
    <x v="0"/>
    <s v="United States"/>
    <s v="New York City"/>
    <x v="15"/>
    <n v="10035"/>
    <x v="3"/>
    <s v="TEC-AC-10001998"/>
    <x v="2"/>
    <x v="11"/>
    <x v="84"/>
    <x v="1543"/>
    <n v="3"/>
    <n v="0"/>
    <x v="5012"/>
  </r>
  <r>
    <n v="6105"/>
    <s v="US-2014-132381"/>
    <x v="3"/>
    <x v="1029"/>
    <d v="2014-08-25T00:00:00"/>
    <s v="First Class"/>
    <s v="Dp-13240"/>
    <s v="Dean percer"/>
    <x v="2"/>
    <s v="United States"/>
    <s v="Philadelphia"/>
    <x v="9"/>
    <n v="19143"/>
    <x v="3"/>
    <s v="FUR-TA-10002356"/>
    <x v="0"/>
    <x v="3"/>
    <x v="728"/>
    <x v="4289"/>
    <n v="2"/>
    <n v="0.4"/>
    <x v="5013"/>
  </r>
  <r>
    <n v="6106"/>
    <s v="CA-2012-147011"/>
    <x v="1"/>
    <x v="652"/>
    <d v="2012-06-22T00:00:00"/>
    <s v="Standard Class"/>
    <s v="HR-14830"/>
    <s v="Harold Ryan"/>
    <x v="1"/>
    <s v="United States"/>
    <s v="Miami"/>
    <x v="2"/>
    <n v="33178"/>
    <x v="0"/>
    <s v="OFF-AR-10002399"/>
    <x v="1"/>
    <x v="6"/>
    <x v="316"/>
    <x v="4290"/>
    <n v="4"/>
    <n v="0.2"/>
    <x v="5014"/>
  </r>
  <r>
    <n v="6107"/>
    <s v="CA-2011-120852"/>
    <x v="2"/>
    <x v="414"/>
    <d v="2011-12-25T00:00:00"/>
    <s v="Standard Class"/>
    <s v="WB-21850"/>
    <s v="William Brown"/>
    <x v="0"/>
    <s v="United States"/>
    <s v="Grand Prairie"/>
    <x v="5"/>
    <n v="75051"/>
    <x v="2"/>
    <s v="OFF-AP-10001563"/>
    <x v="1"/>
    <x v="9"/>
    <x v="530"/>
    <x v="4291"/>
    <n v="2"/>
    <n v="0.8"/>
    <x v="5015"/>
  </r>
  <r>
    <n v="6108"/>
    <s v="CA-2011-120852"/>
    <x v="2"/>
    <x v="414"/>
    <d v="2011-12-25T00:00:00"/>
    <s v="Standard Class"/>
    <s v="WB-21850"/>
    <s v="William Brown"/>
    <x v="0"/>
    <s v="United States"/>
    <s v="Grand Prairie"/>
    <x v="5"/>
    <n v="75051"/>
    <x v="2"/>
    <s v="TEC-AC-10004510"/>
    <x v="2"/>
    <x v="11"/>
    <x v="944"/>
    <x v="4292"/>
    <n v="5"/>
    <n v="0.2"/>
    <x v="5016"/>
  </r>
  <r>
    <n v="6109"/>
    <s v="CA-2013-150007"/>
    <x v="0"/>
    <x v="108"/>
    <d v="2013-09-17T00:00:00"/>
    <s v="Standard Class"/>
    <s v="AS-10090"/>
    <s v="Adam Shillingsburg"/>
    <x v="0"/>
    <s v="United States"/>
    <s v="Chicago"/>
    <x v="10"/>
    <n v="60653"/>
    <x v="2"/>
    <s v="OFF-LA-10001982"/>
    <x v="1"/>
    <x v="2"/>
    <x v="1529"/>
    <x v="1628"/>
    <n v="2"/>
    <n v="0.2"/>
    <x v="1725"/>
  </r>
  <r>
    <n v="6110"/>
    <s v="CA-2013-150007"/>
    <x v="0"/>
    <x v="108"/>
    <d v="2013-09-17T00:00:00"/>
    <s v="Standard Class"/>
    <s v="AS-10090"/>
    <s v="Adam Shillingsburg"/>
    <x v="0"/>
    <s v="United States"/>
    <s v="Chicago"/>
    <x v="10"/>
    <n v="60653"/>
    <x v="2"/>
    <s v="OFF-BI-10004141"/>
    <x v="1"/>
    <x v="8"/>
    <x v="1287"/>
    <x v="4293"/>
    <n v="3"/>
    <n v="0.8"/>
    <x v="5017"/>
  </r>
  <r>
    <n v="6111"/>
    <s v="CA-2013-124590"/>
    <x v="0"/>
    <x v="396"/>
    <d v="2013-11-17T00:00:00"/>
    <s v="Standard Class"/>
    <s v="SP-20920"/>
    <s v="Susan Pistek"/>
    <x v="0"/>
    <s v="United States"/>
    <s v="Parma"/>
    <x v="24"/>
    <n v="44134"/>
    <x v="3"/>
    <s v="FUR-CH-10004495"/>
    <x v="0"/>
    <x v="1"/>
    <x v="1475"/>
    <x v="4294"/>
    <n v="7"/>
    <n v="0.3"/>
    <x v="5018"/>
  </r>
  <r>
    <n v="6112"/>
    <s v="CA-2013-124590"/>
    <x v="0"/>
    <x v="396"/>
    <d v="2013-11-17T00:00:00"/>
    <s v="Standard Class"/>
    <s v="SP-20920"/>
    <s v="Susan Pistek"/>
    <x v="0"/>
    <s v="United States"/>
    <s v="Parma"/>
    <x v="24"/>
    <n v="44134"/>
    <x v="3"/>
    <s v="OFF-AP-10002311"/>
    <x v="1"/>
    <x v="9"/>
    <x v="14"/>
    <x v="4295"/>
    <n v="2"/>
    <n v="0.2"/>
    <x v="5019"/>
  </r>
  <r>
    <n v="6113"/>
    <s v="CA-2013-124590"/>
    <x v="0"/>
    <x v="396"/>
    <d v="2013-11-17T00:00:00"/>
    <s v="Standard Class"/>
    <s v="SP-20920"/>
    <s v="Susan Pistek"/>
    <x v="0"/>
    <s v="United States"/>
    <s v="Parma"/>
    <x v="24"/>
    <n v="44134"/>
    <x v="3"/>
    <s v="OFF-FA-10000585"/>
    <x v="1"/>
    <x v="13"/>
    <x v="202"/>
    <x v="4296"/>
    <n v="6"/>
    <n v="0.2"/>
    <x v="5020"/>
  </r>
  <r>
    <n v="6114"/>
    <s v="CA-2013-124590"/>
    <x v="0"/>
    <x v="396"/>
    <d v="2013-11-17T00:00:00"/>
    <s v="Standard Class"/>
    <s v="SP-20920"/>
    <s v="Susan Pistek"/>
    <x v="0"/>
    <s v="United States"/>
    <s v="Parma"/>
    <x v="24"/>
    <n v="44134"/>
    <x v="3"/>
    <s v="FUR-CH-10000454"/>
    <x v="0"/>
    <x v="1"/>
    <x v="1"/>
    <x v="4297"/>
    <n v="9"/>
    <n v="0.3"/>
    <x v="232"/>
  </r>
  <r>
    <n v="6115"/>
    <s v="CA-2013-124590"/>
    <x v="0"/>
    <x v="396"/>
    <d v="2013-11-17T00:00:00"/>
    <s v="Standard Class"/>
    <s v="SP-20920"/>
    <s v="Susan Pistek"/>
    <x v="0"/>
    <s v="United States"/>
    <s v="Parma"/>
    <x v="24"/>
    <n v="44134"/>
    <x v="3"/>
    <s v="FUR-CH-10003746"/>
    <x v="0"/>
    <x v="1"/>
    <x v="617"/>
    <x v="4298"/>
    <n v="2"/>
    <n v="0.3"/>
    <x v="5021"/>
  </r>
  <r>
    <n v="6116"/>
    <s v="CA-2013-133802"/>
    <x v="0"/>
    <x v="560"/>
    <d v="2013-03-21T00:00:00"/>
    <s v="Standard Class"/>
    <s v="SP-20650"/>
    <s v="Stephanie Phelps"/>
    <x v="1"/>
    <s v="United States"/>
    <s v="Redwood City"/>
    <x v="1"/>
    <n v="94061"/>
    <x v="1"/>
    <s v="OFF-BI-10003291"/>
    <x v="1"/>
    <x v="8"/>
    <x v="44"/>
    <x v="4299"/>
    <n v="6"/>
    <n v="0.2"/>
    <x v="5022"/>
  </r>
  <r>
    <n v="6117"/>
    <s v="US-2013-113677"/>
    <x v="0"/>
    <x v="373"/>
    <d v="2013-11-20T00:00:00"/>
    <s v="Standard Class"/>
    <s v="CM-12655"/>
    <s v="Corinna Mitchell"/>
    <x v="2"/>
    <s v="United States"/>
    <s v="New York City"/>
    <x v="15"/>
    <n v="10011"/>
    <x v="3"/>
    <s v="TEC-PH-10002114"/>
    <x v="2"/>
    <x v="7"/>
    <x v="1754"/>
    <x v="4300"/>
    <n v="4"/>
    <n v="0"/>
    <x v="5023"/>
  </r>
  <r>
    <n v="6118"/>
    <s v="US-2013-113677"/>
    <x v="0"/>
    <x v="373"/>
    <d v="2013-11-20T00:00:00"/>
    <s v="Standard Class"/>
    <s v="CM-12655"/>
    <s v="Corinna Mitchell"/>
    <x v="2"/>
    <s v="United States"/>
    <s v="New York City"/>
    <x v="15"/>
    <n v="10011"/>
    <x v="3"/>
    <s v="OFF-LA-10001569"/>
    <x v="1"/>
    <x v="2"/>
    <x v="633"/>
    <x v="1830"/>
    <n v="3"/>
    <n v="0"/>
    <x v="2595"/>
  </r>
  <r>
    <n v="6119"/>
    <s v="CA-2014-143378"/>
    <x v="3"/>
    <x v="20"/>
    <d v="2014-09-26T00:00:00"/>
    <s v="Standard Class"/>
    <s v="JR-16210"/>
    <s v="Justin Ritter"/>
    <x v="1"/>
    <s v="United States"/>
    <s v="Springfield"/>
    <x v="21"/>
    <n v="97477"/>
    <x v="1"/>
    <s v="TEC-PH-10001425"/>
    <x v="2"/>
    <x v="7"/>
    <x v="511"/>
    <x v="1837"/>
    <n v="3"/>
    <n v="0.2"/>
    <x v="3520"/>
  </r>
  <r>
    <n v="6120"/>
    <s v="CA-2014-143378"/>
    <x v="3"/>
    <x v="20"/>
    <d v="2014-09-26T00:00:00"/>
    <s v="Standard Class"/>
    <s v="JR-16210"/>
    <s v="Justin Ritter"/>
    <x v="1"/>
    <s v="United States"/>
    <s v="Springfield"/>
    <x v="21"/>
    <n v="97477"/>
    <x v="1"/>
    <s v="OFF-AR-10001915"/>
    <x v="1"/>
    <x v="6"/>
    <x v="1048"/>
    <x v="361"/>
    <n v="3"/>
    <n v="0.2"/>
    <x v="3256"/>
  </r>
  <r>
    <n v="6121"/>
    <s v="CA-2014-143378"/>
    <x v="3"/>
    <x v="20"/>
    <d v="2014-09-26T00:00:00"/>
    <s v="Standard Class"/>
    <s v="JR-16210"/>
    <s v="Justin Ritter"/>
    <x v="1"/>
    <s v="United States"/>
    <s v="Springfield"/>
    <x v="21"/>
    <n v="97477"/>
    <x v="1"/>
    <s v="FUR-FU-10004864"/>
    <x v="0"/>
    <x v="5"/>
    <x v="436"/>
    <x v="4301"/>
    <n v="8"/>
    <n v="0.2"/>
    <x v="5024"/>
  </r>
  <r>
    <n v="6122"/>
    <s v="CA-2014-143378"/>
    <x v="3"/>
    <x v="20"/>
    <d v="2014-09-26T00:00:00"/>
    <s v="Standard Class"/>
    <s v="JR-16210"/>
    <s v="Justin Ritter"/>
    <x v="1"/>
    <s v="United States"/>
    <s v="Springfield"/>
    <x v="21"/>
    <n v="97477"/>
    <x v="1"/>
    <s v="FUR-BO-10001972"/>
    <x v="0"/>
    <x v="0"/>
    <x v="362"/>
    <x v="1270"/>
    <n v="2"/>
    <n v="0.7"/>
    <x v="5025"/>
  </r>
  <r>
    <n v="6123"/>
    <s v="CA-2014-152660"/>
    <x v="3"/>
    <x v="769"/>
    <d v="2014-12-10T00:00:00"/>
    <s v="Standard Class"/>
    <s v="CB-12415"/>
    <s v="Christy Brittain"/>
    <x v="0"/>
    <s v="United States"/>
    <s v="Chicago"/>
    <x v="10"/>
    <n v="60610"/>
    <x v="2"/>
    <s v="OFF-ST-10000532"/>
    <x v="1"/>
    <x v="4"/>
    <x v="1403"/>
    <x v="3629"/>
    <n v="2"/>
    <n v="0.2"/>
    <x v="4142"/>
  </r>
  <r>
    <n v="6124"/>
    <s v="CA-2012-142139"/>
    <x v="1"/>
    <x v="284"/>
    <d v="2012-09-05T00:00:00"/>
    <s v="Standard Class"/>
    <s v="SD-20485"/>
    <s v="Shirley Daniels"/>
    <x v="2"/>
    <s v="United States"/>
    <s v="Bedford"/>
    <x v="5"/>
    <n v="76021"/>
    <x v="2"/>
    <s v="OFF-PA-10003883"/>
    <x v="1"/>
    <x v="10"/>
    <x v="1229"/>
    <x v="3300"/>
    <n v="4"/>
    <n v="0.2"/>
    <x v="5026"/>
  </r>
  <r>
    <n v="6125"/>
    <s v="CA-2014-145772"/>
    <x v="3"/>
    <x v="95"/>
    <d v="2014-06-08T00:00:00"/>
    <s v="Standard Class"/>
    <s v="SS-20140"/>
    <s v="Saphhira Shifley"/>
    <x v="1"/>
    <s v="United States"/>
    <s v="Los Angeles"/>
    <x v="1"/>
    <n v="90036"/>
    <x v="1"/>
    <s v="TEC-AC-10003038"/>
    <x v="2"/>
    <x v="11"/>
    <x v="1024"/>
    <x v="915"/>
    <n v="5"/>
    <n v="0"/>
    <x v="1999"/>
  </r>
  <r>
    <n v="6126"/>
    <s v="CA-2014-145772"/>
    <x v="3"/>
    <x v="95"/>
    <d v="2014-06-08T00:00:00"/>
    <s v="Standard Class"/>
    <s v="SS-20140"/>
    <s v="Saphhira Shifley"/>
    <x v="1"/>
    <s v="United States"/>
    <s v="Los Angeles"/>
    <x v="1"/>
    <n v="90036"/>
    <x v="1"/>
    <s v="OFF-PA-10001593"/>
    <x v="1"/>
    <x v="10"/>
    <x v="1755"/>
    <x v="493"/>
    <n v="2"/>
    <n v="0"/>
    <x v="504"/>
  </r>
  <r>
    <n v="6127"/>
    <s v="CA-2014-145772"/>
    <x v="3"/>
    <x v="95"/>
    <d v="2014-06-08T00:00:00"/>
    <s v="Standard Class"/>
    <s v="SS-20140"/>
    <s v="Saphhira Shifley"/>
    <x v="1"/>
    <s v="United States"/>
    <s v="Los Angeles"/>
    <x v="1"/>
    <n v="90036"/>
    <x v="1"/>
    <s v="OFF-BI-10002049"/>
    <x v="1"/>
    <x v="8"/>
    <x v="758"/>
    <x v="2970"/>
    <n v="1"/>
    <n v="0.2"/>
    <x v="5027"/>
  </r>
  <r>
    <n v="6128"/>
    <s v="CA-2013-124100"/>
    <x v="0"/>
    <x v="1044"/>
    <d v="2013-04-07T00:00:00"/>
    <s v="Standard Class"/>
    <s v="EH-13990"/>
    <s v="Erica Hackney"/>
    <x v="0"/>
    <s v="United States"/>
    <s v="New York City"/>
    <x v="15"/>
    <n v="10009"/>
    <x v="3"/>
    <s v="FUR-CH-10003817"/>
    <x v="0"/>
    <x v="1"/>
    <x v="162"/>
    <x v="4302"/>
    <n v="6"/>
    <n v="0.1"/>
    <x v="5028"/>
  </r>
  <r>
    <n v="6129"/>
    <s v="US-2011-158400"/>
    <x v="2"/>
    <x v="1089"/>
    <d v="2011-10-28T00:00:00"/>
    <s v="First Class"/>
    <s v="AH-10030"/>
    <s v="Aaron Hawkins"/>
    <x v="1"/>
    <s v="United States"/>
    <s v="San Francisco"/>
    <x v="1"/>
    <n v="94109"/>
    <x v="1"/>
    <s v="OFF-BI-10002353"/>
    <x v="1"/>
    <x v="8"/>
    <x v="1068"/>
    <x v="4303"/>
    <n v="4"/>
    <n v="0.2"/>
    <x v="5029"/>
  </r>
  <r>
    <n v="6130"/>
    <s v="CA-2014-162033"/>
    <x v="3"/>
    <x v="606"/>
    <d v="2014-04-03T00:00:00"/>
    <s v="Standard Class"/>
    <s v="EM-14200"/>
    <s v="Evan Minnotte"/>
    <x v="2"/>
    <s v="United States"/>
    <s v="Virginia Beach"/>
    <x v="17"/>
    <n v="23464"/>
    <x v="0"/>
    <s v="TEC-AC-10003116"/>
    <x v="2"/>
    <x v="11"/>
    <x v="920"/>
    <x v="3545"/>
    <n v="3"/>
    <n v="0"/>
    <x v="4038"/>
  </r>
  <r>
    <n v="6131"/>
    <s v="CA-2014-162033"/>
    <x v="3"/>
    <x v="606"/>
    <d v="2014-04-03T00:00:00"/>
    <s v="Standard Class"/>
    <s v="EM-14200"/>
    <s v="Evan Minnotte"/>
    <x v="2"/>
    <s v="United States"/>
    <s v="Virginia Beach"/>
    <x v="17"/>
    <n v="23464"/>
    <x v="0"/>
    <s v="OFF-FA-10003021"/>
    <x v="1"/>
    <x v="13"/>
    <x v="33"/>
    <x v="1061"/>
    <n v="2"/>
    <n v="0"/>
    <x v="1379"/>
  </r>
  <r>
    <n v="6132"/>
    <s v="CA-2011-163447"/>
    <x v="2"/>
    <x v="422"/>
    <d v="2011-12-31T00:00:00"/>
    <s v="Standard Class"/>
    <s v="TB-21190"/>
    <s v="Thomas Brumley"/>
    <x v="2"/>
    <s v="United States"/>
    <s v="New York City"/>
    <x v="15"/>
    <n v="10011"/>
    <x v="3"/>
    <s v="FUR-CH-10004477"/>
    <x v="0"/>
    <x v="1"/>
    <x v="211"/>
    <x v="4304"/>
    <n v="14"/>
    <n v="0.1"/>
    <x v="5030"/>
  </r>
  <r>
    <n v="6133"/>
    <s v="CA-2014-145737"/>
    <x v="3"/>
    <x v="175"/>
    <d v="2014-09-21T00:00:00"/>
    <s v="Standard Class"/>
    <s v="AB-10165"/>
    <s v="Alan Barnes"/>
    <x v="0"/>
    <s v="United States"/>
    <s v="Lebanon"/>
    <x v="18"/>
    <n v="37087"/>
    <x v="0"/>
    <s v="OFF-PA-10001033"/>
    <x v="1"/>
    <x v="10"/>
    <x v="1500"/>
    <x v="2919"/>
    <n v="5"/>
    <n v="0.2"/>
    <x v="5031"/>
  </r>
  <r>
    <n v="6134"/>
    <s v="CA-2013-148096"/>
    <x v="0"/>
    <x v="765"/>
    <d v="2013-08-20T00:00:00"/>
    <s v="First Class"/>
    <s v="AO-10810"/>
    <s v="Anthony O'Donnell"/>
    <x v="1"/>
    <s v="United States"/>
    <s v="Los Angeles"/>
    <x v="1"/>
    <n v="90045"/>
    <x v="1"/>
    <s v="FUR-TA-10004152"/>
    <x v="0"/>
    <x v="3"/>
    <x v="1507"/>
    <x v="4305"/>
    <n v="2"/>
    <n v="0.2"/>
    <x v="5032"/>
  </r>
  <r>
    <n v="6135"/>
    <s v="CA-2013-146766"/>
    <x v="0"/>
    <x v="254"/>
    <d v="2013-11-05T00:00:00"/>
    <s v="Same Day"/>
    <s v="TT-21220"/>
    <s v="Thomas Thornton"/>
    <x v="0"/>
    <s v="United States"/>
    <s v="Chula Vista"/>
    <x v="1"/>
    <n v="91911"/>
    <x v="1"/>
    <s v="OFF-AR-10002135"/>
    <x v="1"/>
    <x v="6"/>
    <x v="278"/>
    <x v="4306"/>
    <n v="4"/>
    <n v="0"/>
    <x v="5033"/>
  </r>
  <r>
    <n v="6136"/>
    <s v="CA-2012-105613"/>
    <x v="1"/>
    <x v="1090"/>
    <d v="2012-10-22T00:00:00"/>
    <s v="Standard Class"/>
    <s v="KN-16705"/>
    <s v="Kristina Nunn"/>
    <x v="2"/>
    <s v="United States"/>
    <s v="Mcallen"/>
    <x v="5"/>
    <n v="78501"/>
    <x v="2"/>
    <s v="TEC-AC-10000521"/>
    <x v="2"/>
    <x v="11"/>
    <x v="1557"/>
    <x v="3578"/>
    <n v="3"/>
    <n v="0.2"/>
    <x v="1780"/>
  </r>
  <r>
    <n v="6137"/>
    <s v="CA-2012-105613"/>
    <x v="1"/>
    <x v="1090"/>
    <d v="2012-10-22T00:00:00"/>
    <s v="Standard Class"/>
    <s v="KN-16705"/>
    <s v="Kristina Nunn"/>
    <x v="2"/>
    <s v="United States"/>
    <s v="Mcallen"/>
    <x v="5"/>
    <n v="78501"/>
    <x v="2"/>
    <s v="OFF-AP-10000026"/>
    <x v="1"/>
    <x v="9"/>
    <x v="1282"/>
    <x v="4307"/>
    <n v="6"/>
    <n v="0.8"/>
    <x v="5034"/>
  </r>
  <r>
    <n v="6138"/>
    <s v="US-2013-142251"/>
    <x v="0"/>
    <x v="731"/>
    <d v="2013-11-05T00:00:00"/>
    <s v="Second Class"/>
    <s v="FO-14305"/>
    <s v="Frank Olsen"/>
    <x v="0"/>
    <s v="United States"/>
    <s v="Hollywood"/>
    <x v="2"/>
    <n v="33021"/>
    <x v="0"/>
    <s v="OFF-PA-10002986"/>
    <x v="1"/>
    <x v="10"/>
    <x v="477"/>
    <x v="164"/>
    <n v="6"/>
    <n v="0.2"/>
    <x v="5035"/>
  </r>
  <r>
    <n v="6139"/>
    <s v="CA-2011-131247"/>
    <x v="2"/>
    <x v="809"/>
    <d v="2011-04-04T00:00:00"/>
    <s v="Standard Class"/>
    <s v="GA-14725"/>
    <s v="Guy Armstrong"/>
    <x v="0"/>
    <s v="United States"/>
    <s v="San Francisco"/>
    <x v="1"/>
    <n v="94110"/>
    <x v="1"/>
    <s v="FUR-BO-10001337"/>
    <x v="0"/>
    <x v="0"/>
    <x v="425"/>
    <x v="4308"/>
    <n v="2"/>
    <n v="0.15"/>
    <x v="5036"/>
  </r>
  <r>
    <n v="6140"/>
    <s v="US-2012-113593"/>
    <x v="1"/>
    <x v="24"/>
    <d v="2012-04-20T00:00:00"/>
    <s v="First Class"/>
    <s v="NC-18415"/>
    <s v="Nathan Cano"/>
    <x v="0"/>
    <s v="United States"/>
    <s v="Santa Maria"/>
    <x v="1"/>
    <n v="93454"/>
    <x v="1"/>
    <s v="OFF-ST-10000532"/>
    <x v="1"/>
    <x v="4"/>
    <x v="1403"/>
    <x v="4309"/>
    <n v="3"/>
    <n v="0"/>
    <x v="5037"/>
  </r>
  <r>
    <n v="6141"/>
    <s v="CA-2014-121083"/>
    <x v="3"/>
    <x v="362"/>
    <d v="2014-07-16T00:00:00"/>
    <s v="Standard Class"/>
    <s v="JF-15190"/>
    <s v="Jamie Frazer"/>
    <x v="0"/>
    <s v="United States"/>
    <s v="Manchester"/>
    <x v="29"/>
    <n v="6040"/>
    <x v="3"/>
    <s v="OFF-PA-10001497"/>
    <x v="1"/>
    <x v="10"/>
    <x v="1746"/>
    <x v="4310"/>
    <n v="5"/>
    <n v="0"/>
    <x v="5038"/>
  </r>
  <r>
    <n v="6142"/>
    <s v="CA-2014-121083"/>
    <x v="3"/>
    <x v="362"/>
    <d v="2014-07-16T00:00:00"/>
    <s v="Standard Class"/>
    <s v="JF-15190"/>
    <s v="Jamie Frazer"/>
    <x v="0"/>
    <s v="United States"/>
    <s v="Manchester"/>
    <x v="29"/>
    <n v="6040"/>
    <x v="3"/>
    <s v="OFF-ST-10002554"/>
    <x v="1"/>
    <x v="4"/>
    <x v="1144"/>
    <x v="3589"/>
    <n v="4"/>
    <n v="0"/>
    <x v="5039"/>
  </r>
  <r>
    <n v="6143"/>
    <s v="CA-2014-121083"/>
    <x v="3"/>
    <x v="362"/>
    <d v="2014-07-16T00:00:00"/>
    <s v="Standard Class"/>
    <s v="JF-15190"/>
    <s v="Jamie Frazer"/>
    <x v="0"/>
    <s v="United States"/>
    <s v="Manchester"/>
    <x v="29"/>
    <n v="6040"/>
    <x v="3"/>
    <s v="TEC-PH-10001336"/>
    <x v="2"/>
    <x v="7"/>
    <x v="941"/>
    <x v="2052"/>
    <n v="2"/>
    <n v="0"/>
    <x v="2210"/>
  </r>
  <r>
    <n v="6144"/>
    <s v="CA-2014-121083"/>
    <x v="3"/>
    <x v="362"/>
    <d v="2014-07-16T00:00:00"/>
    <s v="Standard Class"/>
    <s v="JF-15190"/>
    <s v="Jamie Frazer"/>
    <x v="0"/>
    <s v="United States"/>
    <s v="Manchester"/>
    <x v="29"/>
    <n v="6040"/>
    <x v="3"/>
    <s v="OFF-AR-10002987"/>
    <x v="1"/>
    <x v="6"/>
    <x v="1553"/>
    <x v="4311"/>
    <n v="6"/>
    <n v="0"/>
    <x v="5040"/>
  </r>
  <r>
    <n v="6145"/>
    <s v="CA-2014-151190"/>
    <x v="3"/>
    <x v="818"/>
    <d v="2014-07-02T00:00:00"/>
    <s v="Standard Class"/>
    <s v="GT-14710"/>
    <s v="Greg Tran"/>
    <x v="0"/>
    <s v="United States"/>
    <s v="Omaha"/>
    <x v="8"/>
    <n v="68104"/>
    <x v="2"/>
    <s v="OFF-PA-10000575"/>
    <x v="1"/>
    <x v="10"/>
    <x v="1050"/>
    <x v="4312"/>
    <n v="3"/>
    <n v="0"/>
    <x v="5041"/>
  </r>
  <r>
    <n v="6146"/>
    <s v="CA-2011-133543"/>
    <x v="2"/>
    <x v="1091"/>
    <d v="2011-12-26T00:00:00"/>
    <s v="Standard Class"/>
    <s v="KM-16660"/>
    <s v="Khloe Miller"/>
    <x v="0"/>
    <s v="United States"/>
    <s v="San Jose"/>
    <x v="1"/>
    <n v="95123"/>
    <x v="1"/>
    <s v="OFF-AR-10003394"/>
    <x v="1"/>
    <x v="6"/>
    <x v="496"/>
    <x v="2722"/>
    <n v="4"/>
    <n v="0"/>
    <x v="623"/>
  </r>
  <r>
    <n v="6147"/>
    <s v="CA-2014-105130"/>
    <x v="3"/>
    <x v="610"/>
    <d v="2014-11-26T00:00:00"/>
    <s v="Standard Class"/>
    <s v="PJ-18835"/>
    <s v="Patrick Jones"/>
    <x v="1"/>
    <s v="United States"/>
    <s v="San Francisco"/>
    <x v="1"/>
    <n v="94122"/>
    <x v="1"/>
    <s v="OFF-AR-10003394"/>
    <x v="1"/>
    <x v="6"/>
    <x v="496"/>
    <x v="2722"/>
    <n v="4"/>
    <n v="0"/>
    <x v="623"/>
  </r>
  <r>
    <n v="6148"/>
    <s v="CA-2014-105130"/>
    <x v="3"/>
    <x v="610"/>
    <d v="2014-11-26T00:00:00"/>
    <s v="Standard Class"/>
    <s v="PJ-18835"/>
    <s v="Patrick Jones"/>
    <x v="1"/>
    <s v="United States"/>
    <s v="San Francisco"/>
    <x v="1"/>
    <n v="94122"/>
    <x v="1"/>
    <s v="OFF-BI-10001191"/>
    <x v="1"/>
    <x v="8"/>
    <x v="970"/>
    <x v="4313"/>
    <n v="2"/>
    <n v="0.2"/>
    <x v="5042"/>
  </r>
  <r>
    <n v="6149"/>
    <s v="CA-2013-161928"/>
    <x v="0"/>
    <x v="812"/>
    <d v="2013-06-30T00:00:00"/>
    <s v="Second Class"/>
    <s v="AC-10660"/>
    <s v="Anna Chung"/>
    <x v="0"/>
    <s v="United States"/>
    <s v="San Francisco"/>
    <x v="1"/>
    <n v="94109"/>
    <x v="1"/>
    <s v="TEC-PH-10003484"/>
    <x v="2"/>
    <x v="7"/>
    <x v="1530"/>
    <x v="1227"/>
    <n v="2"/>
    <n v="0.2"/>
    <x v="3431"/>
  </r>
  <r>
    <n v="6150"/>
    <s v="CA-2014-101322"/>
    <x v="3"/>
    <x v="116"/>
    <d v="2015-01-01T00:00:00"/>
    <s v="First Class"/>
    <s v="JG-15310"/>
    <s v="Jason Gross"/>
    <x v="1"/>
    <s v="United States"/>
    <s v="Long Beach"/>
    <x v="1"/>
    <n v="90805"/>
    <x v="1"/>
    <s v="FUR-CH-10003968"/>
    <x v="0"/>
    <x v="1"/>
    <x v="56"/>
    <x v="4314"/>
    <n v="6"/>
    <n v="0.2"/>
    <x v="5043"/>
  </r>
  <r>
    <n v="6151"/>
    <s v="US-2013-106600"/>
    <x v="0"/>
    <x v="143"/>
    <d v="2013-04-12T00:00:00"/>
    <s v="First Class"/>
    <s v="RM-19375"/>
    <s v="Raymond Messe"/>
    <x v="0"/>
    <s v="United States"/>
    <s v="Columbus"/>
    <x v="32"/>
    <n v="31907"/>
    <x v="0"/>
    <s v="FUR-BO-10001608"/>
    <x v="0"/>
    <x v="0"/>
    <x v="1523"/>
    <x v="1383"/>
    <n v="5"/>
    <n v="0"/>
    <x v="5044"/>
  </r>
  <r>
    <n v="6152"/>
    <s v="CA-2011-111871"/>
    <x v="2"/>
    <x v="772"/>
    <d v="2011-03-21T00:00:00"/>
    <s v="Second Class"/>
    <s v="EK-13795"/>
    <s v="Eileen Kiefer"/>
    <x v="2"/>
    <s v="United States"/>
    <s v="San Francisco"/>
    <x v="1"/>
    <n v="94110"/>
    <x v="1"/>
    <s v="FUR-BO-10004218"/>
    <x v="0"/>
    <x v="0"/>
    <x v="1584"/>
    <x v="4315"/>
    <n v="10"/>
    <n v="0.15"/>
    <x v="5045"/>
  </r>
  <r>
    <n v="6153"/>
    <s v="CA-2014-139437"/>
    <x v="3"/>
    <x v="445"/>
    <d v="2014-07-09T00:00:00"/>
    <s v="Standard Class"/>
    <s v="RD-19585"/>
    <s v="Rob Dowd"/>
    <x v="0"/>
    <s v="United States"/>
    <s v="Los Angeles"/>
    <x v="1"/>
    <n v="90004"/>
    <x v="1"/>
    <s v="OFF-ST-10002485"/>
    <x v="1"/>
    <x v="4"/>
    <x v="209"/>
    <x v="1190"/>
    <n v="4"/>
    <n v="0"/>
    <x v="4936"/>
  </r>
  <r>
    <n v="6154"/>
    <s v="CA-2014-151484"/>
    <x v="3"/>
    <x v="693"/>
    <d v="2014-04-24T00:00:00"/>
    <s v="First Class"/>
    <s v="CV-12805"/>
    <s v="Cynthia Voltz"/>
    <x v="1"/>
    <s v="United States"/>
    <s v="Philadelphia"/>
    <x v="9"/>
    <n v="19120"/>
    <x v="3"/>
    <s v="FUR-FU-10001876"/>
    <x v="0"/>
    <x v="5"/>
    <x v="1394"/>
    <x v="3518"/>
    <n v="2"/>
    <n v="0.2"/>
    <x v="4005"/>
  </r>
  <r>
    <n v="6155"/>
    <s v="CA-2014-151484"/>
    <x v="3"/>
    <x v="693"/>
    <d v="2014-04-24T00:00:00"/>
    <s v="First Class"/>
    <s v="CV-12805"/>
    <s v="Cynthia Voltz"/>
    <x v="1"/>
    <s v="United States"/>
    <s v="Philadelphia"/>
    <x v="9"/>
    <n v="19120"/>
    <x v="3"/>
    <s v="OFF-ST-10002370"/>
    <x v="1"/>
    <x v="4"/>
    <x v="80"/>
    <x v="4316"/>
    <n v="3"/>
    <n v="0.2"/>
    <x v="5046"/>
  </r>
  <r>
    <n v="6156"/>
    <s v="CA-2014-151484"/>
    <x v="3"/>
    <x v="693"/>
    <d v="2014-04-24T00:00:00"/>
    <s v="First Class"/>
    <s v="CV-12805"/>
    <s v="Cynthia Voltz"/>
    <x v="1"/>
    <s v="United States"/>
    <s v="Philadelphia"/>
    <x v="9"/>
    <n v="19120"/>
    <x v="3"/>
    <s v="OFF-ST-10000142"/>
    <x v="1"/>
    <x v="4"/>
    <x v="399"/>
    <x v="4317"/>
    <n v="1"/>
    <n v="0.2"/>
    <x v="5047"/>
  </r>
  <r>
    <n v="6157"/>
    <s v="CA-2014-151484"/>
    <x v="3"/>
    <x v="693"/>
    <d v="2014-04-24T00:00:00"/>
    <s v="First Class"/>
    <s v="CV-12805"/>
    <s v="Cynthia Voltz"/>
    <x v="1"/>
    <s v="United States"/>
    <s v="Philadelphia"/>
    <x v="9"/>
    <n v="19120"/>
    <x v="3"/>
    <s v="FUR-FU-10004671"/>
    <x v="0"/>
    <x v="5"/>
    <x v="1357"/>
    <x v="4318"/>
    <n v="3"/>
    <n v="0.2"/>
    <x v="5048"/>
  </r>
  <r>
    <n v="6158"/>
    <s v="CA-2013-104150"/>
    <x v="0"/>
    <x v="1092"/>
    <d v="2013-08-06T00:00:00"/>
    <s v="Second Class"/>
    <s v="AG-10330"/>
    <s v="Alex Grayson"/>
    <x v="0"/>
    <s v="United States"/>
    <s v="Tulsa"/>
    <x v="26"/>
    <n v="74133"/>
    <x v="2"/>
    <s v="OFF-EN-10002504"/>
    <x v="1"/>
    <x v="12"/>
    <x v="113"/>
    <x v="4319"/>
    <n v="3"/>
    <n v="0"/>
    <x v="5049"/>
  </r>
  <r>
    <n v="6159"/>
    <s v="CA-2013-104150"/>
    <x v="0"/>
    <x v="1092"/>
    <d v="2013-08-06T00:00:00"/>
    <s v="Second Class"/>
    <s v="AG-10330"/>
    <s v="Alex Grayson"/>
    <x v="0"/>
    <s v="United States"/>
    <s v="Tulsa"/>
    <x v="26"/>
    <n v="74133"/>
    <x v="2"/>
    <s v="TEC-AC-10004803"/>
    <x v="2"/>
    <x v="11"/>
    <x v="1756"/>
    <x v="4320"/>
    <n v="12"/>
    <n v="0"/>
    <x v="5050"/>
  </r>
  <r>
    <n v="6160"/>
    <s v="CA-2013-161025"/>
    <x v="0"/>
    <x v="275"/>
    <d v="2013-12-10T00:00:00"/>
    <s v="Standard Class"/>
    <s v="GM-14440"/>
    <s v="Gary McGarr"/>
    <x v="0"/>
    <s v="United States"/>
    <s v="Los Angeles"/>
    <x v="1"/>
    <n v="90049"/>
    <x v="1"/>
    <s v="OFF-ST-10001932"/>
    <x v="1"/>
    <x v="4"/>
    <x v="1641"/>
    <x v="4321"/>
    <n v="4"/>
    <n v="0"/>
    <x v="5051"/>
  </r>
  <r>
    <n v="6161"/>
    <s v="CA-2011-103989"/>
    <x v="2"/>
    <x v="1093"/>
    <d v="2011-03-21T00:00:00"/>
    <s v="First Class"/>
    <s v="MC-17605"/>
    <s v="Matt Connell"/>
    <x v="1"/>
    <s v="United States"/>
    <s v="Lakeland"/>
    <x v="2"/>
    <n v="33801"/>
    <x v="0"/>
    <s v="TEC-PH-10004667"/>
    <x v="2"/>
    <x v="7"/>
    <x v="519"/>
    <x v="830"/>
    <n v="3"/>
    <n v="0.2"/>
    <x v="5052"/>
  </r>
  <r>
    <n v="6162"/>
    <s v="CA-2011-103989"/>
    <x v="2"/>
    <x v="1093"/>
    <d v="2011-03-21T00:00:00"/>
    <s v="First Class"/>
    <s v="MC-17605"/>
    <s v="Matt Connell"/>
    <x v="1"/>
    <s v="United States"/>
    <s v="Lakeland"/>
    <x v="2"/>
    <n v="33801"/>
    <x v="0"/>
    <s v="OFF-LA-10000443"/>
    <x v="1"/>
    <x v="2"/>
    <x v="1118"/>
    <x v="929"/>
    <n v="4"/>
    <n v="0.2"/>
    <x v="5053"/>
  </r>
  <r>
    <n v="6163"/>
    <s v="CA-2011-103989"/>
    <x v="2"/>
    <x v="1093"/>
    <d v="2011-03-21T00:00:00"/>
    <s v="First Class"/>
    <s v="MC-17605"/>
    <s v="Matt Connell"/>
    <x v="1"/>
    <s v="United States"/>
    <s v="Lakeland"/>
    <x v="2"/>
    <n v="33801"/>
    <x v="0"/>
    <s v="OFF-ST-10000918"/>
    <x v="1"/>
    <x v="4"/>
    <x v="372"/>
    <x v="4322"/>
    <n v="3"/>
    <n v="0.2"/>
    <x v="5054"/>
  </r>
  <r>
    <n v="6164"/>
    <s v="CA-2011-103989"/>
    <x v="2"/>
    <x v="1093"/>
    <d v="2011-03-21T00:00:00"/>
    <s v="First Class"/>
    <s v="MC-17605"/>
    <s v="Matt Connell"/>
    <x v="1"/>
    <s v="United States"/>
    <s v="Lakeland"/>
    <x v="2"/>
    <n v="33801"/>
    <x v="0"/>
    <s v="OFF-BI-10001196"/>
    <x v="1"/>
    <x v="8"/>
    <x v="1381"/>
    <x v="4323"/>
    <n v="5"/>
    <n v="0.7"/>
    <x v="5055"/>
  </r>
  <r>
    <n v="6165"/>
    <s v="CA-2011-103989"/>
    <x v="2"/>
    <x v="1093"/>
    <d v="2011-03-21T00:00:00"/>
    <s v="First Class"/>
    <s v="MC-17605"/>
    <s v="Matt Connell"/>
    <x v="1"/>
    <s v="United States"/>
    <s v="Lakeland"/>
    <x v="2"/>
    <n v="33801"/>
    <x v="0"/>
    <s v="FUR-FU-10003981"/>
    <x v="0"/>
    <x v="5"/>
    <x v="322"/>
    <x v="3808"/>
    <n v="3"/>
    <n v="0.2"/>
    <x v="5056"/>
  </r>
  <r>
    <n v="6166"/>
    <s v="CA-2011-103989"/>
    <x v="2"/>
    <x v="1093"/>
    <d v="2011-03-21T00:00:00"/>
    <s v="First Class"/>
    <s v="MC-17605"/>
    <s v="Matt Connell"/>
    <x v="1"/>
    <s v="United States"/>
    <s v="Lakeland"/>
    <x v="2"/>
    <n v="33801"/>
    <x v="0"/>
    <s v="FUR-FU-10002508"/>
    <x v="0"/>
    <x v="5"/>
    <x v="1661"/>
    <x v="184"/>
    <n v="3"/>
    <n v="0.2"/>
    <x v="5057"/>
  </r>
  <r>
    <n v="6167"/>
    <s v="CA-2011-103989"/>
    <x v="2"/>
    <x v="1093"/>
    <d v="2011-03-21T00:00:00"/>
    <s v="First Class"/>
    <s v="MC-17605"/>
    <s v="Matt Connell"/>
    <x v="1"/>
    <s v="United States"/>
    <s v="Lakeland"/>
    <x v="2"/>
    <n v="33801"/>
    <x v="0"/>
    <s v="TEC-AC-10002647"/>
    <x v="2"/>
    <x v="11"/>
    <x v="1753"/>
    <x v="4324"/>
    <n v="2"/>
    <n v="0.2"/>
    <x v="5058"/>
  </r>
  <r>
    <n v="6168"/>
    <s v="CA-2012-142433"/>
    <x v="1"/>
    <x v="704"/>
    <d v="2012-04-25T00:00:00"/>
    <s v="Standard Class"/>
    <s v="ES-14020"/>
    <s v="Erica Smith"/>
    <x v="0"/>
    <s v="United States"/>
    <s v="Houston"/>
    <x v="5"/>
    <n v="77036"/>
    <x v="2"/>
    <s v="OFF-PA-10002377"/>
    <x v="1"/>
    <x v="10"/>
    <x v="127"/>
    <x v="4325"/>
    <n v="3"/>
    <n v="0.2"/>
    <x v="5059"/>
  </r>
  <r>
    <n v="6169"/>
    <s v="CA-2012-132815"/>
    <x v="1"/>
    <x v="444"/>
    <d v="2012-09-22T00:00:00"/>
    <s v="Second Class"/>
    <s v="RW-19540"/>
    <s v="Rick Wilson"/>
    <x v="1"/>
    <s v="United States"/>
    <s v="Los Angeles"/>
    <x v="1"/>
    <n v="90008"/>
    <x v="1"/>
    <s v="OFF-PA-10004530"/>
    <x v="1"/>
    <x v="10"/>
    <x v="491"/>
    <x v="1113"/>
    <n v="2"/>
    <n v="0"/>
    <x v="5060"/>
  </r>
  <r>
    <n v="6170"/>
    <s v="CA-2011-101266"/>
    <x v="2"/>
    <x v="9"/>
    <d v="2011-08-30T00:00:00"/>
    <s v="Second Class"/>
    <s v="MM-17920"/>
    <s v="Michael Moore"/>
    <x v="0"/>
    <s v="United States"/>
    <s v="Springfield"/>
    <x v="17"/>
    <n v="22153"/>
    <x v="0"/>
    <s v="OFF-PA-10002986"/>
    <x v="1"/>
    <x v="10"/>
    <x v="477"/>
    <x v="522"/>
    <n v="2"/>
    <n v="0"/>
    <x v="534"/>
  </r>
  <r>
    <n v="6171"/>
    <s v="CA-2013-141523"/>
    <x v="0"/>
    <x v="1054"/>
    <d v="2013-12-25T00:00:00"/>
    <s v="Second Class"/>
    <s v="MH-17440"/>
    <s v="Mark Haberlin"/>
    <x v="1"/>
    <s v="United States"/>
    <s v="New York City"/>
    <x v="15"/>
    <n v="10035"/>
    <x v="3"/>
    <s v="OFF-BI-10000948"/>
    <x v="1"/>
    <x v="8"/>
    <x v="1373"/>
    <x v="4326"/>
    <n v="3"/>
    <n v="0.2"/>
    <x v="5061"/>
  </r>
  <r>
    <n v="6172"/>
    <s v="CA-2013-141523"/>
    <x v="0"/>
    <x v="1054"/>
    <d v="2013-12-25T00:00:00"/>
    <s v="Second Class"/>
    <s v="MH-17440"/>
    <s v="Mark Haberlin"/>
    <x v="1"/>
    <s v="United States"/>
    <s v="New York City"/>
    <x v="15"/>
    <n v="10035"/>
    <x v="3"/>
    <s v="OFF-AR-10001545"/>
    <x v="1"/>
    <x v="6"/>
    <x v="812"/>
    <x v="2872"/>
    <n v="2"/>
    <n v="0"/>
    <x v="3192"/>
  </r>
  <r>
    <n v="6173"/>
    <s v="US-2011-106299"/>
    <x v="2"/>
    <x v="1094"/>
    <d v="2011-08-08T00:00:00"/>
    <s v="Standard Class"/>
    <s v="NZ-18565"/>
    <s v="Nick Zandusky"/>
    <x v="2"/>
    <s v="United States"/>
    <s v="Springfield"/>
    <x v="25"/>
    <n v="65807"/>
    <x v="2"/>
    <s v="OFF-BI-10001758"/>
    <x v="1"/>
    <x v="8"/>
    <x v="935"/>
    <x v="4327"/>
    <n v="5"/>
    <n v="0"/>
    <x v="5062"/>
  </r>
  <r>
    <n v="6174"/>
    <s v="US-2011-106299"/>
    <x v="2"/>
    <x v="1094"/>
    <d v="2011-08-08T00:00:00"/>
    <s v="Standard Class"/>
    <s v="NZ-18565"/>
    <s v="Nick Zandusky"/>
    <x v="2"/>
    <s v="United States"/>
    <s v="Springfield"/>
    <x v="25"/>
    <n v="65807"/>
    <x v="2"/>
    <s v="TEC-AC-10003237"/>
    <x v="2"/>
    <x v="11"/>
    <x v="1631"/>
    <x v="4328"/>
    <n v="2"/>
    <n v="0"/>
    <x v="5063"/>
  </r>
  <r>
    <n v="6175"/>
    <s v="US-2011-106299"/>
    <x v="2"/>
    <x v="1094"/>
    <d v="2011-08-08T00:00:00"/>
    <s v="Standard Class"/>
    <s v="NZ-18565"/>
    <s v="Nick Zandusky"/>
    <x v="2"/>
    <s v="United States"/>
    <s v="Springfield"/>
    <x v="25"/>
    <n v="65807"/>
    <x v="2"/>
    <s v="OFF-ST-10002011"/>
    <x v="1"/>
    <x v="4"/>
    <x v="1055"/>
    <x v="4329"/>
    <n v="2"/>
    <n v="0"/>
    <x v="5064"/>
  </r>
  <r>
    <n v="6176"/>
    <s v="CA-2012-158421"/>
    <x v="1"/>
    <x v="481"/>
    <d v="2012-09-26T00:00:00"/>
    <s v="Standard Class"/>
    <s v="GB-14575"/>
    <s v="Giulietta Baptist"/>
    <x v="0"/>
    <s v="United States"/>
    <s v="Columbia"/>
    <x v="20"/>
    <n v="29203"/>
    <x v="0"/>
    <s v="FUR-CH-10000309"/>
    <x v="0"/>
    <x v="1"/>
    <x v="765"/>
    <x v="4330"/>
    <n v="4"/>
    <n v="0"/>
    <x v="5065"/>
  </r>
  <r>
    <n v="6177"/>
    <s v="CA-2012-158421"/>
    <x v="1"/>
    <x v="481"/>
    <d v="2012-09-26T00:00:00"/>
    <s v="Standard Class"/>
    <s v="GB-14575"/>
    <s v="Giulietta Baptist"/>
    <x v="0"/>
    <s v="United States"/>
    <s v="Columbia"/>
    <x v="20"/>
    <n v="29203"/>
    <x v="0"/>
    <s v="OFF-ST-10002444"/>
    <x v="1"/>
    <x v="4"/>
    <x v="571"/>
    <x v="3016"/>
    <n v="7"/>
    <n v="0"/>
    <x v="5066"/>
  </r>
  <r>
    <n v="6178"/>
    <s v="CA-2012-158421"/>
    <x v="1"/>
    <x v="481"/>
    <d v="2012-09-26T00:00:00"/>
    <s v="Standard Class"/>
    <s v="GB-14575"/>
    <s v="Giulietta Baptist"/>
    <x v="0"/>
    <s v="United States"/>
    <s v="Columbia"/>
    <x v="20"/>
    <n v="29203"/>
    <x v="0"/>
    <s v="OFF-EN-10001453"/>
    <x v="1"/>
    <x v="12"/>
    <x v="1676"/>
    <x v="4331"/>
    <n v="2"/>
    <n v="0"/>
    <x v="5067"/>
  </r>
  <r>
    <n v="6179"/>
    <s v="CA-2012-158421"/>
    <x v="1"/>
    <x v="481"/>
    <d v="2012-09-26T00:00:00"/>
    <s v="Standard Class"/>
    <s v="GB-14575"/>
    <s v="Giulietta Baptist"/>
    <x v="0"/>
    <s v="United States"/>
    <s v="Columbia"/>
    <x v="20"/>
    <n v="29203"/>
    <x v="0"/>
    <s v="OFF-PA-10001801"/>
    <x v="1"/>
    <x v="10"/>
    <x v="1757"/>
    <x v="100"/>
    <n v="4"/>
    <n v="0"/>
    <x v="101"/>
  </r>
  <r>
    <n v="6180"/>
    <s v="CA-2012-158421"/>
    <x v="1"/>
    <x v="481"/>
    <d v="2012-09-26T00:00:00"/>
    <s v="Standard Class"/>
    <s v="GB-14575"/>
    <s v="Giulietta Baptist"/>
    <x v="0"/>
    <s v="United States"/>
    <s v="Columbia"/>
    <x v="20"/>
    <n v="29203"/>
    <x v="0"/>
    <s v="OFF-ST-10000563"/>
    <x v="1"/>
    <x v="4"/>
    <x v="894"/>
    <x v="1480"/>
    <n v="2"/>
    <n v="0"/>
    <x v="5068"/>
  </r>
  <r>
    <n v="6181"/>
    <s v="CA-2012-158421"/>
    <x v="1"/>
    <x v="481"/>
    <d v="2012-09-26T00:00:00"/>
    <s v="Standard Class"/>
    <s v="GB-14575"/>
    <s v="Giulietta Baptist"/>
    <x v="0"/>
    <s v="United States"/>
    <s v="Columbia"/>
    <x v="20"/>
    <n v="29203"/>
    <x v="0"/>
    <s v="TEC-PH-10000369"/>
    <x v="2"/>
    <x v="7"/>
    <x v="1346"/>
    <x v="3211"/>
    <n v="5"/>
    <n v="0"/>
    <x v="5069"/>
  </r>
  <r>
    <n v="6182"/>
    <s v="CA-2012-158421"/>
    <x v="1"/>
    <x v="481"/>
    <d v="2012-09-26T00:00:00"/>
    <s v="Standard Class"/>
    <s v="GB-14575"/>
    <s v="Giulietta Baptist"/>
    <x v="0"/>
    <s v="United States"/>
    <s v="Columbia"/>
    <x v="20"/>
    <n v="29203"/>
    <x v="0"/>
    <s v="TEC-PH-10002538"/>
    <x v="2"/>
    <x v="7"/>
    <x v="524"/>
    <x v="4332"/>
    <n v="3"/>
    <n v="0"/>
    <x v="5070"/>
  </r>
  <r>
    <n v="6183"/>
    <s v="CA-2012-158421"/>
    <x v="1"/>
    <x v="481"/>
    <d v="2012-09-26T00:00:00"/>
    <s v="Standard Class"/>
    <s v="GB-14575"/>
    <s v="Giulietta Baptist"/>
    <x v="0"/>
    <s v="United States"/>
    <s v="Columbia"/>
    <x v="20"/>
    <n v="29203"/>
    <x v="0"/>
    <s v="OFF-BI-10000050"/>
    <x v="1"/>
    <x v="8"/>
    <x v="343"/>
    <x v="4333"/>
    <n v="2"/>
    <n v="0"/>
    <x v="5071"/>
  </r>
  <r>
    <n v="6184"/>
    <s v="CA-2012-158421"/>
    <x v="1"/>
    <x v="481"/>
    <d v="2012-09-26T00:00:00"/>
    <s v="Standard Class"/>
    <s v="GB-14575"/>
    <s v="Giulietta Baptist"/>
    <x v="0"/>
    <s v="United States"/>
    <s v="Columbia"/>
    <x v="20"/>
    <n v="29203"/>
    <x v="0"/>
    <s v="OFF-ST-10004186"/>
    <x v="1"/>
    <x v="4"/>
    <x v="16"/>
    <x v="4334"/>
    <n v="8"/>
    <n v="0"/>
    <x v="5072"/>
  </r>
  <r>
    <n v="6185"/>
    <s v="CA-2013-143609"/>
    <x v="0"/>
    <x v="25"/>
    <d v="2013-12-14T00:00:00"/>
    <s v="First Class"/>
    <s v="DB-13270"/>
    <s v="Deborah Brumfield"/>
    <x v="2"/>
    <s v="United States"/>
    <s v="Portland"/>
    <x v="21"/>
    <n v="97206"/>
    <x v="1"/>
    <s v="FUR-CH-10004218"/>
    <x v="0"/>
    <x v="1"/>
    <x v="38"/>
    <x v="4335"/>
    <n v="5"/>
    <n v="0.2"/>
    <x v="5073"/>
  </r>
  <r>
    <n v="6186"/>
    <s v="CA-2012-138331"/>
    <x v="1"/>
    <x v="976"/>
    <d v="2012-08-12T00:00:00"/>
    <s v="Standard Class"/>
    <s v="JK-15625"/>
    <s v="Jim Karlsson"/>
    <x v="0"/>
    <s v="United States"/>
    <s v="Philadelphia"/>
    <x v="9"/>
    <n v="19120"/>
    <x v="3"/>
    <s v="OFF-AR-10002952"/>
    <x v="1"/>
    <x v="6"/>
    <x v="806"/>
    <x v="4336"/>
    <n v="10"/>
    <n v="0.2"/>
    <x v="5074"/>
  </r>
  <r>
    <n v="6187"/>
    <s v="CA-2012-138954"/>
    <x v="1"/>
    <x v="219"/>
    <d v="2012-11-17T00:00:00"/>
    <s v="First Class"/>
    <s v="MH-17785"/>
    <s v="Maya Herman"/>
    <x v="1"/>
    <s v="United States"/>
    <s v="New York City"/>
    <x v="15"/>
    <n v="10035"/>
    <x v="3"/>
    <s v="OFF-ST-10003058"/>
    <x v="1"/>
    <x v="4"/>
    <x v="388"/>
    <x v="421"/>
    <n v="3"/>
    <n v="0"/>
    <x v="431"/>
  </r>
  <r>
    <n v="6188"/>
    <s v="CA-2012-138954"/>
    <x v="1"/>
    <x v="219"/>
    <d v="2012-11-17T00:00:00"/>
    <s v="First Class"/>
    <s v="MH-17785"/>
    <s v="Maya Herman"/>
    <x v="1"/>
    <s v="United States"/>
    <s v="New York City"/>
    <x v="15"/>
    <n v="10035"/>
    <x v="3"/>
    <s v="OFF-BI-10003963"/>
    <x v="1"/>
    <x v="8"/>
    <x v="1320"/>
    <x v="4337"/>
    <n v="6"/>
    <n v="0.2"/>
    <x v="5075"/>
  </r>
  <r>
    <n v="6189"/>
    <s v="CA-2012-138954"/>
    <x v="1"/>
    <x v="219"/>
    <d v="2012-11-17T00:00:00"/>
    <s v="First Class"/>
    <s v="MH-17785"/>
    <s v="Maya Herman"/>
    <x v="1"/>
    <s v="United States"/>
    <s v="New York City"/>
    <x v="15"/>
    <n v="10035"/>
    <x v="3"/>
    <s v="OFF-AR-10001955"/>
    <x v="1"/>
    <x v="6"/>
    <x v="1021"/>
    <x v="4311"/>
    <n v="6"/>
    <n v="0"/>
    <x v="5076"/>
  </r>
  <r>
    <n v="6190"/>
    <s v="CA-2014-157903"/>
    <x v="3"/>
    <x v="1095"/>
    <d v="2014-04-09T00:00:00"/>
    <s v="Standard Class"/>
    <s v="AM-10705"/>
    <s v="Anne McFarland"/>
    <x v="0"/>
    <s v="United States"/>
    <s v="Des Plaines"/>
    <x v="10"/>
    <n v="60016"/>
    <x v="2"/>
    <s v="TEC-PH-10004345"/>
    <x v="2"/>
    <x v="7"/>
    <x v="1167"/>
    <x v="4338"/>
    <n v="4"/>
    <n v="0.2"/>
    <x v="5077"/>
  </r>
  <r>
    <n v="6191"/>
    <s v="CA-2013-157259"/>
    <x v="0"/>
    <x v="435"/>
    <d v="2013-12-29T00:00:00"/>
    <s v="Standard Class"/>
    <s v="JM-15535"/>
    <s v="Jessica Myrick"/>
    <x v="0"/>
    <s v="United States"/>
    <s v="New York City"/>
    <x v="15"/>
    <n v="10035"/>
    <x v="3"/>
    <s v="FUR-FU-10003192"/>
    <x v="0"/>
    <x v="5"/>
    <x v="1720"/>
    <x v="4339"/>
    <n v="9"/>
    <n v="0"/>
    <x v="5078"/>
  </r>
  <r>
    <n v="6192"/>
    <s v="CA-2014-107986"/>
    <x v="3"/>
    <x v="1096"/>
    <d v="2014-12-14T00:00:00"/>
    <s v="Same Day"/>
    <s v="MW-18220"/>
    <s v="Mitch Webber"/>
    <x v="0"/>
    <s v="United States"/>
    <s v="Seattle"/>
    <x v="4"/>
    <n v="98103"/>
    <x v="1"/>
    <s v="OFF-ST-10001325"/>
    <x v="1"/>
    <x v="4"/>
    <x v="466"/>
    <x v="974"/>
    <n v="3"/>
    <n v="0"/>
    <x v="1011"/>
  </r>
  <r>
    <n v="6193"/>
    <s v="CA-2014-104927"/>
    <x v="3"/>
    <x v="66"/>
    <d v="2014-12-27T00:00:00"/>
    <s v="Standard Class"/>
    <s v="AG-10330"/>
    <s v="Alex Grayson"/>
    <x v="0"/>
    <s v="United States"/>
    <s v="Houston"/>
    <x v="5"/>
    <n v="77095"/>
    <x v="2"/>
    <s v="OFF-PA-10000019"/>
    <x v="1"/>
    <x v="10"/>
    <x v="704"/>
    <x v="233"/>
    <n v="5"/>
    <n v="0.2"/>
    <x v="1446"/>
  </r>
  <r>
    <n v="6194"/>
    <s v="CA-2014-104927"/>
    <x v="3"/>
    <x v="66"/>
    <d v="2014-12-27T00:00:00"/>
    <s v="Standard Class"/>
    <s v="AG-10330"/>
    <s v="Alex Grayson"/>
    <x v="0"/>
    <s v="United States"/>
    <s v="Houston"/>
    <x v="5"/>
    <n v="77095"/>
    <x v="2"/>
    <s v="OFF-BI-10003429"/>
    <x v="1"/>
    <x v="8"/>
    <x v="844"/>
    <x v="4340"/>
    <n v="5"/>
    <n v="0.8"/>
    <x v="5079"/>
  </r>
  <r>
    <n v="6195"/>
    <s v="CA-2014-104927"/>
    <x v="3"/>
    <x v="66"/>
    <d v="2014-12-27T00:00:00"/>
    <s v="Standard Class"/>
    <s v="AG-10330"/>
    <s v="Alex Grayson"/>
    <x v="0"/>
    <s v="United States"/>
    <s v="Houston"/>
    <x v="5"/>
    <n v="77095"/>
    <x v="2"/>
    <s v="OFF-PA-10000176"/>
    <x v="1"/>
    <x v="10"/>
    <x v="634"/>
    <x v="69"/>
    <n v="5"/>
    <n v="0.2"/>
    <x v="5080"/>
  </r>
  <r>
    <n v="6196"/>
    <s v="CA-2014-113453"/>
    <x v="3"/>
    <x v="208"/>
    <d v="2014-10-29T00:00:00"/>
    <s v="Standard Class"/>
    <s v="CM-12160"/>
    <s v="Charles McCrossin"/>
    <x v="0"/>
    <s v="United States"/>
    <s v="Philadelphia"/>
    <x v="9"/>
    <n v="19143"/>
    <x v="3"/>
    <s v="TEC-PH-10004165"/>
    <x v="2"/>
    <x v="7"/>
    <x v="886"/>
    <x v="4341"/>
    <n v="2"/>
    <n v="0.4"/>
    <x v="5081"/>
  </r>
  <r>
    <n v="6197"/>
    <s v="CA-2014-113453"/>
    <x v="3"/>
    <x v="208"/>
    <d v="2014-10-29T00:00:00"/>
    <s v="Standard Class"/>
    <s v="CM-12160"/>
    <s v="Charles McCrossin"/>
    <x v="0"/>
    <s v="United States"/>
    <s v="Philadelphia"/>
    <x v="9"/>
    <n v="19143"/>
    <x v="3"/>
    <s v="OFF-ST-10000352"/>
    <x v="1"/>
    <x v="4"/>
    <x v="1049"/>
    <x v="4342"/>
    <n v="3"/>
    <n v="0.2"/>
    <x v="5082"/>
  </r>
  <r>
    <n v="6198"/>
    <s v="CA-2012-149909"/>
    <x v="1"/>
    <x v="50"/>
    <d v="2012-11-17T00:00:00"/>
    <s v="Standard Class"/>
    <s v="RA-19915"/>
    <s v="Russell Applegate"/>
    <x v="0"/>
    <s v="United States"/>
    <s v="Columbus"/>
    <x v="14"/>
    <n v="47201"/>
    <x v="2"/>
    <s v="OFF-PA-10000726"/>
    <x v="1"/>
    <x v="10"/>
    <x v="1322"/>
    <x v="4343"/>
    <n v="7"/>
    <n v="0"/>
    <x v="5083"/>
  </r>
  <r>
    <n v="6199"/>
    <s v="CA-2012-149909"/>
    <x v="1"/>
    <x v="50"/>
    <d v="2012-11-17T00:00:00"/>
    <s v="Standard Class"/>
    <s v="RA-19915"/>
    <s v="Russell Applegate"/>
    <x v="0"/>
    <s v="United States"/>
    <s v="Columbus"/>
    <x v="14"/>
    <n v="47201"/>
    <x v="2"/>
    <s v="TEC-PH-10001536"/>
    <x v="2"/>
    <x v="7"/>
    <x v="1234"/>
    <x v="4344"/>
    <n v="3"/>
    <n v="0"/>
    <x v="5084"/>
  </r>
  <r>
    <n v="6200"/>
    <s v="CA-2012-149909"/>
    <x v="1"/>
    <x v="50"/>
    <d v="2012-11-17T00:00:00"/>
    <s v="Standard Class"/>
    <s v="RA-19915"/>
    <s v="Russell Applegate"/>
    <x v="0"/>
    <s v="United States"/>
    <s v="Columbus"/>
    <x v="14"/>
    <n v="47201"/>
    <x v="2"/>
    <s v="OFF-PA-10001790"/>
    <x v="1"/>
    <x v="10"/>
    <x v="687"/>
    <x v="3656"/>
    <n v="2"/>
    <n v="0"/>
    <x v="4177"/>
  </r>
  <r>
    <n v="6201"/>
    <s v="CA-2012-146675"/>
    <x v="1"/>
    <x v="392"/>
    <d v="2012-04-20T00:00:00"/>
    <s v="Standard Class"/>
    <s v="SB-20185"/>
    <s v="Sarah Brown"/>
    <x v="0"/>
    <s v="United States"/>
    <s v="Evanston"/>
    <x v="10"/>
    <n v="60201"/>
    <x v="2"/>
    <s v="TEC-CO-10001766"/>
    <x v="2"/>
    <x v="16"/>
    <x v="1058"/>
    <x v="4345"/>
    <n v="4"/>
    <n v="0.2"/>
    <x v="5085"/>
  </r>
  <r>
    <n v="6202"/>
    <s v="CA-2012-146675"/>
    <x v="1"/>
    <x v="392"/>
    <d v="2012-04-20T00:00:00"/>
    <s v="Standard Class"/>
    <s v="SB-20185"/>
    <s v="Sarah Brown"/>
    <x v="0"/>
    <s v="United States"/>
    <s v="Evanston"/>
    <x v="10"/>
    <n v="60201"/>
    <x v="2"/>
    <s v="TEC-AC-10004396"/>
    <x v="2"/>
    <x v="11"/>
    <x v="1679"/>
    <x v="1906"/>
    <n v="3"/>
    <n v="0.2"/>
    <x v="5086"/>
  </r>
  <r>
    <n v="6203"/>
    <s v="CA-2013-118332"/>
    <x v="0"/>
    <x v="186"/>
    <d v="2013-12-24T00:00:00"/>
    <s v="Standard Class"/>
    <s v="PK-19075"/>
    <s v="Pete Kriz"/>
    <x v="0"/>
    <s v="United States"/>
    <s v="Apple Valley"/>
    <x v="1"/>
    <n v="92307"/>
    <x v="1"/>
    <s v="FUR-CH-10001708"/>
    <x v="0"/>
    <x v="1"/>
    <x v="884"/>
    <x v="4346"/>
    <n v="5"/>
    <n v="0.2"/>
    <x v="5087"/>
  </r>
  <r>
    <n v="6204"/>
    <s v="CA-2013-133669"/>
    <x v="0"/>
    <x v="147"/>
    <d v="2013-10-28T00:00:00"/>
    <s v="Standard Class"/>
    <s v="SV-20935"/>
    <s v="Susan Vittorini"/>
    <x v="0"/>
    <s v="United States"/>
    <s v="Columbus"/>
    <x v="24"/>
    <n v="43229"/>
    <x v="3"/>
    <s v="TEC-PH-10001305"/>
    <x v="2"/>
    <x v="7"/>
    <x v="1671"/>
    <x v="4347"/>
    <n v="8"/>
    <n v="0.4"/>
    <x v="5088"/>
  </r>
  <r>
    <n v="6205"/>
    <s v="CA-2014-145660"/>
    <x v="3"/>
    <x v="96"/>
    <d v="2014-12-04T00:00:00"/>
    <s v="First Class"/>
    <s v="MG-17650"/>
    <s v="Matthew Grinstein"/>
    <x v="2"/>
    <s v="United States"/>
    <s v="Marion"/>
    <x v="24"/>
    <n v="43302"/>
    <x v="3"/>
    <s v="FUR-FU-10002885"/>
    <x v="0"/>
    <x v="5"/>
    <x v="755"/>
    <x v="326"/>
    <n v="2"/>
    <n v="0.2"/>
    <x v="1899"/>
  </r>
  <r>
    <n v="6206"/>
    <s v="CA-2013-133697"/>
    <x v="0"/>
    <x v="201"/>
    <d v="2013-10-25T00:00:00"/>
    <s v="Second Class"/>
    <s v="CM-12445"/>
    <s v="Chuck Magee"/>
    <x v="0"/>
    <s v="United States"/>
    <s v="Houston"/>
    <x v="5"/>
    <n v="77095"/>
    <x v="2"/>
    <s v="OFF-PA-10000726"/>
    <x v="1"/>
    <x v="10"/>
    <x v="1322"/>
    <x v="4348"/>
    <n v="7"/>
    <n v="0.2"/>
    <x v="5089"/>
  </r>
  <r>
    <n v="6207"/>
    <s v="CA-2013-133697"/>
    <x v="0"/>
    <x v="201"/>
    <d v="2013-10-25T00:00:00"/>
    <s v="Second Class"/>
    <s v="CM-12445"/>
    <s v="Chuck Magee"/>
    <x v="0"/>
    <s v="United States"/>
    <s v="Houston"/>
    <x v="5"/>
    <n v="77095"/>
    <x v="2"/>
    <s v="OFF-FA-10003112"/>
    <x v="1"/>
    <x v="13"/>
    <x v="33"/>
    <x v="4349"/>
    <n v="4"/>
    <n v="0.2"/>
    <x v="5090"/>
  </r>
  <r>
    <n v="6208"/>
    <s v="CA-2013-133697"/>
    <x v="0"/>
    <x v="201"/>
    <d v="2013-10-25T00:00:00"/>
    <s v="Second Class"/>
    <s v="CM-12445"/>
    <s v="Chuck Magee"/>
    <x v="0"/>
    <s v="United States"/>
    <s v="Houston"/>
    <x v="5"/>
    <n v="77095"/>
    <x v="2"/>
    <s v="FUR-CH-10002372"/>
    <x v="0"/>
    <x v="1"/>
    <x v="390"/>
    <x v="4350"/>
    <n v="1"/>
    <n v="0.3"/>
    <x v="1545"/>
  </r>
  <r>
    <n v="6209"/>
    <s v="CA-2014-148138"/>
    <x v="3"/>
    <x v="365"/>
    <d v="2014-10-04T00:00:00"/>
    <s v="Standard Class"/>
    <s v="ME-18010"/>
    <s v="Michelle Ellison"/>
    <x v="1"/>
    <s v="United States"/>
    <s v="Marion"/>
    <x v="24"/>
    <n v="43302"/>
    <x v="3"/>
    <s v="OFF-ST-10000563"/>
    <x v="1"/>
    <x v="4"/>
    <x v="894"/>
    <x v="4351"/>
    <n v="2"/>
    <n v="0.2"/>
    <x v="5091"/>
  </r>
  <r>
    <n v="6210"/>
    <s v="CA-2014-119809"/>
    <x v="3"/>
    <x v="238"/>
    <d v="2014-08-26T00:00:00"/>
    <s v="Standard Class"/>
    <s v="YS-21880"/>
    <s v="Yana Sorensen"/>
    <x v="1"/>
    <s v="United States"/>
    <s v="Seattle"/>
    <x v="4"/>
    <n v="98103"/>
    <x v="1"/>
    <s v="OFF-BI-10003925"/>
    <x v="1"/>
    <x v="8"/>
    <x v="751"/>
    <x v="4352"/>
    <n v="9"/>
    <n v="0.2"/>
    <x v="5092"/>
  </r>
  <r>
    <n v="6211"/>
    <s v="CA-2014-119809"/>
    <x v="3"/>
    <x v="238"/>
    <d v="2014-08-26T00:00:00"/>
    <s v="Standard Class"/>
    <s v="YS-21880"/>
    <s v="Yana Sorensen"/>
    <x v="1"/>
    <s v="United States"/>
    <s v="Seattle"/>
    <x v="4"/>
    <n v="98103"/>
    <x v="1"/>
    <s v="OFF-ST-10003306"/>
    <x v="1"/>
    <x v="4"/>
    <x v="380"/>
    <x v="1415"/>
    <n v="7"/>
    <n v="0"/>
    <x v="1489"/>
  </r>
  <r>
    <n v="6212"/>
    <s v="CA-2014-119809"/>
    <x v="3"/>
    <x v="238"/>
    <d v="2014-08-26T00:00:00"/>
    <s v="Standard Class"/>
    <s v="YS-21880"/>
    <s v="Yana Sorensen"/>
    <x v="1"/>
    <s v="United States"/>
    <s v="Seattle"/>
    <x v="4"/>
    <n v="98103"/>
    <x v="1"/>
    <s v="FUR-FU-10001475"/>
    <x v="0"/>
    <x v="5"/>
    <x v="499"/>
    <x v="4353"/>
    <n v="3"/>
    <n v="0"/>
    <x v="5093"/>
  </r>
  <r>
    <n v="6213"/>
    <s v="CA-2014-149944"/>
    <x v="3"/>
    <x v="105"/>
    <d v="2014-11-17T00:00:00"/>
    <s v="Second Class"/>
    <s v="MB-17305"/>
    <s v="Maria Bertelson"/>
    <x v="0"/>
    <s v="United States"/>
    <s v="Longview"/>
    <x v="4"/>
    <n v="98632"/>
    <x v="1"/>
    <s v="OFF-FA-10003495"/>
    <x v="1"/>
    <x v="13"/>
    <x v="33"/>
    <x v="2614"/>
    <n v="3"/>
    <n v="0"/>
    <x v="2901"/>
  </r>
  <r>
    <n v="6214"/>
    <s v="CA-2014-149944"/>
    <x v="3"/>
    <x v="105"/>
    <d v="2014-11-17T00:00:00"/>
    <s v="Second Class"/>
    <s v="MB-17305"/>
    <s v="Maria Bertelson"/>
    <x v="0"/>
    <s v="United States"/>
    <s v="Longview"/>
    <x v="4"/>
    <n v="98632"/>
    <x v="1"/>
    <s v="OFF-AP-10004708"/>
    <x v="1"/>
    <x v="9"/>
    <x v="508"/>
    <x v="566"/>
    <n v="2"/>
    <n v="0"/>
    <x v="575"/>
  </r>
  <r>
    <n v="6215"/>
    <s v="CA-2011-128538"/>
    <x v="2"/>
    <x v="856"/>
    <d v="2011-10-15T00:00:00"/>
    <s v="Standard Class"/>
    <s v="AS-10240"/>
    <s v="Alan Shonely"/>
    <x v="0"/>
    <s v="United States"/>
    <s v="Redondo Beach"/>
    <x v="1"/>
    <n v="90278"/>
    <x v="1"/>
    <s v="OFF-EN-10001219"/>
    <x v="1"/>
    <x v="12"/>
    <x v="583"/>
    <x v="2522"/>
    <n v="1"/>
    <n v="0"/>
    <x v="2764"/>
  </r>
  <r>
    <n v="6216"/>
    <s v="CA-2012-161711"/>
    <x v="1"/>
    <x v="109"/>
    <d v="2012-12-03T00:00:00"/>
    <s v="Standard Class"/>
    <s v="MC-17425"/>
    <s v="Mark Cousins"/>
    <x v="1"/>
    <s v="United States"/>
    <s v="New York City"/>
    <x v="15"/>
    <n v="10035"/>
    <x v="3"/>
    <s v="FUR-FU-10000087"/>
    <x v="0"/>
    <x v="5"/>
    <x v="204"/>
    <x v="4354"/>
    <n v="3"/>
    <n v="0"/>
    <x v="5094"/>
  </r>
  <r>
    <n v="6217"/>
    <s v="CA-2012-161711"/>
    <x v="1"/>
    <x v="109"/>
    <d v="2012-12-03T00:00:00"/>
    <s v="Standard Class"/>
    <s v="MC-17425"/>
    <s v="Mark Cousins"/>
    <x v="1"/>
    <s v="United States"/>
    <s v="New York City"/>
    <x v="15"/>
    <n v="10035"/>
    <x v="3"/>
    <s v="OFF-EN-10001539"/>
    <x v="1"/>
    <x v="12"/>
    <x v="33"/>
    <x v="2586"/>
    <n v="8"/>
    <n v="0"/>
    <x v="5095"/>
  </r>
  <r>
    <n v="6218"/>
    <s v="US-2012-129553"/>
    <x v="1"/>
    <x v="1097"/>
    <d v="2012-08-02T00:00:00"/>
    <s v="Standard Class"/>
    <s v="PG-18820"/>
    <s v="Patrick Gardner"/>
    <x v="0"/>
    <s v="United States"/>
    <s v="Louisville"/>
    <x v="0"/>
    <n v="40214"/>
    <x v="0"/>
    <s v="TEC-PH-10004897"/>
    <x v="2"/>
    <x v="7"/>
    <x v="1115"/>
    <x v="2065"/>
    <n v="3"/>
    <n v="0"/>
    <x v="5096"/>
  </r>
  <r>
    <n v="6219"/>
    <s v="CA-2013-160220"/>
    <x v="0"/>
    <x v="201"/>
    <d v="2013-10-27T00:00:00"/>
    <s v="Standard Class"/>
    <s v="JS-16030"/>
    <s v="Joy Smith"/>
    <x v="0"/>
    <s v="United States"/>
    <s v="Trenton"/>
    <x v="12"/>
    <n v="48183"/>
    <x v="2"/>
    <s v="TEC-PH-10001300"/>
    <x v="2"/>
    <x v="7"/>
    <x v="1002"/>
    <x v="4355"/>
    <n v="6"/>
    <n v="0"/>
    <x v="5097"/>
  </r>
  <r>
    <n v="6220"/>
    <s v="CA-2013-160220"/>
    <x v="0"/>
    <x v="201"/>
    <d v="2013-10-27T00:00:00"/>
    <s v="Standard Class"/>
    <s v="JS-16030"/>
    <s v="Joy Smith"/>
    <x v="0"/>
    <s v="United States"/>
    <s v="Trenton"/>
    <x v="12"/>
    <n v="48183"/>
    <x v="2"/>
    <s v="TEC-PH-10001557"/>
    <x v="2"/>
    <x v="7"/>
    <x v="658"/>
    <x v="772"/>
    <n v="2"/>
    <n v="0"/>
    <x v="795"/>
  </r>
  <r>
    <n v="6221"/>
    <s v="CA-2013-160220"/>
    <x v="0"/>
    <x v="201"/>
    <d v="2013-10-27T00:00:00"/>
    <s v="Standard Class"/>
    <s v="JS-16030"/>
    <s v="Joy Smith"/>
    <x v="0"/>
    <s v="United States"/>
    <s v="Trenton"/>
    <x v="12"/>
    <n v="48183"/>
    <x v="2"/>
    <s v="OFF-ST-10000617"/>
    <x v="1"/>
    <x v="4"/>
    <x v="379"/>
    <x v="1539"/>
    <n v="7"/>
    <n v="0"/>
    <x v="5098"/>
  </r>
  <r>
    <n v="6222"/>
    <s v="US-2014-157224"/>
    <x v="3"/>
    <x v="32"/>
    <d v="2014-09-19T00:00:00"/>
    <s v="Second Class"/>
    <s v="JB-16000"/>
    <s v="Joy Bell-"/>
    <x v="0"/>
    <s v="United States"/>
    <s v="Los Angeles"/>
    <x v="1"/>
    <n v="90045"/>
    <x v="1"/>
    <s v="OFF-LA-10000121"/>
    <x v="1"/>
    <x v="2"/>
    <x v="902"/>
    <x v="4356"/>
    <n v="9"/>
    <n v="0"/>
    <x v="5099"/>
  </r>
  <r>
    <n v="6223"/>
    <s v="CA-2014-140627"/>
    <x v="3"/>
    <x v="331"/>
    <d v="2014-12-28T00:00:00"/>
    <s v="Standard Class"/>
    <s v="DK-12985"/>
    <s v="Darren Koutras"/>
    <x v="0"/>
    <s v="United States"/>
    <s v="Hendersonville"/>
    <x v="18"/>
    <n v="37075"/>
    <x v="0"/>
    <s v="FUR-FU-10000087"/>
    <x v="0"/>
    <x v="5"/>
    <x v="204"/>
    <x v="218"/>
    <n v="4"/>
    <n v="0.2"/>
    <x v="220"/>
  </r>
  <r>
    <n v="6224"/>
    <s v="CA-2014-140627"/>
    <x v="3"/>
    <x v="331"/>
    <d v="2014-12-28T00:00:00"/>
    <s v="Standard Class"/>
    <s v="DK-12985"/>
    <s v="Darren Koutras"/>
    <x v="0"/>
    <s v="United States"/>
    <s v="Hendersonville"/>
    <x v="18"/>
    <n v="37075"/>
    <x v="0"/>
    <s v="OFF-AR-10000422"/>
    <x v="1"/>
    <x v="6"/>
    <x v="892"/>
    <x v="4357"/>
    <n v="7"/>
    <n v="0.2"/>
    <x v="5100"/>
  </r>
  <r>
    <n v="6225"/>
    <s v="CA-2014-140627"/>
    <x v="3"/>
    <x v="331"/>
    <d v="2014-12-28T00:00:00"/>
    <s v="Standard Class"/>
    <s v="DK-12985"/>
    <s v="Darren Koutras"/>
    <x v="0"/>
    <s v="United States"/>
    <s v="Hendersonville"/>
    <x v="18"/>
    <n v="37075"/>
    <x v="0"/>
    <s v="OFF-ST-10004123"/>
    <x v="1"/>
    <x v="4"/>
    <x v="72"/>
    <x v="287"/>
    <n v="3"/>
    <n v="0.2"/>
    <x v="5101"/>
  </r>
  <r>
    <n v="6226"/>
    <s v="CA-2012-133445"/>
    <x v="1"/>
    <x v="348"/>
    <d v="2012-10-09T00:00:00"/>
    <s v="Standard Class"/>
    <s v="JF-15490"/>
    <s v="Jeremy Farry"/>
    <x v="0"/>
    <s v="United States"/>
    <s v="Portland"/>
    <x v="21"/>
    <n v="97206"/>
    <x v="1"/>
    <s v="FUR-BO-10003660"/>
    <x v="0"/>
    <x v="0"/>
    <x v="1465"/>
    <x v="4358"/>
    <n v="1"/>
    <n v="0.7"/>
    <x v="5102"/>
  </r>
  <r>
    <n v="6227"/>
    <s v="CA-2012-133445"/>
    <x v="1"/>
    <x v="348"/>
    <d v="2012-10-09T00:00:00"/>
    <s v="Standard Class"/>
    <s v="JF-15490"/>
    <s v="Jeremy Farry"/>
    <x v="0"/>
    <s v="United States"/>
    <s v="Portland"/>
    <x v="21"/>
    <n v="97206"/>
    <x v="1"/>
    <s v="FUR-CH-10000422"/>
    <x v="0"/>
    <x v="1"/>
    <x v="1432"/>
    <x v="4359"/>
    <n v="4"/>
    <n v="0.2"/>
    <x v="5103"/>
  </r>
  <r>
    <n v="6228"/>
    <s v="CA-2011-148782"/>
    <x v="2"/>
    <x v="981"/>
    <d v="2011-11-07T00:00:00"/>
    <s v="Standard Class"/>
    <s v="PO-18850"/>
    <s v="Patrick O'Brill"/>
    <x v="0"/>
    <s v="United States"/>
    <s v="Irving"/>
    <x v="5"/>
    <n v="75061"/>
    <x v="2"/>
    <s v="TEC-PH-10002923"/>
    <x v="2"/>
    <x v="7"/>
    <x v="680"/>
    <x v="2550"/>
    <n v="3"/>
    <n v="0.2"/>
    <x v="2795"/>
  </r>
  <r>
    <n v="6229"/>
    <s v="CA-2013-148208"/>
    <x v="0"/>
    <x v="115"/>
    <d v="2013-01-27T00:00:00"/>
    <s v="Standard Class"/>
    <s v="BT-11530"/>
    <s v="Bradley Talbott"/>
    <x v="2"/>
    <s v="United States"/>
    <s v="Cleveland"/>
    <x v="24"/>
    <n v="44105"/>
    <x v="3"/>
    <s v="TEC-PH-10004093"/>
    <x v="2"/>
    <x v="7"/>
    <x v="40"/>
    <x v="4360"/>
    <n v="4"/>
    <n v="0.4"/>
    <x v="5104"/>
  </r>
  <r>
    <n v="6230"/>
    <s v="CA-2013-148208"/>
    <x v="0"/>
    <x v="115"/>
    <d v="2013-01-27T00:00:00"/>
    <s v="Standard Class"/>
    <s v="BT-11530"/>
    <s v="Bradley Talbott"/>
    <x v="2"/>
    <s v="United States"/>
    <s v="Cleveland"/>
    <x v="24"/>
    <n v="44105"/>
    <x v="3"/>
    <s v="TEC-AC-10000171"/>
    <x v="2"/>
    <x v="11"/>
    <x v="43"/>
    <x v="498"/>
    <n v="3"/>
    <n v="0.2"/>
    <x v="5105"/>
  </r>
  <r>
    <n v="6231"/>
    <s v="CA-2014-127656"/>
    <x v="3"/>
    <x v="497"/>
    <d v="2014-07-18T00:00:00"/>
    <s v="Standard Class"/>
    <s v="NW-18400"/>
    <s v="Natalie Webber"/>
    <x v="0"/>
    <s v="United States"/>
    <s v="Waterloo"/>
    <x v="23"/>
    <n v="50701"/>
    <x v="2"/>
    <s v="OFF-AR-10001166"/>
    <x v="1"/>
    <x v="6"/>
    <x v="33"/>
    <x v="4361"/>
    <n v="4"/>
    <n v="0"/>
    <x v="5106"/>
  </r>
  <r>
    <n v="6232"/>
    <s v="US-2014-142188"/>
    <x v="3"/>
    <x v="220"/>
    <d v="2014-09-12T00:00:00"/>
    <s v="Same Day"/>
    <s v="JF-15415"/>
    <s v="Jennifer Ferguson"/>
    <x v="0"/>
    <s v="United States"/>
    <s v="Seattle"/>
    <x v="4"/>
    <n v="98105"/>
    <x v="1"/>
    <s v="FUR-CH-10003199"/>
    <x v="0"/>
    <x v="1"/>
    <x v="631"/>
    <x v="2859"/>
    <n v="2"/>
    <n v="0.2"/>
    <x v="5107"/>
  </r>
  <r>
    <n v="6233"/>
    <s v="US-2014-142188"/>
    <x v="3"/>
    <x v="220"/>
    <d v="2014-09-12T00:00:00"/>
    <s v="Same Day"/>
    <s v="JF-15415"/>
    <s v="Jennifer Ferguson"/>
    <x v="0"/>
    <s v="United States"/>
    <s v="Seattle"/>
    <x v="4"/>
    <n v="98105"/>
    <x v="1"/>
    <s v="OFF-PA-10002005"/>
    <x v="1"/>
    <x v="10"/>
    <x v="505"/>
    <x v="541"/>
    <n v="3"/>
    <n v="0"/>
    <x v="551"/>
  </r>
  <r>
    <n v="6234"/>
    <s v="US-2014-142188"/>
    <x v="3"/>
    <x v="220"/>
    <d v="2014-09-12T00:00:00"/>
    <s v="Same Day"/>
    <s v="JF-15415"/>
    <s v="Jennifer Ferguson"/>
    <x v="0"/>
    <s v="United States"/>
    <s v="Seattle"/>
    <x v="4"/>
    <n v="98105"/>
    <x v="1"/>
    <s v="OFF-PA-10004101"/>
    <x v="1"/>
    <x v="10"/>
    <x v="506"/>
    <x v="4362"/>
    <n v="11"/>
    <n v="0"/>
    <x v="5108"/>
  </r>
  <r>
    <n v="6235"/>
    <s v="US-2014-142188"/>
    <x v="3"/>
    <x v="220"/>
    <d v="2014-09-12T00:00:00"/>
    <s v="Same Day"/>
    <s v="JF-15415"/>
    <s v="Jennifer Ferguson"/>
    <x v="0"/>
    <s v="United States"/>
    <s v="Seattle"/>
    <x v="4"/>
    <n v="98105"/>
    <x v="1"/>
    <s v="OFF-BI-10004600"/>
    <x v="1"/>
    <x v="8"/>
    <x v="1477"/>
    <x v="4363"/>
    <n v="5"/>
    <n v="0.2"/>
    <x v="5109"/>
  </r>
  <r>
    <n v="6236"/>
    <s v="US-2014-142188"/>
    <x v="3"/>
    <x v="220"/>
    <d v="2014-09-12T00:00:00"/>
    <s v="Same Day"/>
    <s v="JF-15415"/>
    <s v="Jennifer Ferguson"/>
    <x v="0"/>
    <s v="United States"/>
    <s v="Seattle"/>
    <x v="4"/>
    <n v="98105"/>
    <x v="1"/>
    <s v="TEC-PH-10000127"/>
    <x v="2"/>
    <x v="7"/>
    <x v="1758"/>
    <x v="1105"/>
    <n v="5"/>
    <n v="0.2"/>
    <x v="5110"/>
  </r>
  <r>
    <n v="6237"/>
    <s v="CA-2013-144400"/>
    <x v="0"/>
    <x v="1098"/>
    <d v="2013-02-27T00:00:00"/>
    <s v="Standard Class"/>
    <s v="AC-10420"/>
    <s v="Alyssa Crouse"/>
    <x v="1"/>
    <s v="United States"/>
    <s v="Philadelphia"/>
    <x v="9"/>
    <n v="19120"/>
    <x v="3"/>
    <s v="OFF-EN-10004386"/>
    <x v="1"/>
    <x v="12"/>
    <x v="242"/>
    <x v="264"/>
    <n v="3"/>
    <n v="0.2"/>
    <x v="266"/>
  </r>
  <r>
    <n v="6238"/>
    <s v="US-2013-155180"/>
    <x v="0"/>
    <x v="115"/>
    <d v="2013-01-29T00:00:00"/>
    <s v="Standard Class"/>
    <s v="TB-21280"/>
    <s v="Toby Braunhardt"/>
    <x v="0"/>
    <s v="United States"/>
    <s v="New York City"/>
    <x v="15"/>
    <n v="10009"/>
    <x v="3"/>
    <s v="OFF-BI-10004506"/>
    <x v="1"/>
    <x v="8"/>
    <x v="1238"/>
    <x v="4364"/>
    <n v="4"/>
    <n v="0.2"/>
    <x v="5111"/>
  </r>
  <r>
    <n v="6239"/>
    <s v="CA-2012-134075"/>
    <x v="1"/>
    <x v="295"/>
    <d v="2012-12-16T00:00:00"/>
    <s v="Standard Class"/>
    <s v="HA-14905"/>
    <s v="Helen Abelman"/>
    <x v="0"/>
    <s v="United States"/>
    <s v="San Jose"/>
    <x v="1"/>
    <n v="95123"/>
    <x v="1"/>
    <s v="FUR-FU-10004597"/>
    <x v="0"/>
    <x v="5"/>
    <x v="1257"/>
    <x v="4365"/>
    <n v="3"/>
    <n v="0"/>
    <x v="5112"/>
  </r>
  <r>
    <n v="6240"/>
    <s v="CA-2012-134075"/>
    <x v="1"/>
    <x v="295"/>
    <d v="2012-12-16T00:00:00"/>
    <s v="Standard Class"/>
    <s v="HA-14905"/>
    <s v="Helen Abelman"/>
    <x v="0"/>
    <s v="United States"/>
    <s v="San Jose"/>
    <x v="1"/>
    <n v="95123"/>
    <x v="1"/>
    <s v="OFF-ST-10001496"/>
    <x v="1"/>
    <x v="4"/>
    <x v="726"/>
    <x v="2936"/>
    <n v="2"/>
    <n v="0"/>
    <x v="3272"/>
  </r>
  <r>
    <n v="6241"/>
    <s v="US-2013-131912"/>
    <x v="0"/>
    <x v="517"/>
    <d v="2013-11-02T00:00:00"/>
    <s v="Second Class"/>
    <s v="LH-17155"/>
    <s v="Logan Haushalter"/>
    <x v="0"/>
    <s v="United States"/>
    <s v="Los Angeles"/>
    <x v="1"/>
    <n v="90008"/>
    <x v="1"/>
    <s v="OFF-BI-10004236"/>
    <x v="1"/>
    <x v="8"/>
    <x v="891"/>
    <x v="4366"/>
    <n v="1"/>
    <n v="0.2"/>
    <x v="5113"/>
  </r>
  <r>
    <n v="6242"/>
    <s v="CA-2014-141572"/>
    <x v="3"/>
    <x v="39"/>
    <d v="2014-06-01T00:00:00"/>
    <s v="Second Class"/>
    <s v="LO-17170"/>
    <s v="Lori Olson"/>
    <x v="1"/>
    <s v="United States"/>
    <s v="Concord"/>
    <x v="38"/>
    <n v="3301"/>
    <x v="3"/>
    <s v="FUR-FU-10001185"/>
    <x v="0"/>
    <x v="5"/>
    <x v="1414"/>
    <x v="4367"/>
    <n v="8"/>
    <n v="0"/>
    <x v="5114"/>
  </r>
  <r>
    <n v="6243"/>
    <s v="CA-2011-134621"/>
    <x v="2"/>
    <x v="1059"/>
    <d v="2011-12-28T00:00:00"/>
    <s v="Standard Class"/>
    <s v="DP-13390"/>
    <s v="Dennis Pardue"/>
    <x v="2"/>
    <s v="United States"/>
    <s v="Columbia"/>
    <x v="18"/>
    <n v="38401"/>
    <x v="0"/>
    <s v="OFF-BI-10000977"/>
    <x v="1"/>
    <x v="8"/>
    <x v="982"/>
    <x v="2614"/>
    <n v="2"/>
    <n v="0.7"/>
    <x v="5115"/>
  </r>
  <r>
    <n v="6244"/>
    <s v="CA-2013-165561"/>
    <x v="0"/>
    <x v="390"/>
    <d v="2013-11-29T00:00:00"/>
    <s v="Standard Class"/>
    <s v="CR-12580"/>
    <s v="Clay Rozendal"/>
    <x v="2"/>
    <s v="United States"/>
    <s v="Bellevue"/>
    <x v="4"/>
    <n v="98006"/>
    <x v="1"/>
    <s v="OFF-SU-10004782"/>
    <x v="1"/>
    <x v="14"/>
    <x v="1548"/>
    <x v="3554"/>
    <n v="3"/>
    <n v="0"/>
    <x v="4048"/>
  </r>
  <r>
    <n v="6245"/>
    <s v="CA-2012-112305"/>
    <x v="1"/>
    <x v="312"/>
    <d v="2012-11-25T00:00:00"/>
    <s v="Standard Class"/>
    <s v="KB-16405"/>
    <s v="Katrina Bavinger"/>
    <x v="2"/>
    <s v="United States"/>
    <s v="Seattle"/>
    <x v="4"/>
    <n v="98105"/>
    <x v="1"/>
    <s v="OFF-AR-10002067"/>
    <x v="1"/>
    <x v="6"/>
    <x v="1145"/>
    <x v="4311"/>
    <n v="6"/>
    <n v="0"/>
    <x v="5116"/>
  </r>
  <r>
    <n v="6246"/>
    <s v="CA-2012-112305"/>
    <x v="1"/>
    <x v="312"/>
    <d v="2012-11-25T00:00:00"/>
    <s v="Standard Class"/>
    <s v="KB-16405"/>
    <s v="Katrina Bavinger"/>
    <x v="2"/>
    <s v="United States"/>
    <s v="Seattle"/>
    <x v="4"/>
    <n v="98105"/>
    <x v="1"/>
    <s v="FUR-FU-10002364"/>
    <x v="0"/>
    <x v="5"/>
    <x v="1231"/>
    <x v="3077"/>
    <n v="3"/>
    <n v="0"/>
    <x v="3448"/>
  </r>
  <r>
    <n v="6247"/>
    <s v="CA-2012-112305"/>
    <x v="1"/>
    <x v="312"/>
    <d v="2012-11-25T00:00:00"/>
    <s v="Standard Class"/>
    <s v="KB-16405"/>
    <s v="Katrina Bavinger"/>
    <x v="2"/>
    <s v="United States"/>
    <s v="Seattle"/>
    <x v="4"/>
    <n v="98105"/>
    <x v="1"/>
    <s v="TEC-AC-10002018"/>
    <x v="2"/>
    <x v="11"/>
    <x v="1674"/>
    <x v="62"/>
    <n v="2"/>
    <n v="0"/>
    <x v="4489"/>
  </r>
  <r>
    <n v="6248"/>
    <s v="CA-2014-121580"/>
    <x v="3"/>
    <x v="148"/>
    <d v="2014-06-05T00:00:00"/>
    <s v="Standard Class"/>
    <s v="ML-17410"/>
    <s v="Maris LaWare"/>
    <x v="0"/>
    <s v="United States"/>
    <s v="Columbus"/>
    <x v="14"/>
    <n v="47201"/>
    <x v="2"/>
    <s v="OFF-BI-10000632"/>
    <x v="1"/>
    <x v="8"/>
    <x v="1288"/>
    <x v="4368"/>
    <n v="1"/>
    <n v="0"/>
    <x v="5117"/>
  </r>
  <r>
    <n v="6249"/>
    <s v="CA-2014-121580"/>
    <x v="3"/>
    <x v="148"/>
    <d v="2014-06-05T00:00:00"/>
    <s v="Standard Class"/>
    <s v="ML-17410"/>
    <s v="Maris LaWare"/>
    <x v="0"/>
    <s v="United States"/>
    <s v="Columbus"/>
    <x v="14"/>
    <n v="47201"/>
    <x v="2"/>
    <s v="FUR-FU-10003981"/>
    <x v="0"/>
    <x v="5"/>
    <x v="322"/>
    <x v="875"/>
    <n v="3"/>
    <n v="0"/>
    <x v="5118"/>
  </r>
  <r>
    <n v="6250"/>
    <s v="CA-2014-121580"/>
    <x v="3"/>
    <x v="148"/>
    <d v="2014-06-05T00:00:00"/>
    <s v="Standard Class"/>
    <s v="ML-17410"/>
    <s v="Maris LaWare"/>
    <x v="0"/>
    <s v="United States"/>
    <s v="Columbus"/>
    <x v="14"/>
    <n v="47201"/>
    <x v="2"/>
    <s v="OFF-AP-10001564"/>
    <x v="1"/>
    <x v="9"/>
    <x v="1759"/>
    <x v="4369"/>
    <n v="2"/>
    <n v="0"/>
    <x v="5119"/>
  </r>
  <r>
    <n v="6251"/>
    <s v="CA-2014-121580"/>
    <x v="3"/>
    <x v="148"/>
    <d v="2014-06-05T00:00:00"/>
    <s v="Standard Class"/>
    <s v="ML-17410"/>
    <s v="Maris LaWare"/>
    <x v="0"/>
    <s v="United States"/>
    <s v="Columbus"/>
    <x v="14"/>
    <n v="47201"/>
    <x v="2"/>
    <s v="OFF-PA-10004082"/>
    <x v="1"/>
    <x v="10"/>
    <x v="224"/>
    <x v="3373"/>
    <n v="1"/>
    <n v="0"/>
    <x v="5120"/>
  </r>
  <r>
    <n v="6252"/>
    <s v="CA-2011-101147"/>
    <x v="2"/>
    <x v="266"/>
    <d v="2011-12-04T00:00:00"/>
    <s v="First Class"/>
    <s v="MC-17575"/>
    <s v="Matt Collins"/>
    <x v="0"/>
    <s v="United States"/>
    <s v="Chicago"/>
    <x v="10"/>
    <n v="60623"/>
    <x v="2"/>
    <s v="OFF-AP-10004249"/>
    <x v="1"/>
    <x v="9"/>
    <x v="33"/>
    <x v="4370"/>
    <n v="1"/>
    <n v="0.8"/>
    <x v="5121"/>
  </r>
  <r>
    <n v="6253"/>
    <s v="CA-2011-165806"/>
    <x v="2"/>
    <x v="884"/>
    <d v="2011-04-07T00:00:00"/>
    <s v="Same Day"/>
    <s v="VM-21685"/>
    <s v="Valerie Mitchum"/>
    <x v="2"/>
    <s v="United States"/>
    <s v="Marietta"/>
    <x v="32"/>
    <n v="30062"/>
    <x v="0"/>
    <s v="OFF-PA-10003441"/>
    <x v="1"/>
    <x v="10"/>
    <x v="485"/>
    <x v="713"/>
    <n v="9"/>
    <n v="0"/>
    <x v="731"/>
  </r>
  <r>
    <n v="6254"/>
    <s v="CA-2011-165806"/>
    <x v="2"/>
    <x v="884"/>
    <d v="2011-04-07T00:00:00"/>
    <s v="Same Day"/>
    <s v="VM-21685"/>
    <s v="Valerie Mitchum"/>
    <x v="2"/>
    <s v="United States"/>
    <s v="Marietta"/>
    <x v="32"/>
    <n v="30062"/>
    <x v="0"/>
    <s v="TEC-PH-10004922"/>
    <x v="2"/>
    <x v="7"/>
    <x v="1067"/>
    <x v="4371"/>
    <n v="3"/>
    <n v="0"/>
    <x v="5122"/>
  </r>
  <r>
    <n v="6255"/>
    <s v="CA-2012-151624"/>
    <x v="1"/>
    <x v="1014"/>
    <d v="2012-09-14T00:00:00"/>
    <s v="Standard Class"/>
    <s v="VW-21775"/>
    <s v="Victoria Wilson"/>
    <x v="1"/>
    <s v="United States"/>
    <s v="Montgomery"/>
    <x v="19"/>
    <n v="36116"/>
    <x v="0"/>
    <s v="FUR-FU-10001731"/>
    <x v="0"/>
    <x v="5"/>
    <x v="1547"/>
    <x v="794"/>
    <n v="8"/>
    <n v="0"/>
    <x v="5123"/>
  </r>
  <r>
    <n v="6256"/>
    <s v="CA-2014-139444"/>
    <x v="3"/>
    <x v="428"/>
    <d v="2014-09-16T00:00:00"/>
    <s v="Standard Class"/>
    <s v="GK-14620"/>
    <s v="Grace Kelly"/>
    <x v="1"/>
    <s v="United States"/>
    <s v="Plano"/>
    <x v="5"/>
    <n v="75023"/>
    <x v="2"/>
    <s v="OFF-LA-10000134"/>
    <x v="1"/>
    <x v="2"/>
    <x v="85"/>
    <x v="4372"/>
    <n v="4"/>
    <n v="0.2"/>
    <x v="5124"/>
  </r>
  <r>
    <n v="6257"/>
    <s v="CA-2012-133977"/>
    <x v="1"/>
    <x v="684"/>
    <d v="2012-09-08T00:00:00"/>
    <s v="Second Class"/>
    <s v="AT-10435"/>
    <s v="Alyssa Tate"/>
    <x v="2"/>
    <s v="United States"/>
    <s v="Tamarac"/>
    <x v="2"/>
    <n v="33319"/>
    <x v="0"/>
    <s v="OFF-BI-10003166"/>
    <x v="1"/>
    <x v="8"/>
    <x v="1405"/>
    <x v="2753"/>
    <n v="1"/>
    <n v="0.7"/>
    <x v="5125"/>
  </r>
  <r>
    <n v="6258"/>
    <s v="CA-2014-141425"/>
    <x v="3"/>
    <x v="808"/>
    <d v="2014-11-07T00:00:00"/>
    <s v="Second Class"/>
    <s v="AR-10825"/>
    <s v="Anthony Rawles"/>
    <x v="1"/>
    <s v="United States"/>
    <s v="Columbus"/>
    <x v="24"/>
    <n v="43229"/>
    <x v="3"/>
    <s v="OFF-SU-10000646"/>
    <x v="1"/>
    <x v="14"/>
    <x v="259"/>
    <x v="4373"/>
    <n v="2"/>
    <n v="0.2"/>
    <x v="5126"/>
  </r>
  <r>
    <n v="6259"/>
    <s v="CA-2012-133536"/>
    <x v="1"/>
    <x v="262"/>
    <d v="2012-03-30T00:00:00"/>
    <s v="Second Class"/>
    <s v="JH-15820"/>
    <s v="John Huston"/>
    <x v="0"/>
    <s v="United States"/>
    <s v="New York City"/>
    <x v="15"/>
    <n v="10009"/>
    <x v="3"/>
    <s v="OFF-EN-10004459"/>
    <x v="1"/>
    <x v="12"/>
    <x v="655"/>
    <x v="996"/>
    <n v="3"/>
    <n v="0"/>
    <x v="1035"/>
  </r>
  <r>
    <n v="6260"/>
    <s v="CA-2012-150441"/>
    <x v="1"/>
    <x v="863"/>
    <d v="2012-08-17T00:00:00"/>
    <s v="Second Class"/>
    <s v="RA-19285"/>
    <s v="Ralph Arnett"/>
    <x v="0"/>
    <s v="United States"/>
    <s v="Richmond"/>
    <x v="14"/>
    <n v="47374"/>
    <x v="2"/>
    <s v="OFF-BI-10003529"/>
    <x v="1"/>
    <x v="8"/>
    <x v="788"/>
    <x v="716"/>
    <n v="4"/>
    <n v="0"/>
    <x v="5127"/>
  </r>
  <r>
    <n v="6261"/>
    <s v="CA-2012-162607"/>
    <x v="1"/>
    <x v="793"/>
    <d v="2012-05-18T00:00:00"/>
    <s v="Standard Class"/>
    <s v="RO-19780"/>
    <s v="Rose O'Brian"/>
    <x v="0"/>
    <s v="United States"/>
    <s v="Seattle"/>
    <x v="4"/>
    <n v="98115"/>
    <x v="1"/>
    <s v="OFF-BI-10002949"/>
    <x v="1"/>
    <x v="8"/>
    <x v="520"/>
    <x v="851"/>
    <n v="3"/>
    <n v="0.2"/>
    <x v="5128"/>
  </r>
  <r>
    <n v="6262"/>
    <s v="CA-2014-103506"/>
    <x v="3"/>
    <x v="283"/>
    <d v="2014-07-28T00:00:00"/>
    <s v="Standard Class"/>
    <s v="LR-17035"/>
    <s v="Lisa Ryan"/>
    <x v="1"/>
    <s v="United States"/>
    <s v="Long Beach"/>
    <x v="15"/>
    <n v="11561"/>
    <x v="3"/>
    <s v="OFF-LA-10001158"/>
    <x v="1"/>
    <x v="2"/>
    <x v="319"/>
    <x v="1417"/>
    <n v="4"/>
    <n v="0"/>
    <x v="1492"/>
  </r>
  <r>
    <n v="6263"/>
    <s v="CA-2013-132479"/>
    <x v="0"/>
    <x v="446"/>
    <d v="2013-09-27T00:00:00"/>
    <s v="First Class"/>
    <s v="MK-17905"/>
    <s v="Michael Kennedy"/>
    <x v="1"/>
    <s v="United States"/>
    <s v="Rockford"/>
    <x v="10"/>
    <n v="61107"/>
    <x v="2"/>
    <s v="OFF-BI-10004584"/>
    <x v="1"/>
    <x v="8"/>
    <x v="378"/>
    <x v="4374"/>
    <n v="7"/>
    <n v="0.8"/>
    <x v="5129"/>
  </r>
  <r>
    <n v="6264"/>
    <s v="CA-2014-160724"/>
    <x v="3"/>
    <x v="1024"/>
    <d v="2014-05-11T00:00:00"/>
    <s v="Standard Class"/>
    <s v="YS-21880"/>
    <s v="Yana Sorensen"/>
    <x v="1"/>
    <s v="United States"/>
    <s v="Columbus"/>
    <x v="32"/>
    <n v="31907"/>
    <x v="0"/>
    <s v="OFF-BI-10004965"/>
    <x v="1"/>
    <x v="8"/>
    <x v="1005"/>
    <x v="1339"/>
    <n v="3"/>
    <n v="0"/>
    <x v="1398"/>
  </r>
  <r>
    <n v="6265"/>
    <s v="US-2013-115952"/>
    <x v="0"/>
    <x v="1099"/>
    <d v="2013-10-07T00:00:00"/>
    <s v="Same Day"/>
    <s v="JH-15910"/>
    <s v="Jonathan Howell"/>
    <x v="0"/>
    <s v="United States"/>
    <s v="Tulsa"/>
    <x v="26"/>
    <n v="74133"/>
    <x v="2"/>
    <s v="OFF-BI-10004654"/>
    <x v="1"/>
    <x v="8"/>
    <x v="68"/>
    <x v="4375"/>
    <n v="5"/>
    <n v="0"/>
    <x v="5130"/>
  </r>
  <r>
    <n v="6266"/>
    <s v="CA-2011-146731"/>
    <x v="2"/>
    <x v="935"/>
    <d v="2011-11-08T00:00:00"/>
    <s v="Standard Class"/>
    <s v="AT-10735"/>
    <s v="Annie Thurman"/>
    <x v="0"/>
    <s v="United States"/>
    <s v="Nashville"/>
    <x v="18"/>
    <n v="37211"/>
    <x v="0"/>
    <s v="OFF-PA-10000141"/>
    <x v="1"/>
    <x v="10"/>
    <x v="821"/>
    <x v="4273"/>
    <n v="2"/>
    <n v="0.2"/>
    <x v="5131"/>
  </r>
  <r>
    <n v="6267"/>
    <s v="CA-2011-146731"/>
    <x v="2"/>
    <x v="935"/>
    <d v="2011-11-08T00:00:00"/>
    <s v="Standard Class"/>
    <s v="AT-10735"/>
    <s v="Annie Thurman"/>
    <x v="0"/>
    <s v="United States"/>
    <s v="Nashville"/>
    <x v="18"/>
    <n v="37211"/>
    <x v="0"/>
    <s v="OFF-PA-10001019"/>
    <x v="1"/>
    <x v="10"/>
    <x v="675"/>
    <x v="3901"/>
    <n v="9"/>
    <n v="0.2"/>
    <x v="4495"/>
  </r>
  <r>
    <n v="6268"/>
    <s v="CA-2012-115392"/>
    <x v="1"/>
    <x v="486"/>
    <d v="2012-10-04T00:00:00"/>
    <s v="Second Class"/>
    <s v="RM-19675"/>
    <s v="Robert Marley"/>
    <x v="2"/>
    <s v="United States"/>
    <s v="Cambridge"/>
    <x v="31"/>
    <n v="2138"/>
    <x v="3"/>
    <s v="TEC-PH-10002496"/>
    <x v="2"/>
    <x v="7"/>
    <x v="490"/>
    <x v="4376"/>
    <n v="2"/>
    <n v="0"/>
    <x v="5132"/>
  </r>
  <r>
    <n v="6269"/>
    <s v="CA-2012-115392"/>
    <x v="1"/>
    <x v="486"/>
    <d v="2012-10-04T00:00:00"/>
    <s v="Second Class"/>
    <s v="RM-19675"/>
    <s v="Robert Marley"/>
    <x v="2"/>
    <s v="United States"/>
    <s v="Cambridge"/>
    <x v="31"/>
    <n v="2138"/>
    <x v="3"/>
    <s v="OFF-BI-10000829"/>
    <x v="1"/>
    <x v="8"/>
    <x v="304"/>
    <x v="4377"/>
    <n v="5"/>
    <n v="0"/>
    <x v="5133"/>
  </r>
  <r>
    <n v="6270"/>
    <s v="CA-2014-102379"/>
    <x v="3"/>
    <x v="574"/>
    <d v="2014-12-07T00:00:00"/>
    <s v="Standard Class"/>
    <s v="BB-11545"/>
    <s v="Brenda Bowman"/>
    <x v="1"/>
    <s v="United States"/>
    <s v="Oakland"/>
    <x v="1"/>
    <n v="94601"/>
    <x v="1"/>
    <s v="TEC-PH-10001448"/>
    <x v="2"/>
    <x v="7"/>
    <x v="140"/>
    <x v="3149"/>
    <n v="1"/>
    <n v="0.2"/>
    <x v="5134"/>
  </r>
  <r>
    <n v="6271"/>
    <s v="CA-2014-102379"/>
    <x v="3"/>
    <x v="574"/>
    <d v="2014-12-07T00:00:00"/>
    <s v="Standard Class"/>
    <s v="BB-11545"/>
    <s v="Brenda Bowman"/>
    <x v="1"/>
    <s v="United States"/>
    <s v="Oakland"/>
    <x v="1"/>
    <n v="94601"/>
    <x v="1"/>
    <s v="FUR-CH-10004983"/>
    <x v="0"/>
    <x v="1"/>
    <x v="1560"/>
    <x v="4378"/>
    <n v="9"/>
    <n v="0.2"/>
    <x v="5135"/>
  </r>
  <r>
    <n v="6272"/>
    <s v="CA-2014-102379"/>
    <x v="3"/>
    <x v="574"/>
    <d v="2014-12-07T00:00:00"/>
    <s v="Standard Class"/>
    <s v="BB-11545"/>
    <s v="Brenda Bowman"/>
    <x v="1"/>
    <s v="United States"/>
    <s v="Oakland"/>
    <x v="1"/>
    <n v="94601"/>
    <x v="1"/>
    <s v="OFF-AR-10004022"/>
    <x v="1"/>
    <x v="6"/>
    <x v="898"/>
    <x v="4379"/>
    <n v="5"/>
    <n v="0"/>
    <x v="5136"/>
  </r>
  <r>
    <n v="6273"/>
    <s v="CA-2014-149706"/>
    <x v="3"/>
    <x v="157"/>
    <d v="2014-12-13T00:00:00"/>
    <s v="First Class"/>
    <s v="AS-10285"/>
    <s v="Alejandro Savely"/>
    <x v="1"/>
    <s v="United States"/>
    <s v="Palatine"/>
    <x v="10"/>
    <n v="60067"/>
    <x v="2"/>
    <s v="TEC-AC-10001284"/>
    <x v="2"/>
    <x v="11"/>
    <x v="1172"/>
    <x v="4380"/>
    <n v="7"/>
    <n v="0.2"/>
    <x v="5137"/>
  </r>
  <r>
    <n v="6274"/>
    <s v="US-2013-139087"/>
    <x v="0"/>
    <x v="19"/>
    <d v="2013-07-23T00:00:00"/>
    <s v="Second Class"/>
    <s v="DK-13375"/>
    <s v="Dennis Kane"/>
    <x v="0"/>
    <s v="United States"/>
    <s v="Seattle"/>
    <x v="4"/>
    <n v="98105"/>
    <x v="1"/>
    <s v="FUR-FU-10001847"/>
    <x v="0"/>
    <x v="5"/>
    <x v="1355"/>
    <x v="2162"/>
    <n v="3"/>
    <n v="0"/>
    <x v="2327"/>
  </r>
  <r>
    <n v="6275"/>
    <s v="US-2013-139087"/>
    <x v="0"/>
    <x v="19"/>
    <d v="2013-07-23T00:00:00"/>
    <s v="Second Class"/>
    <s v="DK-13375"/>
    <s v="Dennis Kane"/>
    <x v="0"/>
    <s v="United States"/>
    <s v="Seattle"/>
    <x v="4"/>
    <n v="98105"/>
    <x v="1"/>
    <s v="TEC-AC-10004595"/>
    <x v="2"/>
    <x v="11"/>
    <x v="1760"/>
    <x v="4381"/>
    <n v="3"/>
    <n v="0"/>
    <x v="5138"/>
  </r>
  <r>
    <n v="6276"/>
    <s v="US-2013-139087"/>
    <x v="0"/>
    <x v="19"/>
    <d v="2013-07-23T00:00:00"/>
    <s v="Second Class"/>
    <s v="DK-13375"/>
    <s v="Dennis Kane"/>
    <x v="0"/>
    <s v="United States"/>
    <s v="Seattle"/>
    <x v="4"/>
    <n v="98105"/>
    <x v="1"/>
    <s v="FUR-FU-10004164"/>
    <x v="0"/>
    <x v="5"/>
    <x v="1575"/>
    <x v="4382"/>
    <n v="5"/>
    <n v="0"/>
    <x v="5139"/>
  </r>
  <r>
    <n v="6277"/>
    <s v="US-2013-139087"/>
    <x v="0"/>
    <x v="19"/>
    <d v="2013-07-23T00:00:00"/>
    <s v="Second Class"/>
    <s v="DK-13375"/>
    <s v="Dennis Kane"/>
    <x v="0"/>
    <s v="United States"/>
    <s v="Seattle"/>
    <x v="4"/>
    <n v="98105"/>
    <x v="1"/>
    <s v="OFF-LA-10001074"/>
    <x v="1"/>
    <x v="2"/>
    <x v="297"/>
    <x v="2077"/>
    <n v="7"/>
    <n v="0"/>
    <x v="2238"/>
  </r>
  <r>
    <n v="6278"/>
    <s v="US-2013-139087"/>
    <x v="0"/>
    <x v="19"/>
    <d v="2013-07-23T00:00:00"/>
    <s v="Second Class"/>
    <s v="DK-13375"/>
    <s v="Dennis Kane"/>
    <x v="0"/>
    <s v="United States"/>
    <s v="Seattle"/>
    <x v="4"/>
    <n v="98105"/>
    <x v="1"/>
    <s v="OFF-ST-10000604"/>
    <x v="1"/>
    <x v="4"/>
    <x v="54"/>
    <x v="2876"/>
    <n v="2"/>
    <n v="0"/>
    <x v="5140"/>
  </r>
  <r>
    <n v="6279"/>
    <s v="US-2013-139087"/>
    <x v="0"/>
    <x v="19"/>
    <d v="2013-07-23T00:00:00"/>
    <s v="Second Class"/>
    <s v="DK-13375"/>
    <s v="Dennis Kane"/>
    <x v="0"/>
    <s v="United States"/>
    <s v="Seattle"/>
    <x v="4"/>
    <n v="98105"/>
    <x v="1"/>
    <s v="TEC-PH-10000148"/>
    <x v="2"/>
    <x v="7"/>
    <x v="771"/>
    <x v="4383"/>
    <n v="2"/>
    <n v="0.2"/>
    <x v="5141"/>
  </r>
  <r>
    <n v="6280"/>
    <s v="US-2013-139087"/>
    <x v="0"/>
    <x v="19"/>
    <d v="2013-07-23T00:00:00"/>
    <s v="Second Class"/>
    <s v="DK-13375"/>
    <s v="Dennis Kane"/>
    <x v="0"/>
    <s v="United States"/>
    <s v="Seattle"/>
    <x v="4"/>
    <n v="98105"/>
    <x v="1"/>
    <s v="OFF-BI-10000042"/>
    <x v="1"/>
    <x v="8"/>
    <x v="945"/>
    <x v="2994"/>
    <n v="3"/>
    <n v="0.2"/>
    <x v="5142"/>
  </r>
  <r>
    <n v="6281"/>
    <s v="CA-2014-152226"/>
    <x v="3"/>
    <x v="605"/>
    <d v="2014-05-17T00:00:00"/>
    <s v="Standard Class"/>
    <s v="JH-15910"/>
    <s v="Jonathan Howell"/>
    <x v="0"/>
    <s v="United States"/>
    <s v="Cincinnati"/>
    <x v="24"/>
    <n v="45231"/>
    <x v="3"/>
    <s v="OFF-LA-10000443"/>
    <x v="1"/>
    <x v="2"/>
    <x v="1118"/>
    <x v="2184"/>
    <n v="2"/>
    <n v="0.2"/>
    <x v="2352"/>
  </r>
  <r>
    <n v="6282"/>
    <s v="CA-2012-116484"/>
    <x v="1"/>
    <x v="312"/>
    <d v="2012-11-26T00:00:00"/>
    <s v="Standard Class"/>
    <s v="JK-15205"/>
    <s v="Jamie Kunitz"/>
    <x v="0"/>
    <s v="United States"/>
    <s v="Marion"/>
    <x v="24"/>
    <n v="43302"/>
    <x v="3"/>
    <s v="FUR-FU-10002874"/>
    <x v="0"/>
    <x v="5"/>
    <x v="1761"/>
    <x v="4384"/>
    <n v="2"/>
    <n v="0.2"/>
    <x v="5143"/>
  </r>
  <r>
    <n v="6283"/>
    <s v="CA-2012-116484"/>
    <x v="1"/>
    <x v="312"/>
    <d v="2012-11-26T00:00:00"/>
    <s v="Standard Class"/>
    <s v="JK-15205"/>
    <s v="Jamie Kunitz"/>
    <x v="0"/>
    <s v="United States"/>
    <s v="Marion"/>
    <x v="24"/>
    <n v="43302"/>
    <x v="3"/>
    <s v="OFF-ST-10003994"/>
    <x v="1"/>
    <x v="4"/>
    <x v="1736"/>
    <x v="4385"/>
    <n v="3"/>
    <n v="0.2"/>
    <x v="5144"/>
  </r>
  <r>
    <n v="6284"/>
    <s v="CA-2013-100944"/>
    <x v="0"/>
    <x v="446"/>
    <d v="2013-09-29T00:00:00"/>
    <s v="Standard Class"/>
    <s v="EH-13765"/>
    <s v="Edward Hooks"/>
    <x v="1"/>
    <s v="United States"/>
    <s v="Los Angeles"/>
    <x v="1"/>
    <n v="90049"/>
    <x v="1"/>
    <s v="OFF-EN-10001453"/>
    <x v="1"/>
    <x v="12"/>
    <x v="1676"/>
    <x v="4164"/>
    <n v="5"/>
    <n v="0"/>
    <x v="5145"/>
  </r>
  <r>
    <n v="6285"/>
    <s v="CA-2013-100944"/>
    <x v="0"/>
    <x v="446"/>
    <d v="2013-09-29T00:00:00"/>
    <s v="Standard Class"/>
    <s v="EH-13765"/>
    <s v="Edward Hooks"/>
    <x v="1"/>
    <s v="United States"/>
    <s v="Los Angeles"/>
    <x v="1"/>
    <n v="90049"/>
    <x v="1"/>
    <s v="FUR-CH-10000988"/>
    <x v="0"/>
    <x v="1"/>
    <x v="1132"/>
    <x v="4386"/>
    <n v="5"/>
    <n v="0.2"/>
    <x v="5146"/>
  </r>
  <r>
    <n v="6286"/>
    <s v="CA-2013-125080"/>
    <x v="0"/>
    <x v="147"/>
    <d v="2013-10-27T00:00:00"/>
    <s v="Standard Class"/>
    <s v="VW-21775"/>
    <s v="Victoria Wilson"/>
    <x v="1"/>
    <s v="United States"/>
    <s v="Lakewood"/>
    <x v="24"/>
    <n v="44107"/>
    <x v="3"/>
    <s v="FUR-TA-10003238"/>
    <x v="0"/>
    <x v="3"/>
    <x v="1233"/>
    <x v="4387"/>
    <n v="2"/>
    <n v="0.4"/>
    <x v="5147"/>
  </r>
  <r>
    <n v="6287"/>
    <s v="CA-2013-121020"/>
    <x v="0"/>
    <x v="1057"/>
    <d v="2013-11-01T00:00:00"/>
    <s v="Standard Class"/>
    <s v="CG-12040"/>
    <s v="Catherine Glotzbach"/>
    <x v="2"/>
    <s v="United States"/>
    <s v="Lebanon"/>
    <x v="18"/>
    <n v="37087"/>
    <x v="0"/>
    <s v="TEC-PH-10001061"/>
    <x v="2"/>
    <x v="7"/>
    <x v="822"/>
    <x v="1977"/>
    <n v="3"/>
    <n v="0.2"/>
    <x v="5148"/>
  </r>
  <r>
    <n v="6288"/>
    <s v="CA-2011-100090"/>
    <x v="2"/>
    <x v="1001"/>
    <d v="2011-07-12T00:00:00"/>
    <s v="Standard Class"/>
    <s v="EB-13705"/>
    <s v="Ed Braxton"/>
    <x v="1"/>
    <s v="United States"/>
    <s v="San Francisco"/>
    <x v="1"/>
    <n v="94122"/>
    <x v="1"/>
    <s v="FUR-TA-10003715"/>
    <x v="0"/>
    <x v="3"/>
    <x v="1003"/>
    <x v="4388"/>
    <n v="3"/>
    <n v="0.2"/>
    <x v="5149"/>
  </r>
  <r>
    <n v="6289"/>
    <s v="CA-2011-100090"/>
    <x v="2"/>
    <x v="1001"/>
    <d v="2011-07-12T00:00:00"/>
    <s v="Standard Class"/>
    <s v="EB-13705"/>
    <s v="Ed Braxton"/>
    <x v="1"/>
    <s v="United States"/>
    <s v="San Francisco"/>
    <x v="1"/>
    <n v="94122"/>
    <x v="1"/>
    <s v="OFF-BI-10001597"/>
    <x v="1"/>
    <x v="8"/>
    <x v="790"/>
    <x v="4389"/>
    <n v="6"/>
    <n v="0.2"/>
    <x v="5150"/>
  </r>
  <r>
    <n v="6290"/>
    <s v="US-2012-139675"/>
    <x v="1"/>
    <x v="649"/>
    <d v="2012-03-18T00:00:00"/>
    <s v="Second Class"/>
    <s v="NF-18595"/>
    <s v="Nicole Fjeld"/>
    <x v="2"/>
    <s v="United States"/>
    <s v="Chico"/>
    <x v="1"/>
    <n v="95928"/>
    <x v="1"/>
    <s v="FUR-CH-10004063"/>
    <x v="0"/>
    <x v="1"/>
    <x v="120"/>
    <x v="4390"/>
    <n v="4"/>
    <n v="0.2"/>
    <x v="5151"/>
  </r>
  <r>
    <n v="6291"/>
    <s v="US-2012-139675"/>
    <x v="1"/>
    <x v="649"/>
    <d v="2012-03-18T00:00:00"/>
    <s v="Second Class"/>
    <s v="NF-18595"/>
    <s v="Nicole Fjeld"/>
    <x v="2"/>
    <s v="United States"/>
    <s v="Chico"/>
    <x v="1"/>
    <n v="95928"/>
    <x v="1"/>
    <s v="FUR-FU-10001979"/>
    <x v="0"/>
    <x v="5"/>
    <x v="509"/>
    <x v="568"/>
    <n v="8"/>
    <n v="0"/>
    <x v="577"/>
  </r>
  <r>
    <n v="6292"/>
    <s v="CA-2014-143756"/>
    <x v="3"/>
    <x v="574"/>
    <d v="2014-12-06T00:00:00"/>
    <s v="First Class"/>
    <s v="ME-17725"/>
    <s v="Max Engle"/>
    <x v="0"/>
    <s v="United States"/>
    <s v="Salem"/>
    <x v="17"/>
    <n v="24153"/>
    <x v="0"/>
    <s v="FUR-CH-10001854"/>
    <x v="0"/>
    <x v="1"/>
    <x v="1110"/>
    <x v="4391"/>
    <n v="2"/>
    <n v="0"/>
    <x v="5152"/>
  </r>
  <r>
    <n v="6293"/>
    <s v="CA-2012-151253"/>
    <x v="1"/>
    <x v="1100"/>
    <d v="2012-04-26T00:00:00"/>
    <s v="Standard Class"/>
    <s v="AZ-10750"/>
    <s v="Annie Zypern"/>
    <x v="0"/>
    <s v="United States"/>
    <s v="Los Angeles"/>
    <x v="1"/>
    <n v="90008"/>
    <x v="1"/>
    <s v="TEC-PH-10002923"/>
    <x v="2"/>
    <x v="7"/>
    <x v="680"/>
    <x v="2550"/>
    <n v="3"/>
    <n v="0.2"/>
    <x v="2795"/>
  </r>
  <r>
    <n v="6294"/>
    <s v="CA-2012-151253"/>
    <x v="1"/>
    <x v="1100"/>
    <d v="2012-04-26T00:00:00"/>
    <s v="Standard Class"/>
    <s v="AZ-10750"/>
    <s v="Annie Zypern"/>
    <x v="0"/>
    <s v="United States"/>
    <s v="Los Angeles"/>
    <x v="1"/>
    <n v="90008"/>
    <x v="1"/>
    <s v="OFF-AR-10004691"/>
    <x v="1"/>
    <x v="6"/>
    <x v="1371"/>
    <x v="2202"/>
    <n v="3"/>
    <n v="0"/>
    <x v="2374"/>
  </r>
  <r>
    <n v="6295"/>
    <s v="CA-2011-141152"/>
    <x v="2"/>
    <x v="1101"/>
    <d v="2011-09-19T00:00:00"/>
    <s v="First Class"/>
    <s v="RF-19345"/>
    <s v="Randy Ferguson"/>
    <x v="1"/>
    <s v="United States"/>
    <s v="New York City"/>
    <x v="15"/>
    <n v="10024"/>
    <x v="3"/>
    <s v="OFF-BI-10002931"/>
    <x v="1"/>
    <x v="8"/>
    <x v="727"/>
    <x v="4392"/>
    <n v="1"/>
    <n v="0.2"/>
    <x v="5153"/>
  </r>
  <r>
    <n v="6296"/>
    <s v="CA-2011-141313"/>
    <x v="2"/>
    <x v="129"/>
    <d v="2012-01-01T00:00:00"/>
    <s v="Standard Class"/>
    <s v="AJ-10780"/>
    <s v="Anthony Jacobs"/>
    <x v="1"/>
    <s v="United States"/>
    <s v="Beverly"/>
    <x v="31"/>
    <n v="1915"/>
    <x v="3"/>
    <s v="OFF-AP-10002651"/>
    <x v="1"/>
    <x v="9"/>
    <x v="1341"/>
    <x v="4393"/>
    <n v="6"/>
    <n v="0"/>
    <x v="5154"/>
  </r>
  <r>
    <n v="6297"/>
    <s v="CA-2011-141313"/>
    <x v="2"/>
    <x v="129"/>
    <d v="2012-01-01T00:00:00"/>
    <s v="Standard Class"/>
    <s v="AJ-10780"/>
    <s v="Anthony Jacobs"/>
    <x v="1"/>
    <s v="United States"/>
    <s v="Beverly"/>
    <x v="31"/>
    <n v="1915"/>
    <x v="3"/>
    <s v="OFF-ST-10000689"/>
    <x v="1"/>
    <x v="4"/>
    <x v="421"/>
    <x v="457"/>
    <n v="5"/>
    <n v="0"/>
    <x v="468"/>
  </r>
  <r>
    <n v="6298"/>
    <s v="CA-2011-141313"/>
    <x v="2"/>
    <x v="129"/>
    <d v="2012-01-01T00:00:00"/>
    <s v="Standard Class"/>
    <s v="AJ-10780"/>
    <s v="Anthony Jacobs"/>
    <x v="1"/>
    <s v="United States"/>
    <s v="Beverly"/>
    <x v="31"/>
    <n v="1915"/>
    <x v="3"/>
    <s v="OFF-PA-10003302"/>
    <x v="1"/>
    <x v="10"/>
    <x v="1712"/>
    <x v="275"/>
    <n v="4"/>
    <n v="0"/>
    <x v="5155"/>
  </r>
  <r>
    <n v="6299"/>
    <s v="CA-2011-169852"/>
    <x v="2"/>
    <x v="618"/>
    <d v="2011-10-26T00:00:00"/>
    <s v="Standard Class"/>
    <s v="SF-20965"/>
    <s v="Sylvia Foulston"/>
    <x v="1"/>
    <s v="United States"/>
    <s v="San Diego"/>
    <x v="1"/>
    <n v="92024"/>
    <x v="1"/>
    <s v="OFF-BI-10001460"/>
    <x v="1"/>
    <x v="8"/>
    <x v="58"/>
    <x v="4394"/>
    <n v="3"/>
    <n v="0.2"/>
    <x v="5156"/>
  </r>
  <r>
    <n v="6300"/>
    <s v="CA-2014-107314"/>
    <x v="3"/>
    <x v="329"/>
    <d v="2014-12-04T00:00:00"/>
    <s v="First Class"/>
    <s v="MZ-17335"/>
    <s v="Maria Zettner"/>
    <x v="2"/>
    <s v="United States"/>
    <s v="San Francisco"/>
    <x v="1"/>
    <n v="94109"/>
    <x v="1"/>
    <s v="FUR-FU-10003489"/>
    <x v="0"/>
    <x v="5"/>
    <x v="1762"/>
    <x v="4395"/>
    <n v="3"/>
    <n v="0"/>
    <x v="5157"/>
  </r>
  <r>
    <n v="6301"/>
    <s v="US-2011-161305"/>
    <x v="2"/>
    <x v="571"/>
    <d v="2011-06-12T00:00:00"/>
    <s v="Standard Class"/>
    <s v="SB-20170"/>
    <s v="Sarah Bern"/>
    <x v="0"/>
    <s v="United States"/>
    <s v="Chicago"/>
    <x v="10"/>
    <n v="60623"/>
    <x v="2"/>
    <s v="OFF-BI-10002794"/>
    <x v="1"/>
    <x v="8"/>
    <x v="102"/>
    <x v="4396"/>
    <n v="3"/>
    <n v="0.8"/>
    <x v="5158"/>
  </r>
  <r>
    <n v="6302"/>
    <s v="US-2011-161305"/>
    <x v="2"/>
    <x v="571"/>
    <d v="2011-06-12T00:00:00"/>
    <s v="Standard Class"/>
    <s v="SB-20170"/>
    <s v="Sarah Bern"/>
    <x v="0"/>
    <s v="United States"/>
    <s v="Chicago"/>
    <x v="10"/>
    <n v="60623"/>
    <x v="2"/>
    <s v="OFF-EN-10000461"/>
    <x v="1"/>
    <x v="12"/>
    <x v="746"/>
    <x v="4397"/>
    <n v="2"/>
    <n v="0.2"/>
    <x v="5159"/>
  </r>
  <r>
    <n v="6303"/>
    <s v="CA-2014-166919"/>
    <x v="3"/>
    <x v="51"/>
    <d v="2014-11-28T00:00:00"/>
    <s v="Standard Class"/>
    <s v="AH-10210"/>
    <s v="Alan Hwang"/>
    <x v="0"/>
    <s v="United States"/>
    <s v="Dallas"/>
    <x v="5"/>
    <n v="75220"/>
    <x v="2"/>
    <s v="TEC-PH-10001305"/>
    <x v="2"/>
    <x v="7"/>
    <x v="1671"/>
    <x v="4398"/>
    <n v="5"/>
    <n v="0.2"/>
    <x v="5160"/>
  </r>
  <r>
    <n v="6304"/>
    <s v="CA-2014-162712"/>
    <x v="3"/>
    <x v="978"/>
    <d v="2014-06-21T00:00:00"/>
    <s v="Second Class"/>
    <s v="NK-18490"/>
    <s v="Neil Knudson"/>
    <x v="2"/>
    <s v="United States"/>
    <s v="Corpus Christi"/>
    <x v="5"/>
    <n v="78415"/>
    <x v="2"/>
    <s v="OFF-PA-10000167"/>
    <x v="1"/>
    <x v="10"/>
    <x v="1071"/>
    <x v="1355"/>
    <n v="3"/>
    <n v="0.2"/>
    <x v="1419"/>
  </r>
  <r>
    <n v="6305"/>
    <s v="CA-2014-107552"/>
    <x v="3"/>
    <x v="1024"/>
    <d v="2014-05-06T00:00:00"/>
    <s v="Same Day"/>
    <s v="AI-10855"/>
    <s v="Arianne Irving"/>
    <x v="0"/>
    <s v="United States"/>
    <s v="New York City"/>
    <x v="15"/>
    <n v="10035"/>
    <x v="3"/>
    <s v="OFF-PA-10002947"/>
    <x v="1"/>
    <x v="10"/>
    <x v="703"/>
    <x v="3890"/>
    <n v="1"/>
    <n v="0"/>
    <x v="5161"/>
  </r>
  <r>
    <n v="6306"/>
    <s v="CA-2013-163328"/>
    <x v="0"/>
    <x v="254"/>
    <d v="2013-11-07T00:00:00"/>
    <s v="Second Class"/>
    <s v="TP-21565"/>
    <s v="Tracy Poddar"/>
    <x v="1"/>
    <s v="United States"/>
    <s v="Eugene"/>
    <x v="21"/>
    <n v="97405"/>
    <x v="1"/>
    <s v="OFF-SU-10002301"/>
    <x v="1"/>
    <x v="14"/>
    <x v="1573"/>
    <x v="4399"/>
    <n v="7"/>
    <n v="0.2"/>
    <x v="5162"/>
  </r>
  <r>
    <n v="6307"/>
    <s v="CA-2013-163328"/>
    <x v="0"/>
    <x v="254"/>
    <d v="2013-11-07T00:00:00"/>
    <s v="Second Class"/>
    <s v="TP-21565"/>
    <s v="Tracy Poddar"/>
    <x v="1"/>
    <s v="United States"/>
    <s v="Eugene"/>
    <x v="21"/>
    <n v="97405"/>
    <x v="1"/>
    <s v="FUR-CH-10003298"/>
    <x v="0"/>
    <x v="1"/>
    <x v="1567"/>
    <x v="4400"/>
    <n v="1"/>
    <n v="0.2"/>
    <x v="5163"/>
  </r>
  <r>
    <n v="6308"/>
    <s v="CA-2013-163328"/>
    <x v="0"/>
    <x v="254"/>
    <d v="2013-11-07T00:00:00"/>
    <s v="Second Class"/>
    <s v="TP-21565"/>
    <s v="Tracy Poddar"/>
    <x v="1"/>
    <s v="United States"/>
    <s v="Eugene"/>
    <x v="21"/>
    <n v="97405"/>
    <x v="1"/>
    <s v="OFF-PA-10004353"/>
    <x v="1"/>
    <x v="10"/>
    <x v="1652"/>
    <x v="1107"/>
    <n v="3"/>
    <n v="0.2"/>
    <x v="5164"/>
  </r>
  <r>
    <n v="6309"/>
    <s v="CA-2013-163328"/>
    <x v="0"/>
    <x v="254"/>
    <d v="2013-11-07T00:00:00"/>
    <s v="Second Class"/>
    <s v="TP-21565"/>
    <s v="Tracy Poddar"/>
    <x v="1"/>
    <s v="United States"/>
    <s v="Eugene"/>
    <x v="21"/>
    <n v="97405"/>
    <x v="1"/>
    <s v="FUR-CH-10000229"/>
    <x v="0"/>
    <x v="1"/>
    <x v="1612"/>
    <x v="4401"/>
    <n v="3"/>
    <n v="0.2"/>
    <x v="5165"/>
  </r>
  <r>
    <n v="6310"/>
    <s v="CA-2013-163328"/>
    <x v="0"/>
    <x v="254"/>
    <d v="2013-11-07T00:00:00"/>
    <s v="Second Class"/>
    <s v="TP-21565"/>
    <s v="Tracy Poddar"/>
    <x v="1"/>
    <s v="United States"/>
    <s v="Eugene"/>
    <x v="21"/>
    <n v="97405"/>
    <x v="1"/>
    <s v="OFF-LA-10003930"/>
    <x v="1"/>
    <x v="2"/>
    <x v="503"/>
    <x v="4402"/>
    <n v="8"/>
    <n v="0.2"/>
    <x v="5166"/>
  </r>
  <r>
    <n v="6311"/>
    <s v="CA-2013-163328"/>
    <x v="0"/>
    <x v="254"/>
    <d v="2013-11-07T00:00:00"/>
    <s v="Second Class"/>
    <s v="TP-21565"/>
    <s v="Tracy Poddar"/>
    <x v="1"/>
    <s v="United States"/>
    <s v="Eugene"/>
    <x v="21"/>
    <n v="97405"/>
    <x v="1"/>
    <s v="OFF-PA-10000176"/>
    <x v="1"/>
    <x v="10"/>
    <x v="634"/>
    <x v="4403"/>
    <n v="1"/>
    <n v="0.2"/>
    <x v="5167"/>
  </r>
  <r>
    <n v="6312"/>
    <s v="CA-2011-112837"/>
    <x v="2"/>
    <x v="1102"/>
    <d v="2011-09-16T00:00:00"/>
    <s v="Standard Class"/>
    <s v="LW-17125"/>
    <s v="Liz Willingham"/>
    <x v="0"/>
    <s v="United States"/>
    <s v="Oxnard"/>
    <x v="1"/>
    <n v="93030"/>
    <x v="1"/>
    <s v="FUR-FU-10004006"/>
    <x v="0"/>
    <x v="5"/>
    <x v="101"/>
    <x v="4180"/>
    <n v="3"/>
    <n v="0"/>
    <x v="4864"/>
  </r>
  <r>
    <n v="6313"/>
    <s v="CA-2014-120019"/>
    <x v="3"/>
    <x v="911"/>
    <d v="2014-02-22T00:00:00"/>
    <s v="Standard Class"/>
    <s v="NG-18355"/>
    <s v="Nat Gilpin"/>
    <x v="1"/>
    <s v="United States"/>
    <s v="Fairfield"/>
    <x v="29"/>
    <n v="6824"/>
    <x v="3"/>
    <s v="OFF-ST-10001932"/>
    <x v="1"/>
    <x v="4"/>
    <x v="1641"/>
    <x v="4404"/>
    <n v="3"/>
    <n v="0"/>
    <x v="5168"/>
  </r>
  <r>
    <n v="6314"/>
    <s v="CA-2014-120019"/>
    <x v="3"/>
    <x v="911"/>
    <d v="2014-02-22T00:00:00"/>
    <s v="Standard Class"/>
    <s v="NG-18355"/>
    <s v="Nat Gilpin"/>
    <x v="1"/>
    <s v="United States"/>
    <s v="Fairfield"/>
    <x v="29"/>
    <n v="6824"/>
    <x v="3"/>
    <s v="TEC-PH-10000923"/>
    <x v="2"/>
    <x v="7"/>
    <x v="1225"/>
    <x v="4405"/>
    <n v="1"/>
    <n v="0"/>
    <x v="5169"/>
  </r>
  <r>
    <n v="6315"/>
    <s v="CA-2011-100762"/>
    <x v="2"/>
    <x v="156"/>
    <d v="2011-11-29T00:00:00"/>
    <s v="Standard Class"/>
    <s v="NG-18355"/>
    <s v="Nat Gilpin"/>
    <x v="1"/>
    <s v="United States"/>
    <s v="Jackson"/>
    <x v="12"/>
    <n v="49201"/>
    <x v="2"/>
    <s v="OFF-AR-10000380"/>
    <x v="1"/>
    <x v="6"/>
    <x v="108"/>
    <x v="4406"/>
    <n v="4"/>
    <n v="0"/>
    <x v="5170"/>
  </r>
  <r>
    <n v="6316"/>
    <s v="CA-2011-100762"/>
    <x v="2"/>
    <x v="156"/>
    <d v="2011-11-29T00:00:00"/>
    <s v="Standard Class"/>
    <s v="NG-18355"/>
    <s v="Nat Gilpin"/>
    <x v="1"/>
    <s v="United States"/>
    <s v="Jackson"/>
    <x v="12"/>
    <n v="49201"/>
    <x v="2"/>
    <s v="OFF-LA-10003930"/>
    <x v="1"/>
    <x v="2"/>
    <x v="503"/>
    <x v="1461"/>
    <n v="2"/>
    <n v="0"/>
    <x v="1540"/>
  </r>
  <r>
    <n v="6317"/>
    <s v="CA-2011-100762"/>
    <x v="2"/>
    <x v="156"/>
    <d v="2011-11-29T00:00:00"/>
    <s v="Standard Class"/>
    <s v="NG-18355"/>
    <s v="Nat Gilpin"/>
    <x v="1"/>
    <s v="United States"/>
    <s v="Jackson"/>
    <x v="12"/>
    <n v="49201"/>
    <x v="2"/>
    <s v="OFF-PA-10001815"/>
    <x v="1"/>
    <x v="10"/>
    <x v="1393"/>
    <x v="3803"/>
    <n v="3"/>
    <n v="0"/>
    <x v="4367"/>
  </r>
  <r>
    <n v="6318"/>
    <s v="CA-2011-100762"/>
    <x v="2"/>
    <x v="156"/>
    <d v="2011-11-29T00:00:00"/>
    <s v="Standard Class"/>
    <s v="NG-18355"/>
    <s v="Nat Gilpin"/>
    <x v="1"/>
    <s v="United States"/>
    <s v="Jackson"/>
    <x v="12"/>
    <n v="49201"/>
    <x v="2"/>
    <s v="OFF-PA-10004082"/>
    <x v="1"/>
    <x v="10"/>
    <x v="224"/>
    <x v="3888"/>
    <n v="2"/>
    <n v="0"/>
    <x v="4477"/>
  </r>
  <r>
    <n v="6319"/>
    <s v="CA-2014-161459"/>
    <x v="3"/>
    <x v="920"/>
    <d v="2014-11-30T00:00:00"/>
    <s v="Second Class"/>
    <s v="EB-13750"/>
    <s v="Edward Becker"/>
    <x v="1"/>
    <s v="United States"/>
    <s v="Laguna Niguel"/>
    <x v="1"/>
    <n v="92677"/>
    <x v="1"/>
    <s v="TEC-PH-10004071"/>
    <x v="2"/>
    <x v="7"/>
    <x v="1537"/>
    <x v="1409"/>
    <n v="5"/>
    <n v="0.2"/>
    <x v="5171"/>
  </r>
  <r>
    <n v="6320"/>
    <s v="CA-2014-161459"/>
    <x v="3"/>
    <x v="920"/>
    <d v="2014-11-30T00:00:00"/>
    <s v="Second Class"/>
    <s v="EB-13750"/>
    <s v="Edward Becker"/>
    <x v="1"/>
    <s v="United States"/>
    <s v="Laguna Niguel"/>
    <x v="1"/>
    <n v="92677"/>
    <x v="1"/>
    <s v="OFF-PA-10002377"/>
    <x v="1"/>
    <x v="10"/>
    <x v="557"/>
    <x v="3229"/>
    <n v="6"/>
    <n v="0"/>
    <x v="5172"/>
  </r>
  <r>
    <n v="6321"/>
    <s v="CA-2014-160017"/>
    <x v="3"/>
    <x v="394"/>
    <d v="2014-10-03T00:00:00"/>
    <s v="Standard Class"/>
    <s v="SP-20860"/>
    <s v="Sung Pak"/>
    <x v="1"/>
    <s v="United States"/>
    <s v="Jacksonville"/>
    <x v="2"/>
    <n v="32216"/>
    <x v="0"/>
    <s v="OFF-PA-10001800"/>
    <x v="1"/>
    <x v="10"/>
    <x v="580"/>
    <x v="563"/>
    <n v="2"/>
    <n v="0.2"/>
    <x v="572"/>
  </r>
  <r>
    <n v="6322"/>
    <s v="CA-2011-123316"/>
    <x v="2"/>
    <x v="303"/>
    <d v="2011-10-17T00:00:00"/>
    <s v="Standard Class"/>
    <s v="SP-20545"/>
    <s v="Sibella Parks"/>
    <x v="1"/>
    <s v="United States"/>
    <s v="Mount Vernon"/>
    <x v="15"/>
    <n v="10550"/>
    <x v="3"/>
    <s v="OFF-BI-10002764"/>
    <x v="1"/>
    <x v="8"/>
    <x v="502"/>
    <x v="3294"/>
    <n v="3"/>
    <n v="0.2"/>
    <x v="3717"/>
  </r>
  <r>
    <n v="6323"/>
    <s v="CA-2011-141299"/>
    <x v="2"/>
    <x v="561"/>
    <d v="2011-06-07T00:00:00"/>
    <s v="Second Class"/>
    <s v="RB-19795"/>
    <s v="Ross Baird"/>
    <x v="2"/>
    <s v="United States"/>
    <s v="Midland"/>
    <x v="12"/>
    <n v="48640"/>
    <x v="2"/>
    <s v="OFF-EN-10004459"/>
    <x v="1"/>
    <x v="12"/>
    <x v="655"/>
    <x v="770"/>
    <n v="2"/>
    <n v="0"/>
    <x v="792"/>
  </r>
  <r>
    <n v="6324"/>
    <s v="CA-2011-104402"/>
    <x v="2"/>
    <x v="1103"/>
    <d v="2011-06-23T00:00:00"/>
    <s v="Standard Class"/>
    <s v="DB-13660"/>
    <s v="Duane Benoit"/>
    <x v="0"/>
    <s v="United States"/>
    <s v="Newark"/>
    <x v="13"/>
    <n v="19711"/>
    <x v="3"/>
    <s v="TEC-MA-10000423"/>
    <x v="2"/>
    <x v="15"/>
    <x v="1713"/>
    <x v="4407"/>
    <n v="3"/>
    <n v="0"/>
    <x v="5173"/>
  </r>
  <r>
    <n v="6325"/>
    <s v="CA-2012-110289"/>
    <x v="1"/>
    <x v="1104"/>
    <d v="2012-11-02T00:00:00"/>
    <s v="Standard Class"/>
    <s v="NB-18655"/>
    <s v="Nona Balk"/>
    <x v="1"/>
    <s v="United States"/>
    <s v="San Francisco"/>
    <x v="1"/>
    <n v="94109"/>
    <x v="1"/>
    <s v="OFF-PA-10002986"/>
    <x v="1"/>
    <x v="10"/>
    <x v="477"/>
    <x v="657"/>
    <n v="5"/>
    <n v="0"/>
    <x v="669"/>
  </r>
  <r>
    <n v="6326"/>
    <s v="CA-2012-110289"/>
    <x v="1"/>
    <x v="1104"/>
    <d v="2012-11-02T00:00:00"/>
    <s v="Standard Class"/>
    <s v="NB-18655"/>
    <s v="Nona Balk"/>
    <x v="1"/>
    <s v="United States"/>
    <s v="San Francisco"/>
    <x v="1"/>
    <n v="94109"/>
    <x v="1"/>
    <s v="OFF-EN-10001434"/>
    <x v="1"/>
    <x v="12"/>
    <x v="434"/>
    <x v="4408"/>
    <n v="4"/>
    <n v="0"/>
    <x v="5174"/>
  </r>
  <r>
    <n v="6327"/>
    <s v="CA-2011-167927"/>
    <x v="2"/>
    <x v="407"/>
    <d v="2011-01-27T00:00:00"/>
    <s v="Standard Class"/>
    <s v="XP-21865"/>
    <s v="Xylona Preis"/>
    <x v="0"/>
    <s v="United States"/>
    <s v="Westland"/>
    <x v="12"/>
    <n v="48185"/>
    <x v="2"/>
    <s v="OFF-ST-10000760"/>
    <x v="1"/>
    <x v="4"/>
    <x v="4"/>
    <x v="62"/>
    <n v="1"/>
    <n v="0"/>
    <x v="5175"/>
  </r>
  <r>
    <n v="6328"/>
    <s v="CA-2011-167927"/>
    <x v="2"/>
    <x v="407"/>
    <d v="2011-01-27T00:00:00"/>
    <s v="Standard Class"/>
    <s v="XP-21865"/>
    <s v="Xylona Preis"/>
    <x v="0"/>
    <s v="United States"/>
    <s v="Westland"/>
    <x v="12"/>
    <n v="48185"/>
    <x v="2"/>
    <s v="FUR-FU-10002918"/>
    <x v="0"/>
    <x v="5"/>
    <x v="266"/>
    <x v="1050"/>
    <n v="3"/>
    <n v="0"/>
    <x v="3994"/>
  </r>
  <r>
    <n v="6329"/>
    <s v="CA-2011-167927"/>
    <x v="2"/>
    <x v="407"/>
    <d v="2011-01-27T00:00:00"/>
    <s v="Standard Class"/>
    <s v="XP-21865"/>
    <s v="Xylona Preis"/>
    <x v="0"/>
    <s v="United States"/>
    <s v="Westland"/>
    <x v="12"/>
    <n v="48185"/>
    <x v="2"/>
    <s v="OFF-BI-10000605"/>
    <x v="1"/>
    <x v="8"/>
    <x v="531"/>
    <x v="4409"/>
    <n v="5"/>
    <n v="0"/>
    <x v="5176"/>
  </r>
  <r>
    <n v="6330"/>
    <s v="CA-2011-167927"/>
    <x v="2"/>
    <x v="407"/>
    <d v="2011-01-27T00:00:00"/>
    <s v="Standard Class"/>
    <s v="XP-21865"/>
    <s v="Xylona Preis"/>
    <x v="0"/>
    <s v="United States"/>
    <s v="Westland"/>
    <x v="12"/>
    <n v="48185"/>
    <x v="2"/>
    <s v="OFF-AP-10002311"/>
    <x v="1"/>
    <x v="9"/>
    <x v="14"/>
    <x v="4410"/>
    <n v="4"/>
    <n v="0.1"/>
    <x v="5177"/>
  </r>
  <r>
    <n v="6331"/>
    <s v="CA-2011-167927"/>
    <x v="2"/>
    <x v="407"/>
    <d v="2011-01-27T00:00:00"/>
    <s v="Standard Class"/>
    <s v="XP-21865"/>
    <s v="Xylona Preis"/>
    <x v="0"/>
    <s v="United States"/>
    <s v="Westland"/>
    <x v="12"/>
    <n v="48185"/>
    <x v="2"/>
    <s v="OFF-ST-10003123"/>
    <x v="1"/>
    <x v="4"/>
    <x v="1268"/>
    <x v="4411"/>
    <n v="2"/>
    <n v="0"/>
    <x v="5178"/>
  </r>
  <r>
    <n v="6332"/>
    <s v="CA-2011-167927"/>
    <x v="2"/>
    <x v="407"/>
    <d v="2011-01-27T00:00:00"/>
    <s v="Standard Class"/>
    <s v="XP-21865"/>
    <s v="Xylona Preis"/>
    <x v="0"/>
    <s v="United States"/>
    <s v="Westland"/>
    <x v="12"/>
    <n v="48185"/>
    <x v="2"/>
    <s v="OFF-AR-10004456"/>
    <x v="1"/>
    <x v="6"/>
    <x v="1044"/>
    <x v="2911"/>
    <n v="3"/>
    <n v="0"/>
    <x v="5179"/>
  </r>
  <r>
    <n v="6333"/>
    <s v="CA-2011-167927"/>
    <x v="2"/>
    <x v="407"/>
    <d v="2011-01-27T00:00:00"/>
    <s v="Standard Class"/>
    <s v="XP-21865"/>
    <s v="Xylona Preis"/>
    <x v="0"/>
    <s v="United States"/>
    <s v="Westland"/>
    <x v="12"/>
    <n v="48185"/>
    <x v="2"/>
    <s v="FUR-FU-10002268"/>
    <x v="0"/>
    <x v="5"/>
    <x v="860"/>
    <x v="1674"/>
    <n v="3"/>
    <n v="0"/>
    <x v="1772"/>
  </r>
  <r>
    <n v="6334"/>
    <s v="CA-2011-167927"/>
    <x v="2"/>
    <x v="407"/>
    <d v="2011-01-27T00:00:00"/>
    <s v="Standard Class"/>
    <s v="XP-21865"/>
    <s v="Xylona Preis"/>
    <x v="0"/>
    <s v="United States"/>
    <s v="Westland"/>
    <x v="12"/>
    <n v="48185"/>
    <x v="2"/>
    <s v="OFF-BI-10004364"/>
    <x v="1"/>
    <x v="8"/>
    <x v="302"/>
    <x v="1286"/>
    <n v="5"/>
    <n v="0"/>
    <x v="1338"/>
  </r>
  <r>
    <n v="6335"/>
    <s v="CA-2011-133305"/>
    <x v="2"/>
    <x v="384"/>
    <d v="2011-07-15T00:00:00"/>
    <s v="Standard Class"/>
    <s v="MH-17455"/>
    <s v="Mark Hamilton"/>
    <x v="0"/>
    <s v="United States"/>
    <s v="New York City"/>
    <x v="15"/>
    <n v="10011"/>
    <x v="3"/>
    <s v="OFF-PA-10001970"/>
    <x v="1"/>
    <x v="10"/>
    <x v="311"/>
    <x v="338"/>
    <n v="4"/>
    <n v="0"/>
    <x v="346"/>
  </r>
  <r>
    <n v="6336"/>
    <s v="CA-2011-133305"/>
    <x v="2"/>
    <x v="384"/>
    <d v="2011-07-15T00:00:00"/>
    <s v="Standard Class"/>
    <s v="MH-17455"/>
    <s v="Mark Hamilton"/>
    <x v="0"/>
    <s v="United States"/>
    <s v="New York City"/>
    <x v="15"/>
    <n v="10011"/>
    <x v="3"/>
    <s v="OFF-BI-10002954"/>
    <x v="1"/>
    <x v="8"/>
    <x v="1179"/>
    <x v="723"/>
    <n v="5"/>
    <n v="0.2"/>
    <x v="5180"/>
  </r>
  <r>
    <n v="6337"/>
    <s v="CA-2013-165995"/>
    <x v="0"/>
    <x v="133"/>
    <d v="2013-09-07T00:00:00"/>
    <s v="Standard Class"/>
    <s v="BG-11740"/>
    <s v="Bruce Geld"/>
    <x v="0"/>
    <s v="United States"/>
    <s v="Los Angeles"/>
    <x v="1"/>
    <n v="90008"/>
    <x v="1"/>
    <s v="FUR-FU-10000672"/>
    <x v="0"/>
    <x v="5"/>
    <x v="1508"/>
    <x v="116"/>
    <n v="4"/>
    <n v="0"/>
    <x v="5181"/>
  </r>
  <r>
    <n v="6338"/>
    <s v="CA-2013-165995"/>
    <x v="0"/>
    <x v="133"/>
    <d v="2013-09-07T00:00:00"/>
    <s v="Standard Class"/>
    <s v="BG-11740"/>
    <s v="Bruce Geld"/>
    <x v="0"/>
    <s v="United States"/>
    <s v="Los Angeles"/>
    <x v="1"/>
    <n v="90008"/>
    <x v="1"/>
    <s v="TEC-PH-10004908"/>
    <x v="2"/>
    <x v="7"/>
    <x v="1474"/>
    <x v="107"/>
    <n v="5"/>
    <n v="0.2"/>
    <x v="5182"/>
  </r>
  <r>
    <n v="6339"/>
    <s v="CA-2014-143112"/>
    <x v="3"/>
    <x v="361"/>
    <d v="2014-10-10T00:00:00"/>
    <s v="Standard Class"/>
    <s v="TS-21370"/>
    <s v="Todd Sumrall"/>
    <x v="1"/>
    <s v="United States"/>
    <s v="New York City"/>
    <x v="15"/>
    <n v="10035"/>
    <x v="3"/>
    <s v="TEC-PH-10003095"/>
    <x v="2"/>
    <x v="7"/>
    <x v="1491"/>
    <x v="4412"/>
    <n v="4"/>
    <n v="0"/>
    <x v="5183"/>
  </r>
  <r>
    <n v="6340"/>
    <s v="CA-2014-143112"/>
    <x v="3"/>
    <x v="361"/>
    <d v="2014-10-10T00:00:00"/>
    <s v="Standard Class"/>
    <s v="TS-21370"/>
    <s v="Todd Sumrall"/>
    <x v="1"/>
    <s v="United States"/>
    <s v="New York City"/>
    <x v="15"/>
    <n v="10035"/>
    <x v="3"/>
    <s v="FUR-CH-10002880"/>
    <x v="0"/>
    <x v="1"/>
    <x v="801"/>
    <x v="4413"/>
    <n v="2"/>
    <n v="0.1"/>
    <x v="5184"/>
  </r>
  <r>
    <n v="6341"/>
    <s v="CA-2014-143112"/>
    <x v="3"/>
    <x v="361"/>
    <d v="2014-10-10T00:00:00"/>
    <s v="Standard Class"/>
    <s v="TS-21370"/>
    <s v="Todd Sumrall"/>
    <x v="1"/>
    <s v="United States"/>
    <s v="New York City"/>
    <x v="15"/>
    <n v="10035"/>
    <x v="3"/>
    <s v="TEC-MA-10001047"/>
    <x v="2"/>
    <x v="15"/>
    <x v="1626"/>
    <x v="4414"/>
    <n v="4"/>
    <n v="0"/>
    <x v="5185"/>
  </r>
  <r>
    <n v="6342"/>
    <s v="US-2014-105830"/>
    <x v="3"/>
    <x v="413"/>
    <d v="2014-01-03T00:00:00"/>
    <s v="First Class"/>
    <s v="DB-13660"/>
    <s v="Duane Benoit"/>
    <x v="0"/>
    <s v="United States"/>
    <s v="Lancaster"/>
    <x v="24"/>
    <n v="43130"/>
    <x v="3"/>
    <s v="OFF-ST-10002554"/>
    <x v="1"/>
    <x v="4"/>
    <x v="1144"/>
    <x v="4415"/>
    <n v="4"/>
    <n v="0.2"/>
    <x v="5186"/>
  </r>
  <r>
    <n v="6343"/>
    <s v="CA-2012-146255"/>
    <x v="1"/>
    <x v="1105"/>
    <d v="2012-03-10T00:00:00"/>
    <s v="First Class"/>
    <s v="EM-14140"/>
    <s v="Eugene Moren"/>
    <x v="2"/>
    <s v="United States"/>
    <s v="Newark"/>
    <x v="13"/>
    <n v="19711"/>
    <x v="3"/>
    <s v="TEC-AC-10004469"/>
    <x v="2"/>
    <x v="11"/>
    <x v="238"/>
    <x v="4416"/>
    <n v="3"/>
    <n v="0"/>
    <x v="5187"/>
  </r>
  <r>
    <n v="6344"/>
    <s v="CA-2012-146255"/>
    <x v="1"/>
    <x v="1105"/>
    <d v="2012-03-10T00:00:00"/>
    <s v="First Class"/>
    <s v="EM-14140"/>
    <s v="Eugene Moren"/>
    <x v="2"/>
    <s v="United States"/>
    <s v="Newark"/>
    <x v="13"/>
    <n v="19711"/>
    <x v="3"/>
    <s v="OFF-BI-10000309"/>
    <x v="1"/>
    <x v="8"/>
    <x v="334"/>
    <x v="2690"/>
    <n v="2"/>
    <n v="0"/>
    <x v="5188"/>
  </r>
  <r>
    <n v="6345"/>
    <s v="CA-2012-146255"/>
    <x v="1"/>
    <x v="1105"/>
    <d v="2012-03-10T00:00:00"/>
    <s v="First Class"/>
    <s v="EM-14140"/>
    <s v="Eugene Moren"/>
    <x v="2"/>
    <s v="United States"/>
    <s v="Newark"/>
    <x v="13"/>
    <n v="19711"/>
    <x v="3"/>
    <s v="OFF-BI-10001765"/>
    <x v="1"/>
    <x v="8"/>
    <x v="985"/>
    <x v="4417"/>
    <n v="2"/>
    <n v="0"/>
    <x v="5189"/>
  </r>
  <r>
    <n v="6346"/>
    <s v="CA-2012-146255"/>
    <x v="1"/>
    <x v="1105"/>
    <d v="2012-03-10T00:00:00"/>
    <s v="First Class"/>
    <s v="EM-14140"/>
    <s v="Eugene Moren"/>
    <x v="2"/>
    <s v="United States"/>
    <s v="Newark"/>
    <x v="13"/>
    <n v="19711"/>
    <x v="3"/>
    <s v="TEC-PH-10001619"/>
    <x v="2"/>
    <x v="7"/>
    <x v="1585"/>
    <x v="2173"/>
    <n v="3"/>
    <n v="0"/>
    <x v="3565"/>
  </r>
  <r>
    <n v="6347"/>
    <s v="CA-2014-104822"/>
    <x v="3"/>
    <x v="179"/>
    <d v="2014-10-21T00:00:00"/>
    <s v="Same Day"/>
    <s v="RB-19465"/>
    <s v="Rick Bensley"/>
    <x v="2"/>
    <s v="United States"/>
    <s v="New York City"/>
    <x v="15"/>
    <n v="10024"/>
    <x v="3"/>
    <s v="OFF-LA-10002034"/>
    <x v="1"/>
    <x v="2"/>
    <x v="1102"/>
    <x v="4418"/>
    <n v="5"/>
    <n v="0"/>
    <x v="5190"/>
  </r>
  <r>
    <n v="6348"/>
    <s v="CA-2012-104486"/>
    <x v="1"/>
    <x v="489"/>
    <d v="2012-05-06T00:00:00"/>
    <s v="Standard Class"/>
    <s v="PO-18850"/>
    <s v="Patrick O'Brill"/>
    <x v="0"/>
    <s v="United States"/>
    <s v="San Francisco"/>
    <x v="1"/>
    <n v="94109"/>
    <x v="1"/>
    <s v="OFF-BI-10000309"/>
    <x v="1"/>
    <x v="8"/>
    <x v="334"/>
    <x v="4419"/>
    <n v="1"/>
    <n v="0.2"/>
    <x v="5191"/>
  </r>
  <r>
    <n v="6349"/>
    <s v="CA-2012-104486"/>
    <x v="1"/>
    <x v="489"/>
    <d v="2012-05-06T00:00:00"/>
    <s v="Standard Class"/>
    <s v="PO-18850"/>
    <s v="Patrick O'Brill"/>
    <x v="0"/>
    <s v="United States"/>
    <s v="San Francisco"/>
    <x v="1"/>
    <n v="94109"/>
    <x v="1"/>
    <s v="OFF-ST-10000876"/>
    <x v="1"/>
    <x v="4"/>
    <x v="251"/>
    <x v="2191"/>
    <n v="3"/>
    <n v="0"/>
    <x v="2361"/>
  </r>
  <r>
    <n v="6350"/>
    <s v="CA-2012-104486"/>
    <x v="1"/>
    <x v="489"/>
    <d v="2012-05-06T00:00:00"/>
    <s v="Standard Class"/>
    <s v="PO-18850"/>
    <s v="Patrick O'Brill"/>
    <x v="0"/>
    <s v="United States"/>
    <s v="San Francisco"/>
    <x v="1"/>
    <n v="94109"/>
    <x v="1"/>
    <s v="OFF-SU-10002573"/>
    <x v="1"/>
    <x v="14"/>
    <x v="350"/>
    <x v="1530"/>
    <n v="2"/>
    <n v="0"/>
    <x v="1617"/>
  </r>
  <r>
    <n v="6351"/>
    <s v="CA-2014-161557"/>
    <x v="3"/>
    <x v="213"/>
    <d v="2014-09-09T00:00:00"/>
    <s v="Standard Class"/>
    <s v="AG-10900"/>
    <s v="Arthur Gainer"/>
    <x v="0"/>
    <s v="United States"/>
    <s v="Dallas"/>
    <x v="5"/>
    <n v="75217"/>
    <x v="2"/>
    <s v="FUR-FU-10004622"/>
    <x v="0"/>
    <x v="5"/>
    <x v="787"/>
    <x v="4420"/>
    <n v="5"/>
    <n v="0.6"/>
    <x v="5192"/>
  </r>
  <r>
    <n v="6352"/>
    <s v="CA-2014-161130"/>
    <x v="3"/>
    <x v="132"/>
    <d v="2014-11-09T00:00:00"/>
    <s v="Standard Class"/>
    <s v="BF-11275"/>
    <s v="Beth Fritzler"/>
    <x v="1"/>
    <s v="United States"/>
    <s v="Miami"/>
    <x v="2"/>
    <n v="33178"/>
    <x v="0"/>
    <s v="TEC-PH-10002549"/>
    <x v="2"/>
    <x v="7"/>
    <x v="928"/>
    <x v="3348"/>
    <n v="2"/>
    <n v="0.2"/>
    <x v="3782"/>
  </r>
  <r>
    <n v="6353"/>
    <s v="US-2012-161347"/>
    <x v="1"/>
    <x v="1023"/>
    <d v="2012-09-19T00:00:00"/>
    <s v="Standard Class"/>
    <s v="HG-14845"/>
    <s v="Harry Greene"/>
    <x v="0"/>
    <s v="United States"/>
    <s v="Philadelphia"/>
    <x v="9"/>
    <n v="19120"/>
    <x v="3"/>
    <s v="OFF-BI-10004209"/>
    <x v="1"/>
    <x v="8"/>
    <x v="1206"/>
    <x v="4421"/>
    <n v="1"/>
    <n v="0.7"/>
    <x v="5193"/>
  </r>
  <r>
    <n v="6354"/>
    <s v="US-2012-109015"/>
    <x v="1"/>
    <x v="684"/>
    <d v="2012-09-12T00:00:00"/>
    <s v="Standard Class"/>
    <s v="BS-11590"/>
    <s v="Brendan Sweed"/>
    <x v="1"/>
    <s v="United States"/>
    <s v="New York City"/>
    <x v="15"/>
    <n v="10011"/>
    <x v="3"/>
    <s v="OFF-AP-10001962"/>
    <x v="1"/>
    <x v="9"/>
    <x v="1594"/>
    <x v="4422"/>
    <n v="1"/>
    <n v="0"/>
    <x v="5194"/>
  </r>
  <r>
    <n v="6355"/>
    <s v="US-2012-109015"/>
    <x v="1"/>
    <x v="684"/>
    <d v="2012-09-12T00:00:00"/>
    <s v="Standard Class"/>
    <s v="BS-11590"/>
    <s v="Brendan Sweed"/>
    <x v="1"/>
    <s v="United States"/>
    <s v="New York City"/>
    <x v="15"/>
    <n v="10011"/>
    <x v="3"/>
    <s v="TEC-PH-10002922"/>
    <x v="2"/>
    <x v="7"/>
    <x v="965"/>
    <x v="4423"/>
    <n v="2"/>
    <n v="0"/>
    <x v="5195"/>
  </r>
  <r>
    <n v="6356"/>
    <s v="CA-2011-110611"/>
    <x v="2"/>
    <x v="191"/>
    <d v="2011-10-13T00:00:00"/>
    <s v="Standard Class"/>
    <s v="JD-16015"/>
    <s v="Joy Daniels"/>
    <x v="0"/>
    <s v="United States"/>
    <s v="Philadelphia"/>
    <x v="9"/>
    <n v="19120"/>
    <x v="3"/>
    <s v="OFF-ST-10000642"/>
    <x v="1"/>
    <x v="4"/>
    <x v="192"/>
    <x v="2067"/>
    <n v="5"/>
    <n v="0.2"/>
    <x v="5196"/>
  </r>
  <r>
    <n v="6357"/>
    <s v="CA-2014-139080"/>
    <x v="3"/>
    <x v="205"/>
    <d v="2014-01-29T00:00:00"/>
    <s v="Standard Class"/>
    <s v="CS-12250"/>
    <s v="Chris Selesnick"/>
    <x v="1"/>
    <s v="United States"/>
    <s v="Seattle"/>
    <x v="4"/>
    <n v="98103"/>
    <x v="1"/>
    <s v="OFF-BI-10001757"/>
    <x v="1"/>
    <x v="8"/>
    <x v="1158"/>
    <x v="1209"/>
    <n v="5"/>
    <n v="0.2"/>
    <x v="5197"/>
  </r>
  <r>
    <n v="6358"/>
    <s v="CA-2014-139080"/>
    <x v="3"/>
    <x v="205"/>
    <d v="2014-01-29T00:00:00"/>
    <s v="Standard Class"/>
    <s v="CS-12250"/>
    <s v="Chris Selesnick"/>
    <x v="1"/>
    <s v="United States"/>
    <s v="Seattle"/>
    <x v="4"/>
    <n v="98103"/>
    <x v="1"/>
    <s v="OFF-PA-10004621"/>
    <x v="1"/>
    <x v="10"/>
    <x v="738"/>
    <x v="243"/>
    <n v="4"/>
    <n v="0"/>
    <x v="245"/>
  </r>
  <r>
    <n v="6359"/>
    <s v="CA-2014-139080"/>
    <x v="3"/>
    <x v="205"/>
    <d v="2014-01-29T00:00:00"/>
    <s v="Standard Class"/>
    <s v="CS-12250"/>
    <s v="Chris Selesnick"/>
    <x v="1"/>
    <s v="United States"/>
    <s v="Seattle"/>
    <x v="4"/>
    <n v="98103"/>
    <x v="1"/>
    <s v="OFF-PA-10002262"/>
    <x v="1"/>
    <x v="10"/>
    <x v="992"/>
    <x v="90"/>
    <n v="1"/>
    <n v="0"/>
    <x v="90"/>
  </r>
  <r>
    <n v="6360"/>
    <s v="CA-2014-139080"/>
    <x v="3"/>
    <x v="205"/>
    <d v="2014-01-29T00:00:00"/>
    <s v="Standard Class"/>
    <s v="CS-12250"/>
    <s v="Chris Selesnick"/>
    <x v="1"/>
    <s v="United States"/>
    <s v="Seattle"/>
    <x v="4"/>
    <n v="98103"/>
    <x v="1"/>
    <s v="TEC-PH-10004100"/>
    <x v="2"/>
    <x v="7"/>
    <x v="1743"/>
    <x v="1146"/>
    <n v="6"/>
    <n v="0.2"/>
    <x v="5198"/>
  </r>
  <r>
    <n v="6361"/>
    <s v="CA-2012-115693"/>
    <x v="1"/>
    <x v="895"/>
    <d v="2012-12-15T00:00:00"/>
    <s v="Standard Class"/>
    <s v="FC-14245"/>
    <s v="Frank Carlisle"/>
    <x v="2"/>
    <s v="United States"/>
    <s v="Los Angeles"/>
    <x v="1"/>
    <n v="90032"/>
    <x v="1"/>
    <s v="OFF-AR-10003582"/>
    <x v="1"/>
    <x v="6"/>
    <x v="1451"/>
    <x v="2471"/>
    <n v="2"/>
    <n v="0"/>
    <x v="2704"/>
  </r>
  <r>
    <n v="6362"/>
    <s v="US-2011-107993"/>
    <x v="2"/>
    <x v="641"/>
    <d v="2011-11-30T00:00:00"/>
    <s v="Standard Class"/>
    <s v="SE-20110"/>
    <s v="Sanjit Engle"/>
    <x v="0"/>
    <s v="United States"/>
    <s v="Springfield"/>
    <x v="21"/>
    <n v="97477"/>
    <x v="1"/>
    <s v="OFF-AR-10003179"/>
    <x v="1"/>
    <x v="6"/>
    <x v="1565"/>
    <x v="4348"/>
    <n v="7"/>
    <n v="0.2"/>
    <x v="5199"/>
  </r>
  <r>
    <n v="6363"/>
    <s v="CA-2014-110443"/>
    <x v="3"/>
    <x v="610"/>
    <d v="2014-11-26T00:00:00"/>
    <s v="Standard Class"/>
    <s v="CK-12205"/>
    <s v="Chloris Kastensmidt"/>
    <x v="0"/>
    <s v="United States"/>
    <s v="Renton"/>
    <x v="4"/>
    <n v="98059"/>
    <x v="1"/>
    <s v="OFF-BI-10001670"/>
    <x v="1"/>
    <x v="8"/>
    <x v="438"/>
    <x v="4424"/>
    <n v="5"/>
    <n v="0.2"/>
    <x v="5200"/>
  </r>
  <r>
    <n v="6364"/>
    <s v="CA-2014-110443"/>
    <x v="3"/>
    <x v="610"/>
    <d v="2014-11-26T00:00:00"/>
    <s v="Standard Class"/>
    <s v="CK-12205"/>
    <s v="Chloris Kastensmidt"/>
    <x v="0"/>
    <s v="United States"/>
    <s v="Renton"/>
    <x v="4"/>
    <n v="98059"/>
    <x v="1"/>
    <s v="TEC-MA-10002073"/>
    <x v="2"/>
    <x v="15"/>
    <x v="1763"/>
    <x v="4425"/>
    <n v="1"/>
    <n v="0.2"/>
    <x v="5201"/>
  </r>
  <r>
    <n v="6365"/>
    <s v="CA-2014-110443"/>
    <x v="3"/>
    <x v="610"/>
    <d v="2014-11-26T00:00:00"/>
    <s v="Standard Class"/>
    <s v="CK-12205"/>
    <s v="Chloris Kastensmidt"/>
    <x v="0"/>
    <s v="United States"/>
    <s v="Renton"/>
    <x v="4"/>
    <n v="98059"/>
    <x v="1"/>
    <s v="OFF-PA-10003797"/>
    <x v="1"/>
    <x v="10"/>
    <x v="1701"/>
    <x v="187"/>
    <n v="8"/>
    <n v="0"/>
    <x v="189"/>
  </r>
  <r>
    <n v="6366"/>
    <s v="CA-2014-144848"/>
    <x v="3"/>
    <x v="1095"/>
    <d v="2014-04-06T00:00:00"/>
    <s v="First Class"/>
    <s v="DS-13030"/>
    <s v="Darrin Sayre"/>
    <x v="2"/>
    <s v="United States"/>
    <s v="New York City"/>
    <x v="15"/>
    <n v="10009"/>
    <x v="3"/>
    <s v="TEC-PH-10004006"/>
    <x v="2"/>
    <x v="7"/>
    <x v="1764"/>
    <x v="4426"/>
    <n v="1"/>
    <n v="0"/>
    <x v="5202"/>
  </r>
  <r>
    <n v="6367"/>
    <s v="CA-2014-144848"/>
    <x v="3"/>
    <x v="1095"/>
    <d v="2014-04-06T00:00:00"/>
    <s v="First Class"/>
    <s v="DS-13030"/>
    <s v="Darrin Sayre"/>
    <x v="2"/>
    <s v="United States"/>
    <s v="New York City"/>
    <x v="15"/>
    <n v="10009"/>
    <x v="3"/>
    <s v="OFF-SU-10000646"/>
    <x v="1"/>
    <x v="14"/>
    <x v="259"/>
    <x v="4427"/>
    <n v="1"/>
    <n v="0"/>
    <x v="5203"/>
  </r>
  <r>
    <n v="6368"/>
    <s v="CA-2014-144848"/>
    <x v="3"/>
    <x v="1095"/>
    <d v="2014-04-06T00:00:00"/>
    <s v="First Class"/>
    <s v="DS-13030"/>
    <s v="Darrin Sayre"/>
    <x v="2"/>
    <s v="United States"/>
    <s v="New York City"/>
    <x v="15"/>
    <n v="10009"/>
    <x v="3"/>
    <s v="TEC-PH-10002262"/>
    <x v="2"/>
    <x v="7"/>
    <x v="472"/>
    <x v="4428"/>
    <n v="2"/>
    <n v="0"/>
    <x v="5204"/>
  </r>
  <r>
    <n v="6369"/>
    <s v="US-2014-147998"/>
    <x v="3"/>
    <x v="240"/>
    <d v="2014-05-25T00:00:00"/>
    <s v="Standard Class"/>
    <s v="SA-20830"/>
    <s v="Sue Ann Reed"/>
    <x v="0"/>
    <s v="United States"/>
    <s v="San Jose"/>
    <x v="1"/>
    <n v="95123"/>
    <x v="1"/>
    <s v="OFF-BI-10002082"/>
    <x v="1"/>
    <x v="8"/>
    <x v="1173"/>
    <x v="4429"/>
    <n v="5"/>
    <n v="0.2"/>
    <x v="5205"/>
  </r>
  <r>
    <n v="6370"/>
    <s v="CA-2013-103919"/>
    <x v="0"/>
    <x v="339"/>
    <d v="2013-10-08T00:00:00"/>
    <s v="Standard Class"/>
    <s v="TP-21565"/>
    <s v="Tracy Poddar"/>
    <x v="1"/>
    <s v="United States"/>
    <s v="Grand Prairie"/>
    <x v="5"/>
    <n v="75051"/>
    <x v="2"/>
    <s v="FUR-FU-10001756"/>
    <x v="0"/>
    <x v="5"/>
    <x v="282"/>
    <x v="4430"/>
    <n v="5"/>
    <n v="0.6"/>
    <x v="5206"/>
  </r>
  <r>
    <n v="6371"/>
    <s v="CA-2013-113425"/>
    <x v="0"/>
    <x v="831"/>
    <d v="2013-11-22T00:00:00"/>
    <s v="Same Day"/>
    <s v="JK-16120"/>
    <s v="Julie Kriz"/>
    <x v="2"/>
    <s v="United States"/>
    <s v="New York City"/>
    <x v="15"/>
    <n v="10009"/>
    <x v="3"/>
    <s v="FUR-BO-10002598"/>
    <x v="0"/>
    <x v="0"/>
    <x v="1509"/>
    <x v="394"/>
    <n v="2"/>
    <n v="0.2"/>
    <x v="5207"/>
  </r>
  <r>
    <n v="6372"/>
    <s v="CA-2014-143035"/>
    <x v="3"/>
    <x v="621"/>
    <d v="2014-10-06T00:00:00"/>
    <s v="Second Class"/>
    <s v="CC-12430"/>
    <s v="Chuck Clark"/>
    <x v="2"/>
    <s v="United States"/>
    <s v="New York City"/>
    <x v="15"/>
    <n v="10009"/>
    <x v="3"/>
    <s v="FUR-FU-10001934"/>
    <x v="0"/>
    <x v="5"/>
    <x v="107"/>
    <x v="202"/>
    <n v="4"/>
    <n v="0"/>
    <x v="5208"/>
  </r>
  <r>
    <n v="6373"/>
    <s v="CA-2014-143035"/>
    <x v="3"/>
    <x v="621"/>
    <d v="2014-10-06T00:00:00"/>
    <s v="Second Class"/>
    <s v="CC-12430"/>
    <s v="Chuck Clark"/>
    <x v="2"/>
    <s v="United States"/>
    <s v="New York City"/>
    <x v="15"/>
    <n v="10009"/>
    <x v="3"/>
    <s v="OFF-AR-10001130"/>
    <x v="1"/>
    <x v="6"/>
    <x v="780"/>
    <x v="153"/>
    <n v="3"/>
    <n v="0"/>
    <x v="5209"/>
  </r>
  <r>
    <n v="6374"/>
    <s v="CA-2014-143035"/>
    <x v="3"/>
    <x v="621"/>
    <d v="2014-10-06T00:00:00"/>
    <s v="Second Class"/>
    <s v="CC-12430"/>
    <s v="Chuck Clark"/>
    <x v="2"/>
    <s v="United States"/>
    <s v="New York City"/>
    <x v="15"/>
    <n v="10009"/>
    <x v="3"/>
    <s v="TEC-AC-10002049"/>
    <x v="2"/>
    <x v="11"/>
    <x v="688"/>
    <x v="810"/>
    <n v="3"/>
    <n v="0"/>
    <x v="836"/>
  </r>
  <r>
    <n v="6375"/>
    <s v="CA-2011-107811"/>
    <x v="2"/>
    <x v="333"/>
    <d v="2011-05-03T00:00:00"/>
    <s v="Standard Class"/>
    <s v="LA-16780"/>
    <s v="Laura Armstrong"/>
    <x v="1"/>
    <s v="United States"/>
    <s v="Memphis"/>
    <x v="18"/>
    <n v="38109"/>
    <x v="0"/>
    <s v="FUR-CH-10001394"/>
    <x v="0"/>
    <x v="1"/>
    <x v="648"/>
    <x v="4431"/>
    <n v="2"/>
    <n v="0.2"/>
    <x v="5210"/>
  </r>
  <r>
    <n v="6376"/>
    <s v="CA-2011-107811"/>
    <x v="2"/>
    <x v="333"/>
    <d v="2011-05-03T00:00:00"/>
    <s v="Standard Class"/>
    <s v="LA-16780"/>
    <s v="Laura Armstrong"/>
    <x v="1"/>
    <s v="United States"/>
    <s v="Memphis"/>
    <x v="18"/>
    <n v="38109"/>
    <x v="0"/>
    <s v="OFF-ST-10000798"/>
    <x v="1"/>
    <x v="4"/>
    <x v="348"/>
    <x v="4432"/>
    <n v="5"/>
    <n v="0.2"/>
    <x v="5211"/>
  </r>
  <r>
    <n v="6377"/>
    <s v="CA-2013-163216"/>
    <x v="0"/>
    <x v="877"/>
    <d v="2013-10-11T00:00:00"/>
    <s v="First Class"/>
    <s v="AW-10930"/>
    <s v="Arthur Wiediger"/>
    <x v="2"/>
    <s v="United States"/>
    <s v="Philadelphia"/>
    <x v="9"/>
    <n v="19143"/>
    <x v="3"/>
    <s v="OFF-LA-10000134"/>
    <x v="1"/>
    <x v="2"/>
    <x v="85"/>
    <x v="1268"/>
    <n v="2"/>
    <n v="0.2"/>
    <x v="5212"/>
  </r>
  <r>
    <n v="6378"/>
    <s v="US-2013-116442"/>
    <x v="0"/>
    <x v="272"/>
    <d v="2013-12-23T00:00:00"/>
    <s v="Standard Class"/>
    <s v="BP-11230"/>
    <s v="Benjamin Patterson"/>
    <x v="0"/>
    <s v="United States"/>
    <s v="Los Angeles"/>
    <x v="1"/>
    <n v="90004"/>
    <x v="1"/>
    <s v="FUR-FU-10002364"/>
    <x v="0"/>
    <x v="5"/>
    <x v="1231"/>
    <x v="1816"/>
    <n v="2"/>
    <n v="0"/>
    <x v="3642"/>
  </r>
  <r>
    <n v="6379"/>
    <s v="CA-2014-150623"/>
    <x v="3"/>
    <x v="318"/>
    <d v="2014-04-15T00:00:00"/>
    <s v="Standard Class"/>
    <s v="DB-13360"/>
    <s v="Dennis Bolton"/>
    <x v="2"/>
    <s v="United States"/>
    <s v="Waterbury"/>
    <x v="29"/>
    <n v="6708"/>
    <x v="3"/>
    <s v="TEC-AC-10004571"/>
    <x v="2"/>
    <x v="11"/>
    <x v="404"/>
    <x v="313"/>
    <n v="1"/>
    <n v="0"/>
    <x v="5213"/>
  </r>
  <r>
    <n v="6380"/>
    <s v="CA-2014-150623"/>
    <x v="3"/>
    <x v="318"/>
    <d v="2014-04-15T00:00:00"/>
    <s v="Standard Class"/>
    <s v="DB-13360"/>
    <s v="Dennis Bolton"/>
    <x v="2"/>
    <s v="United States"/>
    <s v="Waterbury"/>
    <x v="29"/>
    <n v="6708"/>
    <x v="3"/>
    <s v="OFF-ST-10003692"/>
    <x v="1"/>
    <x v="4"/>
    <x v="1253"/>
    <x v="4433"/>
    <n v="5"/>
    <n v="0"/>
    <x v="5214"/>
  </r>
  <r>
    <n v="6381"/>
    <s v="US-2011-163797"/>
    <x v="2"/>
    <x v="918"/>
    <d v="2011-04-13T00:00:00"/>
    <s v="Standard Class"/>
    <s v="PC-19000"/>
    <s v="Pauline Chand"/>
    <x v="2"/>
    <s v="United States"/>
    <s v="Chandler"/>
    <x v="16"/>
    <n v="85224"/>
    <x v="1"/>
    <s v="OFF-FA-10001883"/>
    <x v="1"/>
    <x v="13"/>
    <x v="1484"/>
    <x v="4434"/>
    <n v="8"/>
    <n v="0.2"/>
    <x v="5215"/>
  </r>
  <r>
    <n v="6382"/>
    <s v="CA-2013-127236"/>
    <x v="0"/>
    <x v="892"/>
    <d v="2013-04-03T00:00:00"/>
    <s v="Standard Class"/>
    <s v="TB-21595"/>
    <s v="Troy Blackwell"/>
    <x v="0"/>
    <s v="United States"/>
    <s v="Springfield"/>
    <x v="24"/>
    <n v="45503"/>
    <x v="3"/>
    <s v="FUR-BO-10004015"/>
    <x v="0"/>
    <x v="0"/>
    <x v="569"/>
    <x v="4435"/>
    <n v="5"/>
    <n v="0.5"/>
    <x v="5216"/>
  </r>
  <r>
    <n v="6383"/>
    <s v="CA-2013-127236"/>
    <x v="0"/>
    <x v="892"/>
    <d v="2013-04-03T00:00:00"/>
    <s v="Standard Class"/>
    <s v="TB-21595"/>
    <s v="Troy Blackwell"/>
    <x v="0"/>
    <s v="United States"/>
    <s v="Springfield"/>
    <x v="24"/>
    <n v="45503"/>
    <x v="3"/>
    <s v="TEC-PH-10000141"/>
    <x v="2"/>
    <x v="7"/>
    <x v="1303"/>
    <x v="3608"/>
    <n v="4"/>
    <n v="0.4"/>
    <x v="5217"/>
  </r>
  <r>
    <n v="6384"/>
    <s v="US-2014-104661"/>
    <x v="3"/>
    <x v="787"/>
    <d v="2014-01-19T00:00:00"/>
    <s v="First Class"/>
    <s v="TB-21250"/>
    <s v="Tim Brockman"/>
    <x v="0"/>
    <s v="United States"/>
    <s v="Austin"/>
    <x v="5"/>
    <n v="78745"/>
    <x v="2"/>
    <s v="OFF-BI-10001597"/>
    <x v="1"/>
    <x v="8"/>
    <x v="790"/>
    <x v="2102"/>
    <n v="4"/>
    <n v="0.8"/>
    <x v="5218"/>
  </r>
  <r>
    <n v="6385"/>
    <s v="US-2014-104661"/>
    <x v="3"/>
    <x v="787"/>
    <d v="2014-01-19T00:00:00"/>
    <s v="First Class"/>
    <s v="TB-21250"/>
    <s v="Tim Brockman"/>
    <x v="0"/>
    <s v="United States"/>
    <s v="Austin"/>
    <x v="5"/>
    <n v="78745"/>
    <x v="2"/>
    <s v="TEC-AC-10003628"/>
    <x v="2"/>
    <x v="11"/>
    <x v="244"/>
    <x v="736"/>
    <n v="2"/>
    <n v="0.2"/>
    <x v="2929"/>
  </r>
  <r>
    <n v="6386"/>
    <s v="US-2014-104661"/>
    <x v="3"/>
    <x v="787"/>
    <d v="2014-01-19T00:00:00"/>
    <s v="First Class"/>
    <s v="TB-21250"/>
    <s v="Tim Brockman"/>
    <x v="0"/>
    <s v="United States"/>
    <s v="Austin"/>
    <x v="5"/>
    <n v="78745"/>
    <x v="2"/>
    <s v="TEC-AC-10002331"/>
    <x v="2"/>
    <x v="11"/>
    <x v="1582"/>
    <x v="4436"/>
    <n v="8"/>
    <n v="0.2"/>
    <x v="5219"/>
  </r>
  <r>
    <n v="6387"/>
    <s v="US-2014-104661"/>
    <x v="3"/>
    <x v="787"/>
    <d v="2014-01-19T00:00:00"/>
    <s v="First Class"/>
    <s v="TB-21250"/>
    <s v="Tim Brockman"/>
    <x v="0"/>
    <s v="United States"/>
    <s v="Austin"/>
    <x v="5"/>
    <n v="78745"/>
    <x v="2"/>
    <s v="OFF-BI-10001098"/>
    <x v="1"/>
    <x v="8"/>
    <x v="405"/>
    <x v="4437"/>
    <n v="1"/>
    <n v="0.8"/>
    <x v="5220"/>
  </r>
  <r>
    <n v="6388"/>
    <s v="CA-2011-134103"/>
    <x v="2"/>
    <x v="1106"/>
    <d v="2011-02-05T00:00:00"/>
    <s v="Standard Class"/>
    <s v="MV-18190"/>
    <s v="Mike Vittorini"/>
    <x v="0"/>
    <s v="United States"/>
    <s v="Detroit"/>
    <x v="12"/>
    <n v="48234"/>
    <x v="2"/>
    <s v="OFF-PA-10001204"/>
    <x v="1"/>
    <x v="10"/>
    <x v="518"/>
    <x v="232"/>
    <n v="2"/>
    <n v="0"/>
    <x v="234"/>
  </r>
  <r>
    <n v="6389"/>
    <s v="CA-2011-134103"/>
    <x v="2"/>
    <x v="1106"/>
    <d v="2011-02-05T00:00:00"/>
    <s v="Standard Class"/>
    <s v="MV-18190"/>
    <s v="Mike Vittorini"/>
    <x v="0"/>
    <s v="United States"/>
    <s v="Detroit"/>
    <x v="12"/>
    <n v="48234"/>
    <x v="2"/>
    <s v="OFF-ST-10000991"/>
    <x v="1"/>
    <x v="4"/>
    <x v="155"/>
    <x v="4438"/>
    <n v="2"/>
    <n v="0"/>
    <x v="5221"/>
  </r>
  <r>
    <n v="6390"/>
    <s v="CA-2012-147529"/>
    <x v="1"/>
    <x v="1107"/>
    <d v="2012-02-11T00:00:00"/>
    <s v="Standard Class"/>
    <s v="DK-12835"/>
    <s v="Damala Kotsonis"/>
    <x v="1"/>
    <s v="United States"/>
    <s v="Springfield"/>
    <x v="17"/>
    <n v="22153"/>
    <x v="0"/>
    <s v="OFF-EN-10000056"/>
    <x v="1"/>
    <x v="12"/>
    <x v="627"/>
    <x v="4439"/>
    <n v="5"/>
    <n v="0"/>
    <x v="5222"/>
  </r>
  <r>
    <n v="6391"/>
    <s v="CA-2012-147529"/>
    <x v="1"/>
    <x v="1107"/>
    <d v="2012-02-11T00:00:00"/>
    <s v="Standard Class"/>
    <s v="DK-12835"/>
    <s v="Damala Kotsonis"/>
    <x v="1"/>
    <s v="United States"/>
    <s v="Springfield"/>
    <x v="17"/>
    <n v="22153"/>
    <x v="0"/>
    <s v="OFF-PA-10003349"/>
    <x v="1"/>
    <x v="10"/>
    <x v="218"/>
    <x v="91"/>
    <n v="2"/>
    <n v="0"/>
    <x v="2056"/>
  </r>
  <r>
    <n v="6392"/>
    <s v="CA-2013-129126"/>
    <x v="0"/>
    <x v="882"/>
    <d v="2013-12-20T00:00:00"/>
    <s v="Standard Class"/>
    <s v="PK-19075"/>
    <s v="Pete Kriz"/>
    <x v="0"/>
    <s v="United States"/>
    <s v="New York City"/>
    <x v="15"/>
    <n v="10011"/>
    <x v="3"/>
    <s v="OFF-PA-10001471"/>
    <x v="1"/>
    <x v="10"/>
    <x v="1468"/>
    <x v="2"/>
    <n v="2"/>
    <n v="0"/>
    <x v="5223"/>
  </r>
  <r>
    <n v="6393"/>
    <s v="CA-2013-129126"/>
    <x v="0"/>
    <x v="882"/>
    <d v="2013-12-20T00:00:00"/>
    <s v="Standard Class"/>
    <s v="PK-19075"/>
    <s v="Pete Kriz"/>
    <x v="0"/>
    <s v="United States"/>
    <s v="New York City"/>
    <x v="15"/>
    <n v="10011"/>
    <x v="3"/>
    <s v="OFF-LA-10003190"/>
    <x v="1"/>
    <x v="2"/>
    <x v="1163"/>
    <x v="1784"/>
    <n v="2"/>
    <n v="0"/>
    <x v="2167"/>
  </r>
  <r>
    <n v="6394"/>
    <s v="CA-2013-129126"/>
    <x v="0"/>
    <x v="882"/>
    <d v="2013-12-20T00:00:00"/>
    <s v="Standard Class"/>
    <s v="PK-19075"/>
    <s v="Pete Kriz"/>
    <x v="0"/>
    <s v="United States"/>
    <s v="New York City"/>
    <x v="15"/>
    <n v="10011"/>
    <x v="3"/>
    <s v="OFF-FA-10000621"/>
    <x v="1"/>
    <x v="13"/>
    <x v="110"/>
    <x v="1385"/>
    <n v="6"/>
    <n v="0"/>
    <x v="5224"/>
  </r>
  <r>
    <n v="6395"/>
    <s v="CA-2013-129126"/>
    <x v="0"/>
    <x v="882"/>
    <d v="2013-12-20T00:00:00"/>
    <s v="Standard Class"/>
    <s v="PK-19075"/>
    <s v="Pete Kriz"/>
    <x v="0"/>
    <s v="United States"/>
    <s v="New York City"/>
    <x v="15"/>
    <n v="10011"/>
    <x v="3"/>
    <s v="FUR-FU-10002937"/>
    <x v="0"/>
    <x v="5"/>
    <x v="1051"/>
    <x v="4440"/>
    <n v="4"/>
    <n v="0"/>
    <x v="5225"/>
  </r>
  <r>
    <n v="6396"/>
    <s v="CA-2013-129126"/>
    <x v="0"/>
    <x v="882"/>
    <d v="2013-12-20T00:00:00"/>
    <s v="Standard Class"/>
    <s v="PK-19075"/>
    <s v="Pete Kriz"/>
    <x v="0"/>
    <s v="United States"/>
    <s v="New York City"/>
    <x v="15"/>
    <n v="10011"/>
    <x v="3"/>
    <s v="OFF-ST-10004507"/>
    <x v="1"/>
    <x v="4"/>
    <x v="452"/>
    <x v="4441"/>
    <n v="1"/>
    <n v="0"/>
    <x v="5226"/>
  </r>
  <r>
    <n v="6397"/>
    <s v="CA-2013-129126"/>
    <x v="0"/>
    <x v="882"/>
    <d v="2013-12-20T00:00:00"/>
    <s v="Standard Class"/>
    <s v="PK-19075"/>
    <s v="Pete Kriz"/>
    <x v="0"/>
    <s v="United States"/>
    <s v="New York City"/>
    <x v="15"/>
    <n v="10011"/>
    <x v="3"/>
    <s v="OFF-BI-10000279"/>
    <x v="1"/>
    <x v="8"/>
    <x v="1765"/>
    <x v="1071"/>
    <n v="2"/>
    <n v="0.2"/>
    <x v="5227"/>
  </r>
  <r>
    <n v="6398"/>
    <s v="CA-2014-131632"/>
    <x v="3"/>
    <x v="1108"/>
    <d v="2014-11-05T00:00:00"/>
    <s v="Standard Class"/>
    <s v="AH-10120"/>
    <s v="Adrian Hane"/>
    <x v="2"/>
    <s v="United States"/>
    <s v="Dallas"/>
    <x v="5"/>
    <n v="75217"/>
    <x v="2"/>
    <s v="OFF-AR-10003651"/>
    <x v="1"/>
    <x v="6"/>
    <x v="276"/>
    <x v="797"/>
    <n v="2"/>
    <n v="0.2"/>
    <x v="822"/>
  </r>
  <r>
    <n v="6399"/>
    <s v="CA-2014-151981"/>
    <x v="3"/>
    <x v="634"/>
    <d v="2014-08-13T00:00:00"/>
    <s v="Standard Class"/>
    <s v="GM-14455"/>
    <s v="Gary Mitchum"/>
    <x v="2"/>
    <s v="United States"/>
    <s v="Concord"/>
    <x v="38"/>
    <n v="3301"/>
    <x v="3"/>
    <s v="TEC-PH-10003601"/>
    <x v="2"/>
    <x v="7"/>
    <x v="1383"/>
    <x v="4442"/>
    <n v="5"/>
    <n v="0"/>
    <x v="5228"/>
  </r>
  <r>
    <n v="6400"/>
    <s v="CA-2014-151981"/>
    <x v="3"/>
    <x v="634"/>
    <d v="2014-08-13T00:00:00"/>
    <s v="Standard Class"/>
    <s v="GM-14455"/>
    <s v="Gary Mitchum"/>
    <x v="2"/>
    <s v="United States"/>
    <s v="Concord"/>
    <x v="38"/>
    <n v="3301"/>
    <x v="3"/>
    <s v="OFF-LA-10002195"/>
    <x v="1"/>
    <x v="2"/>
    <x v="1019"/>
    <x v="4443"/>
    <n v="8"/>
    <n v="0"/>
    <x v="5229"/>
  </r>
  <r>
    <n v="6401"/>
    <s v="CA-2014-151981"/>
    <x v="3"/>
    <x v="634"/>
    <d v="2014-08-13T00:00:00"/>
    <s v="Standard Class"/>
    <s v="GM-14455"/>
    <s v="Gary Mitchum"/>
    <x v="2"/>
    <s v="United States"/>
    <s v="Concord"/>
    <x v="38"/>
    <n v="3301"/>
    <x v="3"/>
    <s v="OFF-AR-10000380"/>
    <x v="1"/>
    <x v="6"/>
    <x v="108"/>
    <x v="4444"/>
    <n v="6"/>
    <n v="0"/>
    <x v="5230"/>
  </r>
  <r>
    <n v="6402"/>
    <s v="CA-2014-125472"/>
    <x v="3"/>
    <x v="1109"/>
    <d v="2014-06-01T00:00:00"/>
    <s v="First Class"/>
    <s v="BD-11725"/>
    <s v="Bruce Degenhardt"/>
    <x v="0"/>
    <s v="United States"/>
    <s v="Lafayette"/>
    <x v="28"/>
    <n v="70506"/>
    <x v="0"/>
    <s v="FUR-BO-10000330"/>
    <x v="0"/>
    <x v="0"/>
    <x v="1098"/>
    <x v="1805"/>
    <n v="2"/>
    <n v="0"/>
    <x v="5231"/>
  </r>
  <r>
    <n v="6403"/>
    <s v="CA-2014-125472"/>
    <x v="3"/>
    <x v="1109"/>
    <d v="2014-06-01T00:00:00"/>
    <s v="First Class"/>
    <s v="BD-11725"/>
    <s v="Bruce Degenhardt"/>
    <x v="0"/>
    <s v="United States"/>
    <s v="Lafayette"/>
    <x v="28"/>
    <n v="70506"/>
    <x v="0"/>
    <s v="OFF-BI-10000591"/>
    <x v="1"/>
    <x v="8"/>
    <x v="1045"/>
    <x v="3857"/>
    <n v="1"/>
    <n v="0"/>
    <x v="5232"/>
  </r>
  <r>
    <n v="6404"/>
    <s v="CA-2014-125472"/>
    <x v="3"/>
    <x v="1109"/>
    <d v="2014-06-01T00:00:00"/>
    <s v="First Class"/>
    <s v="BD-11725"/>
    <s v="Bruce Degenhardt"/>
    <x v="0"/>
    <s v="United States"/>
    <s v="Lafayette"/>
    <x v="28"/>
    <n v="70506"/>
    <x v="0"/>
    <s v="FUR-FU-10001731"/>
    <x v="0"/>
    <x v="5"/>
    <x v="1547"/>
    <x v="4445"/>
    <n v="3"/>
    <n v="0"/>
    <x v="5233"/>
  </r>
  <r>
    <n v="6405"/>
    <s v="CA-2012-156328"/>
    <x v="1"/>
    <x v="672"/>
    <d v="2012-12-05T00:00:00"/>
    <s v="Standard Class"/>
    <s v="RM-19375"/>
    <s v="Raymond Messe"/>
    <x v="0"/>
    <s v="United States"/>
    <s v="Raleigh"/>
    <x v="3"/>
    <n v="27604"/>
    <x v="0"/>
    <s v="TEC-PH-10001198"/>
    <x v="2"/>
    <x v="7"/>
    <x v="1168"/>
    <x v="1665"/>
    <n v="3"/>
    <n v="0.2"/>
    <x v="1763"/>
  </r>
  <r>
    <n v="6406"/>
    <s v="CA-2014-154074"/>
    <x v="3"/>
    <x v="515"/>
    <d v="2014-09-03T00:00:00"/>
    <s v="Second Class"/>
    <s v="BW-11110"/>
    <s v="Bart Watters"/>
    <x v="1"/>
    <s v="United States"/>
    <s v="Spokane"/>
    <x v="4"/>
    <n v="99207"/>
    <x v="1"/>
    <s v="FUR-CH-10002331"/>
    <x v="0"/>
    <x v="1"/>
    <x v="402"/>
    <x v="4446"/>
    <n v="2"/>
    <n v="0.2"/>
    <x v="5234"/>
  </r>
  <r>
    <n v="6407"/>
    <s v="CA-2014-154074"/>
    <x v="3"/>
    <x v="515"/>
    <d v="2014-09-03T00:00:00"/>
    <s v="Second Class"/>
    <s v="BW-11110"/>
    <s v="Bart Watters"/>
    <x v="1"/>
    <s v="United States"/>
    <s v="Spokane"/>
    <x v="4"/>
    <n v="99207"/>
    <x v="1"/>
    <s v="OFF-ST-10002370"/>
    <x v="1"/>
    <x v="4"/>
    <x v="80"/>
    <x v="4447"/>
    <n v="7"/>
    <n v="0"/>
    <x v="5235"/>
  </r>
  <r>
    <n v="6408"/>
    <s v="CA-2014-161774"/>
    <x v="3"/>
    <x v="304"/>
    <d v="2014-05-16T00:00:00"/>
    <s v="First Class"/>
    <s v="GT-14710"/>
    <s v="Greg Tran"/>
    <x v="0"/>
    <s v="United States"/>
    <s v="Houston"/>
    <x v="5"/>
    <n v="77041"/>
    <x v="2"/>
    <s v="FUR-CH-10003981"/>
    <x v="0"/>
    <x v="1"/>
    <x v="1166"/>
    <x v="4448"/>
    <n v="5"/>
    <n v="0.3"/>
    <x v="5236"/>
  </r>
  <r>
    <n v="6409"/>
    <s v="CA-2014-161774"/>
    <x v="3"/>
    <x v="304"/>
    <d v="2014-05-16T00:00:00"/>
    <s v="First Class"/>
    <s v="GT-14710"/>
    <s v="Greg Tran"/>
    <x v="0"/>
    <s v="United States"/>
    <s v="Houston"/>
    <x v="5"/>
    <n v="77041"/>
    <x v="2"/>
    <s v="OFF-AR-10001446"/>
    <x v="1"/>
    <x v="6"/>
    <x v="1152"/>
    <x v="849"/>
    <n v="5"/>
    <n v="0.2"/>
    <x v="5237"/>
  </r>
  <r>
    <n v="6410"/>
    <s v="CA-2014-161774"/>
    <x v="3"/>
    <x v="304"/>
    <d v="2014-05-16T00:00:00"/>
    <s v="First Class"/>
    <s v="GT-14710"/>
    <s v="Greg Tran"/>
    <x v="0"/>
    <s v="United States"/>
    <s v="Houston"/>
    <x v="5"/>
    <n v="77041"/>
    <x v="2"/>
    <s v="OFF-PA-10000300"/>
    <x v="1"/>
    <x v="10"/>
    <x v="1766"/>
    <x v="1107"/>
    <n v="3"/>
    <n v="0.2"/>
    <x v="3062"/>
  </r>
  <r>
    <n v="6411"/>
    <s v="CA-2014-161774"/>
    <x v="3"/>
    <x v="304"/>
    <d v="2014-05-16T00:00:00"/>
    <s v="First Class"/>
    <s v="GT-14710"/>
    <s v="Greg Tran"/>
    <x v="0"/>
    <s v="United States"/>
    <s v="Houston"/>
    <x v="5"/>
    <n v="77041"/>
    <x v="2"/>
    <s v="TEC-PH-10004071"/>
    <x v="2"/>
    <x v="7"/>
    <x v="1537"/>
    <x v="465"/>
    <n v="1"/>
    <n v="0.2"/>
    <x v="5238"/>
  </r>
  <r>
    <n v="6412"/>
    <s v="CA-2014-161774"/>
    <x v="3"/>
    <x v="304"/>
    <d v="2014-05-16T00:00:00"/>
    <s v="First Class"/>
    <s v="GT-14710"/>
    <s v="Greg Tran"/>
    <x v="0"/>
    <s v="United States"/>
    <s v="Houston"/>
    <x v="5"/>
    <n v="77041"/>
    <x v="2"/>
    <s v="OFF-PA-10003134"/>
    <x v="1"/>
    <x v="10"/>
    <x v="1663"/>
    <x v="4449"/>
    <n v="2"/>
    <n v="0.2"/>
    <x v="5239"/>
  </r>
  <r>
    <n v="6413"/>
    <s v="CA-2014-151211"/>
    <x v="3"/>
    <x v="629"/>
    <d v="2014-08-24T00:00:00"/>
    <s v="Standard Class"/>
    <s v="AH-10120"/>
    <s v="Adrian Hane"/>
    <x v="2"/>
    <s v="United States"/>
    <s v="Louisville"/>
    <x v="0"/>
    <n v="40214"/>
    <x v="0"/>
    <s v="OFF-BI-10002735"/>
    <x v="1"/>
    <x v="8"/>
    <x v="141"/>
    <x v="4450"/>
    <n v="3"/>
    <n v="0"/>
    <x v="5240"/>
  </r>
  <r>
    <n v="6414"/>
    <s v="CA-2014-151211"/>
    <x v="3"/>
    <x v="629"/>
    <d v="2014-08-24T00:00:00"/>
    <s v="Standard Class"/>
    <s v="AH-10120"/>
    <s v="Adrian Hane"/>
    <x v="2"/>
    <s v="United States"/>
    <s v="Louisville"/>
    <x v="0"/>
    <n v="40214"/>
    <x v="0"/>
    <s v="TEC-AC-10004510"/>
    <x v="2"/>
    <x v="11"/>
    <x v="944"/>
    <x v="1548"/>
    <n v="6"/>
    <n v="0"/>
    <x v="1635"/>
  </r>
  <r>
    <n v="6415"/>
    <s v="CA-2014-142671"/>
    <x v="3"/>
    <x v="468"/>
    <d v="2014-11-15T00:00:00"/>
    <s v="Second Class"/>
    <s v="DR-12940"/>
    <s v="Daniel Raglin"/>
    <x v="2"/>
    <s v="United States"/>
    <s v="Hollywood"/>
    <x v="2"/>
    <n v="33021"/>
    <x v="0"/>
    <s v="OFF-BI-10004099"/>
    <x v="1"/>
    <x v="8"/>
    <x v="1716"/>
    <x v="2828"/>
    <n v="5"/>
    <n v="0.7"/>
    <x v="5241"/>
  </r>
  <r>
    <n v="6416"/>
    <s v="CA-2014-144750"/>
    <x v="3"/>
    <x v="170"/>
    <d v="2014-08-22T00:00:00"/>
    <s v="Same Day"/>
    <s v="DL-13495"/>
    <s v="Dionis Lloyd"/>
    <x v="1"/>
    <s v="United States"/>
    <s v="Chandler"/>
    <x v="16"/>
    <n v="85224"/>
    <x v="1"/>
    <s v="OFF-PA-10003395"/>
    <x v="1"/>
    <x v="10"/>
    <x v="650"/>
    <x v="1148"/>
    <n v="1"/>
    <n v="0.2"/>
    <x v="5242"/>
  </r>
  <r>
    <n v="6417"/>
    <s v="CA-2013-111976"/>
    <x v="0"/>
    <x v="387"/>
    <d v="2013-03-13T00:00:00"/>
    <s v="Standard Class"/>
    <s v="BD-11620"/>
    <s v="Brian DeCherney"/>
    <x v="0"/>
    <s v="United States"/>
    <s v="Philadelphia"/>
    <x v="9"/>
    <n v="19120"/>
    <x v="3"/>
    <s v="TEC-PH-10002890"/>
    <x v="2"/>
    <x v="7"/>
    <x v="1387"/>
    <x v="4451"/>
    <n v="4"/>
    <n v="0.4"/>
    <x v="5243"/>
  </r>
  <r>
    <n v="6418"/>
    <s v="CA-2013-111976"/>
    <x v="0"/>
    <x v="387"/>
    <d v="2013-03-13T00:00:00"/>
    <s v="Standard Class"/>
    <s v="BD-11620"/>
    <s v="Brian DeCherney"/>
    <x v="0"/>
    <s v="United States"/>
    <s v="Philadelphia"/>
    <x v="9"/>
    <n v="19120"/>
    <x v="3"/>
    <s v="OFF-FA-10004968"/>
    <x v="1"/>
    <x v="13"/>
    <x v="1010"/>
    <x v="4452"/>
    <n v="2"/>
    <n v="0.2"/>
    <x v="5244"/>
  </r>
  <r>
    <n v="6419"/>
    <s v="CA-2013-140130"/>
    <x v="0"/>
    <x v="731"/>
    <d v="2013-11-06T00:00:00"/>
    <s v="Standard Class"/>
    <s v="HW-14935"/>
    <s v="Helen Wasserman"/>
    <x v="1"/>
    <s v="United States"/>
    <s v="Tulsa"/>
    <x v="26"/>
    <n v="74133"/>
    <x v="2"/>
    <s v="OFF-SU-10001218"/>
    <x v="1"/>
    <x v="14"/>
    <x v="133"/>
    <x v="2138"/>
    <n v="2"/>
    <n v="0"/>
    <x v="5245"/>
  </r>
  <r>
    <n v="6420"/>
    <s v="CA-2013-140130"/>
    <x v="0"/>
    <x v="731"/>
    <d v="2013-11-06T00:00:00"/>
    <s v="Standard Class"/>
    <s v="HW-14935"/>
    <s v="Helen Wasserman"/>
    <x v="1"/>
    <s v="United States"/>
    <s v="Tulsa"/>
    <x v="26"/>
    <n v="74133"/>
    <x v="2"/>
    <s v="FUR-CH-10002084"/>
    <x v="0"/>
    <x v="1"/>
    <x v="1240"/>
    <x v="2411"/>
    <n v="3"/>
    <n v="0"/>
    <x v="3285"/>
  </r>
  <r>
    <n v="6421"/>
    <s v="CA-2013-140130"/>
    <x v="0"/>
    <x v="731"/>
    <d v="2013-11-06T00:00:00"/>
    <s v="Standard Class"/>
    <s v="HW-14935"/>
    <s v="Helen Wasserman"/>
    <x v="1"/>
    <s v="United States"/>
    <s v="Tulsa"/>
    <x v="26"/>
    <n v="74133"/>
    <x v="2"/>
    <s v="OFF-AR-10004269"/>
    <x v="1"/>
    <x v="6"/>
    <x v="1541"/>
    <x v="714"/>
    <n v="3"/>
    <n v="0"/>
    <x v="5246"/>
  </r>
  <r>
    <n v="6422"/>
    <s v="CA-2013-140130"/>
    <x v="0"/>
    <x v="731"/>
    <d v="2013-11-06T00:00:00"/>
    <s v="Standard Class"/>
    <s v="HW-14935"/>
    <s v="Helen Wasserman"/>
    <x v="1"/>
    <s v="United States"/>
    <s v="Tulsa"/>
    <x v="26"/>
    <n v="74133"/>
    <x v="2"/>
    <s v="OFF-ST-10001128"/>
    <x v="1"/>
    <x v="4"/>
    <x v="1418"/>
    <x v="743"/>
    <n v="3"/>
    <n v="0"/>
    <x v="5247"/>
  </r>
  <r>
    <n v="6423"/>
    <s v="CA-2011-159121"/>
    <x v="2"/>
    <x v="711"/>
    <d v="2011-08-01T00:00:00"/>
    <s v="Standard Class"/>
    <s v="JO-15145"/>
    <s v="Jack O'Briant"/>
    <x v="1"/>
    <s v="United States"/>
    <s v="Draper"/>
    <x v="7"/>
    <n v="84020"/>
    <x v="1"/>
    <s v="TEC-AC-10002006"/>
    <x v="2"/>
    <x v="11"/>
    <x v="1078"/>
    <x v="4453"/>
    <n v="7"/>
    <n v="0"/>
    <x v="5248"/>
  </r>
  <r>
    <n v="6424"/>
    <s v="CA-2012-149650"/>
    <x v="1"/>
    <x v="1040"/>
    <d v="2012-10-27T00:00:00"/>
    <s v="First Class"/>
    <s v="RD-19660"/>
    <s v="Robert Dilbeck"/>
    <x v="2"/>
    <s v="United States"/>
    <s v="Oakland"/>
    <x v="1"/>
    <n v="94601"/>
    <x v="1"/>
    <s v="FUR-CH-10003956"/>
    <x v="0"/>
    <x v="1"/>
    <x v="363"/>
    <x v="4454"/>
    <n v="8"/>
    <n v="0.2"/>
    <x v="5249"/>
  </r>
  <r>
    <n v="6425"/>
    <s v="CA-2014-115777"/>
    <x v="3"/>
    <x v="971"/>
    <d v="2014-08-25T00:00:00"/>
    <s v="Standard Class"/>
    <s v="DO-13645"/>
    <s v="Doug O'Connell"/>
    <x v="0"/>
    <s v="United States"/>
    <s v="Lawrence"/>
    <x v="31"/>
    <n v="1841"/>
    <x v="3"/>
    <s v="OFF-PA-10000552"/>
    <x v="1"/>
    <x v="10"/>
    <x v="1532"/>
    <x v="541"/>
    <n v="3"/>
    <n v="0"/>
    <x v="551"/>
  </r>
  <r>
    <n v="6426"/>
    <s v="CA-2013-143714"/>
    <x v="0"/>
    <x v="454"/>
    <d v="2013-05-28T00:00:00"/>
    <s v="Standard Class"/>
    <s v="CC-12370"/>
    <s v="Christopher Conant"/>
    <x v="0"/>
    <s v="United States"/>
    <s v="Philadelphia"/>
    <x v="9"/>
    <n v="19120"/>
    <x v="3"/>
    <s v="TEC-CO-10004722"/>
    <x v="2"/>
    <x v="16"/>
    <x v="1365"/>
    <x v="4455"/>
    <n v="4"/>
    <n v="0.4"/>
    <x v="5250"/>
  </r>
  <r>
    <n v="6427"/>
    <s v="CA-2013-143714"/>
    <x v="0"/>
    <x v="454"/>
    <d v="2013-05-28T00:00:00"/>
    <s v="Standard Class"/>
    <s v="CC-12370"/>
    <s v="Christopher Conant"/>
    <x v="0"/>
    <s v="United States"/>
    <s v="Philadelphia"/>
    <x v="9"/>
    <n v="19120"/>
    <x v="3"/>
    <s v="OFF-BI-10004308"/>
    <x v="1"/>
    <x v="8"/>
    <x v="1767"/>
    <x v="4456"/>
    <n v="1"/>
    <n v="0.7"/>
    <x v="5251"/>
  </r>
  <r>
    <n v="6428"/>
    <s v="CA-2013-143714"/>
    <x v="0"/>
    <x v="454"/>
    <d v="2013-05-28T00:00:00"/>
    <s v="Standard Class"/>
    <s v="CC-12370"/>
    <s v="Christopher Conant"/>
    <x v="0"/>
    <s v="United States"/>
    <s v="Philadelphia"/>
    <x v="9"/>
    <n v="19120"/>
    <x v="3"/>
    <s v="OFF-PA-10000029"/>
    <x v="1"/>
    <x v="10"/>
    <x v="803"/>
    <x v="563"/>
    <n v="2"/>
    <n v="0.2"/>
    <x v="572"/>
  </r>
  <r>
    <n v="6429"/>
    <s v="CA-2013-143714"/>
    <x v="0"/>
    <x v="454"/>
    <d v="2013-05-28T00:00:00"/>
    <s v="Standard Class"/>
    <s v="CC-12370"/>
    <s v="Christopher Conant"/>
    <x v="0"/>
    <s v="United States"/>
    <s v="Philadelphia"/>
    <x v="9"/>
    <n v="19120"/>
    <x v="3"/>
    <s v="TEC-PH-10004080"/>
    <x v="2"/>
    <x v="7"/>
    <x v="1768"/>
    <x v="4457"/>
    <n v="3"/>
    <n v="0.4"/>
    <x v="5252"/>
  </r>
  <r>
    <n v="6430"/>
    <s v="CA-2011-165764"/>
    <x v="2"/>
    <x v="935"/>
    <d v="2011-11-07T00:00:00"/>
    <s v="Standard Class"/>
    <s v="SH-20395"/>
    <s v="Shahid Hopkins"/>
    <x v="0"/>
    <s v="United States"/>
    <s v="Jacksonville"/>
    <x v="3"/>
    <n v="28540"/>
    <x v="0"/>
    <s v="OFF-ST-10001558"/>
    <x v="1"/>
    <x v="4"/>
    <x v="712"/>
    <x v="3346"/>
    <n v="2"/>
    <n v="0.2"/>
    <x v="5253"/>
  </r>
  <r>
    <n v="6431"/>
    <s v="CA-2011-165764"/>
    <x v="2"/>
    <x v="935"/>
    <d v="2011-11-07T00:00:00"/>
    <s v="Standard Class"/>
    <s v="SH-20395"/>
    <s v="Shahid Hopkins"/>
    <x v="0"/>
    <s v="United States"/>
    <s v="Jacksonville"/>
    <x v="3"/>
    <n v="28540"/>
    <x v="0"/>
    <s v="FUR-TA-10001768"/>
    <x v="0"/>
    <x v="3"/>
    <x v="114"/>
    <x v="4458"/>
    <n v="6"/>
    <n v="0.4"/>
    <x v="5254"/>
  </r>
  <r>
    <n v="6432"/>
    <s v="CA-2011-165764"/>
    <x v="2"/>
    <x v="935"/>
    <d v="2011-11-07T00:00:00"/>
    <s v="Standard Class"/>
    <s v="SH-20395"/>
    <s v="Shahid Hopkins"/>
    <x v="0"/>
    <s v="United States"/>
    <s v="Jacksonville"/>
    <x v="3"/>
    <n v="28540"/>
    <x v="0"/>
    <s v="OFF-BI-10002982"/>
    <x v="1"/>
    <x v="8"/>
    <x v="1258"/>
    <x v="4459"/>
    <n v="7"/>
    <n v="0.7"/>
    <x v="5255"/>
  </r>
  <r>
    <n v="6433"/>
    <s v="CA-2011-165764"/>
    <x v="2"/>
    <x v="935"/>
    <d v="2011-11-07T00:00:00"/>
    <s v="Standard Class"/>
    <s v="SH-20395"/>
    <s v="Shahid Hopkins"/>
    <x v="0"/>
    <s v="United States"/>
    <s v="Jacksonville"/>
    <x v="3"/>
    <n v="28540"/>
    <x v="0"/>
    <s v="FUR-FU-10001468"/>
    <x v="0"/>
    <x v="5"/>
    <x v="1280"/>
    <x v="4460"/>
    <n v="3"/>
    <n v="0.2"/>
    <x v="5256"/>
  </r>
  <r>
    <n v="6434"/>
    <s v="CA-2012-121405"/>
    <x v="1"/>
    <x v="1110"/>
    <d v="2012-04-04T00:00:00"/>
    <s v="Standard Class"/>
    <s v="FC-14335"/>
    <s v="Fred Chung"/>
    <x v="1"/>
    <s v="United States"/>
    <s v="Chicago"/>
    <x v="10"/>
    <n v="60610"/>
    <x v="2"/>
    <s v="OFF-PA-10001838"/>
    <x v="1"/>
    <x v="10"/>
    <x v="999"/>
    <x v="4461"/>
    <n v="5"/>
    <n v="0.2"/>
    <x v="5257"/>
  </r>
  <r>
    <n v="6435"/>
    <s v="CA-2012-121405"/>
    <x v="1"/>
    <x v="1110"/>
    <d v="2012-04-04T00:00:00"/>
    <s v="Standard Class"/>
    <s v="FC-14335"/>
    <s v="Fred Chung"/>
    <x v="1"/>
    <s v="United States"/>
    <s v="Chicago"/>
    <x v="10"/>
    <n v="60610"/>
    <x v="2"/>
    <s v="TEC-PH-10002890"/>
    <x v="2"/>
    <x v="7"/>
    <x v="1387"/>
    <x v="2171"/>
    <n v="5"/>
    <n v="0.2"/>
    <x v="5258"/>
  </r>
  <r>
    <n v="6436"/>
    <s v="US-2014-116897"/>
    <x v="3"/>
    <x v="837"/>
    <d v="2014-05-30T00:00:00"/>
    <s v="First Class"/>
    <s v="JG-15160"/>
    <s v="James Galang"/>
    <x v="0"/>
    <s v="United States"/>
    <s v="Pocatello"/>
    <x v="45"/>
    <n v="83201"/>
    <x v="1"/>
    <s v="FUR-FU-10004963"/>
    <x v="0"/>
    <x v="5"/>
    <x v="1434"/>
    <x v="768"/>
    <n v="4"/>
    <n v="0"/>
    <x v="5259"/>
  </r>
  <r>
    <n v="6437"/>
    <s v="US-2014-116897"/>
    <x v="3"/>
    <x v="837"/>
    <d v="2014-05-30T00:00:00"/>
    <s v="First Class"/>
    <s v="JG-15160"/>
    <s v="James Galang"/>
    <x v="0"/>
    <s v="United States"/>
    <s v="Pocatello"/>
    <x v="45"/>
    <n v="83201"/>
    <x v="1"/>
    <s v="OFF-ST-10000025"/>
    <x v="1"/>
    <x v="4"/>
    <x v="615"/>
    <x v="4462"/>
    <n v="5"/>
    <n v="0"/>
    <x v="5260"/>
  </r>
  <r>
    <n v="6438"/>
    <s v="US-2014-116897"/>
    <x v="3"/>
    <x v="837"/>
    <d v="2014-05-30T00:00:00"/>
    <s v="First Class"/>
    <s v="JG-15160"/>
    <s v="James Galang"/>
    <x v="0"/>
    <s v="United States"/>
    <s v="Pocatello"/>
    <x v="45"/>
    <n v="83201"/>
    <x v="1"/>
    <s v="TEC-PH-10004389"/>
    <x v="2"/>
    <x v="7"/>
    <x v="1422"/>
    <x v="214"/>
    <n v="3"/>
    <n v="0.2"/>
    <x v="216"/>
  </r>
  <r>
    <n v="6439"/>
    <s v="US-2014-113992"/>
    <x v="3"/>
    <x v="817"/>
    <d v="2014-12-20T00:00:00"/>
    <s v="Standard Class"/>
    <s v="LC-16885"/>
    <s v="Lena Creighton"/>
    <x v="0"/>
    <s v="United States"/>
    <s v="Plano"/>
    <x v="5"/>
    <n v="75023"/>
    <x v="2"/>
    <s v="FUR-TA-10000577"/>
    <x v="0"/>
    <x v="3"/>
    <x v="3"/>
    <x v="4463"/>
    <n v="4"/>
    <n v="0.3"/>
    <x v="5261"/>
  </r>
  <r>
    <n v="6440"/>
    <s v="CA-2011-166891"/>
    <x v="2"/>
    <x v="777"/>
    <d v="2011-10-06T00:00:00"/>
    <s v="First Class"/>
    <s v="CC-12220"/>
    <s v="Chris Cortes"/>
    <x v="0"/>
    <s v="United States"/>
    <s v="New York City"/>
    <x v="15"/>
    <n v="10024"/>
    <x v="3"/>
    <s v="FUR-CH-10003298"/>
    <x v="0"/>
    <x v="1"/>
    <x v="1567"/>
    <x v="4464"/>
    <n v="5"/>
    <n v="0.1"/>
    <x v="5262"/>
  </r>
  <r>
    <n v="6441"/>
    <s v="CA-2013-101161"/>
    <x v="0"/>
    <x v="63"/>
    <d v="2013-10-21T00:00:00"/>
    <s v="Standard Class"/>
    <s v="BW-11110"/>
    <s v="Bart Watters"/>
    <x v="1"/>
    <s v="United States"/>
    <s v="New York City"/>
    <x v="15"/>
    <n v="10024"/>
    <x v="3"/>
    <s v="OFF-AR-10001860"/>
    <x v="1"/>
    <x v="6"/>
    <x v="907"/>
    <x v="2890"/>
    <n v="5"/>
    <n v="0"/>
    <x v="3213"/>
  </r>
  <r>
    <n v="6442"/>
    <s v="CA-2013-101161"/>
    <x v="0"/>
    <x v="63"/>
    <d v="2013-10-21T00:00:00"/>
    <s v="Standard Class"/>
    <s v="BW-11110"/>
    <s v="Bart Watters"/>
    <x v="1"/>
    <s v="United States"/>
    <s v="New York City"/>
    <x v="15"/>
    <n v="10024"/>
    <x v="3"/>
    <s v="OFF-ST-10003123"/>
    <x v="1"/>
    <x v="4"/>
    <x v="1268"/>
    <x v="4191"/>
    <n v="3"/>
    <n v="0"/>
    <x v="4877"/>
  </r>
  <r>
    <n v="6443"/>
    <s v="CA-2013-101161"/>
    <x v="0"/>
    <x v="63"/>
    <d v="2013-10-21T00:00:00"/>
    <s v="Standard Class"/>
    <s v="BW-11110"/>
    <s v="Bart Watters"/>
    <x v="1"/>
    <s v="United States"/>
    <s v="New York City"/>
    <x v="15"/>
    <n v="10024"/>
    <x v="3"/>
    <s v="OFF-PA-10001295"/>
    <x v="1"/>
    <x v="10"/>
    <x v="1211"/>
    <x v="2479"/>
    <n v="2"/>
    <n v="0"/>
    <x v="2714"/>
  </r>
  <r>
    <n v="6444"/>
    <s v="CA-2013-101161"/>
    <x v="0"/>
    <x v="63"/>
    <d v="2013-10-21T00:00:00"/>
    <s v="Standard Class"/>
    <s v="BW-11110"/>
    <s v="Bart Watters"/>
    <x v="1"/>
    <s v="United States"/>
    <s v="New York City"/>
    <x v="15"/>
    <n v="10024"/>
    <x v="3"/>
    <s v="OFF-LA-10000407"/>
    <x v="1"/>
    <x v="2"/>
    <x v="1486"/>
    <x v="1691"/>
    <n v="5"/>
    <n v="0"/>
    <x v="5263"/>
  </r>
  <r>
    <n v="6445"/>
    <s v="CA-2013-101161"/>
    <x v="0"/>
    <x v="63"/>
    <d v="2013-10-21T00:00:00"/>
    <s v="Standard Class"/>
    <s v="BW-11110"/>
    <s v="Bart Watters"/>
    <x v="1"/>
    <s v="United States"/>
    <s v="New York City"/>
    <x v="15"/>
    <n v="10024"/>
    <x v="3"/>
    <s v="FUR-FU-10003535"/>
    <x v="0"/>
    <x v="5"/>
    <x v="888"/>
    <x v="4465"/>
    <n v="3"/>
    <n v="0"/>
    <x v="5264"/>
  </r>
  <r>
    <n v="6446"/>
    <s v="CA-2012-151785"/>
    <x v="1"/>
    <x v="616"/>
    <d v="2012-03-10T00:00:00"/>
    <s v="Standard Class"/>
    <s v="JJ-15445"/>
    <s v="Jennifer Jackson"/>
    <x v="0"/>
    <s v="United States"/>
    <s v="Chicago"/>
    <x v="10"/>
    <n v="60623"/>
    <x v="2"/>
    <s v="OFF-FA-10000611"/>
    <x v="1"/>
    <x v="13"/>
    <x v="1065"/>
    <x v="4466"/>
    <n v="6"/>
    <n v="0.2"/>
    <x v="5265"/>
  </r>
  <r>
    <n v="6447"/>
    <s v="US-2014-119816"/>
    <x v="3"/>
    <x v="168"/>
    <d v="2014-03-07T00:00:00"/>
    <s v="Second Class"/>
    <s v="TT-21460"/>
    <s v="Tonja Turnell"/>
    <x v="2"/>
    <s v="United States"/>
    <s v="Houston"/>
    <x v="5"/>
    <n v="77095"/>
    <x v="2"/>
    <s v="FUR-FU-10004848"/>
    <x v="0"/>
    <x v="5"/>
    <x v="28"/>
    <x v="4467"/>
    <n v="5"/>
    <n v="0.6"/>
    <x v="5266"/>
  </r>
  <r>
    <n v="6448"/>
    <s v="US-2014-119816"/>
    <x v="3"/>
    <x v="168"/>
    <d v="2014-03-07T00:00:00"/>
    <s v="Second Class"/>
    <s v="TT-21460"/>
    <s v="Tonja Turnell"/>
    <x v="2"/>
    <s v="United States"/>
    <s v="Houston"/>
    <x v="5"/>
    <n v="77095"/>
    <x v="2"/>
    <s v="OFF-LA-10002381"/>
    <x v="1"/>
    <x v="2"/>
    <x v="1079"/>
    <x v="4468"/>
    <n v="1"/>
    <n v="0.2"/>
    <x v="5267"/>
  </r>
  <r>
    <n v="6449"/>
    <s v="US-2014-119816"/>
    <x v="3"/>
    <x v="168"/>
    <d v="2014-03-07T00:00:00"/>
    <s v="Second Class"/>
    <s v="TT-21460"/>
    <s v="Tonja Turnell"/>
    <x v="2"/>
    <s v="United States"/>
    <s v="Houston"/>
    <x v="5"/>
    <n v="77095"/>
    <x v="2"/>
    <s v="OFF-ST-10000918"/>
    <x v="1"/>
    <x v="4"/>
    <x v="372"/>
    <x v="525"/>
    <n v="1"/>
    <n v="0.2"/>
    <x v="5268"/>
  </r>
  <r>
    <n v="6450"/>
    <s v="CA-2012-156510"/>
    <x v="1"/>
    <x v="12"/>
    <d v="2012-09-29T00:00:00"/>
    <s v="Standard Class"/>
    <s v="EH-13990"/>
    <s v="Erica Hackney"/>
    <x v="0"/>
    <s v="United States"/>
    <s v="Meriden"/>
    <x v="29"/>
    <n v="6450"/>
    <x v="3"/>
    <s v="OFF-BI-10000822"/>
    <x v="1"/>
    <x v="8"/>
    <x v="958"/>
    <x v="4469"/>
    <n v="2"/>
    <n v="0"/>
    <x v="5269"/>
  </r>
  <r>
    <n v="6451"/>
    <s v="CA-2012-156510"/>
    <x v="1"/>
    <x v="12"/>
    <d v="2012-09-29T00:00:00"/>
    <s v="Standard Class"/>
    <s v="EH-13990"/>
    <s v="Erica Hackney"/>
    <x v="0"/>
    <s v="United States"/>
    <s v="Meriden"/>
    <x v="29"/>
    <n v="6450"/>
    <x v="3"/>
    <s v="OFF-PA-10002222"/>
    <x v="1"/>
    <x v="10"/>
    <x v="389"/>
    <x v="1846"/>
    <n v="2"/>
    <n v="0"/>
    <x v="1981"/>
  </r>
  <r>
    <n v="6452"/>
    <s v="CA-2012-156510"/>
    <x v="1"/>
    <x v="12"/>
    <d v="2012-09-29T00:00:00"/>
    <s v="Standard Class"/>
    <s v="EH-13990"/>
    <s v="Erica Hackney"/>
    <x v="0"/>
    <s v="United States"/>
    <s v="Meriden"/>
    <x v="29"/>
    <n v="6450"/>
    <x v="3"/>
    <s v="OFF-AR-10004930"/>
    <x v="1"/>
    <x v="6"/>
    <x v="87"/>
    <x v="4470"/>
    <n v="1"/>
    <n v="0"/>
    <x v="5270"/>
  </r>
  <r>
    <n v="6453"/>
    <s v="US-2012-110261"/>
    <x v="1"/>
    <x v="546"/>
    <d v="2012-12-23T00:00:00"/>
    <s v="Second Class"/>
    <s v="PR-18880"/>
    <s v="Patrick Ryan"/>
    <x v="0"/>
    <s v="United States"/>
    <s v="Glenview"/>
    <x v="10"/>
    <n v="60025"/>
    <x v="2"/>
    <s v="TEC-PH-10001750"/>
    <x v="2"/>
    <x v="7"/>
    <x v="968"/>
    <x v="3180"/>
    <n v="3"/>
    <n v="0.2"/>
    <x v="3581"/>
  </r>
  <r>
    <n v="6454"/>
    <s v="CA-2012-125710"/>
    <x v="1"/>
    <x v="1049"/>
    <d v="2012-10-13T00:00:00"/>
    <s v="Standard Class"/>
    <s v="BT-11680"/>
    <s v="Brian Thompson"/>
    <x v="0"/>
    <s v="United States"/>
    <s v="Houston"/>
    <x v="5"/>
    <n v="77036"/>
    <x v="2"/>
    <s v="OFF-AR-10000657"/>
    <x v="1"/>
    <x v="6"/>
    <x v="1518"/>
    <x v="4471"/>
    <n v="2"/>
    <n v="0.2"/>
    <x v="5271"/>
  </r>
  <r>
    <n v="6455"/>
    <s v="CA-2014-161102"/>
    <x v="3"/>
    <x v="689"/>
    <d v="2014-08-04T00:00:00"/>
    <s v="First Class"/>
    <s v="EC-14050"/>
    <s v="Erin Creighton"/>
    <x v="0"/>
    <s v="United States"/>
    <s v="San Francisco"/>
    <x v="1"/>
    <n v="94110"/>
    <x v="1"/>
    <s v="OFF-ST-10003442"/>
    <x v="1"/>
    <x v="4"/>
    <x v="86"/>
    <x v="403"/>
    <n v="2"/>
    <n v="0"/>
    <x v="2042"/>
  </r>
  <r>
    <n v="6456"/>
    <s v="CA-2014-161102"/>
    <x v="3"/>
    <x v="689"/>
    <d v="2014-08-04T00:00:00"/>
    <s v="First Class"/>
    <s v="EC-14050"/>
    <s v="Erin Creighton"/>
    <x v="0"/>
    <s v="United States"/>
    <s v="San Francisco"/>
    <x v="1"/>
    <n v="94110"/>
    <x v="1"/>
    <s v="FUR-FU-10003142"/>
    <x v="0"/>
    <x v="5"/>
    <x v="1201"/>
    <x v="3322"/>
    <n v="7"/>
    <n v="0"/>
    <x v="5272"/>
  </r>
  <r>
    <n v="6457"/>
    <s v="CA-2011-110065"/>
    <x v="2"/>
    <x v="79"/>
    <d v="2011-08-11T00:00:00"/>
    <s v="Standard Class"/>
    <s v="SP-20650"/>
    <s v="Stephanie Phelps"/>
    <x v="1"/>
    <s v="United States"/>
    <s v="New York City"/>
    <x v="15"/>
    <n v="10009"/>
    <x v="3"/>
    <s v="TEC-PH-10002468"/>
    <x v="2"/>
    <x v="7"/>
    <x v="1210"/>
    <x v="4472"/>
    <n v="1"/>
    <n v="0"/>
    <x v="5273"/>
  </r>
  <r>
    <n v="6458"/>
    <s v="CA-2011-110065"/>
    <x v="2"/>
    <x v="79"/>
    <d v="2011-08-11T00:00:00"/>
    <s v="Standard Class"/>
    <s v="SP-20650"/>
    <s v="Stephanie Phelps"/>
    <x v="1"/>
    <s v="United States"/>
    <s v="New York City"/>
    <x v="15"/>
    <n v="10009"/>
    <x v="3"/>
    <s v="OFF-AR-10004165"/>
    <x v="1"/>
    <x v="6"/>
    <x v="1588"/>
    <x v="4473"/>
    <n v="7"/>
    <n v="0"/>
    <x v="5274"/>
  </r>
  <r>
    <n v="6459"/>
    <s v="US-2014-133361"/>
    <x v="3"/>
    <x v="304"/>
    <d v="2014-05-18T00:00:00"/>
    <s v="First Class"/>
    <s v="AJ-10780"/>
    <s v="Anthony Jacobs"/>
    <x v="1"/>
    <s v="United States"/>
    <s v="Baltimore"/>
    <x v="39"/>
    <n v="21215"/>
    <x v="3"/>
    <s v="OFF-AR-10001919"/>
    <x v="1"/>
    <x v="6"/>
    <x v="853"/>
    <x v="1061"/>
    <n v="2"/>
    <n v="0"/>
    <x v="1102"/>
  </r>
  <r>
    <n v="6460"/>
    <s v="US-2014-133361"/>
    <x v="3"/>
    <x v="304"/>
    <d v="2014-05-18T00:00:00"/>
    <s v="First Class"/>
    <s v="AJ-10780"/>
    <s v="Anthony Jacobs"/>
    <x v="1"/>
    <s v="United States"/>
    <s v="Baltimore"/>
    <x v="39"/>
    <n v="21215"/>
    <x v="3"/>
    <s v="OFF-AR-10003045"/>
    <x v="1"/>
    <x v="6"/>
    <x v="420"/>
    <x v="456"/>
    <n v="5"/>
    <n v="0"/>
    <x v="467"/>
  </r>
  <r>
    <n v="6461"/>
    <s v="US-2014-133361"/>
    <x v="3"/>
    <x v="304"/>
    <d v="2014-05-18T00:00:00"/>
    <s v="First Class"/>
    <s v="AJ-10780"/>
    <s v="Anthony Jacobs"/>
    <x v="1"/>
    <s v="United States"/>
    <s v="Baltimore"/>
    <x v="39"/>
    <n v="21215"/>
    <x v="3"/>
    <s v="OFF-AR-10003338"/>
    <x v="1"/>
    <x v="6"/>
    <x v="1430"/>
    <x v="4474"/>
    <n v="5"/>
    <n v="0"/>
    <x v="5275"/>
  </r>
  <r>
    <n v="6462"/>
    <s v="US-2014-133361"/>
    <x v="3"/>
    <x v="304"/>
    <d v="2014-05-18T00:00:00"/>
    <s v="First Class"/>
    <s v="AJ-10780"/>
    <s v="Anthony Jacobs"/>
    <x v="1"/>
    <s v="United States"/>
    <s v="Baltimore"/>
    <x v="39"/>
    <n v="21215"/>
    <x v="3"/>
    <s v="TEC-AC-10003280"/>
    <x v="2"/>
    <x v="11"/>
    <x v="1028"/>
    <x v="1324"/>
    <n v="3"/>
    <n v="0"/>
    <x v="2965"/>
  </r>
  <r>
    <n v="6463"/>
    <s v="US-2014-133361"/>
    <x v="3"/>
    <x v="304"/>
    <d v="2014-05-18T00:00:00"/>
    <s v="First Class"/>
    <s v="AJ-10780"/>
    <s v="Anthony Jacobs"/>
    <x v="1"/>
    <s v="United States"/>
    <s v="Baltimore"/>
    <x v="39"/>
    <n v="21215"/>
    <x v="3"/>
    <s v="FUR-CH-10003298"/>
    <x v="0"/>
    <x v="1"/>
    <x v="1567"/>
    <x v="0"/>
    <n v="2"/>
    <n v="0"/>
    <x v="5276"/>
  </r>
  <r>
    <n v="6464"/>
    <s v="US-2014-133361"/>
    <x v="3"/>
    <x v="304"/>
    <d v="2014-05-18T00:00:00"/>
    <s v="First Class"/>
    <s v="AJ-10780"/>
    <s v="Anthony Jacobs"/>
    <x v="1"/>
    <s v="United States"/>
    <s v="Baltimore"/>
    <x v="39"/>
    <n v="21215"/>
    <x v="3"/>
    <s v="OFF-LA-10004544"/>
    <x v="1"/>
    <x v="2"/>
    <x v="197"/>
    <x v="3066"/>
    <n v="5"/>
    <n v="0"/>
    <x v="3430"/>
  </r>
  <r>
    <n v="6465"/>
    <s v="US-2013-155404"/>
    <x v="0"/>
    <x v="897"/>
    <d v="2013-09-29T00:00:00"/>
    <s v="Standard Class"/>
    <s v="AS-10630"/>
    <s v="Ann Steele"/>
    <x v="2"/>
    <s v="United States"/>
    <s v="Louisville"/>
    <x v="0"/>
    <n v="40214"/>
    <x v="0"/>
    <s v="FUR-FU-10004586"/>
    <x v="0"/>
    <x v="5"/>
    <x v="1473"/>
    <x v="2537"/>
    <n v="2"/>
    <n v="0"/>
    <x v="2782"/>
  </r>
  <r>
    <n v="6466"/>
    <s v="CA-2012-114503"/>
    <x v="1"/>
    <x v="50"/>
    <d v="2012-11-17T00:00:00"/>
    <s v="Standard Class"/>
    <s v="AA-10375"/>
    <s v="Allen Armold"/>
    <x v="0"/>
    <s v="United States"/>
    <s v="Lebanon"/>
    <x v="18"/>
    <n v="37087"/>
    <x v="0"/>
    <s v="OFF-ST-10003572"/>
    <x v="1"/>
    <x v="4"/>
    <x v="1735"/>
    <x v="4475"/>
    <n v="6"/>
    <n v="0.2"/>
    <x v="5277"/>
  </r>
  <r>
    <n v="6467"/>
    <s v="CA-2014-153080"/>
    <x v="3"/>
    <x v="1053"/>
    <d v="2014-05-26T00:00:00"/>
    <s v="Second Class"/>
    <s v="EH-13945"/>
    <s v="Eric Hoffmann"/>
    <x v="0"/>
    <s v="United States"/>
    <s v="Los Angeles"/>
    <x v="1"/>
    <n v="90008"/>
    <x v="1"/>
    <s v="TEC-AC-10002331"/>
    <x v="2"/>
    <x v="11"/>
    <x v="1582"/>
    <x v="3776"/>
    <n v="7"/>
    <n v="0"/>
    <x v="5278"/>
  </r>
  <r>
    <n v="6468"/>
    <s v="CA-2013-163804"/>
    <x v="0"/>
    <x v="499"/>
    <d v="2013-12-09T00:00:00"/>
    <s v="Standard Class"/>
    <s v="DB-13270"/>
    <s v="Deborah Brumfield"/>
    <x v="2"/>
    <s v="United States"/>
    <s v="Providence"/>
    <x v="34"/>
    <n v="2908"/>
    <x v="3"/>
    <s v="OFF-ST-10000142"/>
    <x v="1"/>
    <x v="4"/>
    <x v="399"/>
    <x v="4476"/>
    <n v="5"/>
    <n v="0"/>
    <x v="5279"/>
  </r>
  <r>
    <n v="6469"/>
    <s v="CA-2013-163804"/>
    <x v="0"/>
    <x v="499"/>
    <d v="2013-12-09T00:00:00"/>
    <s v="Standard Class"/>
    <s v="DB-13270"/>
    <s v="Deborah Brumfield"/>
    <x v="2"/>
    <s v="United States"/>
    <s v="Providence"/>
    <x v="34"/>
    <n v="2908"/>
    <x v="3"/>
    <s v="TEC-PH-10000441"/>
    <x v="2"/>
    <x v="7"/>
    <x v="1046"/>
    <x v="3211"/>
    <n v="5"/>
    <n v="0"/>
    <x v="5069"/>
  </r>
  <r>
    <n v="6470"/>
    <s v="CA-2013-163804"/>
    <x v="0"/>
    <x v="499"/>
    <d v="2013-12-09T00:00:00"/>
    <s v="Standard Class"/>
    <s v="DB-13270"/>
    <s v="Deborah Brumfield"/>
    <x v="2"/>
    <s v="United States"/>
    <s v="Providence"/>
    <x v="34"/>
    <n v="2908"/>
    <x v="3"/>
    <s v="FUR-FU-10004864"/>
    <x v="0"/>
    <x v="5"/>
    <x v="1710"/>
    <x v="4477"/>
    <n v="6"/>
    <n v="0"/>
    <x v="5280"/>
  </r>
  <r>
    <n v="6471"/>
    <s v="CA-2012-108532"/>
    <x v="1"/>
    <x v="1111"/>
    <d v="2012-09-02T00:00:00"/>
    <s v="Standard Class"/>
    <s v="CC-12100"/>
    <s v="Chad Cunningham"/>
    <x v="2"/>
    <s v="United States"/>
    <s v="Detroit"/>
    <x v="12"/>
    <n v="48234"/>
    <x v="2"/>
    <s v="TEC-PH-10001750"/>
    <x v="2"/>
    <x v="7"/>
    <x v="968"/>
    <x v="203"/>
    <n v="2"/>
    <n v="0"/>
    <x v="205"/>
  </r>
  <r>
    <n v="6472"/>
    <s v="CA-2012-108532"/>
    <x v="1"/>
    <x v="1111"/>
    <d v="2012-09-02T00:00:00"/>
    <s v="Standard Class"/>
    <s v="CC-12100"/>
    <s v="Chad Cunningham"/>
    <x v="2"/>
    <s v="United States"/>
    <s v="Detroit"/>
    <x v="12"/>
    <n v="48234"/>
    <x v="2"/>
    <s v="TEC-AC-10004510"/>
    <x v="2"/>
    <x v="11"/>
    <x v="944"/>
    <x v="4478"/>
    <n v="7"/>
    <n v="0"/>
    <x v="5281"/>
  </r>
  <r>
    <n v="6473"/>
    <s v="CA-2011-151897"/>
    <x v="2"/>
    <x v="571"/>
    <d v="2011-06-10T00:00:00"/>
    <s v="Standard Class"/>
    <s v="VT-21700"/>
    <s v="Valerie Takahito"/>
    <x v="2"/>
    <s v="United States"/>
    <s v="Houston"/>
    <x v="5"/>
    <n v="77070"/>
    <x v="2"/>
    <s v="OFF-LA-10001074"/>
    <x v="1"/>
    <x v="2"/>
    <x v="297"/>
    <x v="318"/>
    <n v="10"/>
    <n v="0.2"/>
    <x v="324"/>
  </r>
  <r>
    <n v="6474"/>
    <s v="CA-2013-113292"/>
    <x v="0"/>
    <x v="196"/>
    <d v="2013-03-21T00:00:00"/>
    <s v="Second Class"/>
    <s v="DB-13060"/>
    <s v="Dave Brooks"/>
    <x v="0"/>
    <s v="United States"/>
    <s v="Columbia"/>
    <x v="18"/>
    <n v="38401"/>
    <x v="0"/>
    <s v="OFF-AP-10003590"/>
    <x v="1"/>
    <x v="9"/>
    <x v="947"/>
    <x v="4479"/>
    <n v="3"/>
    <n v="0.2"/>
    <x v="5282"/>
  </r>
  <r>
    <n v="6475"/>
    <s v="CA-2011-149524"/>
    <x v="2"/>
    <x v="1112"/>
    <d v="2011-01-16T00:00:00"/>
    <s v="First Class"/>
    <s v="BS-11590"/>
    <s v="Brendan Sweed"/>
    <x v="1"/>
    <s v="United States"/>
    <s v="Philadelphia"/>
    <x v="9"/>
    <n v="19140"/>
    <x v="3"/>
    <s v="FUR-BO-10003433"/>
    <x v="0"/>
    <x v="0"/>
    <x v="911"/>
    <x v="1168"/>
    <n v="4"/>
    <n v="0.5"/>
    <x v="5283"/>
  </r>
  <r>
    <n v="6476"/>
    <s v="CA-2014-140872"/>
    <x v="3"/>
    <x v="95"/>
    <d v="2014-06-11T00:00:00"/>
    <s v="Standard Class"/>
    <s v="NR-18550"/>
    <s v="Nick Radford"/>
    <x v="0"/>
    <s v="United States"/>
    <s v="Pembroke Pines"/>
    <x v="2"/>
    <n v="33024"/>
    <x v="0"/>
    <s v="OFF-BI-10002432"/>
    <x v="1"/>
    <x v="8"/>
    <x v="866"/>
    <x v="4480"/>
    <n v="3"/>
    <n v="0.7"/>
    <x v="5284"/>
  </r>
  <r>
    <n v="6477"/>
    <s v="CA-2014-140872"/>
    <x v="3"/>
    <x v="95"/>
    <d v="2014-06-11T00:00:00"/>
    <s v="Standard Class"/>
    <s v="NR-18550"/>
    <s v="Nick Radford"/>
    <x v="0"/>
    <s v="United States"/>
    <s v="Pembroke Pines"/>
    <x v="2"/>
    <n v="33024"/>
    <x v="0"/>
    <s v="OFF-AP-10003622"/>
    <x v="1"/>
    <x v="9"/>
    <x v="188"/>
    <x v="4481"/>
    <n v="2"/>
    <n v="0.2"/>
    <x v="5285"/>
  </r>
  <r>
    <n v="6478"/>
    <s v="CA-2014-140872"/>
    <x v="3"/>
    <x v="95"/>
    <d v="2014-06-11T00:00:00"/>
    <s v="Standard Class"/>
    <s v="NR-18550"/>
    <s v="Nick Radford"/>
    <x v="0"/>
    <s v="United States"/>
    <s v="Pembroke Pines"/>
    <x v="2"/>
    <n v="33024"/>
    <x v="0"/>
    <s v="TEC-AC-10003832"/>
    <x v="2"/>
    <x v="11"/>
    <x v="216"/>
    <x v="4482"/>
    <n v="1"/>
    <n v="0.2"/>
    <x v="5286"/>
  </r>
  <r>
    <n v="6479"/>
    <s v="CA-2014-140872"/>
    <x v="3"/>
    <x v="95"/>
    <d v="2014-06-11T00:00:00"/>
    <s v="Standard Class"/>
    <s v="NR-18550"/>
    <s v="Nick Radford"/>
    <x v="0"/>
    <s v="United States"/>
    <s v="Pembroke Pines"/>
    <x v="2"/>
    <n v="33024"/>
    <x v="0"/>
    <s v="OFF-PA-10000809"/>
    <x v="1"/>
    <x v="10"/>
    <x v="1124"/>
    <x v="12"/>
    <n v="3"/>
    <n v="0.2"/>
    <x v="12"/>
  </r>
  <r>
    <n v="6480"/>
    <s v="CA-2014-140872"/>
    <x v="3"/>
    <x v="95"/>
    <d v="2014-06-11T00:00:00"/>
    <s v="Standard Class"/>
    <s v="NR-18550"/>
    <s v="Nick Radford"/>
    <x v="0"/>
    <s v="United States"/>
    <s v="Pembroke Pines"/>
    <x v="2"/>
    <n v="33024"/>
    <x v="0"/>
    <s v="TEC-PH-10000441"/>
    <x v="2"/>
    <x v="7"/>
    <x v="1046"/>
    <x v="4483"/>
    <n v="5"/>
    <n v="0.2"/>
    <x v="5287"/>
  </r>
  <r>
    <n v="6481"/>
    <s v="CA-2014-140872"/>
    <x v="3"/>
    <x v="95"/>
    <d v="2014-06-11T00:00:00"/>
    <s v="Standard Class"/>
    <s v="NR-18550"/>
    <s v="Nick Radford"/>
    <x v="0"/>
    <s v="United States"/>
    <s v="Pembroke Pines"/>
    <x v="2"/>
    <n v="33024"/>
    <x v="0"/>
    <s v="OFF-AP-10002287"/>
    <x v="1"/>
    <x v="9"/>
    <x v="1274"/>
    <x v="4484"/>
    <n v="7"/>
    <n v="0.2"/>
    <x v="5288"/>
  </r>
  <r>
    <n v="6482"/>
    <s v="CA-2014-140872"/>
    <x v="3"/>
    <x v="95"/>
    <d v="2014-06-11T00:00:00"/>
    <s v="Standard Class"/>
    <s v="NR-18550"/>
    <s v="Nick Radford"/>
    <x v="0"/>
    <s v="United States"/>
    <s v="Pembroke Pines"/>
    <x v="2"/>
    <n v="33024"/>
    <x v="0"/>
    <s v="FUR-BO-10002824"/>
    <x v="0"/>
    <x v="0"/>
    <x v="410"/>
    <x v="475"/>
    <n v="2"/>
    <n v="0.2"/>
    <x v="232"/>
  </r>
  <r>
    <n v="6483"/>
    <s v="CA-2014-140872"/>
    <x v="3"/>
    <x v="95"/>
    <d v="2014-06-11T00:00:00"/>
    <s v="Standard Class"/>
    <s v="NR-18550"/>
    <s v="Nick Radford"/>
    <x v="0"/>
    <s v="United States"/>
    <s v="Pembroke Pines"/>
    <x v="2"/>
    <n v="33024"/>
    <x v="0"/>
    <s v="TEC-AC-10002942"/>
    <x v="2"/>
    <x v="11"/>
    <x v="1597"/>
    <x v="4485"/>
    <n v="2"/>
    <n v="0.2"/>
    <x v="5289"/>
  </r>
  <r>
    <n v="6484"/>
    <s v="CA-2014-113908"/>
    <x v="3"/>
    <x v="95"/>
    <d v="2014-06-10T00:00:00"/>
    <s v="Standard Class"/>
    <s v="KN-16390"/>
    <s v="Katherine Nockton"/>
    <x v="1"/>
    <s v="United States"/>
    <s v="New York City"/>
    <x v="15"/>
    <n v="10011"/>
    <x v="3"/>
    <s v="FUR-TA-10001932"/>
    <x v="0"/>
    <x v="3"/>
    <x v="840"/>
    <x v="4486"/>
    <n v="2"/>
    <n v="0.4"/>
    <x v="5290"/>
  </r>
  <r>
    <n v="6485"/>
    <s v="CA-2014-113908"/>
    <x v="3"/>
    <x v="95"/>
    <d v="2014-06-10T00:00:00"/>
    <s v="Standard Class"/>
    <s v="KN-16390"/>
    <s v="Katherine Nockton"/>
    <x v="1"/>
    <s v="United States"/>
    <s v="New York City"/>
    <x v="15"/>
    <n v="10011"/>
    <x v="3"/>
    <s v="TEC-MA-10003173"/>
    <x v="2"/>
    <x v="15"/>
    <x v="1706"/>
    <x v="4487"/>
    <n v="6"/>
    <n v="0"/>
    <x v="5291"/>
  </r>
  <r>
    <n v="6486"/>
    <s v="CA-2014-113908"/>
    <x v="3"/>
    <x v="95"/>
    <d v="2014-06-10T00:00:00"/>
    <s v="Standard Class"/>
    <s v="KN-16390"/>
    <s v="Katherine Nockton"/>
    <x v="1"/>
    <s v="United States"/>
    <s v="New York City"/>
    <x v="15"/>
    <n v="10011"/>
    <x v="3"/>
    <s v="OFF-PA-10004156"/>
    <x v="1"/>
    <x v="10"/>
    <x v="743"/>
    <x v="1568"/>
    <n v="4"/>
    <n v="0"/>
    <x v="4882"/>
  </r>
  <r>
    <n v="6487"/>
    <s v="CA-2012-120621"/>
    <x v="1"/>
    <x v="1113"/>
    <d v="2012-03-26T00:00:00"/>
    <s v="Standard Class"/>
    <s v="JW-16075"/>
    <s v="Julia West"/>
    <x v="0"/>
    <s v="United States"/>
    <s v="Jacksonville"/>
    <x v="3"/>
    <n v="28540"/>
    <x v="0"/>
    <s v="OFF-AP-10002945"/>
    <x v="1"/>
    <x v="9"/>
    <x v="225"/>
    <x v="4488"/>
    <n v="4"/>
    <n v="0.2"/>
    <x v="5292"/>
  </r>
  <r>
    <n v="6488"/>
    <s v="CA-2012-120621"/>
    <x v="1"/>
    <x v="1113"/>
    <d v="2012-03-26T00:00:00"/>
    <s v="Standard Class"/>
    <s v="JW-16075"/>
    <s v="Julia West"/>
    <x v="0"/>
    <s v="United States"/>
    <s v="Jacksonville"/>
    <x v="3"/>
    <n v="28540"/>
    <x v="0"/>
    <s v="OFF-BI-10000948"/>
    <x v="1"/>
    <x v="8"/>
    <x v="1373"/>
    <x v="4489"/>
    <n v="3"/>
    <n v="0.7"/>
    <x v="5293"/>
  </r>
  <r>
    <n v="6489"/>
    <s v="CA-2012-120621"/>
    <x v="1"/>
    <x v="1113"/>
    <d v="2012-03-26T00:00:00"/>
    <s v="Standard Class"/>
    <s v="JW-16075"/>
    <s v="Julia West"/>
    <x v="0"/>
    <s v="United States"/>
    <s v="Jacksonville"/>
    <x v="3"/>
    <n v="28540"/>
    <x v="0"/>
    <s v="OFF-PA-10002254"/>
    <x v="1"/>
    <x v="10"/>
    <x v="145"/>
    <x v="4490"/>
    <n v="14"/>
    <n v="0.2"/>
    <x v="5294"/>
  </r>
  <r>
    <n v="6490"/>
    <s v="US-2014-148866"/>
    <x v="3"/>
    <x v="20"/>
    <d v="2014-09-25T00:00:00"/>
    <s v="Standard Class"/>
    <s v="JM-15535"/>
    <s v="Jessica Myrick"/>
    <x v="0"/>
    <s v="United States"/>
    <s v="New York City"/>
    <x v="15"/>
    <n v="10011"/>
    <x v="3"/>
    <s v="OFF-PA-10004782"/>
    <x v="1"/>
    <x v="10"/>
    <x v="1413"/>
    <x v="56"/>
    <n v="5"/>
    <n v="0"/>
    <x v="56"/>
  </r>
  <r>
    <n v="6491"/>
    <s v="CA-2011-149594"/>
    <x v="2"/>
    <x v="1114"/>
    <d v="2011-09-19T00:00:00"/>
    <s v="Standard Class"/>
    <s v="MF-18250"/>
    <s v="Monica Federle"/>
    <x v="1"/>
    <s v="United States"/>
    <s v="Philadelphia"/>
    <x v="9"/>
    <n v="19120"/>
    <x v="3"/>
    <s v="FUR-FU-10000222"/>
    <x v="0"/>
    <x v="5"/>
    <x v="591"/>
    <x v="4491"/>
    <n v="4"/>
    <n v="0.2"/>
    <x v="5295"/>
  </r>
  <r>
    <n v="6492"/>
    <s v="CA-2013-113845"/>
    <x v="0"/>
    <x v="73"/>
    <d v="2013-11-26T00:00:00"/>
    <s v="Standard Class"/>
    <s v="FA-14230"/>
    <s v="Frank Atkinson"/>
    <x v="1"/>
    <s v="United States"/>
    <s v="Orlando"/>
    <x v="2"/>
    <n v="32839"/>
    <x v="0"/>
    <s v="FUR-BO-10004695"/>
    <x v="0"/>
    <x v="0"/>
    <x v="198"/>
    <x v="4492"/>
    <n v="2"/>
    <n v="0.2"/>
    <x v="5296"/>
  </r>
  <r>
    <n v="6493"/>
    <s v="CA-2013-113845"/>
    <x v="0"/>
    <x v="73"/>
    <d v="2013-11-26T00:00:00"/>
    <s v="Standard Class"/>
    <s v="FA-14230"/>
    <s v="Frank Atkinson"/>
    <x v="1"/>
    <s v="United States"/>
    <s v="Orlando"/>
    <x v="2"/>
    <n v="32839"/>
    <x v="0"/>
    <s v="OFF-ST-10003327"/>
    <x v="1"/>
    <x v="4"/>
    <x v="333"/>
    <x v="4493"/>
    <n v="5"/>
    <n v="0.2"/>
    <x v="5297"/>
  </r>
  <r>
    <n v="6494"/>
    <s v="CA-2013-113845"/>
    <x v="0"/>
    <x v="73"/>
    <d v="2013-11-26T00:00:00"/>
    <s v="Standard Class"/>
    <s v="FA-14230"/>
    <s v="Frank Atkinson"/>
    <x v="1"/>
    <s v="United States"/>
    <s v="Orlando"/>
    <x v="2"/>
    <n v="32839"/>
    <x v="0"/>
    <s v="TEC-PH-10003357"/>
    <x v="2"/>
    <x v="7"/>
    <x v="1062"/>
    <x v="4494"/>
    <n v="4"/>
    <n v="0.2"/>
    <x v="5298"/>
  </r>
  <r>
    <n v="6495"/>
    <s v="CA-2014-111262"/>
    <x v="3"/>
    <x v="960"/>
    <d v="2014-11-02T00:00:00"/>
    <s v="Second Class"/>
    <s v="KH-16510"/>
    <s v="Keith Herrera"/>
    <x v="0"/>
    <s v="United States"/>
    <s v="Houston"/>
    <x v="5"/>
    <n v="77095"/>
    <x v="2"/>
    <s v="TEC-AC-10002167"/>
    <x v="2"/>
    <x v="11"/>
    <x v="46"/>
    <x v="734"/>
    <n v="2"/>
    <n v="0.2"/>
    <x v="752"/>
  </r>
  <r>
    <n v="6496"/>
    <s v="CA-2014-111262"/>
    <x v="3"/>
    <x v="960"/>
    <d v="2014-11-02T00:00:00"/>
    <s v="Second Class"/>
    <s v="KH-16510"/>
    <s v="Keith Herrera"/>
    <x v="0"/>
    <s v="United States"/>
    <s v="Houston"/>
    <x v="5"/>
    <n v="77095"/>
    <x v="2"/>
    <s v="OFF-PA-10001937"/>
    <x v="1"/>
    <x v="10"/>
    <x v="286"/>
    <x v="12"/>
    <n v="3"/>
    <n v="0.2"/>
    <x v="12"/>
  </r>
  <r>
    <n v="6497"/>
    <s v="CA-2014-111262"/>
    <x v="3"/>
    <x v="960"/>
    <d v="2014-11-02T00:00:00"/>
    <s v="Second Class"/>
    <s v="KH-16510"/>
    <s v="Keith Herrera"/>
    <x v="0"/>
    <s v="United States"/>
    <s v="Houston"/>
    <x v="5"/>
    <n v="77095"/>
    <x v="2"/>
    <s v="TEC-AC-10004510"/>
    <x v="2"/>
    <x v="11"/>
    <x v="944"/>
    <x v="2689"/>
    <n v="2"/>
    <n v="0.2"/>
    <x v="2972"/>
  </r>
  <r>
    <n v="6498"/>
    <s v="CA-2012-103135"/>
    <x v="1"/>
    <x v="1115"/>
    <d v="2012-07-28T00:00:00"/>
    <s v="Standard Class"/>
    <s v="SS-20515"/>
    <s v="Shirley Schmidt"/>
    <x v="2"/>
    <s v="United States"/>
    <s v="Louisville"/>
    <x v="0"/>
    <n v="40214"/>
    <x v="0"/>
    <s v="FUR-FU-10001487"/>
    <x v="0"/>
    <x v="5"/>
    <x v="5"/>
    <x v="167"/>
    <n v="3"/>
    <n v="0"/>
    <x v="2821"/>
  </r>
  <r>
    <n v="6499"/>
    <s v="CA-2012-103135"/>
    <x v="1"/>
    <x v="1115"/>
    <d v="2012-07-28T00:00:00"/>
    <s v="Standard Class"/>
    <s v="SS-20515"/>
    <s v="Shirley Schmidt"/>
    <x v="2"/>
    <s v="United States"/>
    <s v="Louisville"/>
    <x v="0"/>
    <n v="40214"/>
    <x v="0"/>
    <s v="OFF-BI-10000069"/>
    <x v="1"/>
    <x v="8"/>
    <x v="486"/>
    <x v="4495"/>
    <n v="9"/>
    <n v="0"/>
    <x v="5299"/>
  </r>
  <r>
    <n v="6500"/>
    <s v="CA-2012-103135"/>
    <x v="1"/>
    <x v="1115"/>
    <d v="2012-07-28T00:00:00"/>
    <s v="Standard Class"/>
    <s v="SS-20515"/>
    <s v="Shirley Schmidt"/>
    <x v="2"/>
    <s v="United States"/>
    <s v="Louisville"/>
    <x v="0"/>
    <n v="40214"/>
    <x v="0"/>
    <s v="TEC-AC-10003289"/>
    <x v="2"/>
    <x v="11"/>
    <x v="1209"/>
    <x v="4496"/>
    <n v="14"/>
    <n v="0"/>
    <x v="5300"/>
  </r>
  <r>
    <n v="6501"/>
    <s v="CA-2012-103135"/>
    <x v="1"/>
    <x v="1115"/>
    <d v="2012-07-28T00:00:00"/>
    <s v="Standard Class"/>
    <s v="SS-20515"/>
    <s v="Shirley Schmidt"/>
    <x v="2"/>
    <s v="United States"/>
    <s v="Louisville"/>
    <x v="0"/>
    <n v="40214"/>
    <x v="0"/>
    <s v="OFF-BI-10000069"/>
    <x v="1"/>
    <x v="8"/>
    <x v="486"/>
    <x v="4497"/>
    <n v="6"/>
    <n v="0"/>
    <x v="5301"/>
  </r>
  <r>
    <n v="6502"/>
    <s v="CA-2011-129147"/>
    <x v="2"/>
    <x v="981"/>
    <d v="2011-11-06T00:00:00"/>
    <s v="Standard Class"/>
    <s v="LC-17050"/>
    <s v="Liz Carlisle"/>
    <x v="0"/>
    <s v="United States"/>
    <s v="Medina"/>
    <x v="24"/>
    <n v="44256"/>
    <x v="3"/>
    <s v="TEC-PH-10001299"/>
    <x v="2"/>
    <x v="7"/>
    <x v="1480"/>
    <x v="2651"/>
    <n v="6"/>
    <n v="0.4"/>
    <x v="2923"/>
  </r>
  <r>
    <n v="6503"/>
    <s v="CA-2011-129147"/>
    <x v="2"/>
    <x v="981"/>
    <d v="2011-11-06T00:00:00"/>
    <s v="Standard Class"/>
    <s v="LC-17050"/>
    <s v="Liz Carlisle"/>
    <x v="0"/>
    <s v="United States"/>
    <s v="Medina"/>
    <x v="24"/>
    <n v="44256"/>
    <x v="3"/>
    <s v="TEC-PH-10001552"/>
    <x v="2"/>
    <x v="7"/>
    <x v="178"/>
    <x v="4498"/>
    <n v="7"/>
    <n v="0.4"/>
    <x v="5302"/>
  </r>
  <r>
    <n v="6504"/>
    <s v="CA-2011-129147"/>
    <x v="2"/>
    <x v="981"/>
    <d v="2011-11-06T00:00:00"/>
    <s v="Standard Class"/>
    <s v="LC-17050"/>
    <s v="Liz Carlisle"/>
    <x v="0"/>
    <s v="United States"/>
    <s v="Medina"/>
    <x v="24"/>
    <n v="44256"/>
    <x v="3"/>
    <s v="OFF-BI-10001098"/>
    <x v="1"/>
    <x v="8"/>
    <x v="405"/>
    <x v="4499"/>
    <n v="3"/>
    <n v="0.7"/>
    <x v="5303"/>
  </r>
  <r>
    <n v="6505"/>
    <s v="CA-2014-128265"/>
    <x v="3"/>
    <x v="701"/>
    <d v="2014-11-23T00:00:00"/>
    <s v="Second Class"/>
    <s v="VW-21775"/>
    <s v="Victoria Wilson"/>
    <x v="1"/>
    <s v="United States"/>
    <s v="New York City"/>
    <x v="15"/>
    <n v="10011"/>
    <x v="3"/>
    <s v="OFF-ST-10000142"/>
    <x v="1"/>
    <x v="4"/>
    <x v="399"/>
    <x v="1439"/>
    <n v="3"/>
    <n v="0"/>
    <x v="1515"/>
  </r>
  <r>
    <n v="6506"/>
    <s v="CA-2013-152331"/>
    <x v="0"/>
    <x v="190"/>
    <d v="2013-07-01T00:00:00"/>
    <s v="Standard Class"/>
    <s v="LD-16855"/>
    <s v="Lela Donovan"/>
    <x v="1"/>
    <s v="United States"/>
    <s v="Chicago"/>
    <x v="10"/>
    <n v="60653"/>
    <x v="2"/>
    <s v="OFF-AR-10001547"/>
    <x v="1"/>
    <x v="6"/>
    <x v="147"/>
    <x v="4500"/>
    <n v="3"/>
    <n v="0.2"/>
    <x v="5304"/>
  </r>
  <r>
    <n v="6507"/>
    <s v="US-2013-128909"/>
    <x v="0"/>
    <x v="790"/>
    <d v="2013-10-12T00:00:00"/>
    <s v="Second Class"/>
    <s v="SP-20545"/>
    <s v="Sibella Parks"/>
    <x v="1"/>
    <s v="United States"/>
    <s v="Philadelphia"/>
    <x v="9"/>
    <n v="19143"/>
    <x v="3"/>
    <s v="OFF-PA-10001593"/>
    <x v="1"/>
    <x v="10"/>
    <x v="1755"/>
    <x v="4501"/>
    <n v="4"/>
    <n v="0.2"/>
    <x v="5305"/>
  </r>
  <r>
    <n v="6508"/>
    <s v="US-2013-128909"/>
    <x v="0"/>
    <x v="790"/>
    <d v="2013-10-12T00:00:00"/>
    <s v="Second Class"/>
    <s v="SP-20545"/>
    <s v="Sibella Parks"/>
    <x v="1"/>
    <s v="United States"/>
    <s v="Philadelphia"/>
    <x v="9"/>
    <n v="19143"/>
    <x v="3"/>
    <s v="FUR-FU-10004071"/>
    <x v="0"/>
    <x v="5"/>
    <x v="570"/>
    <x v="4502"/>
    <n v="4"/>
    <n v="0.2"/>
    <x v="5306"/>
  </r>
  <r>
    <n v="6509"/>
    <s v="CA-2014-102197"/>
    <x v="3"/>
    <x v="698"/>
    <d v="2014-12-27T00:00:00"/>
    <s v="Standard Class"/>
    <s v="DK-13150"/>
    <s v="David Kendrick"/>
    <x v="1"/>
    <s v="United States"/>
    <s v="New York City"/>
    <x v="15"/>
    <n v="10009"/>
    <x v="3"/>
    <s v="OFF-PA-10001970"/>
    <x v="1"/>
    <x v="10"/>
    <x v="361"/>
    <x v="1007"/>
    <n v="5"/>
    <n v="0"/>
    <x v="1046"/>
  </r>
  <r>
    <n v="6510"/>
    <s v="CA-2014-102197"/>
    <x v="3"/>
    <x v="698"/>
    <d v="2014-12-27T00:00:00"/>
    <s v="Standard Class"/>
    <s v="DK-13150"/>
    <s v="David Kendrick"/>
    <x v="1"/>
    <s v="United States"/>
    <s v="New York City"/>
    <x v="15"/>
    <n v="10009"/>
    <x v="3"/>
    <s v="OFF-BI-10001524"/>
    <x v="1"/>
    <x v="8"/>
    <x v="298"/>
    <x v="4503"/>
    <n v="3"/>
    <n v="0.2"/>
    <x v="5307"/>
  </r>
  <r>
    <n v="6511"/>
    <s v="CA-2014-102197"/>
    <x v="3"/>
    <x v="698"/>
    <d v="2014-12-27T00:00:00"/>
    <s v="Standard Class"/>
    <s v="DK-13150"/>
    <s v="David Kendrick"/>
    <x v="1"/>
    <s v="United States"/>
    <s v="New York City"/>
    <x v="15"/>
    <n v="10009"/>
    <x v="3"/>
    <s v="OFF-PA-10004156"/>
    <x v="1"/>
    <x v="10"/>
    <x v="743"/>
    <x v="887"/>
    <n v="3"/>
    <n v="0"/>
    <x v="920"/>
  </r>
  <r>
    <n v="6512"/>
    <s v="CA-2014-167640"/>
    <x v="3"/>
    <x v="904"/>
    <d v="2014-03-11T00:00:00"/>
    <s v="Standard Class"/>
    <s v="FC-14245"/>
    <s v="Frank Carlisle"/>
    <x v="2"/>
    <s v="United States"/>
    <s v="San Francisco"/>
    <x v="1"/>
    <n v="94109"/>
    <x v="1"/>
    <s v="OFF-AR-10003158"/>
    <x v="1"/>
    <x v="6"/>
    <x v="696"/>
    <x v="1708"/>
    <n v="6"/>
    <n v="0"/>
    <x v="5308"/>
  </r>
  <r>
    <n v="6513"/>
    <s v="CA-2014-167640"/>
    <x v="3"/>
    <x v="904"/>
    <d v="2014-03-11T00:00:00"/>
    <s v="Standard Class"/>
    <s v="FC-14245"/>
    <s v="Frank Carlisle"/>
    <x v="2"/>
    <s v="United States"/>
    <s v="San Francisco"/>
    <x v="1"/>
    <n v="94109"/>
    <x v="1"/>
    <s v="OFF-LA-10004559"/>
    <x v="1"/>
    <x v="2"/>
    <x v="1340"/>
    <x v="132"/>
    <n v="4"/>
    <n v="0"/>
    <x v="2084"/>
  </r>
  <r>
    <n v="6514"/>
    <s v="CA-2014-167640"/>
    <x v="3"/>
    <x v="904"/>
    <d v="2014-03-11T00:00:00"/>
    <s v="Standard Class"/>
    <s v="FC-14245"/>
    <s v="Frank Carlisle"/>
    <x v="2"/>
    <s v="United States"/>
    <s v="San Francisco"/>
    <x v="1"/>
    <n v="94109"/>
    <x v="1"/>
    <s v="OFF-PA-10001033"/>
    <x v="1"/>
    <x v="10"/>
    <x v="1500"/>
    <x v="2357"/>
    <n v="7"/>
    <n v="0"/>
    <x v="2561"/>
  </r>
  <r>
    <n v="6515"/>
    <s v="CA-2014-167640"/>
    <x v="3"/>
    <x v="904"/>
    <d v="2014-03-11T00:00:00"/>
    <s v="Standard Class"/>
    <s v="FC-14245"/>
    <s v="Frank Carlisle"/>
    <x v="2"/>
    <s v="United States"/>
    <s v="San Francisco"/>
    <x v="1"/>
    <n v="94109"/>
    <x v="1"/>
    <s v="TEC-PH-10001336"/>
    <x v="2"/>
    <x v="7"/>
    <x v="941"/>
    <x v="4504"/>
    <n v="2"/>
    <n v="0.2"/>
    <x v="5309"/>
  </r>
  <r>
    <n v="6516"/>
    <s v="US-2014-116652"/>
    <x v="3"/>
    <x v="175"/>
    <d v="2014-09-20T00:00:00"/>
    <s v="Standard Class"/>
    <s v="RD-19480"/>
    <s v="Rick Duston"/>
    <x v="0"/>
    <s v="United States"/>
    <s v="San Francisco"/>
    <x v="1"/>
    <n v="94122"/>
    <x v="1"/>
    <s v="FUR-CH-10002961"/>
    <x v="0"/>
    <x v="1"/>
    <x v="939"/>
    <x v="287"/>
    <n v="3"/>
    <n v="0.2"/>
    <x v="232"/>
  </r>
  <r>
    <n v="6517"/>
    <s v="US-2014-116652"/>
    <x v="3"/>
    <x v="175"/>
    <d v="2014-09-20T00:00:00"/>
    <s v="Standard Class"/>
    <s v="RD-19480"/>
    <s v="Rick Duston"/>
    <x v="0"/>
    <s v="United States"/>
    <s v="San Francisco"/>
    <x v="1"/>
    <n v="94122"/>
    <x v="1"/>
    <s v="FUR-FU-10001488"/>
    <x v="0"/>
    <x v="5"/>
    <x v="1040"/>
    <x v="4505"/>
    <n v="5"/>
    <n v="0"/>
    <x v="5310"/>
  </r>
  <r>
    <n v="6518"/>
    <s v="US-2014-116652"/>
    <x v="3"/>
    <x v="175"/>
    <d v="2014-09-20T00:00:00"/>
    <s v="Standard Class"/>
    <s v="RD-19480"/>
    <s v="Rick Duston"/>
    <x v="0"/>
    <s v="United States"/>
    <s v="San Francisco"/>
    <x v="1"/>
    <n v="94122"/>
    <x v="1"/>
    <s v="OFF-AR-10001915"/>
    <x v="1"/>
    <x v="6"/>
    <x v="1048"/>
    <x v="4506"/>
    <n v="10"/>
    <n v="0"/>
    <x v="5311"/>
  </r>
  <r>
    <n v="6519"/>
    <s v="US-2014-116652"/>
    <x v="3"/>
    <x v="175"/>
    <d v="2014-09-20T00:00:00"/>
    <s v="Standard Class"/>
    <s v="RD-19480"/>
    <s v="Rick Duston"/>
    <x v="0"/>
    <s v="United States"/>
    <s v="San Francisco"/>
    <x v="1"/>
    <n v="94122"/>
    <x v="1"/>
    <s v="OFF-AP-10001205"/>
    <x v="1"/>
    <x v="9"/>
    <x v="1285"/>
    <x v="4507"/>
    <n v="2"/>
    <n v="0"/>
    <x v="5312"/>
  </r>
  <r>
    <n v="6520"/>
    <s v="US-2014-116652"/>
    <x v="3"/>
    <x v="175"/>
    <d v="2014-09-20T00:00:00"/>
    <s v="Standard Class"/>
    <s v="RD-19480"/>
    <s v="Rick Duston"/>
    <x v="0"/>
    <s v="United States"/>
    <s v="San Francisco"/>
    <x v="1"/>
    <n v="94122"/>
    <x v="1"/>
    <s v="OFF-BI-10004528"/>
    <x v="1"/>
    <x v="8"/>
    <x v="468"/>
    <x v="3794"/>
    <n v="1"/>
    <n v="0.2"/>
    <x v="4353"/>
  </r>
  <r>
    <n v="6521"/>
    <s v="CA-2014-138289"/>
    <x v="3"/>
    <x v="1034"/>
    <d v="2014-01-19T00:00:00"/>
    <s v="Second Class"/>
    <s v="AR-10540"/>
    <s v="Andy Reiter"/>
    <x v="0"/>
    <s v="United States"/>
    <s v="Jackson"/>
    <x v="12"/>
    <n v="49201"/>
    <x v="2"/>
    <s v="OFF-BI-10004995"/>
    <x v="1"/>
    <x v="8"/>
    <x v="313"/>
    <x v="4508"/>
    <n v="4"/>
    <n v="0"/>
    <x v="5313"/>
  </r>
  <r>
    <n v="6522"/>
    <s v="CA-2014-138289"/>
    <x v="3"/>
    <x v="1034"/>
    <d v="2014-01-19T00:00:00"/>
    <s v="Second Class"/>
    <s v="AR-10540"/>
    <s v="Andy Reiter"/>
    <x v="0"/>
    <s v="United States"/>
    <s v="Jackson"/>
    <x v="12"/>
    <n v="49201"/>
    <x v="2"/>
    <s v="FUR-CH-10004626"/>
    <x v="0"/>
    <x v="1"/>
    <x v="1697"/>
    <x v="3722"/>
    <n v="3"/>
    <n v="0"/>
    <x v="4257"/>
  </r>
  <r>
    <n v="6523"/>
    <s v="CA-2014-138289"/>
    <x v="3"/>
    <x v="1034"/>
    <d v="2014-01-19T00:00:00"/>
    <s v="Second Class"/>
    <s v="AR-10540"/>
    <s v="Andy Reiter"/>
    <x v="0"/>
    <s v="United States"/>
    <s v="Jackson"/>
    <x v="12"/>
    <n v="49201"/>
    <x v="2"/>
    <s v="OFF-PA-10001260"/>
    <x v="1"/>
    <x v="10"/>
    <x v="1769"/>
    <x v="4509"/>
    <n v="7"/>
    <n v="0"/>
    <x v="5314"/>
  </r>
  <r>
    <n v="6524"/>
    <s v="CA-2013-129308"/>
    <x v="0"/>
    <x v="274"/>
    <d v="2013-07-14T00:00:00"/>
    <s v="Standard Class"/>
    <s v="CC-12100"/>
    <s v="Chad Cunningham"/>
    <x v="2"/>
    <s v="United States"/>
    <s v="Philadelphia"/>
    <x v="9"/>
    <n v="19120"/>
    <x v="3"/>
    <s v="OFF-LA-10002945"/>
    <x v="1"/>
    <x v="2"/>
    <x v="1603"/>
    <x v="1973"/>
    <n v="2"/>
    <n v="0.2"/>
    <x v="5315"/>
  </r>
  <r>
    <n v="6525"/>
    <s v="CA-2013-129308"/>
    <x v="0"/>
    <x v="274"/>
    <d v="2013-07-14T00:00:00"/>
    <s v="Standard Class"/>
    <s v="CC-12100"/>
    <s v="Chad Cunningham"/>
    <x v="2"/>
    <s v="United States"/>
    <s v="Philadelphia"/>
    <x v="9"/>
    <n v="19120"/>
    <x v="3"/>
    <s v="TEC-PH-10002310"/>
    <x v="2"/>
    <x v="7"/>
    <x v="950"/>
    <x v="4510"/>
    <n v="1"/>
    <n v="0.4"/>
    <x v="4641"/>
  </r>
  <r>
    <n v="6526"/>
    <s v="CA-2013-129308"/>
    <x v="0"/>
    <x v="274"/>
    <d v="2013-07-14T00:00:00"/>
    <s v="Standard Class"/>
    <s v="CC-12100"/>
    <s v="Chad Cunningham"/>
    <x v="2"/>
    <s v="United States"/>
    <s v="Philadelphia"/>
    <x v="9"/>
    <n v="19120"/>
    <x v="3"/>
    <s v="OFF-BI-10001525"/>
    <x v="1"/>
    <x v="8"/>
    <x v="31"/>
    <x v="3517"/>
    <n v="5"/>
    <n v="0.7"/>
    <x v="4004"/>
  </r>
  <r>
    <n v="6527"/>
    <s v="CA-2013-129308"/>
    <x v="0"/>
    <x v="274"/>
    <d v="2013-07-14T00:00:00"/>
    <s v="Standard Class"/>
    <s v="CC-12100"/>
    <s v="Chad Cunningham"/>
    <x v="2"/>
    <s v="United States"/>
    <s v="Philadelphia"/>
    <x v="9"/>
    <n v="19120"/>
    <x v="3"/>
    <s v="OFF-BI-10001308"/>
    <x v="1"/>
    <x v="8"/>
    <x v="1351"/>
    <x v="4511"/>
    <n v="5"/>
    <n v="0.7"/>
    <x v="5316"/>
  </r>
  <r>
    <n v="6528"/>
    <s v="CA-2013-157791"/>
    <x v="0"/>
    <x v="443"/>
    <d v="2013-12-29T00:00:00"/>
    <s v="Second Class"/>
    <s v="CA-11965"/>
    <s v="Carol Adams"/>
    <x v="1"/>
    <s v="United States"/>
    <s v="Warwick"/>
    <x v="34"/>
    <n v="2886"/>
    <x v="3"/>
    <s v="TEC-CO-10002095"/>
    <x v="2"/>
    <x v="16"/>
    <x v="610"/>
    <x v="4117"/>
    <n v="4"/>
    <n v="0"/>
    <x v="5317"/>
  </r>
  <r>
    <n v="6529"/>
    <s v="CA-2011-146864"/>
    <x v="2"/>
    <x v="1091"/>
    <d v="2011-12-26T00:00:00"/>
    <s v="Standard Class"/>
    <s v="BT-11530"/>
    <s v="Bradley Talbott"/>
    <x v="2"/>
    <s v="United States"/>
    <s v="New York City"/>
    <x v="15"/>
    <n v="10024"/>
    <x v="3"/>
    <s v="OFF-ST-10004946"/>
    <x v="1"/>
    <x v="4"/>
    <x v="1770"/>
    <x v="4512"/>
    <n v="4"/>
    <n v="0"/>
    <x v="5318"/>
  </r>
  <r>
    <n v="6530"/>
    <s v="CA-2011-103744"/>
    <x v="2"/>
    <x v="1116"/>
    <d v="2011-02-28T00:00:00"/>
    <s v="Standard Class"/>
    <s v="MG-17875"/>
    <s v="Michael Grace"/>
    <x v="2"/>
    <s v="United States"/>
    <s v="El Paso"/>
    <x v="5"/>
    <n v="79907"/>
    <x v="2"/>
    <s v="OFF-LA-10004425"/>
    <x v="1"/>
    <x v="2"/>
    <x v="33"/>
    <x v="4513"/>
    <n v="3"/>
    <n v="0.2"/>
    <x v="5319"/>
  </r>
  <r>
    <n v="6531"/>
    <s v="CA-2011-103744"/>
    <x v="2"/>
    <x v="1116"/>
    <d v="2011-02-28T00:00:00"/>
    <s v="Standard Class"/>
    <s v="MG-17875"/>
    <s v="Michael Grace"/>
    <x v="2"/>
    <s v="United States"/>
    <s v="El Paso"/>
    <x v="5"/>
    <n v="79907"/>
    <x v="2"/>
    <s v="OFF-BI-10000320"/>
    <x v="1"/>
    <x v="8"/>
    <x v="768"/>
    <x v="4514"/>
    <n v="3"/>
    <n v="0.8"/>
    <x v="5320"/>
  </r>
  <r>
    <n v="6532"/>
    <s v="US-2014-107384"/>
    <x v="3"/>
    <x v="769"/>
    <d v="2014-12-09T00:00:00"/>
    <s v="Standard Class"/>
    <s v="TP-21130"/>
    <s v="Theone Pippenger"/>
    <x v="0"/>
    <s v="United States"/>
    <s v="Rochester"/>
    <x v="11"/>
    <n v="55901"/>
    <x v="2"/>
    <s v="OFF-AR-10001315"/>
    <x v="1"/>
    <x v="6"/>
    <x v="1020"/>
    <x v="3454"/>
    <n v="5"/>
    <n v="0"/>
    <x v="5321"/>
  </r>
  <r>
    <n v="6533"/>
    <s v="US-2014-107384"/>
    <x v="3"/>
    <x v="769"/>
    <d v="2014-12-09T00:00:00"/>
    <s v="Standard Class"/>
    <s v="TP-21130"/>
    <s v="Theone Pippenger"/>
    <x v="0"/>
    <s v="United States"/>
    <s v="Rochester"/>
    <x v="11"/>
    <n v="55901"/>
    <x v="2"/>
    <s v="TEC-AC-10004595"/>
    <x v="2"/>
    <x v="11"/>
    <x v="1760"/>
    <x v="4515"/>
    <n v="1"/>
    <n v="0"/>
    <x v="5322"/>
  </r>
  <r>
    <n v="6534"/>
    <s v="US-2014-107384"/>
    <x v="3"/>
    <x v="769"/>
    <d v="2014-12-09T00:00:00"/>
    <s v="Standard Class"/>
    <s v="TP-21130"/>
    <s v="Theone Pippenger"/>
    <x v="0"/>
    <s v="United States"/>
    <s v="Rochester"/>
    <x v="11"/>
    <n v="55901"/>
    <x v="2"/>
    <s v="TEC-AC-10001539"/>
    <x v="2"/>
    <x v="11"/>
    <x v="1576"/>
    <x v="4516"/>
    <n v="5"/>
    <n v="0"/>
    <x v="5323"/>
  </r>
  <r>
    <n v="6535"/>
    <s v="CA-2011-128209"/>
    <x v="2"/>
    <x v="664"/>
    <d v="2011-11-22T00:00:00"/>
    <s v="Standard Class"/>
    <s v="GT-14710"/>
    <s v="Greg Tran"/>
    <x v="0"/>
    <s v="United States"/>
    <s v="Buffalo"/>
    <x v="15"/>
    <n v="14215"/>
    <x v="3"/>
    <s v="OFF-BI-10001359"/>
    <x v="1"/>
    <x v="8"/>
    <x v="1153"/>
    <x v="4517"/>
    <n v="3"/>
    <n v="0.2"/>
    <x v="5324"/>
  </r>
  <r>
    <n v="6536"/>
    <s v="CA-2011-128209"/>
    <x v="2"/>
    <x v="664"/>
    <d v="2011-11-22T00:00:00"/>
    <s v="Standard Class"/>
    <s v="GT-14710"/>
    <s v="Greg Tran"/>
    <x v="0"/>
    <s v="United States"/>
    <s v="Buffalo"/>
    <x v="15"/>
    <n v="14215"/>
    <x v="3"/>
    <s v="FUR-BO-10002213"/>
    <x v="0"/>
    <x v="0"/>
    <x v="1223"/>
    <x v="4518"/>
    <n v="10"/>
    <n v="0.2"/>
    <x v="5325"/>
  </r>
  <r>
    <n v="6537"/>
    <s v="CA-2011-169684"/>
    <x v="2"/>
    <x v="22"/>
    <d v="2011-10-23T00:00:00"/>
    <s v="First Class"/>
    <s v="FH-14365"/>
    <s v="Fred Hopkins"/>
    <x v="1"/>
    <s v="United States"/>
    <s v="Knoxville"/>
    <x v="18"/>
    <n v="37918"/>
    <x v="0"/>
    <s v="FUR-TA-10003008"/>
    <x v="0"/>
    <x v="3"/>
    <x v="946"/>
    <x v="4238"/>
    <n v="3"/>
    <n v="0.4"/>
    <x v="4946"/>
  </r>
  <r>
    <n v="6538"/>
    <s v="CA-2011-169684"/>
    <x v="2"/>
    <x v="22"/>
    <d v="2011-10-23T00:00:00"/>
    <s v="First Class"/>
    <s v="FH-14365"/>
    <s v="Fred Hopkins"/>
    <x v="1"/>
    <s v="United States"/>
    <s v="Knoxville"/>
    <x v="18"/>
    <n v="37918"/>
    <x v="0"/>
    <s v="OFF-ST-10000934"/>
    <x v="1"/>
    <x v="4"/>
    <x v="352"/>
    <x v="2066"/>
    <n v="3"/>
    <n v="0.2"/>
    <x v="5326"/>
  </r>
  <r>
    <n v="6539"/>
    <s v="CA-2012-109862"/>
    <x v="1"/>
    <x v="969"/>
    <d v="2012-10-30T00:00:00"/>
    <s v="Standard Class"/>
    <s v="HK-14890"/>
    <s v="Heather Kirkland"/>
    <x v="1"/>
    <s v="United States"/>
    <s v="Newark"/>
    <x v="13"/>
    <n v="19711"/>
    <x v="3"/>
    <s v="TEC-PH-10004042"/>
    <x v="2"/>
    <x v="7"/>
    <x v="553"/>
    <x v="4519"/>
    <n v="1"/>
    <n v="0"/>
    <x v="5327"/>
  </r>
  <r>
    <n v="6540"/>
    <s v="CA-2012-109862"/>
    <x v="1"/>
    <x v="969"/>
    <d v="2012-10-30T00:00:00"/>
    <s v="Standard Class"/>
    <s v="HK-14890"/>
    <s v="Heather Kirkland"/>
    <x v="1"/>
    <s v="United States"/>
    <s v="Newark"/>
    <x v="13"/>
    <n v="19711"/>
    <x v="3"/>
    <s v="FUR-CH-10002439"/>
    <x v="0"/>
    <x v="1"/>
    <x v="1316"/>
    <x v="4520"/>
    <n v="5"/>
    <n v="0"/>
    <x v="5328"/>
  </r>
  <r>
    <n v="6541"/>
    <s v="US-2014-107888"/>
    <x v="3"/>
    <x v="673"/>
    <d v="2014-11-20T00:00:00"/>
    <s v="First Class"/>
    <s v="CC-12220"/>
    <s v="Chris Cortes"/>
    <x v="0"/>
    <s v="United States"/>
    <s v="Seattle"/>
    <x v="4"/>
    <n v="98103"/>
    <x v="1"/>
    <s v="OFF-PA-10001363"/>
    <x v="1"/>
    <x v="10"/>
    <x v="1616"/>
    <x v="4521"/>
    <n v="6"/>
    <n v="0"/>
    <x v="5329"/>
  </r>
  <r>
    <n v="6542"/>
    <s v="US-2014-107888"/>
    <x v="3"/>
    <x v="673"/>
    <d v="2014-11-20T00:00:00"/>
    <s v="First Class"/>
    <s v="CC-12220"/>
    <s v="Chris Cortes"/>
    <x v="0"/>
    <s v="United States"/>
    <s v="Seattle"/>
    <x v="4"/>
    <n v="98103"/>
    <x v="1"/>
    <s v="FUR-FU-10003394"/>
    <x v="0"/>
    <x v="5"/>
    <x v="578"/>
    <x v="1839"/>
    <n v="2"/>
    <n v="0"/>
    <x v="5330"/>
  </r>
  <r>
    <n v="6543"/>
    <s v="US-2014-107888"/>
    <x v="3"/>
    <x v="673"/>
    <d v="2014-11-20T00:00:00"/>
    <s v="First Class"/>
    <s v="CC-12220"/>
    <s v="Chris Cortes"/>
    <x v="0"/>
    <s v="United States"/>
    <s v="Seattle"/>
    <x v="4"/>
    <n v="98103"/>
    <x v="1"/>
    <s v="TEC-PH-10003171"/>
    <x v="2"/>
    <x v="7"/>
    <x v="1495"/>
    <x v="4220"/>
    <n v="3"/>
    <n v="0.2"/>
    <x v="4923"/>
  </r>
  <r>
    <n v="6544"/>
    <s v="US-2014-107888"/>
    <x v="3"/>
    <x v="673"/>
    <d v="2014-11-20T00:00:00"/>
    <s v="First Class"/>
    <s v="CC-12220"/>
    <s v="Chris Cortes"/>
    <x v="0"/>
    <s v="United States"/>
    <s v="Seattle"/>
    <x v="4"/>
    <n v="98103"/>
    <x v="1"/>
    <s v="OFF-ST-10003123"/>
    <x v="1"/>
    <x v="4"/>
    <x v="1268"/>
    <x v="3304"/>
    <n v="1"/>
    <n v="0"/>
    <x v="3729"/>
  </r>
  <r>
    <n v="6545"/>
    <s v="US-2014-154872"/>
    <x v="3"/>
    <x v="304"/>
    <d v="2014-05-19T00:00:00"/>
    <s v="Standard Class"/>
    <s v="DP-13000"/>
    <s v="Darren Powers"/>
    <x v="0"/>
    <s v="United States"/>
    <s v="Cleveland"/>
    <x v="24"/>
    <n v="44105"/>
    <x v="3"/>
    <s v="OFF-BI-10003007"/>
    <x v="1"/>
    <x v="8"/>
    <x v="1542"/>
    <x v="4522"/>
    <n v="5"/>
    <n v="0.7"/>
    <x v="5331"/>
  </r>
  <r>
    <n v="6546"/>
    <s v="US-2014-154872"/>
    <x v="3"/>
    <x v="304"/>
    <d v="2014-05-19T00:00:00"/>
    <s v="Standard Class"/>
    <s v="DP-13000"/>
    <s v="Darren Powers"/>
    <x v="0"/>
    <s v="United States"/>
    <s v="Cleveland"/>
    <x v="24"/>
    <n v="44105"/>
    <x v="3"/>
    <s v="OFF-LA-10000973"/>
    <x v="1"/>
    <x v="2"/>
    <x v="826"/>
    <x v="1325"/>
    <n v="2"/>
    <n v="0.2"/>
    <x v="1382"/>
  </r>
  <r>
    <n v="6547"/>
    <s v="US-2014-154872"/>
    <x v="3"/>
    <x v="304"/>
    <d v="2014-05-19T00:00:00"/>
    <s v="Standard Class"/>
    <s v="DP-13000"/>
    <s v="Darren Powers"/>
    <x v="0"/>
    <s v="United States"/>
    <s v="Cleveland"/>
    <x v="24"/>
    <n v="44105"/>
    <x v="3"/>
    <s v="OFF-PA-10000483"/>
    <x v="1"/>
    <x v="10"/>
    <x v="1672"/>
    <x v="1636"/>
    <n v="1"/>
    <n v="0.2"/>
    <x v="1733"/>
  </r>
  <r>
    <n v="6548"/>
    <s v="CA-2011-113880"/>
    <x v="2"/>
    <x v="72"/>
    <d v="2011-03-05T00:00:00"/>
    <s v="Standard Class"/>
    <s v="VF-21715"/>
    <s v="Vicky Freymann"/>
    <x v="2"/>
    <s v="United States"/>
    <s v="Elmhurst"/>
    <x v="10"/>
    <n v="60126"/>
    <x v="2"/>
    <s v="FUR-CH-10000863"/>
    <x v="0"/>
    <x v="1"/>
    <x v="83"/>
    <x v="4523"/>
    <n v="6"/>
    <n v="0.3"/>
    <x v="5332"/>
  </r>
  <r>
    <n v="6549"/>
    <s v="CA-2011-113880"/>
    <x v="2"/>
    <x v="72"/>
    <d v="2011-03-05T00:00:00"/>
    <s v="Standard Class"/>
    <s v="VF-21715"/>
    <s v="Vicky Freymann"/>
    <x v="2"/>
    <s v="United States"/>
    <s v="Elmhurst"/>
    <x v="10"/>
    <n v="60126"/>
    <x v="2"/>
    <s v="OFF-PA-10003036"/>
    <x v="1"/>
    <x v="10"/>
    <x v="1730"/>
    <x v="1133"/>
    <n v="3"/>
    <n v="0.2"/>
    <x v="4654"/>
  </r>
  <r>
    <n v="6550"/>
    <s v="US-2012-164966"/>
    <x v="1"/>
    <x v="117"/>
    <d v="2012-08-01T00:00:00"/>
    <s v="First Class"/>
    <s v="GH-14410"/>
    <s v="Gary Hansen"/>
    <x v="2"/>
    <s v="United States"/>
    <s v="Lakeville"/>
    <x v="11"/>
    <n v="55044"/>
    <x v="2"/>
    <s v="FUR-CH-10002304"/>
    <x v="0"/>
    <x v="1"/>
    <x v="782"/>
    <x v="4524"/>
    <n v="6"/>
    <n v="0"/>
    <x v="5333"/>
  </r>
  <r>
    <n v="6551"/>
    <s v="CA-2012-126739"/>
    <x v="1"/>
    <x v="549"/>
    <d v="2012-11-03T00:00:00"/>
    <s v="Second Class"/>
    <s v="JH-16180"/>
    <s v="Justin Hirsh"/>
    <x v="0"/>
    <s v="United States"/>
    <s v="New York City"/>
    <x v="15"/>
    <n v="10035"/>
    <x v="3"/>
    <s v="FUR-CH-10000422"/>
    <x v="0"/>
    <x v="1"/>
    <x v="1432"/>
    <x v="4525"/>
    <n v="4"/>
    <n v="0.1"/>
    <x v="5334"/>
  </r>
  <r>
    <n v="6552"/>
    <s v="CA-2014-161578"/>
    <x v="3"/>
    <x v="819"/>
    <d v="2014-12-22T00:00:00"/>
    <s v="Second Class"/>
    <s v="RB-19465"/>
    <s v="Rick Bensley"/>
    <x v="2"/>
    <s v="United States"/>
    <s v="Los Angeles"/>
    <x v="1"/>
    <n v="90036"/>
    <x v="1"/>
    <s v="OFF-PA-10002986"/>
    <x v="1"/>
    <x v="10"/>
    <x v="477"/>
    <x v="522"/>
    <n v="2"/>
    <n v="0"/>
    <x v="534"/>
  </r>
  <r>
    <n v="6553"/>
    <s v="CA-2014-161578"/>
    <x v="3"/>
    <x v="819"/>
    <d v="2014-12-22T00:00:00"/>
    <s v="Second Class"/>
    <s v="RB-19465"/>
    <s v="Rick Bensley"/>
    <x v="2"/>
    <s v="United States"/>
    <s v="Los Angeles"/>
    <x v="1"/>
    <n v="90036"/>
    <x v="1"/>
    <s v="OFF-ST-10002289"/>
    <x v="1"/>
    <x v="4"/>
    <x v="951"/>
    <x v="1237"/>
    <n v="5"/>
    <n v="0"/>
    <x v="1284"/>
  </r>
  <r>
    <n v="6554"/>
    <s v="CA-2011-137092"/>
    <x v="2"/>
    <x v="22"/>
    <d v="2011-10-22T00:00:00"/>
    <s v="Second Class"/>
    <s v="LS-16975"/>
    <s v="Lindsay Shagiari"/>
    <x v="2"/>
    <s v="United States"/>
    <s v="Chicago"/>
    <x v="10"/>
    <n v="60653"/>
    <x v="2"/>
    <s v="TEC-AC-10001606"/>
    <x v="2"/>
    <x v="11"/>
    <x v="585"/>
    <x v="1895"/>
    <n v="4"/>
    <n v="0.2"/>
    <x v="5335"/>
  </r>
  <r>
    <n v="6555"/>
    <s v="CA-2011-137092"/>
    <x v="2"/>
    <x v="22"/>
    <d v="2011-10-22T00:00:00"/>
    <s v="Second Class"/>
    <s v="LS-16975"/>
    <s v="Lindsay Shagiari"/>
    <x v="2"/>
    <s v="United States"/>
    <s v="Chicago"/>
    <x v="10"/>
    <n v="60653"/>
    <x v="2"/>
    <s v="OFF-ST-10003805"/>
    <x v="1"/>
    <x v="4"/>
    <x v="1651"/>
    <x v="4526"/>
    <n v="3"/>
    <n v="0.2"/>
    <x v="5336"/>
  </r>
  <r>
    <n v="6556"/>
    <s v="CA-2011-137092"/>
    <x v="2"/>
    <x v="22"/>
    <d v="2011-10-22T00:00:00"/>
    <s v="Second Class"/>
    <s v="LS-16975"/>
    <s v="Lindsay Shagiari"/>
    <x v="2"/>
    <s v="United States"/>
    <s v="Chicago"/>
    <x v="10"/>
    <n v="60653"/>
    <x v="2"/>
    <s v="OFF-PA-10002109"/>
    <x v="1"/>
    <x v="10"/>
    <x v="1771"/>
    <x v="4527"/>
    <n v="1"/>
    <n v="0.2"/>
    <x v="5337"/>
  </r>
  <r>
    <n v="6557"/>
    <s v="CA-2011-137092"/>
    <x v="2"/>
    <x v="22"/>
    <d v="2011-10-22T00:00:00"/>
    <s v="Second Class"/>
    <s v="LS-16975"/>
    <s v="Lindsay Shagiari"/>
    <x v="2"/>
    <s v="United States"/>
    <s v="Chicago"/>
    <x v="10"/>
    <n v="60653"/>
    <x v="2"/>
    <s v="OFF-BI-10000632"/>
    <x v="1"/>
    <x v="8"/>
    <x v="1288"/>
    <x v="4528"/>
    <n v="1"/>
    <n v="0.8"/>
    <x v="5338"/>
  </r>
  <r>
    <n v="6558"/>
    <s v="CA-2011-137092"/>
    <x v="2"/>
    <x v="22"/>
    <d v="2011-10-22T00:00:00"/>
    <s v="Second Class"/>
    <s v="LS-16975"/>
    <s v="Lindsay Shagiari"/>
    <x v="2"/>
    <s v="United States"/>
    <s v="Chicago"/>
    <x v="10"/>
    <n v="60653"/>
    <x v="2"/>
    <s v="OFF-LA-10003510"/>
    <x v="1"/>
    <x v="2"/>
    <x v="575"/>
    <x v="4529"/>
    <n v="1"/>
    <n v="0.2"/>
    <x v="5339"/>
  </r>
  <r>
    <n v="6559"/>
    <s v="CA-2012-166947"/>
    <x v="1"/>
    <x v="1117"/>
    <d v="2012-06-10T00:00:00"/>
    <s v="Standard Class"/>
    <s v="EB-13750"/>
    <s v="Edward Becker"/>
    <x v="1"/>
    <s v="United States"/>
    <s v="Buffalo"/>
    <x v="15"/>
    <n v="14215"/>
    <x v="3"/>
    <s v="FUR-CH-10004997"/>
    <x v="0"/>
    <x v="1"/>
    <x v="494"/>
    <x v="4530"/>
    <n v="9"/>
    <n v="0.1"/>
    <x v="5340"/>
  </r>
  <r>
    <n v="6560"/>
    <s v="CA-2013-160941"/>
    <x v="0"/>
    <x v="658"/>
    <d v="2013-07-27T00:00:00"/>
    <s v="Standard Class"/>
    <s v="DK-12835"/>
    <s v="Damala Kotsonis"/>
    <x v="1"/>
    <s v="United States"/>
    <s v="Roseville"/>
    <x v="1"/>
    <n v="95661"/>
    <x v="1"/>
    <s v="OFF-EN-10003001"/>
    <x v="1"/>
    <x v="12"/>
    <x v="955"/>
    <x v="4531"/>
    <n v="5"/>
    <n v="0"/>
    <x v="5341"/>
  </r>
  <r>
    <n v="6561"/>
    <s v="CA-2013-160941"/>
    <x v="0"/>
    <x v="658"/>
    <d v="2013-07-27T00:00:00"/>
    <s v="Standard Class"/>
    <s v="DK-12835"/>
    <s v="Damala Kotsonis"/>
    <x v="1"/>
    <s v="United States"/>
    <s v="Roseville"/>
    <x v="1"/>
    <n v="95661"/>
    <x v="1"/>
    <s v="OFF-LA-10003766"/>
    <x v="1"/>
    <x v="2"/>
    <x v="360"/>
    <x v="982"/>
    <n v="1"/>
    <n v="0"/>
    <x v="1020"/>
  </r>
  <r>
    <n v="6562"/>
    <s v="CA-2014-144680"/>
    <x v="3"/>
    <x v="185"/>
    <d v="2014-04-03T00:00:00"/>
    <s v="First Class"/>
    <s v="SC-20260"/>
    <s v="Scott Cohen"/>
    <x v="1"/>
    <s v="United States"/>
    <s v="Arlington"/>
    <x v="5"/>
    <n v="76017"/>
    <x v="2"/>
    <s v="OFF-AP-10003040"/>
    <x v="1"/>
    <x v="9"/>
    <x v="723"/>
    <x v="4532"/>
    <n v="5"/>
    <n v="0.8"/>
    <x v="5342"/>
  </r>
  <r>
    <n v="6563"/>
    <s v="CA-2011-166086"/>
    <x v="2"/>
    <x v="1118"/>
    <d v="2011-05-12T00:00:00"/>
    <s v="Standard Class"/>
    <s v="CT-11995"/>
    <s v="Carol Triggs"/>
    <x v="0"/>
    <s v="United States"/>
    <s v="Lawrence"/>
    <x v="31"/>
    <n v="1841"/>
    <x v="3"/>
    <s v="OFF-BI-10001078"/>
    <x v="1"/>
    <x v="8"/>
    <x v="61"/>
    <x v="4533"/>
    <n v="3"/>
    <n v="0"/>
    <x v="5343"/>
  </r>
  <r>
    <n v="6564"/>
    <s v="CA-2011-166086"/>
    <x v="2"/>
    <x v="1118"/>
    <d v="2011-05-12T00:00:00"/>
    <s v="Standard Class"/>
    <s v="CT-11995"/>
    <s v="Carol Triggs"/>
    <x v="0"/>
    <s v="United States"/>
    <s v="Lawrence"/>
    <x v="31"/>
    <n v="1841"/>
    <x v="3"/>
    <s v="FUR-TA-10003469"/>
    <x v="0"/>
    <x v="3"/>
    <x v="1564"/>
    <x v="4534"/>
    <n v="2"/>
    <n v="0.3"/>
    <x v="5344"/>
  </r>
  <r>
    <n v="6565"/>
    <s v="CA-2011-166086"/>
    <x v="2"/>
    <x v="1118"/>
    <d v="2011-05-12T00:00:00"/>
    <s v="Standard Class"/>
    <s v="CT-11995"/>
    <s v="Carol Triggs"/>
    <x v="0"/>
    <s v="United States"/>
    <s v="Lawrence"/>
    <x v="31"/>
    <n v="1841"/>
    <x v="3"/>
    <s v="OFF-AR-10002578"/>
    <x v="1"/>
    <x v="6"/>
    <x v="665"/>
    <x v="880"/>
    <n v="3"/>
    <n v="0"/>
    <x v="1032"/>
  </r>
  <r>
    <n v="6566"/>
    <s v="CA-2011-166086"/>
    <x v="2"/>
    <x v="1118"/>
    <d v="2011-05-12T00:00:00"/>
    <s v="Standard Class"/>
    <s v="CT-11995"/>
    <s v="Carol Triggs"/>
    <x v="0"/>
    <s v="United States"/>
    <s v="Lawrence"/>
    <x v="31"/>
    <n v="1841"/>
    <x v="3"/>
    <s v="FUR-CH-10004675"/>
    <x v="0"/>
    <x v="1"/>
    <x v="629"/>
    <x v="1739"/>
    <n v="4"/>
    <n v="0"/>
    <x v="1846"/>
  </r>
  <r>
    <n v="6567"/>
    <s v="CA-2014-131282"/>
    <x v="3"/>
    <x v="1119"/>
    <d v="2014-02-09T00:00:00"/>
    <s v="Second Class"/>
    <s v="CB-12025"/>
    <s v="Cassandra Brandow"/>
    <x v="0"/>
    <s v="United States"/>
    <s v="Waco"/>
    <x v="5"/>
    <n v="76706"/>
    <x v="2"/>
    <s v="OFF-BI-10004632"/>
    <x v="1"/>
    <x v="8"/>
    <x v="564"/>
    <x v="4535"/>
    <n v="4"/>
    <n v="0.8"/>
    <x v="5345"/>
  </r>
  <r>
    <n v="6568"/>
    <s v="CA-2014-131282"/>
    <x v="3"/>
    <x v="1119"/>
    <d v="2014-02-09T00:00:00"/>
    <s v="Second Class"/>
    <s v="CB-12025"/>
    <s v="Cassandra Brandow"/>
    <x v="0"/>
    <s v="United States"/>
    <s v="Waco"/>
    <x v="5"/>
    <n v="76706"/>
    <x v="2"/>
    <s v="OFF-AR-10003087"/>
    <x v="1"/>
    <x v="6"/>
    <x v="33"/>
    <x v="4536"/>
    <n v="5"/>
    <n v="0.2"/>
    <x v="5346"/>
  </r>
  <r>
    <n v="6569"/>
    <s v="CA-2011-100678"/>
    <x v="2"/>
    <x v="891"/>
    <d v="2011-04-22T00:00:00"/>
    <s v="Standard Class"/>
    <s v="KM-16720"/>
    <s v="Kunst Miller"/>
    <x v="0"/>
    <s v="United States"/>
    <s v="Houston"/>
    <x v="5"/>
    <n v="77095"/>
    <x v="2"/>
    <s v="OFF-AR-10001868"/>
    <x v="1"/>
    <x v="6"/>
    <x v="59"/>
    <x v="3794"/>
    <n v="2"/>
    <n v="0.2"/>
    <x v="5347"/>
  </r>
  <r>
    <n v="6570"/>
    <s v="CA-2011-100678"/>
    <x v="2"/>
    <x v="891"/>
    <d v="2011-04-22T00:00:00"/>
    <s v="Standard Class"/>
    <s v="KM-16720"/>
    <s v="Kunst Miller"/>
    <x v="0"/>
    <s v="United States"/>
    <s v="Houston"/>
    <x v="5"/>
    <n v="77095"/>
    <x v="2"/>
    <s v="FUR-CH-10002602"/>
    <x v="0"/>
    <x v="1"/>
    <x v="288"/>
    <x v="2613"/>
    <n v="3"/>
    <n v="0.3"/>
    <x v="2877"/>
  </r>
  <r>
    <n v="6571"/>
    <s v="CA-2011-100678"/>
    <x v="2"/>
    <x v="891"/>
    <d v="2011-04-22T00:00:00"/>
    <s v="Standard Class"/>
    <s v="KM-16720"/>
    <s v="Kunst Miller"/>
    <x v="0"/>
    <s v="United States"/>
    <s v="Houston"/>
    <x v="5"/>
    <n v="77095"/>
    <x v="2"/>
    <s v="OFF-EN-10000056"/>
    <x v="1"/>
    <x v="12"/>
    <x v="627"/>
    <x v="842"/>
    <n v="3"/>
    <n v="0.2"/>
    <x v="873"/>
  </r>
  <r>
    <n v="6572"/>
    <s v="CA-2011-100678"/>
    <x v="2"/>
    <x v="891"/>
    <d v="2011-04-22T00:00:00"/>
    <s v="Standard Class"/>
    <s v="KM-16720"/>
    <s v="Kunst Miller"/>
    <x v="0"/>
    <s v="United States"/>
    <s v="Houston"/>
    <x v="5"/>
    <n v="77095"/>
    <x v="2"/>
    <s v="TEC-AC-10000474"/>
    <x v="2"/>
    <x v="11"/>
    <x v="1501"/>
    <x v="2671"/>
    <n v="3"/>
    <n v="0.2"/>
    <x v="2948"/>
  </r>
  <r>
    <n v="6573"/>
    <s v="CA-2013-161543"/>
    <x v="0"/>
    <x v="1120"/>
    <d v="2013-05-17T00:00:00"/>
    <s v="Standard Class"/>
    <s v="RD-19720"/>
    <s v="Roger Demir"/>
    <x v="0"/>
    <s v="United States"/>
    <s v="Seattle"/>
    <x v="4"/>
    <n v="98105"/>
    <x v="1"/>
    <s v="OFF-PA-10003971"/>
    <x v="1"/>
    <x v="10"/>
    <x v="1272"/>
    <x v="493"/>
    <n v="2"/>
    <n v="0"/>
    <x v="2181"/>
  </r>
  <r>
    <n v="6574"/>
    <s v="CA-2013-160535"/>
    <x v="0"/>
    <x v="881"/>
    <d v="2013-12-01T00:00:00"/>
    <s v="Standard Class"/>
    <s v="BP-11050"/>
    <s v="Barry Pond"/>
    <x v="1"/>
    <s v="United States"/>
    <s v="Plainfield"/>
    <x v="30"/>
    <n v="7060"/>
    <x v="3"/>
    <s v="OFF-ST-10000689"/>
    <x v="1"/>
    <x v="4"/>
    <x v="421"/>
    <x v="1626"/>
    <n v="4"/>
    <n v="0"/>
    <x v="1723"/>
  </r>
  <r>
    <n v="6575"/>
    <s v="CA-2013-160535"/>
    <x v="0"/>
    <x v="881"/>
    <d v="2013-12-01T00:00:00"/>
    <s v="Standard Class"/>
    <s v="BP-11050"/>
    <s v="Barry Pond"/>
    <x v="1"/>
    <s v="United States"/>
    <s v="Plainfield"/>
    <x v="30"/>
    <n v="7060"/>
    <x v="3"/>
    <s v="TEC-MA-10004255"/>
    <x v="2"/>
    <x v="15"/>
    <x v="1772"/>
    <x v="4537"/>
    <n v="8"/>
    <n v="0"/>
    <x v="5348"/>
  </r>
  <r>
    <n v="6576"/>
    <s v="CA-2014-123085"/>
    <x v="3"/>
    <x v="448"/>
    <d v="2014-03-09T00:00:00"/>
    <s v="Standard Class"/>
    <s v="EJ-13720"/>
    <s v="Ed Jacobs"/>
    <x v="0"/>
    <s v="United States"/>
    <s v="Los Angeles"/>
    <x v="1"/>
    <n v="90008"/>
    <x v="1"/>
    <s v="TEC-AC-10000990"/>
    <x v="2"/>
    <x v="11"/>
    <x v="1522"/>
    <x v="4538"/>
    <n v="8"/>
    <n v="0"/>
    <x v="5349"/>
  </r>
  <r>
    <n v="6577"/>
    <s v="CA-2014-123085"/>
    <x v="3"/>
    <x v="448"/>
    <d v="2014-03-09T00:00:00"/>
    <s v="Standard Class"/>
    <s v="EJ-13720"/>
    <s v="Ed Jacobs"/>
    <x v="0"/>
    <s v="United States"/>
    <s v="Los Angeles"/>
    <x v="1"/>
    <n v="90008"/>
    <x v="1"/>
    <s v="FUR-CH-10003968"/>
    <x v="0"/>
    <x v="1"/>
    <x v="56"/>
    <x v="3011"/>
    <n v="3"/>
    <n v="0.2"/>
    <x v="4362"/>
  </r>
  <r>
    <n v="6578"/>
    <s v="CA-2012-153752"/>
    <x v="1"/>
    <x v="401"/>
    <d v="2012-12-11T00:00:00"/>
    <s v="Second Class"/>
    <s v="RO-19780"/>
    <s v="Rose O'Brian"/>
    <x v="0"/>
    <s v="United States"/>
    <s v="Arlington"/>
    <x v="17"/>
    <n v="22204"/>
    <x v="0"/>
    <s v="TEC-PH-10001615"/>
    <x v="2"/>
    <x v="7"/>
    <x v="1108"/>
    <x v="2131"/>
    <n v="6"/>
    <n v="0"/>
    <x v="5350"/>
  </r>
  <r>
    <n v="6579"/>
    <s v="CA-2011-103660"/>
    <x v="2"/>
    <x v="55"/>
    <d v="2011-08-30T00:00:00"/>
    <s v="Standard Class"/>
    <s v="MW-18220"/>
    <s v="Mitch Webber"/>
    <x v="0"/>
    <s v="United States"/>
    <s v="Seattle"/>
    <x v="4"/>
    <n v="98103"/>
    <x v="1"/>
    <s v="TEC-PH-10000895"/>
    <x v="2"/>
    <x v="7"/>
    <x v="1128"/>
    <x v="4539"/>
    <n v="7"/>
    <n v="0.2"/>
    <x v="5351"/>
  </r>
  <r>
    <n v="6580"/>
    <s v="CA-2013-169887"/>
    <x v="0"/>
    <x v="332"/>
    <d v="2013-10-23T00:00:00"/>
    <s v="Same Day"/>
    <s v="MS-17530"/>
    <s v="MaryBeth Skach"/>
    <x v="0"/>
    <s v="United States"/>
    <s v="Seattle"/>
    <x v="4"/>
    <n v="98105"/>
    <x v="1"/>
    <s v="OFF-PA-10003001"/>
    <x v="1"/>
    <x v="10"/>
    <x v="1064"/>
    <x v="3890"/>
    <n v="1"/>
    <n v="0"/>
    <x v="5161"/>
  </r>
  <r>
    <n v="6581"/>
    <s v="CA-2013-169887"/>
    <x v="0"/>
    <x v="332"/>
    <d v="2013-10-23T00:00:00"/>
    <s v="Same Day"/>
    <s v="MS-17530"/>
    <s v="MaryBeth Skach"/>
    <x v="0"/>
    <s v="United States"/>
    <s v="Seattle"/>
    <x v="4"/>
    <n v="98105"/>
    <x v="1"/>
    <s v="OFF-AR-10002766"/>
    <x v="1"/>
    <x v="6"/>
    <x v="1041"/>
    <x v="484"/>
    <n v="3"/>
    <n v="0"/>
    <x v="5352"/>
  </r>
  <r>
    <n v="6582"/>
    <s v="CA-2013-169887"/>
    <x v="0"/>
    <x v="332"/>
    <d v="2013-10-23T00:00:00"/>
    <s v="Same Day"/>
    <s v="MS-17530"/>
    <s v="MaryBeth Skach"/>
    <x v="0"/>
    <s v="United States"/>
    <s v="Seattle"/>
    <x v="4"/>
    <n v="98105"/>
    <x v="1"/>
    <s v="FUR-FU-10003095"/>
    <x v="0"/>
    <x v="5"/>
    <x v="1773"/>
    <x v="3113"/>
    <n v="3"/>
    <n v="0"/>
    <x v="5353"/>
  </r>
  <r>
    <n v="6583"/>
    <s v="CA-2013-148516"/>
    <x v="0"/>
    <x v="1121"/>
    <d v="2013-08-12T00:00:00"/>
    <s v="Standard Class"/>
    <s v="DW-13585"/>
    <s v="Dorothy Wardle"/>
    <x v="1"/>
    <s v="United States"/>
    <s v="Edmonds"/>
    <x v="4"/>
    <n v="98026"/>
    <x v="1"/>
    <s v="TEC-AC-10003610"/>
    <x v="2"/>
    <x v="11"/>
    <x v="598"/>
    <x v="690"/>
    <n v="3"/>
    <n v="0"/>
    <x v="704"/>
  </r>
  <r>
    <n v="6584"/>
    <s v="CA-2014-104731"/>
    <x v="3"/>
    <x v="246"/>
    <d v="2014-07-28T00:00:00"/>
    <s v="Standard Class"/>
    <s v="AM-10705"/>
    <s v="Anne McFarland"/>
    <x v="0"/>
    <s v="United States"/>
    <s v="Salem"/>
    <x v="17"/>
    <n v="24153"/>
    <x v="0"/>
    <s v="OFF-AR-10003727"/>
    <x v="1"/>
    <x v="6"/>
    <x v="1362"/>
    <x v="3113"/>
    <n v="6"/>
    <n v="0"/>
    <x v="5354"/>
  </r>
  <r>
    <n v="6585"/>
    <s v="CA-2014-104731"/>
    <x v="3"/>
    <x v="246"/>
    <d v="2014-07-28T00:00:00"/>
    <s v="Standard Class"/>
    <s v="AM-10705"/>
    <s v="Anne McFarland"/>
    <x v="0"/>
    <s v="United States"/>
    <s v="Salem"/>
    <x v="17"/>
    <n v="24153"/>
    <x v="0"/>
    <s v="TEC-PH-10002660"/>
    <x v="2"/>
    <x v="7"/>
    <x v="697"/>
    <x v="1081"/>
    <n v="4"/>
    <n v="0"/>
    <x v="5355"/>
  </r>
  <r>
    <n v="6586"/>
    <s v="CA-2014-104731"/>
    <x v="3"/>
    <x v="246"/>
    <d v="2014-07-28T00:00:00"/>
    <s v="Standard Class"/>
    <s v="AM-10705"/>
    <s v="Anne McFarland"/>
    <x v="0"/>
    <s v="United States"/>
    <s v="Salem"/>
    <x v="17"/>
    <n v="24153"/>
    <x v="0"/>
    <s v="FUR-FU-10003274"/>
    <x v="0"/>
    <x v="5"/>
    <x v="245"/>
    <x v="3454"/>
    <n v="5"/>
    <n v="0"/>
    <x v="5356"/>
  </r>
  <r>
    <n v="6587"/>
    <s v="CA-2014-104731"/>
    <x v="3"/>
    <x v="246"/>
    <d v="2014-07-28T00:00:00"/>
    <s v="Standard Class"/>
    <s v="AM-10705"/>
    <s v="Anne McFarland"/>
    <x v="0"/>
    <s v="United States"/>
    <s v="Salem"/>
    <x v="17"/>
    <n v="24153"/>
    <x v="0"/>
    <s v="OFF-AR-10003829"/>
    <x v="1"/>
    <x v="6"/>
    <x v="934"/>
    <x v="1209"/>
    <n v="6"/>
    <n v="0"/>
    <x v="1254"/>
  </r>
  <r>
    <n v="6588"/>
    <s v="CA-2014-104731"/>
    <x v="3"/>
    <x v="246"/>
    <d v="2014-07-28T00:00:00"/>
    <s v="Standard Class"/>
    <s v="AM-10705"/>
    <s v="Anne McFarland"/>
    <x v="0"/>
    <s v="United States"/>
    <s v="Salem"/>
    <x v="17"/>
    <n v="24153"/>
    <x v="0"/>
    <s v="FUR-BO-10003441"/>
    <x v="0"/>
    <x v="0"/>
    <x v="705"/>
    <x v="3367"/>
    <n v="3"/>
    <n v="0"/>
    <x v="5357"/>
  </r>
  <r>
    <n v="6589"/>
    <s v="CA-2014-104731"/>
    <x v="3"/>
    <x v="246"/>
    <d v="2014-07-28T00:00:00"/>
    <s v="Standard Class"/>
    <s v="AM-10705"/>
    <s v="Anne McFarland"/>
    <x v="0"/>
    <s v="United States"/>
    <s v="Salem"/>
    <x v="17"/>
    <n v="24153"/>
    <x v="0"/>
    <s v="OFF-BI-10003355"/>
    <x v="1"/>
    <x v="8"/>
    <x v="586"/>
    <x v="1830"/>
    <n v="3"/>
    <n v="0"/>
    <x v="5358"/>
  </r>
  <r>
    <n v="6590"/>
    <s v="CA-2014-104731"/>
    <x v="3"/>
    <x v="246"/>
    <d v="2014-07-28T00:00:00"/>
    <s v="Standard Class"/>
    <s v="AM-10705"/>
    <s v="Anne McFarland"/>
    <x v="0"/>
    <s v="United States"/>
    <s v="Salem"/>
    <x v="17"/>
    <n v="24153"/>
    <x v="0"/>
    <s v="OFF-SU-10003505"/>
    <x v="1"/>
    <x v="14"/>
    <x v="408"/>
    <x v="4540"/>
    <n v="2"/>
    <n v="0"/>
    <x v="5359"/>
  </r>
  <r>
    <n v="6591"/>
    <s v="CA-2011-164749"/>
    <x v="2"/>
    <x v="893"/>
    <d v="2011-03-26T00:00:00"/>
    <s v="First Class"/>
    <s v="BG-11740"/>
    <s v="Bruce Geld"/>
    <x v="0"/>
    <s v="United States"/>
    <s v="Delray Beach"/>
    <x v="2"/>
    <n v="33445"/>
    <x v="0"/>
    <s v="OFF-LA-10004484"/>
    <x v="1"/>
    <x v="2"/>
    <x v="612"/>
    <x v="4541"/>
    <n v="3"/>
    <n v="0.2"/>
    <x v="5360"/>
  </r>
  <r>
    <n v="6592"/>
    <s v="CA-2012-103716"/>
    <x v="1"/>
    <x v="28"/>
    <d v="2012-05-06T00:00:00"/>
    <s v="Standard Class"/>
    <s v="KB-16585"/>
    <s v="Ken Black"/>
    <x v="1"/>
    <s v="United States"/>
    <s v="San Francisco"/>
    <x v="1"/>
    <n v="94110"/>
    <x v="1"/>
    <s v="OFF-AR-10000658"/>
    <x v="1"/>
    <x v="6"/>
    <x v="328"/>
    <x v="1637"/>
    <n v="3"/>
    <n v="0"/>
    <x v="5361"/>
  </r>
  <r>
    <n v="6593"/>
    <s v="CA-2012-103716"/>
    <x v="1"/>
    <x v="28"/>
    <d v="2012-05-06T00:00:00"/>
    <s v="Standard Class"/>
    <s v="KB-16585"/>
    <s v="Ken Black"/>
    <x v="1"/>
    <s v="United States"/>
    <s v="San Francisco"/>
    <x v="1"/>
    <n v="94110"/>
    <x v="1"/>
    <s v="TEC-PH-10000347"/>
    <x v="2"/>
    <x v="7"/>
    <x v="495"/>
    <x v="4542"/>
    <n v="5"/>
    <n v="0.2"/>
    <x v="5362"/>
  </r>
  <r>
    <n v="6594"/>
    <s v="CA-2013-126795"/>
    <x v="0"/>
    <x v="900"/>
    <d v="2013-06-17T00:00:00"/>
    <s v="Second Class"/>
    <s v="GT-14710"/>
    <s v="Greg Tran"/>
    <x v="0"/>
    <s v="United States"/>
    <s v="New York City"/>
    <x v="15"/>
    <n v="10024"/>
    <x v="3"/>
    <s v="OFF-BI-10001989"/>
    <x v="1"/>
    <x v="8"/>
    <x v="537"/>
    <x v="3295"/>
    <n v="2"/>
    <n v="0.2"/>
    <x v="3718"/>
  </r>
  <r>
    <n v="6595"/>
    <s v="CA-2012-146290"/>
    <x v="1"/>
    <x v="124"/>
    <d v="2012-05-11T00:00:00"/>
    <s v="Standard Class"/>
    <s v="SV-20815"/>
    <s v="Stuart Van"/>
    <x v="1"/>
    <s v="United States"/>
    <s v="Indianapolis"/>
    <x v="14"/>
    <n v="46203"/>
    <x v="2"/>
    <s v="OFF-AR-10001897"/>
    <x v="1"/>
    <x v="6"/>
    <x v="640"/>
    <x v="4543"/>
    <n v="7"/>
    <n v="0"/>
    <x v="5363"/>
  </r>
  <r>
    <n v="6596"/>
    <s v="CA-2014-157112"/>
    <x v="3"/>
    <x v="756"/>
    <d v="2014-04-27T00:00:00"/>
    <s v="First Class"/>
    <s v="GG-14650"/>
    <s v="Greg Guthrie"/>
    <x v="1"/>
    <s v="United States"/>
    <s v="Columbus"/>
    <x v="24"/>
    <n v="43229"/>
    <x v="3"/>
    <s v="OFF-BI-10000285"/>
    <x v="1"/>
    <x v="8"/>
    <x v="456"/>
    <x v="4544"/>
    <n v="5"/>
    <n v="0.7"/>
    <x v="5364"/>
  </r>
  <r>
    <n v="6597"/>
    <s v="CA-2014-157112"/>
    <x v="3"/>
    <x v="756"/>
    <d v="2014-04-27T00:00:00"/>
    <s v="First Class"/>
    <s v="GG-14650"/>
    <s v="Greg Guthrie"/>
    <x v="1"/>
    <s v="United States"/>
    <s v="Columbus"/>
    <x v="24"/>
    <n v="43229"/>
    <x v="3"/>
    <s v="OFF-PA-10001804"/>
    <x v="1"/>
    <x v="10"/>
    <x v="128"/>
    <x v="758"/>
    <n v="1"/>
    <n v="0.2"/>
    <x v="781"/>
  </r>
  <r>
    <n v="6598"/>
    <s v="CA-2011-169257"/>
    <x v="2"/>
    <x v="571"/>
    <d v="2011-06-12T00:00:00"/>
    <s v="Standard Class"/>
    <s v="SV-20785"/>
    <s v="Stewart Visinsky"/>
    <x v="0"/>
    <s v="United States"/>
    <s v="Jacksonville"/>
    <x v="2"/>
    <n v="32216"/>
    <x v="0"/>
    <s v="OFF-BI-10002557"/>
    <x v="1"/>
    <x v="8"/>
    <x v="246"/>
    <x v="4545"/>
    <n v="1"/>
    <n v="0.7"/>
    <x v="5365"/>
  </r>
  <r>
    <n v="6599"/>
    <s v="CA-2011-169257"/>
    <x v="2"/>
    <x v="571"/>
    <d v="2011-06-12T00:00:00"/>
    <s v="Standard Class"/>
    <s v="SV-20785"/>
    <s v="Stewart Visinsky"/>
    <x v="0"/>
    <s v="United States"/>
    <s v="Jacksonville"/>
    <x v="2"/>
    <n v="32216"/>
    <x v="0"/>
    <s v="OFF-PA-10002319"/>
    <x v="1"/>
    <x v="10"/>
    <x v="1391"/>
    <x v="4546"/>
    <n v="2"/>
    <n v="0.2"/>
    <x v="5366"/>
  </r>
  <r>
    <n v="6600"/>
    <s v="CA-2011-154095"/>
    <x v="2"/>
    <x v="266"/>
    <d v="2011-12-07T00:00:00"/>
    <s v="Standard Class"/>
    <s v="ON-18715"/>
    <s v="Odella Nelson"/>
    <x v="1"/>
    <s v="United States"/>
    <s v="Clinton"/>
    <x v="39"/>
    <n v="20735"/>
    <x v="3"/>
    <s v="FUR-FU-10003849"/>
    <x v="0"/>
    <x v="5"/>
    <x v="521"/>
    <x v="3318"/>
    <n v="3"/>
    <n v="0"/>
    <x v="5367"/>
  </r>
  <r>
    <n v="6601"/>
    <s v="CA-2011-154095"/>
    <x v="2"/>
    <x v="266"/>
    <d v="2011-12-07T00:00:00"/>
    <s v="Standard Class"/>
    <s v="ON-18715"/>
    <s v="Odella Nelson"/>
    <x v="1"/>
    <s v="United States"/>
    <s v="Clinton"/>
    <x v="39"/>
    <n v="20735"/>
    <x v="3"/>
    <s v="OFF-PA-10002923"/>
    <x v="1"/>
    <x v="10"/>
    <x v="1417"/>
    <x v="678"/>
    <n v="3"/>
    <n v="0"/>
    <x v="691"/>
  </r>
  <r>
    <n v="6602"/>
    <s v="CA-2011-154095"/>
    <x v="2"/>
    <x v="266"/>
    <d v="2011-12-07T00:00:00"/>
    <s v="Standard Class"/>
    <s v="ON-18715"/>
    <s v="Odella Nelson"/>
    <x v="1"/>
    <s v="United States"/>
    <s v="Clinton"/>
    <x v="39"/>
    <n v="20735"/>
    <x v="3"/>
    <s v="FUR-CH-10004754"/>
    <x v="0"/>
    <x v="1"/>
    <x v="1123"/>
    <x v="4547"/>
    <n v="8"/>
    <n v="0"/>
    <x v="5368"/>
  </r>
  <r>
    <n v="6603"/>
    <s v="CA-2011-154095"/>
    <x v="2"/>
    <x v="266"/>
    <d v="2011-12-07T00:00:00"/>
    <s v="Standard Class"/>
    <s v="ON-18715"/>
    <s v="Odella Nelson"/>
    <x v="1"/>
    <s v="United States"/>
    <s v="Clinton"/>
    <x v="39"/>
    <n v="20735"/>
    <x v="3"/>
    <s v="OFF-LA-10000634"/>
    <x v="1"/>
    <x v="2"/>
    <x v="283"/>
    <x v="1203"/>
    <n v="6"/>
    <n v="0"/>
    <x v="5369"/>
  </r>
  <r>
    <n v="6604"/>
    <s v="CA-2014-146346"/>
    <x v="3"/>
    <x v="46"/>
    <d v="2014-06-21T00:00:00"/>
    <s v="First Class"/>
    <s v="RA-19945"/>
    <s v="Ryan Akin"/>
    <x v="0"/>
    <s v="United States"/>
    <s v="Commerce City"/>
    <x v="22"/>
    <n v="80022"/>
    <x v="1"/>
    <s v="OFF-ST-10001418"/>
    <x v="1"/>
    <x v="4"/>
    <x v="870"/>
    <x v="1770"/>
    <n v="3"/>
    <n v="0.2"/>
    <x v="5370"/>
  </r>
  <r>
    <n v="6605"/>
    <s v="CA-2013-148852"/>
    <x v="0"/>
    <x v="439"/>
    <d v="2013-06-01T00:00:00"/>
    <s v="Standard Class"/>
    <s v="SV-20785"/>
    <s v="Stewart Visinsky"/>
    <x v="0"/>
    <s v="United States"/>
    <s v="Santa Ana"/>
    <x v="1"/>
    <n v="92704"/>
    <x v="1"/>
    <s v="OFF-FA-10003467"/>
    <x v="1"/>
    <x v="13"/>
    <x v="489"/>
    <x v="4095"/>
    <n v="3"/>
    <n v="0"/>
    <x v="232"/>
  </r>
  <r>
    <n v="6606"/>
    <s v="CA-2013-148852"/>
    <x v="0"/>
    <x v="439"/>
    <d v="2013-06-01T00:00:00"/>
    <s v="Standard Class"/>
    <s v="SV-20785"/>
    <s v="Stewart Visinsky"/>
    <x v="0"/>
    <s v="United States"/>
    <s v="Santa Ana"/>
    <x v="1"/>
    <n v="92704"/>
    <x v="1"/>
    <s v="OFF-PA-10001293"/>
    <x v="1"/>
    <x v="10"/>
    <x v="987"/>
    <x v="1568"/>
    <n v="7"/>
    <n v="0"/>
    <x v="1657"/>
  </r>
  <r>
    <n v="6607"/>
    <s v="CA-2013-148852"/>
    <x v="0"/>
    <x v="439"/>
    <d v="2013-06-01T00:00:00"/>
    <s v="Standard Class"/>
    <s v="SV-20785"/>
    <s v="Stewart Visinsky"/>
    <x v="0"/>
    <s v="United States"/>
    <s v="Santa Ana"/>
    <x v="1"/>
    <n v="92704"/>
    <x v="1"/>
    <s v="TEC-PH-10003885"/>
    <x v="2"/>
    <x v="7"/>
    <x v="772"/>
    <x v="2005"/>
    <n v="4"/>
    <n v="0.2"/>
    <x v="5371"/>
  </r>
  <r>
    <n v="6608"/>
    <s v="CA-2013-148852"/>
    <x v="0"/>
    <x v="439"/>
    <d v="2013-06-01T00:00:00"/>
    <s v="Standard Class"/>
    <s v="SV-20785"/>
    <s v="Stewart Visinsky"/>
    <x v="0"/>
    <s v="United States"/>
    <s v="Santa Ana"/>
    <x v="1"/>
    <n v="92704"/>
    <x v="1"/>
    <s v="FUR-CH-10004860"/>
    <x v="0"/>
    <x v="1"/>
    <x v="210"/>
    <x v="4548"/>
    <n v="6"/>
    <n v="0.2"/>
    <x v="5372"/>
  </r>
  <r>
    <n v="6609"/>
    <s v="CA-2013-148852"/>
    <x v="0"/>
    <x v="439"/>
    <d v="2013-06-01T00:00:00"/>
    <s v="Standard Class"/>
    <s v="SV-20785"/>
    <s v="Stewart Visinsky"/>
    <x v="0"/>
    <s v="United States"/>
    <s v="Santa Ana"/>
    <x v="1"/>
    <n v="92704"/>
    <x v="1"/>
    <s v="TEC-MA-10002428"/>
    <x v="2"/>
    <x v="15"/>
    <x v="1498"/>
    <x v="4549"/>
    <n v="3"/>
    <n v="0.2"/>
    <x v="5373"/>
  </r>
  <r>
    <n v="6610"/>
    <s v="US-2012-118906"/>
    <x v="1"/>
    <x v="366"/>
    <d v="2012-03-10T00:00:00"/>
    <s v="Same Day"/>
    <s v="KB-16585"/>
    <s v="Ken Black"/>
    <x v="1"/>
    <s v="United States"/>
    <s v="Clinton"/>
    <x v="39"/>
    <n v="20735"/>
    <x v="3"/>
    <s v="OFF-ST-10002406"/>
    <x v="1"/>
    <x v="4"/>
    <x v="324"/>
    <x v="4550"/>
    <n v="6"/>
    <n v="0"/>
    <x v="5374"/>
  </r>
  <r>
    <n v="6611"/>
    <s v="CA-2013-168921"/>
    <x v="0"/>
    <x v="201"/>
    <d v="2013-10-23T00:00:00"/>
    <s v="First Class"/>
    <s v="AG-10495"/>
    <s v="Andrew Gjertsen"/>
    <x v="1"/>
    <s v="United States"/>
    <s v="Los Angeles"/>
    <x v="1"/>
    <n v="90049"/>
    <x v="1"/>
    <s v="OFF-BI-10004209"/>
    <x v="1"/>
    <x v="8"/>
    <x v="1206"/>
    <x v="1768"/>
    <n v="3"/>
    <n v="0.2"/>
    <x v="1882"/>
  </r>
  <r>
    <n v="6612"/>
    <s v="CA-2012-107678"/>
    <x v="1"/>
    <x v="1122"/>
    <d v="2012-04-28T00:00:00"/>
    <s v="Standard Class"/>
    <s v="JK-16090"/>
    <s v="Juliana Krohn"/>
    <x v="0"/>
    <s v="United States"/>
    <s v="Louisville"/>
    <x v="0"/>
    <n v="40214"/>
    <x v="0"/>
    <s v="FUR-CH-10001891"/>
    <x v="0"/>
    <x v="1"/>
    <x v="265"/>
    <x v="2843"/>
    <n v="2"/>
    <n v="0"/>
    <x v="5375"/>
  </r>
  <r>
    <n v="6613"/>
    <s v="CA-2012-107678"/>
    <x v="1"/>
    <x v="1122"/>
    <d v="2012-04-28T00:00:00"/>
    <s v="Standard Class"/>
    <s v="JK-16090"/>
    <s v="Juliana Krohn"/>
    <x v="0"/>
    <s v="United States"/>
    <s v="Louisville"/>
    <x v="0"/>
    <n v="40214"/>
    <x v="0"/>
    <s v="OFF-BI-10002215"/>
    <x v="1"/>
    <x v="8"/>
    <x v="20"/>
    <x v="4039"/>
    <n v="3"/>
    <n v="0"/>
    <x v="5376"/>
  </r>
  <r>
    <n v="6614"/>
    <s v="CA-2012-107678"/>
    <x v="1"/>
    <x v="1122"/>
    <d v="2012-04-28T00:00:00"/>
    <s v="Standard Class"/>
    <s v="JK-16090"/>
    <s v="Juliana Krohn"/>
    <x v="0"/>
    <s v="United States"/>
    <s v="Louisville"/>
    <x v="0"/>
    <n v="40214"/>
    <x v="0"/>
    <s v="TEC-PH-10002103"/>
    <x v="2"/>
    <x v="7"/>
    <x v="534"/>
    <x v="4551"/>
    <n v="5"/>
    <n v="0"/>
    <x v="5377"/>
  </r>
  <r>
    <n v="6615"/>
    <s v="CA-2012-107678"/>
    <x v="1"/>
    <x v="1122"/>
    <d v="2012-04-28T00:00:00"/>
    <s v="Standard Class"/>
    <s v="JK-16090"/>
    <s v="Juliana Krohn"/>
    <x v="0"/>
    <s v="United States"/>
    <s v="Louisville"/>
    <x v="0"/>
    <n v="40214"/>
    <x v="0"/>
    <s v="FUR-FU-10003394"/>
    <x v="0"/>
    <x v="5"/>
    <x v="578"/>
    <x v="664"/>
    <n v="3"/>
    <n v="0"/>
    <x v="676"/>
  </r>
  <r>
    <n v="6616"/>
    <s v="CA-2013-123512"/>
    <x v="0"/>
    <x v="26"/>
    <d v="2013-06-20T00:00:00"/>
    <s v="First Class"/>
    <s v="MV-18190"/>
    <s v="Mike Vittorini"/>
    <x v="0"/>
    <s v="United States"/>
    <s v="Los Angeles"/>
    <x v="1"/>
    <n v="90045"/>
    <x v="1"/>
    <s v="FUR-BO-10004218"/>
    <x v="0"/>
    <x v="0"/>
    <x v="1584"/>
    <x v="4175"/>
    <n v="2"/>
    <n v="0.15"/>
    <x v="4857"/>
  </r>
  <r>
    <n v="6617"/>
    <s v="CA-2013-123512"/>
    <x v="0"/>
    <x v="26"/>
    <d v="2013-06-20T00:00:00"/>
    <s v="First Class"/>
    <s v="MV-18190"/>
    <s v="Mike Vittorini"/>
    <x v="0"/>
    <s v="United States"/>
    <s v="Los Angeles"/>
    <x v="1"/>
    <n v="90045"/>
    <x v="1"/>
    <s v="OFF-LA-10000081"/>
    <x v="1"/>
    <x v="2"/>
    <x v="1321"/>
    <x v="3923"/>
    <n v="6"/>
    <n v="0"/>
    <x v="4526"/>
  </r>
  <r>
    <n v="6618"/>
    <s v="CA-2013-123512"/>
    <x v="0"/>
    <x v="26"/>
    <d v="2013-06-20T00:00:00"/>
    <s v="First Class"/>
    <s v="MV-18190"/>
    <s v="Mike Vittorini"/>
    <x v="0"/>
    <s v="United States"/>
    <s v="Los Angeles"/>
    <x v="1"/>
    <n v="90045"/>
    <x v="1"/>
    <s v="OFF-PA-10001497"/>
    <x v="1"/>
    <x v="10"/>
    <x v="1746"/>
    <x v="1547"/>
    <n v="4"/>
    <n v="0"/>
    <x v="1634"/>
  </r>
  <r>
    <n v="6619"/>
    <s v="US-2014-167402"/>
    <x v="3"/>
    <x v="1123"/>
    <d v="2014-01-19T00:00:00"/>
    <s v="Second Class"/>
    <s v="CP-12085"/>
    <s v="Cathy Prescott"/>
    <x v="1"/>
    <s v="United States"/>
    <s v="Springfield"/>
    <x v="25"/>
    <n v="65807"/>
    <x v="2"/>
    <s v="OFF-PA-10004983"/>
    <x v="1"/>
    <x v="10"/>
    <x v="1323"/>
    <x v="56"/>
    <n v="5"/>
    <n v="0"/>
    <x v="56"/>
  </r>
  <r>
    <n v="6620"/>
    <s v="US-2014-167402"/>
    <x v="3"/>
    <x v="1123"/>
    <d v="2014-01-19T00:00:00"/>
    <s v="Second Class"/>
    <s v="CP-12085"/>
    <s v="Cathy Prescott"/>
    <x v="1"/>
    <s v="United States"/>
    <s v="Springfield"/>
    <x v="25"/>
    <n v="65807"/>
    <x v="2"/>
    <s v="OFF-AR-10004010"/>
    <x v="1"/>
    <x v="6"/>
    <x v="1734"/>
    <x v="4552"/>
    <n v="6"/>
    <n v="0"/>
    <x v="5378"/>
  </r>
  <r>
    <n v="6621"/>
    <s v="US-2014-167402"/>
    <x v="3"/>
    <x v="1123"/>
    <d v="2014-01-19T00:00:00"/>
    <s v="Second Class"/>
    <s v="CP-12085"/>
    <s v="Cathy Prescott"/>
    <x v="1"/>
    <s v="United States"/>
    <s v="Springfield"/>
    <x v="25"/>
    <n v="65807"/>
    <x v="2"/>
    <s v="OFF-SU-10002881"/>
    <x v="1"/>
    <x v="14"/>
    <x v="461"/>
    <x v="2635"/>
    <n v="5"/>
    <n v="0"/>
    <x v="2905"/>
  </r>
  <r>
    <n v="6622"/>
    <s v="US-2014-167402"/>
    <x v="3"/>
    <x v="1123"/>
    <d v="2014-01-19T00:00:00"/>
    <s v="Second Class"/>
    <s v="CP-12085"/>
    <s v="Cathy Prescott"/>
    <x v="1"/>
    <s v="United States"/>
    <s v="Springfield"/>
    <x v="25"/>
    <n v="65807"/>
    <x v="2"/>
    <s v="FUR-BO-10001608"/>
    <x v="0"/>
    <x v="0"/>
    <x v="1523"/>
    <x v="3724"/>
    <n v="3"/>
    <n v="0"/>
    <x v="5379"/>
  </r>
  <r>
    <n v="6623"/>
    <s v="CA-2011-130449"/>
    <x v="2"/>
    <x v="1124"/>
    <d v="2011-09-09T00:00:00"/>
    <s v="First Class"/>
    <s v="VP-21760"/>
    <s v="Victoria Pisteka"/>
    <x v="1"/>
    <s v="United States"/>
    <s v="San Francisco"/>
    <x v="1"/>
    <n v="94109"/>
    <x v="1"/>
    <s v="FUR-FU-10001487"/>
    <x v="0"/>
    <x v="5"/>
    <x v="5"/>
    <x v="3739"/>
    <n v="6"/>
    <n v="0"/>
    <x v="5380"/>
  </r>
  <r>
    <n v="6624"/>
    <s v="CA-2011-130449"/>
    <x v="2"/>
    <x v="1124"/>
    <d v="2011-09-09T00:00:00"/>
    <s v="First Class"/>
    <s v="VP-21760"/>
    <s v="Victoria Pisteka"/>
    <x v="1"/>
    <s v="United States"/>
    <s v="San Francisco"/>
    <x v="1"/>
    <n v="94109"/>
    <x v="1"/>
    <s v="OFF-LA-10001934"/>
    <x v="1"/>
    <x v="2"/>
    <x v="568"/>
    <x v="2037"/>
    <n v="8"/>
    <n v="0"/>
    <x v="2195"/>
  </r>
  <r>
    <n v="6625"/>
    <s v="CA-2012-141250"/>
    <x v="1"/>
    <x v="1125"/>
    <d v="2012-01-23T00:00:00"/>
    <s v="Standard Class"/>
    <s v="PM-18940"/>
    <s v="Paul MacIntyre"/>
    <x v="0"/>
    <s v="United States"/>
    <s v="Texas City"/>
    <x v="5"/>
    <n v="77590"/>
    <x v="2"/>
    <s v="FUR-TA-10002855"/>
    <x v="0"/>
    <x v="3"/>
    <x v="1189"/>
    <x v="4553"/>
    <n v="1"/>
    <n v="0.3"/>
    <x v="5381"/>
  </r>
  <r>
    <n v="6626"/>
    <s v="CA-2012-141250"/>
    <x v="1"/>
    <x v="1125"/>
    <d v="2012-01-23T00:00:00"/>
    <s v="Standard Class"/>
    <s v="PM-18940"/>
    <s v="Paul MacIntyre"/>
    <x v="0"/>
    <s v="United States"/>
    <s v="Texas City"/>
    <x v="5"/>
    <n v="77590"/>
    <x v="2"/>
    <s v="FUR-CH-10004875"/>
    <x v="0"/>
    <x v="1"/>
    <x v="1436"/>
    <x v="4554"/>
    <n v="4"/>
    <n v="0.3"/>
    <x v="5382"/>
  </r>
  <r>
    <n v="6627"/>
    <s v="CA-2011-145541"/>
    <x v="2"/>
    <x v="637"/>
    <d v="2011-12-21T00:00:00"/>
    <s v="Standard Class"/>
    <s v="TB-21400"/>
    <s v="Tom Boeckenhauer"/>
    <x v="0"/>
    <s v="United States"/>
    <s v="New York City"/>
    <x v="15"/>
    <n v="10024"/>
    <x v="3"/>
    <s v="TEC-MA-10001127"/>
    <x v="2"/>
    <x v="15"/>
    <x v="1610"/>
    <x v="4555"/>
    <n v="4"/>
    <n v="0"/>
    <x v="5383"/>
  </r>
  <r>
    <n v="6628"/>
    <s v="CA-2011-138513"/>
    <x v="2"/>
    <x v="235"/>
    <d v="2011-05-27T00:00:00"/>
    <s v="Standard Class"/>
    <s v="EH-13990"/>
    <s v="Erica Hackney"/>
    <x v="0"/>
    <s v="United States"/>
    <s v="Bellevue"/>
    <x v="4"/>
    <n v="98006"/>
    <x v="1"/>
    <s v="OFF-PA-10003177"/>
    <x v="1"/>
    <x v="10"/>
    <x v="89"/>
    <x v="91"/>
    <n v="2"/>
    <n v="0"/>
    <x v="91"/>
  </r>
  <r>
    <n v="6629"/>
    <s v="CA-2012-135489"/>
    <x v="1"/>
    <x v="444"/>
    <d v="2012-09-22T00:00:00"/>
    <s v="Second Class"/>
    <s v="GW-14605"/>
    <s v="Giulietta Weimer"/>
    <x v="0"/>
    <s v="United States"/>
    <s v="New York City"/>
    <x v="15"/>
    <n v="10024"/>
    <x v="3"/>
    <s v="TEC-PH-10000011"/>
    <x v="2"/>
    <x v="7"/>
    <x v="220"/>
    <x v="4496"/>
    <n v="14"/>
    <n v="0"/>
    <x v="5384"/>
  </r>
  <r>
    <n v="6630"/>
    <s v="CA-2012-125696"/>
    <x v="1"/>
    <x v="653"/>
    <d v="2012-10-06T00:00:00"/>
    <s v="Standard Class"/>
    <s v="NP-18685"/>
    <s v="Nora Pelletier"/>
    <x v="2"/>
    <s v="United States"/>
    <s v="Wilson"/>
    <x v="3"/>
    <n v="27893"/>
    <x v="0"/>
    <s v="OFF-BI-10001757"/>
    <x v="1"/>
    <x v="8"/>
    <x v="1158"/>
    <x v="4556"/>
    <n v="5"/>
    <n v="0.7"/>
    <x v="5385"/>
  </r>
  <r>
    <n v="6631"/>
    <s v="CA-2013-105081"/>
    <x v="0"/>
    <x v="591"/>
    <d v="2013-12-31T00:00:00"/>
    <s v="Standard Class"/>
    <s v="JE-15715"/>
    <s v="Joe Elijah"/>
    <x v="0"/>
    <s v="United States"/>
    <s v="Seattle"/>
    <x v="4"/>
    <n v="98115"/>
    <x v="1"/>
    <s v="FUR-CH-10000847"/>
    <x v="0"/>
    <x v="1"/>
    <x v="986"/>
    <x v="327"/>
    <n v="3"/>
    <n v="0.2"/>
    <x v="5386"/>
  </r>
  <r>
    <n v="6632"/>
    <s v="CA-2013-105081"/>
    <x v="0"/>
    <x v="591"/>
    <d v="2013-12-31T00:00:00"/>
    <s v="Standard Class"/>
    <s v="JE-15715"/>
    <s v="Joe Elijah"/>
    <x v="0"/>
    <s v="United States"/>
    <s v="Seattle"/>
    <x v="4"/>
    <n v="98115"/>
    <x v="1"/>
    <s v="FUR-TA-10001307"/>
    <x v="0"/>
    <x v="3"/>
    <x v="1090"/>
    <x v="4557"/>
    <n v="5"/>
    <n v="0"/>
    <x v="5387"/>
  </r>
  <r>
    <n v="6633"/>
    <s v="US-2013-146857"/>
    <x v="0"/>
    <x v="715"/>
    <d v="2013-05-09T00:00:00"/>
    <s v="Second Class"/>
    <s v="BE-11455"/>
    <s v="Brad Eason"/>
    <x v="2"/>
    <s v="United States"/>
    <s v="Springfield"/>
    <x v="25"/>
    <n v="65807"/>
    <x v="2"/>
    <s v="OFF-AP-10001205"/>
    <x v="1"/>
    <x v="9"/>
    <x v="1285"/>
    <x v="4558"/>
    <n v="1"/>
    <n v="0"/>
    <x v="5388"/>
  </r>
  <r>
    <n v="6634"/>
    <s v="CA-2013-166275"/>
    <x v="0"/>
    <x v="1057"/>
    <d v="2013-10-25T00:00:00"/>
    <s v="Same Day"/>
    <s v="SS-20590"/>
    <s v="Sonia Sunley"/>
    <x v="0"/>
    <s v="United States"/>
    <s v="San Francisco"/>
    <x v="1"/>
    <n v="94109"/>
    <x v="1"/>
    <s v="TEC-AC-10001838"/>
    <x v="2"/>
    <x v="11"/>
    <x v="645"/>
    <x v="4559"/>
    <n v="1"/>
    <n v="0"/>
    <x v="5389"/>
  </r>
  <r>
    <n v="6635"/>
    <s v="CA-2014-144498"/>
    <x v="3"/>
    <x v="636"/>
    <d v="2014-05-07T00:00:00"/>
    <s v="Same Day"/>
    <s v="MB-18085"/>
    <s v="Mick Brown"/>
    <x v="0"/>
    <s v="United States"/>
    <s v="Charlotte"/>
    <x v="3"/>
    <n v="28205"/>
    <x v="0"/>
    <s v="OFF-BI-10003982"/>
    <x v="1"/>
    <x v="8"/>
    <x v="346"/>
    <x v="4560"/>
    <n v="11"/>
    <n v="0.7"/>
    <x v="5390"/>
  </r>
  <r>
    <n v="6636"/>
    <s v="CA-2014-144498"/>
    <x v="3"/>
    <x v="636"/>
    <d v="2014-05-07T00:00:00"/>
    <s v="Same Day"/>
    <s v="MB-18085"/>
    <s v="Mick Brown"/>
    <x v="0"/>
    <s v="United States"/>
    <s v="Charlotte"/>
    <x v="3"/>
    <n v="28205"/>
    <x v="0"/>
    <s v="TEC-PH-10004977"/>
    <x v="2"/>
    <x v="7"/>
    <x v="34"/>
    <x v="2536"/>
    <n v="4"/>
    <n v="0.2"/>
    <x v="2781"/>
  </r>
  <r>
    <n v="6637"/>
    <s v="CA-2014-144498"/>
    <x v="3"/>
    <x v="636"/>
    <d v="2014-05-07T00:00:00"/>
    <s v="Same Day"/>
    <s v="MB-18085"/>
    <s v="Mick Brown"/>
    <x v="0"/>
    <s v="United States"/>
    <s v="Charlotte"/>
    <x v="3"/>
    <n v="28205"/>
    <x v="0"/>
    <s v="OFF-LA-10003510"/>
    <x v="1"/>
    <x v="2"/>
    <x v="575"/>
    <x v="4561"/>
    <n v="5"/>
    <n v="0.2"/>
    <x v="5391"/>
  </r>
  <r>
    <n v="6638"/>
    <s v="CA-2014-103352"/>
    <x v="3"/>
    <x v="344"/>
    <d v="2014-12-01T00:00:00"/>
    <s v="Second Class"/>
    <s v="RP-19390"/>
    <s v="Resi Pölking"/>
    <x v="0"/>
    <s v="United States"/>
    <s v="New York City"/>
    <x v="15"/>
    <n v="10011"/>
    <x v="3"/>
    <s v="OFF-AR-10001573"/>
    <x v="1"/>
    <x v="6"/>
    <x v="368"/>
    <x v="4562"/>
    <n v="3"/>
    <n v="0"/>
    <x v="5392"/>
  </r>
  <r>
    <n v="6639"/>
    <s v="CA-2014-103352"/>
    <x v="3"/>
    <x v="344"/>
    <d v="2014-12-01T00:00:00"/>
    <s v="Second Class"/>
    <s v="RP-19390"/>
    <s v="Resi Pölking"/>
    <x v="0"/>
    <s v="United States"/>
    <s v="New York City"/>
    <x v="15"/>
    <n v="10011"/>
    <x v="3"/>
    <s v="OFF-BI-10001196"/>
    <x v="1"/>
    <x v="8"/>
    <x v="1381"/>
    <x v="588"/>
    <n v="6"/>
    <n v="0.2"/>
    <x v="5393"/>
  </r>
  <r>
    <n v="6640"/>
    <s v="CA-2011-108609"/>
    <x v="2"/>
    <x v="656"/>
    <d v="2011-11-02T00:00:00"/>
    <s v="Second Class"/>
    <s v="AJ-10780"/>
    <s v="Anthony Jacobs"/>
    <x v="1"/>
    <s v="United States"/>
    <s v="Lorain"/>
    <x v="24"/>
    <n v="44052"/>
    <x v="3"/>
    <s v="FUR-TA-10003954"/>
    <x v="0"/>
    <x v="3"/>
    <x v="1208"/>
    <x v="4563"/>
    <n v="8"/>
    <n v="0.4"/>
    <x v="5394"/>
  </r>
  <r>
    <n v="6641"/>
    <s v="CA-2014-128328"/>
    <x v="3"/>
    <x v="485"/>
    <d v="2014-08-10T00:00:00"/>
    <s v="Standard Class"/>
    <s v="PO-18865"/>
    <s v="Patrick O'Donnell"/>
    <x v="0"/>
    <s v="United States"/>
    <s v="Indianapolis"/>
    <x v="14"/>
    <n v="46203"/>
    <x v="2"/>
    <s v="OFF-BI-10001989"/>
    <x v="1"/>
    <x v="8"/>
    <x v="537"/>
    <x v="4564"/>
    <n v="6"/>
    <n v="0"/>
    <x v="5395"/>
  </r>
  <r>
    <n v="6642"/>
    <s v="CA-2014-128328"/>
    <x v="3"/>
    <x v="485"/>
    <d v="2014-08-10T00:00:00"/>
    <s v="Standard Class"/>
    <s v="PO-18865"/>
    <s v="Patrick O'Donnell"/>
    <x v="0"/>
    <s v="United States"/>
    <s v="Indianapolis"/>
    <x v="14"/>
    <n v="46203"/>
    <x v="2"/>
    <s v="TEC-AC-10001714"/>
    <x v="2"/>
    <x v="11"/>
    <x v="678"/>
    <x v="4565"/>
    <n v="2"/>
    <n v="0"/>
    <x v="5396"/>
  </r>
  <r>
    <n v="6643"/>
    <s v="CA-2014-128328"/>
    <x v="3"/>
    <x v="485"/>
    <d v="2014-08-10T00:00:00"/>
    <s v="Standard Class"/>
    <s v="PO-18865"/>
    <s v="Patrick O'Donnell"/>
    <x v="0"/>
    <s v="United States"/>
    <s v="Indianapolis"/>
    <x v="14"/>
    <n v="46203"/>
    <x v="2"/>
    <s v="OFF-LA-10003498"/>
    <x v="1"/>
    <x v="2"/>
    <x v="1740"/>
    <x v="4566"/>
    <n v="9"/>
    <n v="0"/>
    <x v="5397"/>
  </r>
  <r>
    <n v="6644"/>
    <s v="US-2012-156496"/>
    <x v="1"/>
    <x v="544"/>
    <d v="2012-08-16T00:00:00"/>
    <s v="Standard Class"/>
    <s v="WB-21850"/>
    <s v="William Brown"/>
    <x v="0"/>
    <s v="United States"/>
    <s v="Redmond"/>
    <x v="21"/>
    <n v="97756"/>
    <x v="1"/>
    <s v="TEC-PH-10000576"/>
    <x v="2"/>
    <x v="7"/>
    <x v="807"/>
    <x v="2313"/>
    <n v="4"/>
    <n v="0.2"/>
    <x v="2505"/>
  </r>
  <r>
    <n v="6645"/>
    <s v="US-2012-156496"/>
    <x v="1"/>
    <x v="544"/>
    <d v="2012-08-16T00:00:00"/>
    <s v="Standard Class"/>
    <s v="WB-21850"/>
    <s v="William Brown"/>
    <x v="0"/>
    <s v="United States"/>
    <s v="Redmond"/>
    <x v="21"/>
    <n v="97756"/>
    <x v="1"/>
    <s v="TEC-PH-10004188"/>
    <x v="2"/>
    <x v="7"/>
    <x v="763"/>
    <x v="4567"/>
    <n v="7"/>
    <n v="0.2"/>
    <x v="5398"/>
  </r>
  <r>
    <n v="6646"/>
    <s v="US-2012-156496"/>
    <x v="1"/>
    <x v="544"/>
    <d v="2012-08-16T00:00:00"/>
    <s v="Standard Class"/>
    <s v="WB-21850"/>
    <s v="William Brown"/>
    <x v="0"/>
    <s v="United States"/>
    <s v="Redmond"/>
    <x v="21"/>
    <n v="97756"/>
    <x v="1"/>
    <s v="OFF-AP-10001469"/>
    <x v="1"/>
    <x v="9"/>
    <x v="581"/>
    <x v="4568"/>
    <n v="4"/>
    <n v="0.2"/>
    <x v="5399"/>
  </r>
  <r>
    <n v="6647"/>
    <s v="US-2013-127334"/>
    <x v="0"/>
    <x v="272"/>
    <d v="2013-12-22T00:00:00"/>
    <s v="Standard Class"/>
    <s v="MP-18175"/>
    <s v="Mike Pelletier"/>
    <x v="2"/>
    <s v="United States"/>
    <s v="Springfield"/>
    <x v="21"/>
    <n v="97477"/>
    <x v="1"/>
    <s v="FUR-TA-10003473"/>
    <x v="0"/>
    <x v="3"/>
    <x v="214"/>
    <x v="4569"/>
    <n v="3"/>
    <n v="0.5"/>
    <x v="5400"/>
  </r>
  <r>
    <n v="6648"/>
    <s v="US-2013-127334"/>
    <x v="0"/>
    <x v="272"/>
    <d v="2013-12-22T00:00:00"/>
    <s v="Standard Class"/>
    <s v="MP-18175"/>
    <s v="Mike Pelletier"/>
    <x v="2"/>
    <s v="United States"/>
    <s v="Springfield"/>
    <x v="21"/>
    <n v="97477"/>
    <x v="1"/>
    <s v="OFF-AP-10001205"/>
    <x v="1"/>
    <x v="9"/>
    <x v="1285"/>
    <x v="2802"/>
    <n v="2"/>
    <n v="0.2"/>
    <x v="4818"/>
  </r>
  <r>
    <n v="6649"/>
    <s v="US-2014-124779"/>
    <x v="3"/>
    <x v="565"/>
    <d v="2014-09-12T00:00:00"/>
    <s v="First Class"/>
    <s v="BF-11020"/>
    <s v="Barry Französisch"/>
    <x v="1"/>
    <s v="United States"/>
    <s v="Arlington"/>
    <x v="5"/>
    <n v="76017"/>
    <x v="2"/>
    <s v="OFF-BI-10002429"/>
    <x v="1"/>
    <x v="8"/>
    <x v="467"/>
    <x v="511"/>
    <n v="7"/>
    <n v="0.8"/>
    <x v="523"/>
  </r>
  <r>
    <n v="6650"/>
    <s v="US-2014-124779"/>
    <x v="3"/>
    <x v="565"/>
    <d v="2014-09-12T00:00:00"/>
    <s v="First Class"/>
    <s v="BF-11020"/>
    <s v="Barry Französisch"/>
    <x v="1"/>
    <s v="United States"/>
    <s v="Arlington"/>
    <x v="5"/>
    <n v="76017"/>
    <x v="2"/>
    <s v="TEC-CO-10001943"/>
    <x v="2"/>
    <x v="16"/>
    <x v="1666"/>
    <x v="4570"/>
    <n v="2"/>
    <n v="0.2"/>
    <x v="5401"/>
  </r>
  <r>
    <n v="6651"/>
    <s v="US-2014-124779"/>
    <x v="3"/>
    <x v="565"/>
    <d v="2014-09-12T00:00:00"/>
    <s v="First Class"/>
    <s v="BF-11020"/>
    <s v="Barry Französisch"/>
    <x v="1"/>
    <s v="United States"/>
    <s v="Arlington"/>
    <x v="5"/>
    <n v="76017"/>
    <x v="2"/>
    <s v="OFF-FA-10004854"/>
    <x v="1"/>
    <x v="13"/>
    <x v="268"/>
    <x v="1962"/>
    <n v="5"/>
    <n v="0.2"/>
    <x v="5402"/>
  </r>
  <r>
    <n v="6652"/>
    <s v="US-2014-124779"/>
    <x v="3"/>
    <x v="565"/>
    <d v="2014-09-12T00:00:00"/>
    <s v="First Class"/>
    <s v="BF-11020"/>
    <s v="Barry Französisch"/>
    <x v="1"/>
    <s v="United States"/>
    <s v="Arlington"/>
    <x v="5"/>
    <n v="76017"/>
    <x v="2"/>
    <s v="FUR-FU-10001095"/>
    <x v="0"/>
    <x v="5"/>
    <x v="741"/>
    <x v="4571"/>
    <n v="2"/>
    <n v="0.6"/>
    <x v="5403"/>
  </r>
  <r>
    <n v="6653"/>
    <s v="US-2014-124779"/>
    <x v="3"/>
    <x v="565"/>
    <d v="2014-09-12T00:00:00"/>
    <s v="First Class"/>
    <s v="BF-11020"/>
    <s v="Barry Französisch"/>
    <x v="1"/>
    <s v="United States"/>
    <s v="Arlington"/>
    <x v="5"/>
    <n v="76017"/>
    <x v="2"/>
    <s v="OFF-PA-10000061"/>
    <x v="1"/>
    <x v="10"/>
    <x v="179"/>
    <x v="561"/>
    <n v="4"/>
    <n v="0.2"/>
    <x v="570"/>
  </r>
  <r>
    <n v="6654"/>
    <s v="US-2014-124779"/>
    <x v="3"/>
    <x v="565"/>
    <d v="2014-09-12T00:00:00"/>
    <s v="First Class"/>
    <s v="BF-11020"/>
    <s v="Barry Französisch"/>
    <x v="1"/>
    <s v="United States"/>
    <s v="Arlington"/>
    <x v="5"/>
    <n v="76017"/>
    <x v="2"/>
    <s v="FUR-CH-10003535"/>
    <x v="0"/>
    <x v="1"/>
    <x v="1513"/>
    <x v="4572"/>
    <n v="5"/>
    <n v="0.3"/>
    <x v="5404"/>
  </r>
  <r>
    <n v="6655"/>
    <s v="CA-2014-135937"/>
    <x v="3"/>
    <x v="297"/>
    <d v="2014-02-28T00:00:00"/>
    <s v="Standard Class"/>
    <s v="KM-16375"/>
    <s v="Katherine Murray"/>
    <x v="2"/>
    <s v="United States"/>
    <s v="Gilbert"/>
    <x v="16"/>
    <n v="85234"/>
    <x v="1"/>
    <s v="TEC-PH-10004447"/>
    <x v="2"/>
    <x v="7"/>
    <x v="857"/>
    <x v="3844"/>
    <n v="3"/>
    <n v="0.2"/>
    <x v="4790"/>
  </r>
  <r>
    <n v="6656"/>
    <s v="CA-2014-135937"/>
    <x v="3"/>
    <x v="297"/>
    <d v="2014-02-28T00:00:00"/>
    <s v="Standard Class"/>
    <s v="KM-16375"/>
    <s v="Katherine Murray"/>
    <x v="2"/>
    <s v="United States"/>
    <s v="Gilbert"/>
    <x v="16"/>
    <n v="85234"/>
    <x v="1"/>
    <s v="TEC-AC-10001114"/>
    <x v="2"/>
    <x v="11"/>
    <x v="1202"/>
    <x v="4573"/>
    <n v="1"/>
    <n v="0.2"/>
    <x v="5405"/>
  </r>
  <r>
    <n v="6657"/>
    <s v="CA-2014-135937"/>
    <x v="3"/>
    <x v="297"/>
    <d v="2014-02-28T00:00:00"/>
    <s v="Standard Class"/>
    <s v="KM-16375"/>
    <s v="Katherine Murray"/>
    <x v="2"/>
    <s v="United States"/>
    <s v="Gilbert"/>
    <x v="16"/>
    <n v="85234"/>
    <x v="1"/>
    <s v="OFF-ST-10000563"/>
    <x v="1"/>
    <x v="4"/>
    <x v="894"/>
    <x v="4351"/>
    <n v="2"/>
    <n v="0.2"/>
    <x v="5091"/>
  </r>
  <r>
    <n v="6658"/>
    <s v="CA-2014-135937"/>
    <x v="3"/>
    <x v="297"/>
    <d v="2014-02-28T00:00:00"/>
    <s v="Standard Class"/>
    <s v="KM-16375"/>
    <s v="Katherine Murray"/>
    <x v="2"/>
    <s v="United States"/>
    <s v="Gilbert"/>
    <x v="16"/>
    <n v="85234"/>
    <x v="1"/>
    <s v="OFF-EN-10004846"/>
    <x v="1"/>
    <x v="12"/>
    <x v="1488"/>
    <x v="3024"/>
    <n v="5"/>
    <n v="0.2"/>
    <x v="5406"/>
  </r>
  <r>
    <n v="6659"/>
    <s v="CA-2014-135937"/>
    <x v="3"/>
    <x v="297"/>
    <d v="2014-02-28T00:00:00"/>
    <s v="Standard Class"/>
    <s v="KM-16375"/>
    <s v="Katherine Murray"/>
    <x v="2"/>
    <s v="United States"/>
    <s v="Gilbert"/>
    <x v="16"/>
    <n v="85234"/>
    <x v="1"/>
    <s v="FUR-FU-10002253"/>
    <x v="0"/>
    <x v="5"/>
    <x v="587"/>
    <x v="4574"/>
    <n v="2"/>
    <n v="0.2"/>
    <x v="5407"/>
  </r>
  <r>
    <n v="6660"/>
    <s v="CA-2014-135937"/>
    <x v="3"/>
    <x v="297"/>
    <d v="2014-02-28T00:00:00"/>
    <s v="Standard Class"/>
    <s v="KM-16375"/>
    <s v="Katherine Murray"/>
    <x v="2"/>
    <s v="United States"/>
    <s v="Gilbert"/>
    <x v="16"/>
    <n v="85234"/>
    <x v="1"/>
    <s v="FUR-TA-10001039"/>
    <x v="0"/>
    <x v="3"/>
    <x v="824"/>
    <x v="4575"/>
    <n v="9"/>
    <n v="0.5"/>
    <x v="5408"/>
  </r>
  <r>
    <n v="6661"/>
    <s v="CA-2012-129322"/>
    <x v="1"/>
    <x v="816"/>
    <d v="2012-08-10T00:00:00"/>
    <s v="Second Class"/>
    <s v="DB-13405"/>
    <s v="Denny Blanton"/>
    <x v="0"/>
    <s v="United States"/>
    <s v="Lawrence"/>
    <x v="31"/>
    <n v="1841"/>
    <x v="3"/>
    <s v="OFF-AR-10004587"/>
    <x v="1"/>
    <x v="6"/>
    <x v="1624"/>
    <x v="4576"/>
    <n v="2"/>
    <n v="0"/>
    <x v="5409"/>
  </r>
  <r>
    <n v="6662"/>
    <s v="CA-2012-129322"/>
    <x v="1"/>
    <x v="816"/>
    <d v="2012-08-10T00:00:00"/>
    <s v="Second Class"/>
    <s v="DB-13405"/>
    <s v="Denny Blanton"/>
    <x v="0"/>
    <s v="United States"/>
    <s v="Lawrence"/>
    <x v="31"/>
    <n v="1841"/>
    <x v="3"/>
    <s v="OFF-AP-10004336"/>
    <x v="1"/>
    <x v="9"/>
    <x v="1031"/>
    <x v="2009"/>
    <n v="2"/>
    <n v="0"/>
    <x v="5410"/>
  </r>
  <r>
    <n v="6663"/>
    <s v="CA-2012-129322"/>
    <x v="1"/>
    <x v="816"/>
    <d v="2012-08-10T00:00:00"/>
    <s v="Second Class"/>
    <s v="DB-13405"/>
    <s v="Denny Blanton"/>
    <x v="0"/>
    <s v="United States"/>
    <s v="Lawrence"/>
    <x v="31"/>
    <n v="1841"/>
    <x v="3"/>
    <s v="OFF-BI-10001718"/>
    <x v="1"/>
    <x v="8"/>
    <x v="1216"/>
    <x v="2509"/>
    <n v="7"/>
    <n v="0"/>
    <x v="5411"/>
  </r>
  <r>
    <n v="6664"/>
    <s v="CA-2014-162173"/>
    <x v="3"/>
    <x v="40"/>
    <d v="2014-11-02T00:00:00"/>
    <s v="Standard Class"/>
    <s v="OT-18730"/>
    <s v="Olvera Toch"/>
    <x v="0"/>
    <s v="United States"/>
    <s v="Virginia Beach"/>
    <x v="17"/>
    <n v="23464"/>
    <x v="0"/>
    <s v="FUR-TA-10001520"/>
    <x v="0"/>
    <x v="3"/>
    <x v="711"/>
    <x v="4577"/>
    <n v="5"/>
    <n v="0"/>
    <x v="5412"/>
  </r>
  <r>
    <n v="6665"/>
    <s v="CA-2014-162173"/>
    <x v="3"/>
    <x v="40"/>
    <d v="2014-11-02T00:00:00"/>
    <s v="Standard Class"/>
    <s v="OT-18730"/>
    <s v="Olvera Toch"/>
    <x v="0"/>
    <s v="United States"/>
    <s v="Virginia Beach"/>
    <x v="17"/>
    <n v="23464"/>
    <x v="0"/>
    <s v="OFF-EN-10002831"/>
    <x v="1"/>
    <x v="12"/>
    <x v="828"/>
    <x v="4578"/>
    <n v="7"/>
    <n v="0"/>
    <x v="5413"/>
  </r>
  <r>
    <n v="6666"/>
    <s v="CA-2013-115483"/>
    <x v="0"/>
    <x v="216"/>
    <d v="2013-07-19T00:00:00"/>
    <s v="Second Class"/>
    <s v="JS-15880"/>
    <s v="John Stevenson"/>
    <x v="0"/>
    <s v="United States"/>
    <s v="Irving"/>
    <x v="5"/>
    <n v="75061"/>
    <x v="2"/>
    <s v="OFF-PA-10001497"/>
    <x v="1"/>
    <x v="10"/>
    <x v="1746"/>
    <x v="4579"/>
    <n v="5"/>
    <n v="0.2"/>
    <x v="5414"/>
  </r>
  <r>
    <n v="6667"/>
    <s v="CA-2014-122175"/>
    <x v="3"/>
    <x v="605"/>
    <d v="2014-05-15T00:00:00"/>
    <s v="Second Class"/>
    <s v="CA-12775"/>
    <s v="Cynthia Arntzen"/>
    <x v="0"/>
    <s v="United States"/>
    <s v="Vineland"/>
    <x v="30"/>
    <n v="8360"/>
    <x v="3"/>
    <s v="FUR-FU-10000719"/>
    <x v="0"/>
    <x v="5"/>
    <x v="1664"/>
    <x v="4580"/>
    <n v="5"/>
    <n v="0"/>
    <x v="5415"/>
  </r>
  <r>
    <n v="6668"/>
    <s v="CA-2014-122175"/>
    <x v="3"/>
    <x v="605"/>
    <d v="2014-05-15T00:00:00"/>
    <s v="Second Class"/>
    <s v="CA-12775"/>
    <s v="Cynthia Arntzen"/>
    <x v="0"/>
    <s v="United States"/>
    <s v="Vineland"/>
    <x v="30"/>
    <n v="8360"/>
    <x v="3"/>
    <s v="OFF-LA-10002271"/>
    <x v="1"/>
    <x v="2"/>
    <x v="635"/>
    <x v="51"/>
    <n v="2"/>
    <n v="0"/>
    <x v="51"/>
  </r>
  <r>
    <n v="6669"/>
    <s v="CA-2014-122175"/>
    <x v="3"/>
    <x v="605"/>
    <d v="2014-05-15T00:00:00"/>
    <s v="Second Class"/>
    <s v="CA-12775"/>
    <s v="Cynthia Arntzen"/>
    <x v="0"/>
    <s v="United States"/>
    <s v="Vineland"/>
    <x v="30"/>
    <n v="8360"/>
    <x v="3"/>
    <s v="OFF-SU-10004661"/>
    <x v="1"/>
    <x v="14"/>
    <x v="1748"/>
    <x v="4581"/>
    <n v="2"/>
    <n v="0"/>
    <x v="5416"/>
  </r>
  <r>
    <n v="6670"/>
    <s v="CA-2014-122175"/>
    <x v="3"/>
    <x v="605"/>
    <d v="2014-05-15T00:00:00"/>
    <s v="Second Class"/>
    <s v="CA-12775"/>
    <s v="Cynthia Arntzen"/>
    <x v="0"/>
    <s v="United States"/>
    <s v="Vineland"/>
    <x v="30"/>
    <n v="8360"/>
    <x v="3"/>
    <s v="TEC-AC-10004859"/>
    <x v="2"/>
    <x v="11"/>
    <x v="1545"/>
    <x v="4582"/>
    <n v="5"/>
    <n v="0"/>
    <x v="5417"/>
  </r>
  <r>
    <n v="6671"/>
    <s v="CA-2014-161088"/>
    <x v="3"/>
    <x v="1126"/>
    <d v="2014-05-30T00:00:00"/>
    <s v="Standard Class"/>
    <s v="MH-18115"/>
    <s v="Mick Hernandez"/>
    <x v="2"/>
    <s v="United States"/>
    <s v="Columbus"/>
    <x v="32"/>
    <n v="31907"/>
    <x v="0"/>
    <s v="OFF-BI-10002824"/>
    <x v="1"/>
    <x v="8"/>
    <x v="523"/>
    <x v="3548"/>
    <n v="2"/>
    <n v="0"/>
    <x v="4041"/>
  </r>
  <r>
    <n v="6672"/>
    <s v="CA-2011-154837"/>
    <x v="2"/>
    <x v="709"/>
    <d v="2011-08-27T00:00:00"/>
    <s v="Second Class"/>
    <s v="RB-19645"/>
    <s v="Robert Barroso"/>
    <x v="1"/>
    <s v="United States"/>
    <s v="Los Angeles"/>
    <x v="1"/>
    <n v="90032"/>
    <x v="1"/>
    <s v="OFF-BI-10001575"/>
    <x v="1"/>
    <x v="8"/>
    <x v="577"/>
    <x v="2000"/>
    <n v="2"/>
    <n v="0.2"/>
    <x v="5418"/>
  </r>
  <r>
    <n v="6673"/>
    <s v="CA-2012-153794"/>
    <x v="1"/>
    <x v="861"/>
    <d v="2012-09-16T00:00:00"/>
    <s v="Standard Class"/>
    <s v="SB-20290"/>
    <s v="Sean Braxton"/>
    <x v="1"/>
    <s v="United States"/>
    <s v="San Diego"/>
    <x v="1"/>
    <n v="92024"/>
    <x v="1"/>
    <s v="OFF-AR-10000380"/>
    <x v="1"/>
    <x v="6"/>
    <x v="108"/>
    <x v="4583"/>
    <n v="7"/>
    <n v="0"/>
    <x v="5419"/>
  </r>
  <r>
    <n v="6674"/>
    <s v="CA-2012-135510"/>
    <x v="1"/>
    <x v="577"/>
    <d v="2012-09-12T00:00:00"/>
    <s v="Standard Class"/>
    <s v="TW-21025"/>
    <s v="Tamara Willingham"/>
    <x v="2"/>
    <s v="United States"/>
    <s v="Charlottesville"/>
    <x v="17"/>
    <n v="22901"/>
    <x v="0"/>
    <s v="FUR-FU-10000820"/>
    <x v="0"/>
    <x v="5"/>
    <x v="1774"/>
    <x v="4584"/>
    <n v="4"/>
    <n v="0"/>
    <x v="616"/>
  </r>
  <r>
    <n v="6675"/>
    <s v="CA-2012-109337"/>
    <x v="1"/>
    <x v="82"/>
    <d v="2012-11-23T00:00:00"/>
    <s v="Second Class"/>
    <s v="DL-13330"/>
    <s v="Denise Leinenbach"/>
    <x v="0"/>
    <s v="United States"/>
    <s v="Lawrence"/>
    <x v="14"/>
    <n v="46226"/>
    <x v="2"/>
    <s v="OFF-AR-10003759"/>
    <x v="1"/>
    <x v="6"/>
    <x v="838"/>
    <x v="268"/>
    <n v="6"/>
    <n v="0"/>
    <x v="5420"/>
  </r>
  <r>
    <n v="6676"/>
    <s v="CA-2012-109337"/>
    <x v="1"/>
    <x v="82"/>
    <d v="2012-11-23T00:00:00"/>
    <s v="Second Class"/>
    <s v="DL-13330"/>
    <s v="Denise Leinenbach"/>
    <x v="0"/>
    <s v="United States"/>
    <s v="Lawrence"/>
    <x v="14"/>
    <n v="46226"/>
    <x v="2"/>
    <s v="TEC-MA-10002930"/>
    <x v="2"/>
    <x v="15"/>
    <x v="1775"/>
    <x v="4585"/>
    <n v="2"/>
    <n v="0"/>
    <x v="5421"/>
  </r>
  <r>
    <n v="6677"/>
    <s v="CA-2012-109337"/>
    <x v="1"/>
    <x v="82"/>
    <d v="2012-11-23T00:00:00"/>
    <s v="Second Class"/>
    <s v="DL-13330"/>
    <s v="Denise Leinenbach"/>
    <x v="0"/>
    <s v="United States"/>
    <s v="Lawrence"/>
    <x v="14"/>
    <n v="46226"/>
    <x v="2"/>
    <s v="OFF-AP-10004052"/>
    <x v="1"/>
    <x v="9"/>
    <x v="1662"/>
    <x v="4586"/>
    <n v="5"/>
    <n v="0"/>
    <x v="5422"/>
  </r>
  <r>
    <n v="6678"/>
    <s v="CA-2012-109337"/>
    <x v="1"/>
    <x v="82"/>
    <d v="2012-11-23T00:00:00"/>
    <s v="Second Class"/>
    <s v="DL-13330"/>
    <s v="Denise Leinenbach"/>
    <x v="0"/>
    <s v="United States"/>
    <s v="Lawrence"/>
    <x v="14"/>
    <n v="46226"/>
    <x v="2"/>
    <s v="TEC-AC-10000990"/>
    <x v="2"/>
    <x v="11"/>
    <x v="1522"/>
    <x v="4587"/>
    <n v="3"/>
    <n v="0"/>
    <x v="5423"/>
  </r>
  <r>
    <n v="6679"/>
    <s v="CA-2011-150329"/>
    <x v="2"/>
    <x v="982"/>
    <d v="2011-10-14T00:00:00"/>
    <s v="Standard Class"/>
    <s v="SD-20485"/>
    <s v="Shirley Daniels"/>
    <x v="2"/>
    <s v="United States"/>
    <s v="Phoenix"/>
    <x v="16"/>
    <n v="85023"/>
    <x v="1"/>
    <s v="FUR-FU-10003724"/>
    <x v="0"/>
    <x v="5"/>
    <x v="887"/>
    <x v="4588"/>
    <n v="7"/>
    <n v="0.2"/>
    <x v="5424"/>
  </r>
  <r>
    <n v="6680"/>
    <s v="CA-2014-145037"/>
    <x v="3"/>
    <x v="264"/>
    <d v="2014-09-08T00:00:00"/>
    <s v="Second Class"/>
    <s v="TB-21055"/>
    <s v="Ted Butterfield"/>
    <x v="0"/>
    <s v="United States"/>
    <s v="Meriden"/>
    <x v="29"/>
    <n v="6450"/>
    <x v="3"/>
    <s v="OFF-ST-10000918"/>
    <x v="1"/>
    <x v="4"/>
    <x v="372"/>
    <x v="2943"/>
    <n v="1"/>
    <n v="0"/>
    <x v="5425"/>
  </r>
  <r>
    <n v="6681"/>
    <s v="CA-2014-145037"/>
    <x v="3"/>
    <x v="264"/>
    <d v="2014-09-08T00:00:00"/>
    <s v="Second Class"/>
    <s v="TB-21055"/>
    <s v="Ted Butterfield"/>
    <x v="0"/>
    <s v="United States"/>
    <s v="Meriden"/>
    <x v="29"/>
    <n v="6450"/>
    <x v="3"/>
    <s v="OFF-PA-10000157"/>
    <x v="1"/>
    <x v="10"/>
    <x v="364"/>
    <x v="710"/>
    <n v="4"/>
    <n v="0"/>
    <x v="5426"/>
  </r>
  <r>
    <n v="6682"/>
    <s v="CA-2014-145037"/>
    <x v="3"/>
    <x v="264"/>
    <d v="2014-09-08T00:00:00"/>
    <s v="Second Class"/>
    <s v="TB-21055"/>
    <s v="Ted Butterfield"/>
    <x v="0"/>
    <s v="United States"/>
    <s v="Meriden"/>
    <x v="29"/>
    <n v="6450"/>
    <x v="3"/>
    <s v="OFF-PA-10002499"/>
    <x v="1"/>
    <x v="10"/>
    <x v="1601"/>
    <x v="678"/>
    <n v="3"/>
    <n v="0"/>
    <x v="691"/>
  </r>
  <r>
    <n v="6683"/>
    <s v="CA-2014-154466"/>
    <x v="3"/>
    <x v="314"/>
    <d v="2014-01-03T00:00:00"/>
    <s v="First Class"/>
    <s v="DP-13390"/>
    <s v="Dennis Pardue"/>
    <x v="2"/>
    <s v="United States"/>
    <s v="Franklin"/>
    <x v="6"/>
    <n v="53132"/>
    <x v="2"/>
    <s v="OFF-BI-10002012"/>
    <x v="1"/>
    <x v="8"/>
    <x v="742"/>
    <x v="4589"/>
    <n v="2"/>
    <n v="0"/>
    <x v="5427"/>
  </r>
  <r>
    <n v="6684"/>
    <s v="CA-2011-109134"/>
    <x v="2"/>
    <x v="1127"/>
    <d v="2011-11-10T00:00:00"/>
    <s v="Standard Class"/>
    <s v="DE-13255"/>
    <s v="Deanra Eno"/>
    <x v="2"/>
    <s v="United States"/>
    <s v="Los Angeles"/>
    <x v="1"/>
    <n v="90008"/>
    <x v="1"/>
    <s v="FUR-FU-10000320"/>
    <x v="0"/>
    <x v="5"/>
    <x v="1512"/>
    <x v="130"/>
    <n v="6"/>
    <n v="0"/>
    <x v="5428"/>
  </r>
  <r>
    <n v="6685"/>
    <s v="US-2012-129637"/>
    <x v="1"/>
    <x v="997"/>
    <d v="2012-12-22T00:00:00"/>
    <s v="Standard Class"/>
    <s v="MC-18100"/>
    <s v="Mick Crebagga"/>
    <x v="0"/>
    <s v="United States"/>
    <s v="Bloomington"/>
    <x v="10"/>
    <n v="61701"/>
    <x v="2"/>
    <s v="OFF-ST-10003716"/>
    <x v="1"/>
    <x v="4"/>
    <x v="889"/>
    <x v="4590"/>
    <n v="1"/>
    <n v="0.2"/>
    <x v="5429"/>
  </r>
  <r>
    <n v="6686"/>
    <s v="US-2012-129637"/>
    <x v="1"/>
    <x v="997"/>
    <d v="2012-12-22T00:00:00"/>
    <s v="Standard Class"/>
    <s v="MC-18100"/>
    <s v="Mick Crebagga"/>
    <x v="0"/>
    <s v="United States"/>
    <s v="Bloomington"/>
    <x v="10"/>
    <n v="61701"/>
    <x v="2"/>
    <s v="FUR-FU-10000965"/>
    <x v="0"/>
    <x v="5"/>
    <x v="682"/>
    <x v="4591"/>
    <n v="2"/>
    <n v="0.6"/>
    <x v="5430"/>
  </r>
  <r>
    <n v="6687"/>
    <s v="US-2012-129637"/>
    <x v="1"/>
    <x v="997"/>
    <d v="2012-12-22T00:00:00"/>
    <s v="Standard Class"/>
    <s v="MC-18100"/>
    <s v="Mick Crebagga"/>
    <x v="0"/>
    <s v="United States"/>
    <s v="Bloomington"/>
    <x v="10"/>
    <n v="61701"/>
    <x v="2"/>
    <s v="OFF-AR-10003829"/>
    <x v="1"/>
    <x v="6"/>
    <x v="934"/>
    <x v="1332"/>
    <n v="5"/>
    <n v="0.2"/>
    <x v="1909"/>
  </r>
  <r>
    <n v="6688"/>
    <s v="CA-2012-165162"/>
    <x v="1"/>
    <x v="263"/>
    <d v="2012-05-21T00:00:00"/>
    <s v="Standard Class"/>
    <s v="HG-15025"/>
    <s v="Hunter Glantz"/>
    <x v="0"/>
    <s v="United States"/>
    <s v="Los Angeles"/>
    <x v="1"/>
    <n v="90032"/>
    <x v="1"/>
    <s v="OFF-ST-10003470"/>
    <x v="1"/>
    <x v="4"/>
    <x v="1339"/>
    <x v="2105"/>
    <n v="4"/>
    <n v="0"/>
    <x v="2269"/>
  </r>
  <r>
    <n v="6689"/>
    <s v="CA-2014-140494"/>
    <x v="3"/>
    <x v="434"/>
    <d v="2014-03-16T00:00:00"/>
    <s v="Second Class"/>
    <s v="CM-11815"/>
    <s v="Candace McMahon"/>
    <x v="1"/>
    <s v="United States"/>
    <s v="San Francisco"/>
    <x v="1"/>
    <n v="94109"/>
    <x v="1"/>
    <s v="TEC-AC-10004568"/>
    <x v="2"/>
    <x v="11"/>
    <x v="1109"/>
    <x v="1375"/>
    <n v="4"/>
    <n v="0"/>
    <x v="5431"/>
  </r>
  <r>
    <n v="6690"/>
    <s v="CA-2014-104108"/>
    <x v="3"/>
    <x v="574"/>
    <d v="2014-12-10T00:00:00"/>
    <s v="Standard Class"/>
    <s v="RP-19855"/>
    <s v="Roy Phan"/>
    <x v="1"/>
    <s v="United States"/>
    <s v="Houston"/>
    <x v="5"/>
    <n v="77095"/>
    <x v="2"/>
    <s v="OFF-AR-10000817"/>
    <x v="1"/>
    <x v="6"/>
    <x v="1255"/>
    <x v="4592"/>
    <n v="5"/>
    <n v="0.2"/>
    <x v="5432"/>
  </r>
  <r>
    <n v="6691"/>
    <s v="US-2014-165869"/>
    <x v="3"/>
    <x v="689"/>
    <d v="2014-08-06T00:00:00"/>
    <s v="Standard Class"/>
    <s v="LS-17200"/>
    <s v="Luke Schmidt"/>
    <x v="1"/>
    <s v="United States"/>
    <s v="Milwaukee"/>
    <x v="6"/>
    <n v="53209"/>
    <x v="2"/>
    <s v="OFF-BI-10003460"/>
    <x v="1"/>
    <x v="8"/>
    <x v="234"/>
    <x v="255"/>
    <n v="4"/>
    <n v="0"/>
    <x v="5433"/>
  </r>
  <r>
    <n v="6692"/>
    <s v="US-2014-165869"/>
    <x v="3"/>
    <x v="689"/>
    <d v="2014-08-06T00:00:00"/>
    <s v="Standard Class"/>
    <s v="LS-17200"/>
    <s v="Luke Schmidt"/>
    <x v="1"/>
    <s v="United States"/>
    <s v="Milwaukee"/>
    <x v="6"/>
    <n v="53209"/>
    <x v="2"/>
    <s v="OFF-AP-10002472"/>
    <x v="1"/>
    <x v="9"/>
    <x v="403"/>
    <x v="4524"/>
    <n v="6"/>
    <n v="0"/>
    <x v="5434"/>
  </r>
  <r>
    <n v="6693"/>
    <s v="CA-2014-160899"/>
    <x v="3"/>
    <x v="938"/>
    <d v="2014-08-14T00:00:00"/>
    <s v="Second Class"/>
    <s v="DR-12940"/>
    <s v="Daniel Raglin"/>
    <x v="2"/>
    <s v="United States"/>
    <s v="Lake Charles"/>
    <x v="28"/>
    <n v="70601"/>
    <x v="0"/>
    <s v="OFF-BI-10000632"/>
    <x v="1"/>
    <x v="8"/>
    <x v="1288"/>
    <x v="4593"/>
    <n v="11"/>
    <n v="0"/>
    <x v="5435"/>
  </r>
  <r>
    <n v="6694"/>
    <s v="CA-2014-144225"/>
    <x v="3"/>
    <x v="1033"/>
    <d v="2014-10-03T00:00:00"/>
    <s v="Second Class"/>
    <s v="CC-12475"/>
    <s v="Cindy Chapman"/>
    <x v="0"/>
    <s v="United States"/>
    <s v="Baltimore"/>
    <x v="39"/>
    <n v="21215"/>
    <x v="3"/>
    <s v="OFF-PA-10000062"/>
    <x v="1"/>
    <x v="10"/>
    <x v="1375"/>
    <x v="2210"/>
    <n v="3"/>
    <n v="0"/>
    <x v="2384"/>
  </r>
  <r>
    <n v="6695"/>
    <s v="US-2013-163538"/>
    <x v="0"/>
    <x v="370"/>
    <d v="2013-08-31T00:00:00"/>
    <s v="Standard Class"/>
    <s v="SS-20515"/>
    <s v="Shirley Schmidt"/>
    <x v="2"/>
    <s v="United States"/>
    <s v="Franklin"/>
    <x v="6"/>
    <n v="53132"/>
    <x v="2"/>
    <s v="TEC-AC-10002006"/>
    <x v="2"/>
    <x v="11"/>
    <x v="1078"/>
    <x v="4594"/>
    <n v="3"/>
    <n v="0"/>
    <x v="5436"/>
  </r>
  <r>
    <n v="6696"/>
    <s v="US-2013-155103"/>
    <x v="0"/>
    <x v="499"/>
    <d v="2013-12-08T00:00:00"/>
    <s v="Standard Class"/>
    <s v="JF-15190"/>
    <s v="Jamie Frazer"/>
    <x v="0"/>
    <s v="United States"/>
    <s v="New York City"/>
    <x v="15"/>
    <n v="10024"/>
    <x v="3"/>
    <s v="OFF-BI-10004318"/>
    <x v="1"/>
    <x v="8"/>
    <x v="1574"/>
    <x v="4595"/>
    <n v="3"/>
    <n v="0.2"/>
    <x v="5437"/>
  </r>
  <r>
    <n v="6697"/>
    <s v="US-2013-155103"/>
    <x v="0"/>
    <x v="499"/>
    <d v="2013-12-08T00:00:00"/>
    <s v="Standard Class"/>
    <s v="JF-15190"/>
    <s v="Jamie Frazer"/>
    <x v="0"/>
    <s v="United States"/>
    <s v="New York City"/>
    <x v="15"/>
    <n v="10024"/>
    <x v="3"/>
    <s v="OFF-BI-10004236"/>
    <x v="1"/>
    <x v="8"/>
    <x v="891"/>
    <x v="4596"/>
    <n v="3"/>
    <n v="0.2"/>
    <x v="5438"/>
  </r>
  <r>
    <n v="6698"/>
    <s v="US-2013-155103"/>
    <x v="0"/>
    <x v="499"/>
    <d v="2013-12-08T00:00:00"/>
    <s v="Standard Class"/>
    <s v="JF-15190"/>
    <s v="Jamie Frazer"/>
    <x v="0"/>
    <s v="United States"/>
    <s v="New York City"/>
    <x v="15"/>
    <n v="10024"/>
    <x v="3"/>
    <s v="OFF-PA-10000062"/>
    <x v="1"/>
    <x v="10"/>
    <x v="1375"/>
    <x v="3837"/>
    <n v="1"/>
    <n v="0"/>
    <x v="5439"/>
  </r>
  <r>
    <n v="6699"/>
    <s v="CA-2014-145429"/>
    <x v="3"/>
    <x v="246"/>
    <d v="2014-07-26T00:00:00"/>
    <s v="Standard Class"/>
    <s v="SW-20455"/>
    <s v="Shaun Weien"/>
    <x v="0"/>
    <s v="United States"/>
    <s v="San Diego"/>
    <x v="1"/>
    <n v="92024"/>
    <x v="1"/>
    <s v="OFF-PA-10003205"/>
    <x v="1"/>
    <x v="10"/>
    <x v="1776"/>
    <x v="4597"/>
    <n v="2"/>
    <n v="0"/>
    <x v="5440"/>
  </r>
  <r>
    <n v="6700"/>
    <s v="CA-2014-145429"/>
    <x v="3"/>
    <x v="246"/>
    <d v="2014-07-26T00:00:00"/>
    <s v="Standard Class"/>
    <s v="SW-20455"/>
    <s v="Shaun Weien"/>
    <x v="0"/>
    <s v="United States"/>
    <s v="San Diego"/>
    <x v="1"/>
    <n v="92024"/>
    <x v="1"/>
    <s v="FUR-CH-10000988"/>
    <x v="0"/>
    <x v="1"/>
    <x v="1132"/>
    <x v="2284"/>
    <n v="2"/>
    <n v="0.2"/>
    <x v="2469"/>
  </r>
  <r>
    <n v="6701"/>
    <s v="CA-2014-145429"/>
    <x v="3"/>
    <x v="246"/>
    <d v="2014-07-26T00:00:00"/>
    <s v="Standard Class"/>
    <s v="SW-20455"/>
    <s v="Shaun Weien"/>
    <x v="0"/>
    <s v="United States"/>
    <s v="San Diego"/>
    <x v="1"/>
    <n v="92024"/>
    <x v="1"/>
    <s v="OFF-BI-10001524"/>
    <x v="1"/>
    <x v="8"/>
    <x v="298"/>
    <x v="4503"/>
    <n v="3"/>
    <n v="0.2"/>
    <x v="5307"/>
  </r>
  <r>
    <n v="6702"/>
    <s v="CA-2012-153535"/>
    <x v="1"/>
    <x v="1128"/>
    <d v="2012-05-24T00:00:00"/>
    <s v="Standard Class"/>
    <s v="SG-20470"/>
    <s v="Sheri Gordon"/>
    <x v="0"/>
    <s v="United States"/>
    <s v="Wilson"/>
    <x v="3"/>
    <n v="27893"/>
    <x v="0"/>
    <s v="FUR-FU-10001986"/>
    <x v="0"/>
    <x v="5"/>
    <x v="1133"/>
    <x v="4598"/>
    <n v="4"/>
    <n v="0.2"/>
    <x v="5441"/>
  </r>
  <r>
    <n v="6703"/>
    <s v="CA-2012-153535"/>
    <x v="1"/>
    <x v="1128"/>
    <d v="2012-05-24T00:00:00"/>
    <s v="Standard Class"/>
    <s v="SG-20470"/>
    <s v="Sheri Gordon"/>
    <x v="0"/>
    <s v="United States"/>
    <s v="Wilson"/>
    <x v="3"/>
    <n v="27893"/>
    <x v="0"/>
    <s v="OFF-BI-10001031"/>
    <x v="1"/>
    <x v="8"/>
    <x v="865"/>
    <x v="1697"/>
    <n v="4"/>
    <n v="0.7"/>
    <x v="5442"/>
  </r>
  <r>
    <n v="6704"/>
    <s v="CA-2012-139164"/>
    <x v="1"/>
    <x v="537"/>
    <d v="2012-06-28T00:00:00"/>
    <s v="Standard Class"/>
    <s v="CS-12355"/>
    <s v="Christine Sundaresam"/>
    <x v="0"/>
    <s v="United States"/>
    <s v="Long Beach"/>
    <x v="1"/>
    <n v="90805"/>
    <x v="1"/>
    <s v="TEC-PH-10002468"/>
    <x v="2"/>
    <x v="7"/>
    <x v="1210"/>
    <x v="2075"/>
    <n v="2"/>
    <n v="0.2"/>
    <x v="2926"/>
  </r>
  <r>
    <n v="6705"/>
    <s v="CA-2012-139164"/>
    <x v="1"/>
    <x v="537"/>
    <d v="2012-06-28T00:00:00"/>
    <s v="Standard Class"/>
    <s v="CS-12355"/>
    <s v="Christine Sundaresam"/>
    <x v="0"/>
    <s v="United States"/>
    <s v="Long Beach"/>
    <x v="1"/>
    <n v="90805"/>
    <x v="1"/>
    <s v="OFF-FA-10003059"/>
    <x v="1"/>
    <x v="13"/>
    <x v="794"/>
    <x v="4599"/>
    <n v="3"/>
    <n v="0"/>
    <x v="5443"/>
  </r>
  <r>
    <n v="6706"/>
    <s v="CA-2012-139164"/>
    <x v="1"/>
    <x v="537"/>
    <d v="2012-06-28T00:00:00"/>
    <s v="Standard Class"/>
    <s v="CS-12355"/>
    <s v="Christine Sundaresam"/>
    <x v="0"/>
    <s v="United States"/>
    <s v="Long Beach"/>
    <x v="1"/>
    <n v="90805"/>
    <x v="1"/>
    <s v="TEC-PH-10003931"/>
    <x v="2"/>
    <x v="7"/>
    <x v="159"/>
    <x v="166"/>
    <n v="3"/>
    <n v="0.2"/>
    <x v="168"/>
  </r>
  <r>
    <n v="6707"/>
    <s v="CA-2013-112277"/>
    <x v="0"/>
    <x v="545"/>
    <d v="2013-09-16T00:00:00"/>
    <s v="Standard Class"/>
    <s v="SC-20695"/>
    <s v="Steve Chapman"/>
    <x v="1"/>
    <s v="United States"/>
    <s v="Fort Lauderdale"/>
    <x v="2"/>
    <n v="33311"/>
    <x v="0"/>
    <s v="TEC-PH-10003505"/>
    <x v="2"/>
    <x v="7"/>
    <x v="901"/>
    <x v="4600"/>
    <n v="7"/>
    <n v="0.2"/>
    <x v="5444"/>
  </r>
  <r>
    <n v="6708"/>
    <s v="CA-2011-167724"/>
    <x v="2"/>
    <x v="138"/>
    <d v="2011-04-18T00:00:00"/>
    <s v="Standard Class"/>
    <s v="BF-11170"/>
    <s v="Ben Ferrer"/>
    <x v="2"/>
    <s v="United States"/>
    <s v="Baltimore"/>
    <x v="39"/>
    <n v="21215"/>
    <x v="3"/>
    <s v="OFF-LA-10002368"/>
    <x v="1"/>
    <x v="2"/>
    <x v="1777"/>
    <x v="1507"/>
    <n v="3"/>
    <n v="0"/>
    <x v="1589"/>
  </r>
  <r>
    <n v="6709"/>
    <s v="CA-2012-123141"/>
    <x v="1"/>
    <x v="717"/>
    <d v="2012-11-19T00:00:00"/>
    <s v="Standard Class"/>
    <s v="GZ-14470"/>
    <s v="Gary Zandusky"/>
    <x v="0"/>
    <s v="United States"/>
    <s v="Rio Rancho"/>
    <x v="27"/>
    <n v="87124"/>
    <x v="1"/>
    <s v="FUR-CH-10004287"/>
    <x v="0"/>
    <x v="1"/>
    <x v="156"/>
    <x v="2214"/>
    <n v="4"/>
    <n v="0.2"/>
    <x v="2388"/>
  </r>
  <r>
    <n v="6710"/>
    <s v="CA-2012-123141"/>
    <x v="1"/>
    <x v="717"/>
    <d v="2012-11-19T00:00:00"/>
    <s v="Standard Class"/>
    <s v="GZ-14470"/>
    <s v="Gary Zandusky"/>
    <x v="0"/>
    <s v="United States"/>
    <s v="Rio Rancho"/>
    <x v="27"/>
    <n v="87124"/>
    <x v="1"/>
    <s v="FUR-CH-10001891"/>
    <x v="0"/>
    <x v="1"/>
    <x v="265"/>
    <x v="286"/>
    <n v="3"/>
    <n v="0.2"/>
    <x v="291"/>
  </r>
  <r>
    <n v="6711"/>
    <s v="CA-2013-149503"/>
    <x v="0"/>
    <x v="10"/>
    <d v="2013-12-13T00:00:00"/>
    <s v="First Class"/>
    <s v="SP-20650"/>
    <s v="Stephanie Phelps"/>
    <x v="1"/>
    <s v="United States"/>
    <s v="Stockton"/>
    <x v="1"/>
    <n v="95207"/>
    <x v="1"/>
    <s v="OFF-BI-10002133"/>
    <x v="1"/>
    <x v="8"/>
    <x v="1138"/>
    <x v="4601"/>
    <n v="8"/>
    <n v="0.2"/>
    <x v="5445"/>
  </r>
  <r>
    <n v="6712"/>
    <s v="CA-2014-163069"/>
    <x v="3"/>
    <x v="238"/>
    <d v="2014-08-22T00:00:00"/>
    <s v="Second Class"/>
    <s v="PJ-19015"/>
    <s v="Pauline Johnson"/>
    <x v="0"/>
    <s v="United States"/>
    <s v="Columbus"/>
    <x v="24"/>
    <n v="43229"/>
    <x v="3"/>
    <s v="OFF-AR-10001419"/>
    <x v="1"/>
    <x v="6"/>
    <x v="1006"/>
    <x v="4541"/>
    <n v="3"/>
    <n v="0.2"/>
    <x v="5446"/>
  </r>
  <r>
    <n v="6713"/>
    <s v="CA-2014-107629"/>
    <x v="3"/>
    <x v="817"/>
    <d v="2014-12-15T00:00:00"/>
    <s v="Same Day"/>
    <s v="DB-13060"/>
    <s v="Dave Brooks"/>
    <x v="0"/>
    <s v="United States"/>
    <s v="Skokie"/>
    <x v="10"/>
    <n v="60076"/>
    <x v="2"/>
    <s v="FUR-FU-10002298"/>
    <x v="0"/>
    <x v="5"/>
    <x v="1296"/>
    <x v="4602"/>
    <n v="6"/>
    <n v="0.6"/>
    <x v="5447"/>
  </r>
  <r>
    <n v="6714"/>
    <s v="CA-2014-107629"/>
    <x v="3"/>
    <x v="817"/>
    <d v="2014-12-15T00:00:00"/>
    <s v="Same Day"/>
    <s v="DB-13060"/>
    <s v="Dave Brooks"/>
    <x v="0"/>
    <s v="United States"/>
    <s v="Skokie"/>
    <x v="10"/>
    <n v="60076"/>
    <x v="2"/>
    <s v="FUR-FU-10004091"/>
    <x v="0"/>
    <x v="5"/>
    <x v="264"/>
    <x v="4603"/>
    <n v="3"/>
    <n v="0.6"/>
    <x v="5448"/>
  </r>
  <r>
    <n v="6715"/>
    <s v="CA-2014-107629"/>
    <x v="3"/>
    <x v="817"/>
    <d v="2014-12-15T00:00:00"/>
    <s v="Same Day"/>
    <s v="DB-13060"/>
    <s v="Dave Brooks"/>
    <x v="0"/>
    <s v="United States"/>
    <s v="Skokie"/>
    <x v="10"/>
    <n v="60076"/>
    <x v="2"/>
    <s v="TEC-AC-10004510"/>
    <x v="2"/>
    <x v="11"/>
    <x v="944"/>
    <x v="4604"/>
    <n v="3"/>
    <n v="0.2"/>
    <x v="5449"/>
  </r>
  <r>
    <n v="6716"/>
    <s v="CA-2014-107629"/>
    <x v="3"/>
    <x v="817"/>
    <d v="2014-12-15T00:00:00"/>
    <s v="Same Day"/>
    <s v="DB-13060"/>
    <s v="Dave Brooks"/>
    <x v="0"/>
    <s v="United States"/>
    <s v="Skokie"/>
    <x v="10"/>
    <n v="60076"/>
    <x v="2"/>
    <s v="OFF-AR-10002987"/>
    <x v="1"/>
    <x v="6"/>
    <x v="1553"/>
    <x v="4605"/>
    <n v="6"/>
    <n v="0.2"/>
    <x v="5450"/>
  </r>
  <r>
    <n v="6717"/>
    <s v="CA-2013-134789"/>
    <x v="0"/>
    <x v="143"/>
    <d v="2013-04-16T00:00:00"/>
    <s v="Standard Class"/>
    <s v="CK-12325"/>
    <s v="Christine Kargatis"/>
    <x v="2"/>
    <s v="United States"/>
    <s v="Hot Springs"/>
    <x v="36"/>
    <n v="71901"/>
    <x v="0"/>
    <s v="OFF-FA-10002280"/>
    <x v="1"/>
    <x v="13"/>
    <x v="653"/>
    <x v="59"/>
    <n v="6"/>
    <n v="0"/>
    <x v="3129"/>
  </r>
  <r>
    <n v="6718"/>
    <s v="CA-2013-134789"/>
    <x v="0"/>
    <x v="143"/>
    <d v="2013-04-16T00:00:00"/>
    <s v="Standard Class"/>
    <s v="CK-12325"/>
    <s v="Christine Kargatis"/>
    <x v="2"/>
    <s v="United States"/>
    <s v="Hot Springs"/>
    <x v="36"/>
    <n v="71901"/>
    <x v="0"/>
    <s v="OFF-PA-10001934"/>
    <x v="1"/>
    <x v="10"/>
    <x v="543"/>
    <x v="243"/>
    <n v="4"/>
    <n v="0"/>
    <x v="1683"/>
  </r>
  <r>
    <n v="6719"/>
    <s v="CA-2013-134789"/>
    <x v="0"/>
    <x v="143"/>
    <d v="2013-04-16T00:00:00"/>
    <s v="Standard Class"/>
    <s v="CK-12325"/>
    <s v="Christine Kargatis"/>
    <x v="2"/>
    <s v="United States"/>
    <s v="Hot Springs"/>
    <x v="36"/>
    <n v="71901"/>
    <x v="0"/>
    <s v="FUR-FU-10003268"/>
    <x v="0"/>
    <x v="5"/>
    <x v="876"/>
    <x v="4606"/>
    <n v="4"/>
    <n v="0"/>
    <x v="5451"/>
  </r>
  <r>
    <n v="6720"/>
    <s v="CA-2013-130442"/>
    <x v="0"/>
    <x v="186"/>
    <d v="2013-12-20T00:00:00"/>
    <s v="First Class"/>
    <s v="SF-20065"/>
    <s v="Sandra Flanagan"/>
    <x v="0"/>
    <s v="United States"/>
    <s v="Goldsboro"/>
    <x v="3"/>
    <n v="27534"/>
    <x v="0"/>
    <s v="OFF-AP-10004859"/>
    <x v="1"/>
    <x v="9"/>
    <x v="921"/>
    <x v="4337"/>
    <n v="3"/>
    <n v="0.2"/>
    <x v="5452"/>
  </r>
  <r>
    <n v="6721"/>
    <s v="CA-2014-102974"/>
    <x v="3"/>
    <x v="20"/>
    <d v="2014-09-25T00:00:00"/>
    <s v="Standard Class"/>
    <s v="DP-13105"/>
    <s v="Dave Poirier"/>
    <x v="1"/>
    <s v="United States"/>
    <s v="Los Angeles"/>
    <x v="1"/>
    <n v="90032"/>
    <x v="1"/>
    <s v="TEC-AC-10000057"/>
    <x v="2"/>
    <x v="11"/>
    <x v="626"/>
    <x v="179"/>
    <n v="5"/>
    <n v="0"/>
    <x v="5453"/>
  </r>
  <r>
    <n v="6722"/>
    <s v="CA-2014-102974"/>
    <x v="3"/>
    <x v="20"/>
    <d v="2014-09-25T00:00:00"/>
    <s v="Standard Class"/>
    <s v="DP-13105"/>
    <s v="Dave Poirier"/>
    <x v="1"/>
    <s v="United States"/>
    <s v="Los Angeles"/>
    <x v="1"/>
    <n v="90032"/>
    <x v="1"/>
    <s v="OFF-AR-10000914"/>
    <x v="1"/>
    <x v="6"/>
    <x v="1739"/>
    <x v="4607"/>
    <n v="2"/>
    <n v="0"/>
    <x v="5454"/>
  </r>
  <r>
    <n v="6723"/>
    <s v="CA-2014-102974"/>
    <x v="3"/>
    <x v="20"/>
    <d v="2014-09-25T00:00:00"/>
    <s v="Standard Class"/>
    <s v="DP-13105"/>
    <s v="Dave Poirier"/>
    <x v="1"/>
    <s v="United States"/>
    <s v="Los Angeles"/>
    <x v="1"/>
    <n v="90032"/>
    <x v="1"/>
    <s v="OFF-AR-10004956"/>
    <x v="1"/>
    <x v="6"/>
    <x v="1235"/>
    <x v="80"/>
    <n v="3"/>
    <n v="0"/>
    <x v="5455"/>
  </r>
  <r>
    <n v="6724"/>
    <s v="US-2014-166394"/>
    <x v="3"/>
    <x v="507"/>
    <d v="2014-09-07T00:00:00"/>
    <s v="Second Class"/>
    <s v="VM-21835"/>
    <s v="Vivian Mathis"/>
    <x v="0"/>
    <s v="United States"/>
    <s v="Nashua"/>
    <x v="38"/>
    <n v="3060"/>
    <x v="3"/>
    <s v="OFF-FA-10001843"/>
    <x v="1"/>
    <x v="13"/>
    <x v="33"/>
    <x v="1471"/>
    <n v="6"/>
    <n v="0"/>
    <x v="5456"/>
  </r>
  <r>
    <n v="6725"/>
    <s v="CA-2013-128811"/>
    <x v="0"/>
    <x v="126"/>
    <d v="2013-09-17T00:00:00"/>
    <s v="Standard Class"/>
    <s v="SF-20200"/>
    <s v="Sarah Foster"/>
    <x v="0"/>
    <s v="United States"/>
    <s v="Seattle"/>
    <x v="4"/>
    <n v="98103"/>
    <x v="1"/>
    <s v="OFF-FA-10000585"/>
    <x v="1"/>
    <x v="13"/>
    <x v="202"/>
    <x v="4608"/>
    <n v="3"/>
    <n v="0"/>
    <x v="5457"/>
  </r>
  <r>
    <n v="6726"/>
    <s v="CA-2013-128811"/>
    <x v="0"/>
    <x v="126"/>
    <d v="2013-09-17T00:00:00"/>
    <s v="Standard Class"/>
    <s v="SF-20200"/>
    <s v="Sarah Foster"/>
    <x v="0"/>
    <s v="United States"/>
    <s v="Seattle"/>
    <x v="4"/>
    <n v="98103"/>
    <x v="1"/>
    <s v="OFF-LA-10003720"/>
    <x v="1"/>
    <x v="2"/>
    <x v="1627"/>
    <x v="469"/>
    <n v="3"/>
    <n v="0"/>
    <x v="5458"/>
  </r>
  <r>
    <n v="6727"/>
    <s v="CA-2013-128811"/>
    <x v="0"/>
    <x v="126"/>
    <d v="2013-09-17T00:00:00"/>
    <s v="Standard Class"/>
    <s v="SF-20200"/>
    <s v="Sarah Foster"/>
    <x v="0"/>
    <s v="United States"/>
    <s v="Seattle"/>
    <x v="4"/>
    <n v="98103"/>
    <x v="1"/>
    <s v="OFF-BI-10000301"/>
    <x v="1"/>
    <x v="8"/>
    <x v="619"/>
    <x v="4609"/>
    <n v="4"/>
    <n v="0.2"/>
    <x v="5459"/>
  </r>
  <r>
    <n v="6728"/>
    <s v="CA-2014-145443"/>
    <x v="3"/>
    <x v="682"/>
    <d v="2014-08-16T00:00:00"/>
    <s v="Second Class"/>
    <s v="SC-20695"/>
    <s v="Steve Chapman"/>
    <x v="1"/>
    <s v="United States"/>
    <s v="Richmond"/>
    <x v="14"/>
    <n v="47374"/>
    <x v="2"/>
    <s v="OFF-PA-10003302"/>
    <x v="1"/>
    <x v="10"/>
    <x v="1712"/>
    <x v="932"/>
    <n v="5"/>
    <n v="0"/>
    <x v="966"/>
  </r>
  <r>
    <n v="6729"/>
    <s v="CA-2013-165827"/>
    <x v="0"/>
    <x v="254"/>
    <d v="2013-11-10T00:00:00"/>
    <s v="Standard Class"/>
    <s v="MF-17665"/>
    <s v="Maureen Fritzler"/>
    <x v="1"/>
    <s v="United States"/>
    <s v="Miami"/>
    <x v="2"/>
    <n v="33180"/>
    <x v="0"/>
    <s v="FUR-FU-10001889"/>
    <x v="0"/>
    <x v="5"/>
    <x v="1149"/>
    <x v="4610"/>
    <n v="6"/>
    <n v="0.2"/>
    <x v="5460"/>
  </r>
  <r>
    <n v="6730"/>
    <s v="CA-2012-156734"/>
    <x v="1"/>
    <x v="652"/>
    <d v="2012-06-20T00:00:00"/>
    <s v="First Class"/>
    <s v="BV-11245"/>
    <s v="Benjamin Venier"/>
    <x v="1"/>
    <s v="United States"/>
    <s v="Smyrna"/>
    <x v="18"/>
    <n v="37167"/>
    <x v="0"/>
    <s v="OFF-BI-10002982"/>
    <x v="1"/>
    <x v="8"/>
    <x v="1258"/>
    <x v="4611"/>
    <n v="3"/>
    <n v="0.7"/>
    <x v="5461"/>
  </r>
  <r>
    <n v="6731"/>
    <s v="CA-2012-156734"/>
    <x v="1"/>
    <x v="652"/>
    <d v="2012-06-20T00:00:00"/>
    <s v="First Class"/>
    <s v="BV-11245"/>
    <s v="Benjamin Venier"/>
    <x v="1"/>
    <s v="United States"/>
    <s v="Smyrna"/>
    <x v="18"/>
    <n v="37167"/>
    <x v="0"/>
    <s v="FUR-CH-10002965"/>
    <x v="0"/>
    <x v="1"/>
    <x v="226"/>
    <x v="4612"/>
    <n v="4"/>
    <n v="0.2"/>
    <x v="5462"/>
  </r>
  <r>
    <n v="6732"/>
    <s v="CA-2012-156734"/>
    <x v="1"/>
    <x v="652"/>
    <d v="2012-06-20T00:00:00"/>
    <s v="First Class"/>
    <s v="BV-11245"/>
    <s v="Benjamin Venier"/>
    <x v="1"/>
    <s v="United States"/>
    <s v="Smyrna"/>
    <x v="18"/>
    <n v="37167"/>
    <x v="0"/>
    <s v="OFF-PA-10001937"/>
    <x v="1"/>
    <x v="10"/>
    <x v="286"/>
    <x v="561"/>
    <n v="4"/>
    <n v="0.2"/>
    <x v="570"/>
  </r>
  <r>
    <n v="6733"/>
    <s v="CA-2011-120096"/>
    <x v="2"/>
    <x v="1129"/>
    <d v="2011-07-07T00:00:00"/>
    <s v="First Class"/>
    <s v="KE-16420"/>
    <s v="Katrina Edelman"/>
    <x v="1"/>
    <s v="United States"/>
    <s v="Aurora"/>
    <x v="22"/>
    <n v="80013"/>
    <x v="1"/>
    <s v="OFF-PA-10001977"/>
    <x v="1"/>
    <x v="10"/>
    <x v="1464"/>
    <x v="3479"/>
    <n v="4"/>
    <n v="0.2"/>
    <x v="3954"/>
  </r>
  <r>
    <n v="6734"/>
    <s v="CA-2011-120096"/>
    <x v="2"/>
    <x v="1129"/>
    <d v="2011-07-07T00:00:00"/>
    <s v="First Class"/>
    <s v="KE-16420"/>
    <s v="Katrina Edelman"/>
    <x v="1"/>
    <s v="United States"/>
    <s v="Aurora"/>
    <x v="22"/>
    <n v="80013"/>
    <x v="1"/>
    <s v="OFF-AP-10000692"/>
    <x v="1"/>
    <x v="9"/>
    <x v="1241"/>
    <x v="4613"/>
    <n v="2"/>
    <n v="0.2"/>
    <x v="5463"/>
  </r>
  <r>
    <n v="6735"/>
    <s v="CA-2012-141754"/>
    <x v="1"/>
    <x v="139"/>
    <d v="2012-12-25T00:00:00"/>
    <s v="Standard Class"/>
    <s v="EM-14200"/>
    <s v="Evan Minnotte"/>
    <x v="2"/>
    <s v="United States"/>
    <s v="Miami"/>
    <x v="2"/>
    <n v="33142"/>
    <x v="0"/>
    <s v="OFF-LA-10004093"/>
    <x v="1"/>
    <x v="2"/>
    <x v="670"/>
    <x v="3280"/>
    <n v="2"/>
    <n v="0.2"/>
    <x v="3702"/>
  </r>
  <r>
    <n v="6736"/>
    <s v="CA-2013-123358"/>
    <x v="0"/>
    <x v="342"/>
    <d v="2013-04-18T00:00:00"/>
    <s v="Standard Class"/>
    <s v="BT-11680"/>
    <s v="Brian Thompson"/>
    <x v="0"/>
    <s v="United States"/>
    <s v="San Francisco"/>
    <x v="1"/>
    <n v="94122"/>
    <x v="1"/>
    <s v="OFF-AP-10004980"/>
    <x v="1"/>
    <x v="9"/>
    <x v="967"/>
    <x v="4614"/>
    <n v="3"/>
    <n v="0"/>
    <x v="5464"/>
  </r>
  <r>
    <n v="6737"/>
    <s v="CA-2013-123358"/>
    <x v="0"/>
    <x v="342"/>
    <d v="2013-04-18T00:00:00"/>
    <s v="Standard Class"/>
    <s v="BT-11680"/>
    <s v="Brian Thompson"/>
    <x v="0"/>
    <s v="United States"/>
    <s v="San Francisco"/>
    <x v="1"/>
    <n v="94122"/>
    <x v="1"/>
    <s v="OFF-ST-10001932"/>
    <x v="1"/>
    <x v="4"/>
    <x v="1641"/>
    <x v="4404"/>
    <n v="3"/>
    <n v="0"/>
    <x v="5168"/>
  </r>
  <r>
    <n v="6738"/>
    <s v="CA-2013-123358"/>
    <x v="0"/>
    <x v="342"/>
    <d v="2013-04-18T00:00:00"/>
    <s v="Standard Class"/>
    <s v="BT-11680"/>
    <s v="Brian Thompson"/>
    <x v="0"/>
    <s v="United States"/>
    <s v="San Francisco"/>
    <x v="1"/>
    <n v="94122"/>
    <x v="1"/>
    <s v="OFF-ST-10000636"/>
    <x v="1"/>
    <x v="4"/>
    <x v="1744"/>
    <x v="4615"/>
    <n v="9"/>
    <n v="0"/>
    <x v="5465"/>
  </r>
  <r>
    <n v="6739"/>
    <s v="CA-2013-123358"/>
    <x v="0"/>
    <x v="342"/>
    <d v="2013-04-18T00:00:00"/>
    <s v="Standard Class"/>
    <s v="BT-11680"/>
    <s v="Brian Thompson"/>
    <x v="0"/>
    <s v="United States"/>
    <s v="San Francisco"/>
    <x v="1"/>
    <n v="94122"/>
    <x v="1"/>
    <s v="OFF-BI-10000069"/>
    <x v="1"/>
    <x v="8"/>
    <x v="486"/>
    <x v="4616"/>
    <n v="4"/>
    <n v="0.2"/>
    <x v="5466"/>
  </r>
  <r>
    <n v="6740"/>
    <s v="CA-2011-144029"/>
    <x v="2"/>
    <x v="542"/>
    <d v="2011-05-31T00:00:00"/>
    <s v="Standard Class"/>
    <s v="MM-18055"/>
    <s v="Michelle Moray"/>
    <x v="0"/>
    <s v="United States"/>
    <s v="Chicago"/>
    <x v="10"/>
    <n v="60623"/>
    <x v="2"/>
    <s v="OFF-ST-10001837"/>
    <x v="1"/>
    <x v="4"/>
    <x v="1331"/>
    <x v="4617"/>
    <n v="3"/>
    <n v="0.2"/>
    <x v="5467"/>
  </r>
  <r>
    <n v="6741"/>
    <s v="CA-2011-144029"/>
    <x v="2"/>
    <x v="542"/>
    <d v="2011-05-31T00:00:00"/>
    <s v="Standard Class"/>
    <s v="MM-18055"/>
    <s v="Michelle Moray"/>
    <x v="0"/>
    <s v="United States"/>
    <s v="Chicago"/>
    <x v="10"/>
    <n v="60623"/>
    <x v="2"/>
    <s v="FUR-CH-10003981"/>
    <x v="0"/>
    <x v="1"/>
    <x v="1166"/>
    <x v="4618"/>
    <n v="2"/>
    <n v="0.3"/>
    <x v="5468"/>
  </r>
  <r>
    <n v="6742"/>
    <s v="CA-2011-144029"/>
    <x v="2"/>
    <x v="542"/>
    <d v="2011-05-31T00:00:00"/>
    <s v="Standard Class"/>
    <s v="MM-18055"/>
    <s v="Michelle Moray"/>
    <x v="0"/>
    <s v="United States"/>
    <s v="Chicago"/>
    <x v="10"/>
    <n v="60623"/>
    <x v="2"/>
    <s v="OFF-AR-10000716"/>
    <x v="1"/>
    <x v="6"/>
    <x v="786"/>
    <x v="2569"/>
    <n v="3"/>
    <n v="0.2"/>
    <x v="4615"/>
  </r>
  <r>
    <n v="6743"/>
    <s v="US-2014-101784"/>
    <x v="3"/>
    <x v="91"/>
    <d v="2014-07-12T00:00:00"/>
    <s v="Standard Class"/>
    <s v="PO-18850"/>
    <s v="Patrick O'Brill"/>
    <x v="0"/>
    <s v="United States"/>
    <s v="Los Angeles"/>
    <x v="1"/>
    <n v="90008"/>
    <x v="1"/>
    <s v="FUR-CH-10001146"/>
    <x v="0"/>
    <x v="1"/>
    <x v="124"/>
    <x v="4619"/>
    <n v="3"/>
    <n v="0.2"/>
    <x v="5469"/>
  </r>
  <r>
    <n v="6744"/>
    <s v="CA-2012-156923"/>
    <x v="1"/>
    <x v="1130"/>
    <d v="2012-02-20T00:00:00"/>
    <s v="Standard Class"/>
    <s v="SP-20860"/>
    <s v="Sung Pak"/>
    <x v="1"/>
    <s v="United States"/>
    <s v="Dover"/>
    <x v="38"/>
    <n v="3820"/>
    <x v="3"/>
    <s v="OFF-PA-10002751"/>
    <x v="1"/>
    <x v="10"/>
    <x v="150"/>
    <x v="1211"/>
    <n v="6"/>
    <n v="0"/>
    <x v="5470"/>
  </r>
  <r>
    <n v="6745"/>
    <s v="CA-2014-111269"/>
    <x v="3"/>
    <x v="114"/>
    <d v="2014-06-19T00:00:00"/>
    <s v="Second Class"/>
    <s v="CS-12355"/>
    <s v="Christine Sundaresam"/>
    <x v="0"/>
    <s v="United States"/>
    <s v="Dublin"/>
    <x v="24"/>
    <n v="43017"/>
    <x v="3"/>
    <s v="TEC-AC-10001606"/>
    <x v="2"/>
    <x v="11"/>
    <x v="585"/>
    <x v="4620"/>
    <n v="6"/>
    <n v="0.2"/>
    <x v="5471"/>
  </r>
  <r>
    <n v="6746"/>
    <s v="CA-2014-111269"/>
    <x v="3"/>
    <x v="114"/>
    <d v="2014-06-19T00:00:00"/>
    <s v="Second Class"/>
    <s v="CS-12355"/>
    <s v="Christine Sundaresam"/>
    <x v="0"/>
    <s v="United States"/>
    <s v="Dublin"/>
    <x v="24"/>
    <n v="43017"/>
    <x v="3"/>
    <s v="OFF-AR-10001427"/>
    <x v="1"/>
    <x v="6"/>
    <x v="248"/>
    <x v="100"/>
    <n v="5"/>
    <n v="0.2"/>
    <x v="5472"/>
  </r>
  <r>
    <n v="6747"/>
    <s v="CA-2014-159156"/>
    <x v="3"/>
    <x v="38"/>
    <d v="2014-11-17T00:00:00"/>
    <s v="First Class"/>
    <s v="KB-16600"/>
    <s v="Ken Brennan"/>
    <x v="1"/>
    <s v="United States"/>
    <s v="New York City"/>
    <x v="15"/>
    <n v="10009"/>
    <x v="3"/>
    <s v="TEC-PH-10004389"/>
    <x v="2"/>
    <x v="7"/>
    <x v="1422"/>
    <x v="3211"/>
    <n v="5"/>
    <n v="0"/>
    <x v="3619"/>
  </r>
  <r>
    <n v="6748"/>
    <s v="CA-2014-100230"/>
    <x v="3"/>
    <x v="157"/>
    <d v="2014-12-16T00:00:00"/>
    <s v="Standard Class"/>
    <s v="AA-10375"/>
    <s v="Allen Armold"/>
    <x v="0"/>
    <s v="United States"/>
    <s v="New York City"/>
    <x v="15"/>
    <n v="10035"/>
    <x v="3"/>
    <s v="OFF-BI-10002498"/>
    <x v="1"/>
    <x v="8"/>
    <x v="435"/>
    <x v="3652"/>
    <n v="1"/>
    <n v="0.2"/>
    <x v="5473"/>
  </r>
  <r>
    <n v="6749"/>
    <s v="CA-2014-100230"/>
    <x v="3"/>
    <x v="157"/>
    <d v="2014-12-16T00:00:00"/>
    <s v="Standard Class"/>
    <s v="AA-10375"/>
    <s v="Allen Armold"/>
    <x v="0"/>
    <s v="United States"/>
    <s v="New York City"/>
    <x v="15"/>
    <n v="10035"/>
    <x v="3"/>
    <s v="OFF-PA-10002245"/>
    <x v="1"/>
    <x v="10"/>
    <x v="1334"/>
    <x v="1465"/>
    <n v="3"/>
    <n v="0"/>
    <x v="2695"/>
  </r>
  <r>
    <n v="6750"/>
    <s v="CA-2014-100230"/>
    <x v="3"/>
    <x v="157"/>
    <d v="2014-12-16T00:00:00"/>
    <s v="Standard Class"/>
    <s v="AA-10375"/>
    <s v="Allen Armold"/>
    <x v="0"/>
    <s v="United States"/>
    <s v="New York City"/>
    <x v="15"/>
    <n v="10035"/>
    <x v="3"/>
    <s v="TEC-PH-10004522"/>
    <x v="2"/>
    <x v="7"/>
    <x v="1695"/>
    <x v="4621"/>
    <n v="2"/>
    <n v="0"/>
    <x v="5474"/>
  </r>
  <r>
    <n v="6751"/>
    <s v="CA-2013-154767"/>
    <x v="0"/>
    <x v="931"/>
    <d v="2013-07-01T00:00:00"/>
    <s v="Second Class"/>
    <s v="BP-11155"/>
    <s v="Becky Pak"/>
    <x v="0"/>
    <s v="United States"/>
    <s v="Paterson"/>
    <x v="30"/>
    <n v="7501"/>
    <x v="3"/>
    <s v="FUR-CH-10003535"/>
    <x v="0"/>
    <x v="1"/>
    <x v="1513"/>
    <x v="4331"/>
    <n v="2"/>
    <n v="0"/>
    <x v="5475"/>
  </r>
  <r>
    <n v="6752"/>
    <s v="CA-2013-154767"/>
    <x v="0"/>
    <x v="931"/>
    <d v="2013-07-01T00:00:00"/>
    <s v="Second Class"/>
    <s v="BP-11155"/>
    <s v="Becky Pak"/>
    <x v="0"/>
    <s v="United States"/>
    <s v="Paterson"/>
    <x v="30"/>
    <n v="7501"/>
    <x v="3"/>
    <s v="OFF-AP-10000595"/>
    <x v="1"/>
    <x v="9"/>
    <x v="1496"/>
    <x v="4622"/>
    <n v="2"/>
    <n v="0"/>
    <x v="5476"/>
  </r>
  <r>
    <n v="6753"/>
    <s v="CA-2013-154767"/>
    <x v="0"/>
    <x v="931"/>
    <d v="2013-07-01T00:00:00"/>
    <s v="Second Class"/>
    <s v="BP-11155"/>
    <s v="Becky Pak"/>
    <x v="0"/>
    <s v="United States"/>
    <s v="Paterson"/>
    <x v="30"/>
    <n v="7501"/>
    <x v="3"/>
    <s v="OFF-PA-10003039"/>
    <x v="1"/>
    <x v="10"/>
    <x v="330"/>
    <x v="1168"/>
    <n v="2"/>
    <n v="0"/>
    <x v="4027"/>
  </r>
  <r>
    <n v="6754"/>
    <s v="CA-2013-154767"/>
    <x v="0"/>
    <x v="931"/>
    <d v="2013-07-01T00:00:00"/>
    <s v="Second Class"/>
    <s v="BP-11155"/>
    <s v="Becky Pak"/>
    <x v="0"/>
    <s v="United States"/>
    <s v="Paterson"/>
    <x v="30"/>
    <n v="7501"/>
    <x v="3"/>
    <s v="OFF-BI-10002003"/>
    <x v="1"/>
    <x v="8"/>
    <x v="1384"/>
    <x v="4623"/>
    <n v="2"/>
    <n v="0"/>
    <x v="5477"/>
  </r>
  <r>
    <n v="6755"/>
    <s v="CA-2013-154767"/>
    <x v="0"/>
    <x v="931"/>
    <d v="2013-07-01T00:00:00"/>
    <s v="Second Class"/>
    <s v="BP-11155"/>
    <s v="Becky Pak"/>
    <x v="0"/>
    <s v="United States"/>
    <s v="Paterson"/>
    <x v="30"/>
    <n v="7501"/>
    <x v="3"/>
    <s v="OFF-AP-10002311"/>
    <x v="1"/>
    <x v="9"/>
    <x v="14"/>
    <x v="4624"/>
    <n v="4"/>
    <n v="0"/>
    <x v="5478"/>
  </r>
  <r>
    <n v="6756"/>
    <s v="CA-2014-124205"/>
    <x v="3"/>
    <x v="175"/>
    <d v="2014-09-20T00:00:00"/>
    <s v="Standard Class"/>
    <s v="TC-21145"/>
    <s v="Theresa Coyne"/>
    <x v="1"/>
    <s v="United States"/>
    <s v="Lakewood"/>
    <x v="30"/>
    <n v="8701"/>
    <x v="3"/>
    <s v="FUR-FU-10002445"/>
    <x v="0"/>
    <x v="5"/>
    <x v="1439"/>
    <x v="4625"/>
    <n v="5"/>
    <n v="0"/>
    <x v="5479"/>
  </r>
  <r>
    <n v="6757"/>
    <s v="CA-2014-124205"/>
    <x v="3"/>
    <x v="175"/>
    <d v="2014-09-20T00:00:00"/>
    <s v="Standard Class"/>
    <s v="TC-21145"/>
    <s v="Theresa Coyne"/>
    <x v="1"/>
    <s v="United States"/>
    <s v="Lakewood"/>
    <x v="30"/>
    <n v="8701"/>
    <x v="3"/>
    <s v="FUR-CH-10003606"/>
    <x v="0"/>
    <x v="1"/>
    <x v="1566"/>
    <x v="4626"/>
    <n v="4"/>
    <n v="0"/>
    <x v="5480"/>
  </r>
  <r>
    <n v="6758"/>
    <s v="CA-2014-124205"/>
    <x v="3"/>
    <x v="175"/>
    <d v="2014-09-20T00:00:00"/>
    <s v="Standard Class"/>
    <s v="TC-21145"/>
    <s v="Theresa Coyne"/>
    <x v="1"/>
    <s v="United States"/>
    <s v="Lakewood"/>
    <x v="30"/>
    <n v="8701"/>
    <x v="3"/>
    <s v="TEC-PH-10002115"/>
    <x v="2"/>
    <x v="7"/>
    <x v="793"/>
    <x v="4627"/>
    <n v="6"/>
    <n v="0"/>
    <x v="5481"/>
  </r>
  <r>
    <n v="6759"/>
    <s v="CA-2014-124205"/>
    <x v="3"/>
    <x v="175"/>
    <d v="2014-09-20T00:00:00"/>
    <s v="Standard Class"/>
    <s v="TC-21145"/>
    <s v="Theresa Coyne"/>
    <x v="1"/>
    <s v="United States"/>
    <s v="Lakewood"/>
    <x v="30"/>
    <n v="8701"/>
    <x v="3"/>
    <s v="OFF-ST-10000934"/>
    <x v="1"/>
    <x v="4"/>
    <x v="352"/>
    <x v="3411"/>
    <n v="2"/>
    <n v="0"/>
    <x v="232"/>
  </r>
  <r>
    <n v="6760"/>
    <s v="CA-2014-165715"/>
    <x v="3"/>
    <x v="574"/>
    <d v="2014-12-09T00:00:00"/>
    <s v="Standard Class"/>
    <s v="BG-11035"/>
    <s v="Barry Gonzalez"/>
    <x v="0"/>
    <s v="United States"/>
    <s v="Greensboro"/>
    <x v="3"/>
    <n v="27405"/>
    <x v="0"/>
    <s v="OFF-AR-10003903"/>
    <x v="1"/>
    <x v="6"/>
    <x v="878"/>
    <x v="3388"/>
    <n v="1"/>
    <n v="0.2"/>
    <x v="5482"/>
  </r>
  <r>
    <n v="6761"/>
    <s v="CA-2014-100636"/>
    <x v="3"/>
    <x v="335"/>
    <d v="2014-07-01T00:00:00"/>
    <s v="Standard Class"/>
    <s v="DO-13435"/>
    <s v="Denny Ordway"/>
    <x v="0"/>
    <s v="United States"/>
    <s v="New York City"/>
    <x v="15"/>
    <n v="10035"/>
    <x v="3"/>
    <s v="OFF-ST-10004123"/>
    <x v="1"/>
    <x v="4"/>
    <x v="72"/>
    <x v="1050"/>
    <n v="3"/>
    <n v="0"/>
    <x v="232"/>
  </r>
  <r>
    <n v="6762"/>
    <s v="CA-2013-162943"/>
    <x v="0"/>
    <x v="1131"/>
    <d v="2013-07-27T00:00:00"/>
    <s v="Second Class"/>
    <s v="DB-12970"/>
    <s v="Darren Budd"/>
    <x v="1"/>
    <s v="United States"/>
    <s v="New York City"/>
    <x v="15"/>
    <n v="10035"/>
    <x v="3"/>
    <s v="FUR-CH-10001708"/>
    <x v="0"/>
    <x v="1"/>
    <x v="884"/>
    <x v="4628"/>
    <n v="2"/>
    <n v="0.1"/>
    <x v="5483"/>
  </r>
  <r>
    <n v="6763"/>
    <s v="CA-2013-144764"/>
    <x v="0"/>
    <x v="476"/>
    <d v="2013-09-09T00:00:00"/>
    <s v="Standard Class"/>
    <s v="RL-19615"/>
    <s v="Rob Lucas"/>
    <x v="0"/>
    <s v="United States"/>
    <s v="Chicago"/>
    <x v="10"/>
    <n v="60623"/>
    <x v="2"/>
    <s v="OFF-LA-10000240"/>
    <x v="1"/>
    <x v="2"/>
    <x v="2"/>
    <x v="3204"/>
    <n v="5"/>
    <n v="0.2"/>
    <x v="3610"/>
  </r>
  <r>
    <n v="6764"/>
    <s v="CA-2013-144764"/>
    <x v="0"/>
    <x v="476"/>
    <d v="2013-09-09T00:00:00"/>
    <s v="Standard Class"/>
    <s v="RL-19615"/>
    <s v="Rob Lucas"/>
    <x v="0"/>
    <s v="United States"/>
    <s v="Chicago"/>
    <x v="10"/>
    <n v="60623"/>
    <x v="2"/>
    <s v="OFF-ST-10002485"/>
    <x v="1"/>
    <x v="4"/>
    <x v="209"/>
    <x v="2083"/>
    <n v="2"/>
    <n v="0.2"/>
    <x v="4313"/>
  </r>
  <r>
    <n v="6765"/>
    <s v="CA-2013-144764"/>
    <x v="0"/>
    <x v="476"/>
    <d v="2013-09-09T00:00:00"/>
    <s v="Standard Class"/>
    <s v="RL-19615"/>
    <s v="Rob Lucas"/>
    <x v="0"/>
    <s v="United States"/>
    <s v="Chicago"/>
    <x v="10"/>
    <n v="60623"/>
    <x v="2"/>
    <s v="TEC-MA-10003230"/>
    <x v="2"/>
    <x v="15"/>
    <x v="1778"/>
    <x v="4629"/>
    <n v="3"/>
    <n v="0.3"/>
    <x v="5484"/>
  </r>
  <r>
    <n v="6766"/>
    <s v="CA-2014-100615"/>
    <x v="3"/>
    <x v="693"/>
    <d v="2014-04-25T00:00:00"/>
    <s v="Standard Class"/>
    <s v="SJ-20215"/>
    <s v="Sarah Jordon"/>
    <x v="0"/>
    <s v="United States"/>
    <s v="Chicago"/>
    <x v="10"/>
    <n v="60653"/>
    <x v="2"/>
    <s v="FUR-CH-10002602"/>
    <x v="0"/>
    <x v="1"/>
    <x v="288"/>
    <x v="2613"/>
    <n v="3"/>
    <n v="0.3"/>
    <x v="2877"/>
  </r>
  <r>
    <n v="6767"/>
    <s v="CA-2014-100615"/>
    <x v="3"/>
    <x v="693"/>
    <d v="2014-04-25T00:00:00"/>
    <s v="Standard Class"/>
    <s v="SJ-20215"/>
    <s v="Sarah Jordon"/>
    <x v="0"/>
    <s v="United States"/>
    <s v="Chicago"/>
    <x v="10"/>
    <n v="60653"/>
    <x v="2"/>
    <s v="OFF-AR-10001683"/>
    <x v="1"/>
    <x v="6"/>
    <x v="32"/>
    <x v="33"/>
    <n v="2"/>
    <n v="0.2"/>
    <x v="33"/>
  </r>
  <r>
    <n v="6768"/>
    <s v="CA-2014-100615"/>
    <x v="3"/>
    <x v="693"/>
    <d v="2014-04-25T00:00:00"/>
    <s v="Standard Class"/>
    <s v="SJ-20215"/>
    <s v="Sarah Jordon"/>
    <x v="0"/>
    <s v="United States"/>
    <s v="Chicago"/>
    <x v="10"/>
    <n v="60653"/>
    <x v="2"/>
    <s v="FUR-FU-10002456"/>
    <x v="0"/>
    <x v="5"/>
    <x v="1009"/>
    <x v="4630"/>
    <n v="5"/>
    <n v="0.6"/>
    <x v="5485"/>
  </r>
  <r>
    <n v="6769"/>
    <s v="CA-2011-109302"/>
    <x v="2"/>
    <x v="1132"/>
    <d v="2011-08-16T00:00:00"/>
    <s v="Standard Class"/>
    <s v="CS-12175"/>
    <s v="Charles Sheldon"/>
    <x v="1"/>
    <s v="United States"/>
    <s v="Lakewood"/>
    <x v="30"/>
    <n v="8701"/>
    <x v="3"/>
    <s v="OFF-BI-10002854"/>
    <x v="1"/>
    <x v="8"/>
    <x v="895"/>
    <x v="4631"/>
    <n v="7"/>
    <n v="0"/>
    <x v="5486"/>
  </r>
  <r>
    <n v="6770"/>
    <s v="CA-2014-139787"/>
    <x v="3"/>
    <x v="20"/>
    <d v="2014-09-24T00:00:00"/>
    <s v="Standard Class"/>
    <s v="JP-16135"/>
    <s v="Julie Prescott"/>
    <x v="2"/>
    <s v="United States"/>
    <s v="Columbus"/>
    <x v="32"/>
    <n v="31907"/>
    <x v="0"/>
    <s v="OFF-AR-10002445"/>
    <x v="1"/>
    <x v="6"/>
    <x v="1637"/>
    <x v="3826"/>
    <n v="5"/>
    <n v="0"/>
    <x v="4396"/>
  </r>
  <r>
    <n v="6771"/>
    <s v="CA-2014-139402"/>
    <x v="3"/>
    <x v="34"/>
    <d v="2014-12-14T00:00:00"/>
    <s v="Standard Class"/>
    <s v="NC-18535"/>
    <s v="Nick Crebassa"/>
    <x v="1"/>
    <s v="United States"/>
    <s v="Phoenix"/>
    <x v="16"/>
    <n v="85023"/>
    <x v="1"/>
    <s v="OFF-PA-10004359"/>
    <x v="1"/>
    <x v="10"/>
    <x v="1059"/>
    <x v="1257"/>
    <n v="5"/>
    <n v="0.2"/>
    <x v="1306"/>
  </r>
  <r>
    <n v="6772"/>
    <s v="CA-2014-139402"/>
    <x v="3"/>
    <x v="34"/>
    <d v="2014-12-14T00:00:00"/>
    <s v="Standard Class"/>
    <s v="NC-18535"/>
    <s v="Nick Crebassa"/>
    <x v="1"/>
    <s v="United States"/>
    <s v="Phoenix"/>
    <x v="16"/>
    <n v="85023"/>
    <x v="1"/>
    <s v="OFF-BI-10000279"/>
    <x v="1"/>
    <x v="8"/>
    <x v="1765"/>
    <x v="4632"/>
    <n v="3"/>
    <n v="0.7"/>
    <x v="5487"/>
  </r>
  <r>
    <n v="6773"/>
    <s v="CA-2013-119018"/>
    <x v="0"/>
    <x v="254"/>
    <d v="2013-11-09T00:00:00"/>
    <s v="Standard Class"/>
    <s v="CW-11905"/>
    <s v="Carl Weiss"/>
    <x v="2"/>
    <s v="United States"/>
    <s v="Los Angeles"/>
    <x v="1"/>
    <n v="90004"/>
    <x v="1"/>
    <s v="OFF-BI-10003314"/>
    <x v="1"/>
    <x v="8"/>
    <x v="305"/>
    <x v="326"/>
    <n v="2"/>
    <n v="0.2"/>
    <x v="332"/>
  </r>
  <r>
    <n v="6774"/>
    <s v="CA-2013-119018"/>
    <x v="0"/>
    <x v="254"/>
    <d v="2013-11-09T00:00:00"/>
    <s v="Standard Class"/>
    <s v="CW-11905"/>
    <s v="Carl Weiss"/>
    <x v="2"/>
    <s v="United States"/>
    <s v="Los Angeles"/>
    <x v="1"/>
    <n v="90004"/>
    <x v="1"/>
    <s v="OFF-BI-10000494"/>
    <x v="1"/>
    <x v="8"/>
    <x v="1563"/>
    <x v="4633"/>
    <n v="1"/>
    <n v="0.2"/>
    <x v="5488"/>
  </r>
  <r>
    <n v="6775"/>
    <s v="CA-2013-119018"/>
    <x v="0"/>
    <x v="254"/>
    <d v="2013-11-09T00:00:00"/>
    <s v="Standard Class"/>
    <s v="CW-11905"/>
    <s v="Carl Weiss"/>
    <x v="2"/>
    <s v="United States"/>
    <s v="Los Angeles"/>
    <x v="1"/>
    <n v="90004"/>
    <x v="1"/>
    <s v="OFF-PA-10000295"/>
    <x v="1"/>
    <x v="10"/>
    <x v="1779"/>
    <x v="789"/>
    <n v="6"/>
    <n v="0"/>
    <x v="814"/>
  </r>
  <r>
    <n v="6776"/>
    <s v="CA-2012-105361"/>
    <x v="1"/>
    <x v="368"/>
    <d v="2012-04-04T00:00:00"/>
    <s v="Standard Class"/>
    <s v="CM-12115"/>
    <s v="Chad McGuire"/>
    <x v="0"/>
    <s v="United States"/>
    <s v="New York City"/>
    <x v="15"/>
    <n v="10024"/>
    <x v="3"/>
    <s v="OFF-PA-10002615"/>
    <x v="1"/>
    <x v="10"/>
    <x v="247"/>
    <x v="4634"/>
    <n v="4"/>
    <n v="0"/>
    <x v="5489"/>
  </r>
  <r>
    <n v="6777"/>
    <s v="US-2013-152373"/>
    <x v="0"/>
    <x v="64"/>
    <d v="2013-09-12T00:00:00"/>
    <s v="Standard Class"/>
    <s v="PT-19090"/>
    <s v="Pete Takahito"/>
    <x v="0"/>
    <s v="United States"/>
    <s v="San Antonio"/>
    <x v="5"/>
    <n v="78207"/>
    <x v="2"/>
    <s v="OFF-ST-10003479"/>
    <x v="1"/>
    <x v="4"/>
    <x v="41"/>
    <x v="4635"/>
    <n v="3"/>
    <n v="0.2"/>
    <x v="5490"/>
  </r>
  <r>
    <n v="6778"/>
    <s v="US-2014-166037"/>
    <x v="3"/>
    <x v="480"/>
    <d v="2014-02-02T00:00:00"/>
    <s v="Standard Class"/>
    <s v="CL-12700"/>
    <s v="Craig Leslie"/>
    <x v="2"/>
    <s v="United States"/>
    <s v="New York City"/>
    <x v="15"/>
    <n v="10009"/>
    <x v="3"/>
    <s v="TEC-AC-10002800"/>
    <x v="2"/>
    <x v="11"/>
    <x v="1207"/>
    <x v="4636"/>
    <n v="9"/>
    <n v="0"/>
    <x v="5491"/>
  </r>
  <r>
    <n v="6779"/>
    <s v="US-2013-147711"/>
    <x v="0"/>
    <x v="323"/>
    <d v="2013-09-09T00:00:00"/>
    <s v="Second Class"/>
    <s v="HF-14995"/>
    <s v="Herbert Flentye"/>
    <x v="0"/>
    <s v="United States"/>
    <s v="Baltimore"/>
    <x v="39"/>
    <n v="21215"/>
    <x v="3"/>
    <s v="FUR-BO-10003159"/>
    <x v="0"/>
    <x v="0"/>
    <x v="1100"/>
    <x v="4637"/>
    <n v="3"/>
    <n v="0"/>
    <x v="5492"/>
  </r>
  <r>
    <n v="6780"/>
    <s v="US-2013-147711"/>
    <x v="0"/>
    <x v="323"/>
    <d v="2013-09-09T00:00:00"/>
    <s v="Second Class"/>
    <s v="HF-14995"/>
    <s v="Herbert Flentye"/>
    <x v="0"/>
    <s v="United States"/>
    <s v="Baltimore"/>
    <x v="39"/>
    <n v="21215"/>
    <x v="3"/>
    <s v="FUR-FU-10002364"/>
    <x v="0"/>
    <x v="5"/>
    <x v="1231"/>
    <x v="1816"/>
    <n v="2"/>
    <n v="0"/>
    <x v="3642"/>
  </r>
  <r>
    <n v="6781"/>
    <s v="US-2013-147711"/>
    <x v="0"/>
    <x v="323"/>
    <d v="2013-09-09T00:00:00"/>
    <s v="Second Class"/>
    <s v="HF-14995"/>
    <s v="Herbert Flentye"/>
    <x v="0"/>
    <s v="United States"/>
    <s v="Baltimore"/>
    <x v="39"/>
    <n v="21215"/>
    <x v="3"/>
    <s v="OFF-BI-10003350"/>
    <x v="1"/>
    <x v="8"/>
    <x v="834"/>
    <x v="1030"/>
    <n v="2"/>
    <n v="0"/>
    <x v="1072"/>
  </r>
  <r>
    <n v="6782"/>
    <s v="US-2013-147711"/>
    <x v="0"/>
    <x v="323"/>
    <d v="2013-09-09T00:00:00"/>
    <s v="Second Class"/>
    <s v="HF-14995"/>
    <s v="Herbert Flentye"/>
    <x v="0"/>
    <s v="United States"/>
    <s v="Baltimore"/>
    <x v="39"/>
    <n v="21215"/>
    <x v="3"/>
    <s v="OFF-LA-10004093"/>
    <x v="1"/>
    <x v="2"/>
    <x v="670"/>
    <x v="2037"/>
    <n v="8"/>
    <n v="0"/>
    <x v="2195"/>
  </r>
  <r>
    <n v="6783"/>
    <s v="CA-2014-121293"/>
    <x v="3"/>
    <x v="800"/>
    <d v="2014-07-29T00:00:00"/>
    <s v="Second Class"/>
    <s v="JC-15775"/>
    <s v="John Castell"/>
    <x v="0"/>
    <s v="United States"/>
    <s v="Philadelphia"/>
    <x v="9"/>
    <n v="19143"/>
    <x v="3"/>
    <s v="FUR-FU-10000732"/>
    <x v="0"/>
    <x v="5"/>
    <x v="540"/>
    <x v="4638"/>
    <n v="4"/>
    <n v="0.2"/>
    <x v="5493"/>
  </r>
  <r>
    <n v="6784"/>
    <s v="CA-2014-121293"/>
    <x v="3"/>
    <x v="800"/>
    <d v="2014-07-29T00:00:00"/>
    <s v="Second Class"/>
    <s v="JC-15775"/>
    <s v="John Castell"/>
    <x v="0"/>
    <s v="United States"/>
    <s v="Philadelphia"/>
    <x v="9"/>
    <n v="19143"/>
    <x v="3"/>
    <s v="OFF-SU-10004884"/>
    <x v="1"/>
    <x v="14"/>
    <x v="1780"/>
    <x v="4639"/>
    <n v="3"/>
    <n v="0.2"/>
    <x v="5494"/>
  </r>
  <r>
    <n v="6785"/>
    <s v="CA-2014-121293"/>
    <x v="3"/>
    <x v="800"/>
    <d v="2014-07-29T00:00:00"/>
    <s v="Second Class"/>
    <s v="JC-15775"/>
    <s v="John Castell"/>
    <x v="0"/>
    <s v="United States"/>
    <s v="Philadelphia"/>
    <x v="9"/>
    <n v="19143"/>
    <x v="3"/>
    <s v="FUR-TA-10001771"/>
    <x v="0"/>
    <x v="3"/>
    <x v="1724"/>
    <x v="4640"/>
    <n v="1"/>
    <n v="0.4"/>
    <x v="5495"/>
  </r>
  <r>
    <n v="6786"/>
    <s v="CA-2014-121293"/>
    <x v="3"/>
    <x v="800"/>
    <d v="2014-07-29T00:00:00"/>
    <s v="Second Class"/>
    <s v="JC-15775"/>
    <s v="John Castell"/>
    <x v="0"/>
    <s v="United States"/>
    <s v="Philadelphia"/>
    <x v="9"/>
    <n v="19143"/>
    <x v="3"/>
    <s v="OFF-ST-10000060"/>
    <x v="1"/>
    <x v="4"/>
    <x v="387"/>
    <x v="4641"/>
    <n v="5"/>
    <n v="0.2"/>
    <x v="5496"/>
  </r>
  <r>
    <n v="6787"/>
    <s v="CA-2014-121293"/>
    <x v="3"/>
    <x v="800"/>
    <d v="2014-07-29T00:00:00"/>
    <s v="Second Class"/>
    <s v="JC-15775"/>
    <s v="John Castell"/>
    <x v="0"/>
    <s v="United States"/>
    <s v="Philadelphia"/>
    <x v="9"/>
    <n v="19143"/>
    <x v="3"/>
    <s v="OFF-PA-10004100"/>
    <x v="1"/>
    <x v="10"/>
    <x v="257"/>
    <x v="561"/>
    <n v="4"/>
    <n v="0.2"/>
    <x v="570"/>
  </r>
  <r>
    <n v="6788"/>
    <s v="CA-2012-118843"/>
    <x v="1"/>
    <x v="1023"/>
    <d v="2012-09-20T00:00:00"/>
    <s v="Standard Class"/>
    <s v="JH-15910"/>
    <s v="Jonathan Howell"/>
    <x v="0"/>
    <s v="United States"/>
    <s v="Atlanta"/>
    <x v="32"/>
    <n v="30318"/>
    <x v="0"/>
    <s v="FUR-FU-10003975"/>
    <x v="0"/>
    <x v="5"/>
    <x v="775"/>
    <x v="2110"/>
    <n v="3"/>
    <n v="0"/>
    <x v="2275"/>
  </r>
  <r>
    <n v="6789"/>
    <s v="CA-2012-118843"/>
    <x v="1"/>
    <x v="1023"/>
    <d v="2012-09-20T00:00:00"/>
    <s v="Standard Class"/>
    <s v="JH-15910"/>
    <s v="Jonathan Howell"/>
    <x v="0"/>
    <s v="United States"/>
    <s v="Atlanta"/>
    <x v="32"/>
    <n v="30318"/>
    <x v="0"/>
    <s v="OFF-PA-10001712"/>
    <x v="1"/>
    <x v="10"/>
    <x v="974"/>
    <x v="1570"/>
    <n v="7"/>
    <n v="0"/>
    <x v="5497"/>
  </r>
  <r>
    <n v="6790"/>
    <s v="CA-2012-161445"/>
    <x v="1"/>
    <x v="67"/>
    <d v="2012-09-09T00:00:00"/>
    <s v="Second Class"/>
    <s v="CC-12610"/>
    <s v="Corey Catlett"/>
    <x v="1"/>
    <s v="United States"/>
    <s v="Durham"/>
    <x v="3"/>
    <n v="27707"/>
    <x v="0"/>
    <s v="OFF-AR-10001953"/>
    <x v="1"/>
    <x v="6"/>
    <x v="395"/>
    <x v="1196"/>
    <n v="4"/>
    <n v="0.2"/>
    <x v="5498"/>
  </r>
  <r>
    <n v="6791"/>
    <s v="CA-2013-124527"/>
    <x v="0"/>
    <x v="76"/>
    <d v="2013-11-18T00:00:00"/>
    <s v="First Class"/>
    <s v="IM-15055"/>
    <s v="Ionia McGrath"/>
    <x v="0"/>
    <s v="United States"/>
    <s v="Roseville"/>
    <x v="1"/>
    <n v="95661"/>
    <x v="1"/>
    <s v="OFF-BI-10004967"/>
    <x v="1"/>
    <x v="8"/>
    <x v="253"/>
    <x v="1366"/>
    <n v="5"/>
    <n v="0.2"/>
    <x v="5499"/>
  </r>
  <r>
    <n v="6792"/>
    <s v="CA-2013-162348"/>
    <x v="0"/>
    <x v="338"/>
    <d v="2013-11-16T00:00:00"/>
    <s v="Standard Class"/>
    <s v="BF-11170"/>
    <s v="Ben Ferrer"/>
    <x v="2"/>
    <s v="United States"/>
    <s v="Sacramento"/>
    <x v="1"/>
    <n v="95823"/>
    <x v="1"/>
    <s v="FUR-FU-10003731"/>
    <x v="0"/>
    <x v="5"/>
    <x v="1593"/>
    <x v="4642"/>
    <n v="1"/>
    <n v="0"/>
    <x v="5500"/>
  </r>
  <r>
    <n v="6793"/>
    <s v="CA-2011-141005"/>
    <x v="2"/>
    <x v="860"/>
    <d v="2011-08-18T00:00:00"/>
    <s v="First Class"/>
    <s v="CS-12355"/>
    <s v="Christine Sundaresam"/>
    <x v="0"/>
    <s v="United States"/>
    <s v="Fairfield"/>
    <x v="29"/>
    <n v="6824"/>
    <x v="3"/>
    <s v="OFF-BI-10001989"/>
    <x v="1"/>
    <x v="8"/>
    <x v="537"/>
    <x v="2780"/>
    <n v="3"/>
    <n v="0"/>
    <x v="3090"/>
  </r>
  <r>
    <n v="6794"/>
    <s v="CA-2012-145394"/>
    <x v="1"/>
    <x v="547"/>
    <d v="2012-11-20T00:00:00"/>
    <s v="Standard Class"/>
    <s v="MC-17605"/>
    <s v="Matt Connell"/>
    <x v="1"/>
    <s v="United States"/>
    <s v="Chicago"/>
    <x v="10"/>
    <n v="60610"/>
    <x v="2"/>
    <s v="OFF-ST-10000344"/>
    <x v="1"/>
    <x v="4"/>
    <x v="1013"/>
    <x v="4643"/>
    <n v="2"/>
    <n v="0.2"/>
    <x v="5501"/>
  </r>
  <r>
    <n v="6795"/>
    <s v="CA-2012-145394"/>
    <x v="1"/>
    <x v="547"/>
    <d v="2012-11-20T00:00:00"/>
    <s v="Standard Class"/>
    <s v="MC-17605"/>
    <s v="Matt Connell"/>
    <x v="1"/>
    <s v="United States"/>
    <s v="Chicago"/>
    <x v="10"/>
    <n v="60610"/>
    <x v="2"/>
    <s v="TEC-PH-10001051"/>
    <x v="2"/>
    <x v="7"/>
    <x v="1254"/>
    <x v="1977"/>
    <n v="3"/>
    <n v="0.2"/>
    <x v="5502"/>
  </r>
  <r>
    <n v="6796"/>
    <s v="CA-2012-145394"/>
    <x v="1"/>
    <x v="547"/>
    <d v="2012-11-20T00:00:00"/>
    <s v="Standard Class"/>
    <s v="MC-17605"/>
    <s v="Matt Connell"/>
    <x v="1"/>
    <s v="United States"/>
    <s v="Chicago"/>
    <x v="10"/>
    <n v="60610"/>
    <x v="2"/>
    <s v="FUR-FU-10001215"/>
    <x v="0"/>
    <x v="5"/>
    <x v="1600"/>
    <x v="527"/>
    <n v="2"/>
    <n v="0.6"/>
    <x v="5503"/>
  </r>
  <r>
    <n v="6797"/>
    <s v="CA-2012-168809"/>
    <x v="1"/>
    <x v="767"/>
    <d v="2012-08-25T00:00:00"/>
    <s v="Same Day"/>
    <s v="MC-18100"/>
    <s v="Mick Crebagga"/>
    <x v="0"/>
    <s v="United States"/>
    <s v="Houston"/>
    <x v="5"/>
    <n v="77041"/>
    <x v="2"/>
    <s v="FUR-FU-10001473"/>
    <x v="0"/>
    <x v="5"/>
    <x v="1244"/>
    <x v="1869"/>
    <n v="2"/>
    <n v="0.6"/>
    <x v="5504"/>
  </r>
  <r>
    <n v="6798"/>
    <s v="CA-2012-168809"/>
    <x v="1"/>
    <x v="767"/>
    <d v="2012-08-25T00:00:00"/>
    <s v="Same Day"/>
    <s v="MC-18100"/>
    <s v="Mick Crebagga"/>
    <x v="0"/>
    <s v="United States"/>
    <s v="Houston"/>
    <x v="5"/>
    <n v="77041"/>
    <x v="2"/>
    <s v="OFF-BI-10000315"/>
    <x v="1"/>
    <x v="8"/>
    <x v="407"/>
    <x v="4644"/>
    <n v="1"/>
    <n v="0.8"/>
    <x v="5505"/>
  </r>
  <r>
    <n v="6799"/>
    <s v="CA-2012-168809"/>
    <x v="1"/>
    <x v="767"/>
    <d v="2012-08-25T00:00:00"/>
    <s v="Same Day"/>
    <s v="MC-18100"/>
    <s v="Mick Crebagga"/>
    <x v="0"/>
    <s v="United States"/>
    <s v="Houston"/>
    <x v="5"/>
    <n v="77041"/>
    <x v="2"/>
    <s v="FUR-FU-10002240"/>
    <x v="0"/>
    <x v="5"/>
    <x v="1781"/>
    <x v="4645"/>
    <n v="5"/>
    <n v="0.6"/>
    <x v="5506"/>
  </r>
  <r>
    <n v="6800"/>
    <s v="CA-2013-109827"/>
    <x v="0"/>
    <x v="591"/>
    <d v="2014-01-02T00:00:00"/>
    <s v="Standard Class"/>
    <s v="LW-16825"/>
    <s v="Laurel Workman"/>
    <x v="1"/>
    <s v="United States"/>
    <s v="Phoenix"/>
    <x v="16"/>
    <n v="85023"/>
    <x v="1"/>
    <s v="FUR-TA-10002607"/>
    <x v="0"/>
    <x v="3"/>
    <x v="221"/>
    <x v="4646"/>
    <n v="1"/>
    <n v="0.5"/>
    <x v="5507"/>
  </r>
  <r>
    <n v="6801"/>
    <s v="CA-2013-109827"/>
    <x v="0"/>
    <x v="591"/>
    <d v="2014-01-02T00:00:00"/>
    <s v="Standard Class"/>
    <s v="LW-16825"/>
    <s v="Laurel Workman"/>
    <x v="1"/>
    <s v="United States"/>
    <s v="Phoenix"/>
    <x v="16"/>
    <n v="85023"/>
    <x v="1"/>
    <s v="TEC-MA-10003356"/>
    <x v="2"/>
    <x v="15"/>
    <x v="1361"/>
    <x v="4647"/>
    <n v="2"/>
    <n v="0.7"/>
    <x v="5508"/>
  </r>
  <r>
    <n v="6802"/>
    <s v="CA-2013-109827"/>
    <x v="0"/>
    <x v="591"/>
    <d v="2014-01-02T00:00:00"/>
    <s v="Standard Class"/>
    <s v="LW-16825"/>
    <s v="Laurel Workman"/>
    <x v="1"/>
    <s v="United States"/>
    <s v="Phoenix"/>
    <x v="16"/>
    <n v="85023"/>
    <x v="1"/>
    <s v="TEC-AC-10002217"/>
    <x v="2"/>
    <x v="11"/>
    <x v="1178"/>
    <x v="4648"/>
    <n v="3"/>
    <n v="0.2"/>
    <x v="5509"/>
  </r>
  <r>
    <n v="6803"/>
    <s v="CA-2013-109827"/>
    <x v="0"/>
    <x v="591"/>
    <d v="2014-01-02T00:00:00"/>
    <s v="Standard Class"/>
    <s v="LW-16825"/>
    <s v="Laurel Workman"/>
    <x v="1"/>
    <s v="United States"/>
    <s v="Phoenix"/>
    <x v="16"/>
    <n v="85023"/>
    <x v="1"/>
    <s v="TEC-AC-10004353"/>
    <x v="2"/>
    <x v="11"/>
    <x v="717"/>
    <x v="4649"/>
    <n v="2"/>
    <n v="0.2"/>
    <x v="5510"/>
  </r>
  <r>
    <n v="6804"/>
    <s v="CA-2013-109827"/>
    <x v="0"/>
    <x v="591"/>
    <d v="2014-01-02T00:00:00"/>
    <s v="Standard Class"/>
    <s v="LW-16825"/>
    <s v="Laurel Workman"/>
    <x v="1"/>
    <s v="United States"/>
    <s v="Phoenix"/>
    <x v="16"/>
    <n v="85023"/>
    <x v="1"/>
    <s v="FUR-CH-10004754"/>
    <x v="0"/>
    <x v="1"/>
    <x v="1123"/>
    <x v="4650"/>
    <n v="2"/>
    <n v="0.2"/>
    <x v="5511"/>
  </r>
  <r>
    <n v="6805"/>
    <s v="CA-2011-152233"/>
    <x v="2"/>
    <x v="1082"/>
    <d v="2011-10-06T00:00:00"/>
    <s v="First Class"/>
    <s v="KH-16510"/>
    <s v="Keith Herrera"/>
    <x v="0"/>
    <s v="United States"/>
    <s v="Pomona"/>
    <x v="1"/>
    <n v="91767"/>
    <x v="1"/>
    <s v="TEC-AC-10002800"/>
    <x v="2"/>
    <x v="11"/>
    <x v="1207"/>
    <x v="2622"/>
    <n v="2"/>
    <n v="0"/>
    <x v="5512"/>
  </r>
  <r>
    <n v="6806"/>
    <s v="CA-2011-125682"/>
    <x v="2"/>
    <x v="754"/>
    <d v="2011-11-25T00:00:00"/>
    <s v="First Class"/>
    <s v="RB-19645"/>
    <s v="Robert Barroso"/>
    <x v="1"/>
    <s v="United States"/>
    <s v="Atlanta"/>
    <x v="32"/>
    <n v="30318"/>
    <x v="0"/>
    <s v="OFF-PA-10001752"/>
    <x v="1"/>
    <x v="10"/>
    <x v="1360"/>
    <x v="745"/>
    <n v="2"/>
    <n v="0"/>
    <x v="5513"/>
  </r>
  <r>
    <n v="6807"/>
    <s v="CA-2014-162880"/>
    <x v="3"/>
    <x v="53"/>
    <d v="2014-12-30T00:00:00"/>
    <s v="Standard Class"/>
    <s v="GD-14590"/>
    <s v="Giulietta Dortch"/>
    <x v="1"/>
    <s v="United States"/>
    <s v="Everett"/>
    <x v="4"/>
    <n v="98208"/>
    <x v="1"/>
    <s v="OFF-BI-10003314"/>
    <x v="1"/>
    <x v="8"/>
    <x v="305"/>
    <x v="4651"/>
    <n v="1"/>
    <n v="0.2"/>
    <x v="5514"/>
  </r>
  <r>
    <n v="6808"/>
    <s v="CA-2012-128125"/>
    <x v="1"/>
    <x v="1052"/>
    <d v="2012-04-05T00:00:00"/>
    <s v="Standard Class"/>
    <s v="EB-13705"/>
    <s v="Ed Braxton"/>
    <x v="1"/>
    <s v="United States"/>
    <s v="Houston"/>
    <x v="5"/>
    <n v="77095"/>
    <x v="2"/>
    <s v="OFF-PA-10000357"/>
    <x v="1"/>
    <x v="10"/>
    <x v="442"/>
    <x v="4016"/>
    <n v="3"/>
    <n v="0.2"/>
    <x v="4652"/>
  </r>
  <r>
    <n v="6809"/>
    <s v="CA-2012-128125"/>
    <x v="1"/>
    <x v="1052"/>
    <d v="2012-04-05T00:00:00"/>
    <s v="Standard Class"/>
    <s v="EB-13705"/>
    <s v="Ed Braxton"/>
    <x v="1"/>
    <s v="United States"/>
    <s v="Houston"/>
    <x v="5"/>
    <n v="77095"/>
    <x v="2"/>
    <s v="FUR-FU-10001085"/>
    <x v="0"/>
    <x v="5"/>
    <x v="1590"/>
    <x v="1052"/>
    <n v="3"/>
    <n v="0.6"/>
    <x v="5515"/>
  </r>
  <r>
    <n v="6810"/>
    <s v="CA-2014-156237"/>
    <x v="3"/>
    <x v="32"/>
    <d v="2014-09-16T00:00:00"/>
    <s v="First Class"/>
    <s v="PS-18760"/>
    <s v="Pamela Stobb"/>
    <x v="0"/>
    <s v="United States"/>
    <s v="Philadelphia"/>
    <x v="9"/>
    <n v="19140"/>
    <x v="3"/>
    <s v="OFF-BI-10000301"/>
    <x v="1"/>
    <x v="8"/>
    <x v="619"/>
    <x v="3556"/>
    <n v="2"/>
    <n v="0.7"/>
    <x v="4051"/>
  </r>
  <r>
    <n v="6811"/>
    <s v="CA-2014-156237"/>
    <x v="3"/>
    <x v="32"/>
    <d v="2014-09-16T00:00:00"/>
    <s v="First Class"/>
    <s v="PS-18760"/>
    <s v="Pamela Stobb"/>
    <x v="0"/>
    <s v="United States"/>
    <s v="Philadelphia"/>
    <x v="9"/>
    <n v="19140"/>
    <x v="3"/>
    <s v="TEC-MA-10002930"/>
    <x v="2"/>
    <x v="15"/>
    <x v="1775"/>
    <x v="4652"/>
    <n v="1"/>
    <n v="0.7"/>
    <x v="5516"/>
  </r>
  <r>
    <n v="6812"/>
    <s v="CA-2014-156237"/>
    <x v="3"/>
    <x v="32"/>
    <d v="2014-09-16T00:00:00"/>
    <s v="First Class"/>
    <s v="PS-18760"/>
    <s v="Pamela Stobb"/>
    <x v="0"/>
    <s v="United States"/>
    <s v="Philadelphia"/>
    <x v="9"/>
    <n v="19140"/>
    <x v="3"/>
    <s v="FUR-CH-10002372"/>
    <x v="0"/>
    <x v="1"/>
    <x v="390"/>
    <x v="4653"/>
    <n v="2"/>
    <n v="0.3"/>
    <x v="5517"/>
  </r>
  <r>
    <n v="6813"/>
    <s v="CA-2014-156237"/>
    <x v="3"/>
    <x v="32"/>
    <d v="2014-09-16T00:00:00"/>
    <s v="First Class"/>
    <s v="PS-18760"/>
    <s v="Pamela Stobb"/>
    <x v="0"/>
    <s v="United States"/>
    <s v="Philadelphia"/>
    <x v="9"/>
    <n v="19140"/>
    <x v="3"/>
    <s v="OFF-BI-10003707"/>
    <x v="1"/>
    <x v="8"/>
    <x v="776"/>
    <x v="4654"/>
    <n v="4"/>
    <n v="0.7"/>
    <x v="5518"/>
  </r>
  <r>
    <n v="6814"/>
    <s v="CA-2014-156237"/>
    <x v="3"/>
    <x v="32"/>
    <d v="2014-09-16T00:00:00"/>
    <s v="First Class"/>
    <s v="PS-18760"/>
    <s v="Pamela Stobb"/>
    <x v="0"/>
    <s v="United States"/>
    <s v="Philadelphia"/>
    <x v="9"/>
    <n v="19140"/>
    <x v="3"/>
    <s v="FUR-FU-10001057"/>
    <x v="0"/>
    <x v="5"/>
    <x v="1782"/>
    <x v="4655"/>
    <n v="8"/>
    <n v="0.2"/>
    <x v="5519"/>
  </r>
  <r>
    <n v="6815"/>
    <s v="CA-2014-156237"/>
    <x v="3"/>
    <x v="32"/>
    <d v="2014-09-16T00:00:00"/>
    <s v="First Class"/>
    <s v="PS-18760"/>
    <s v="Pamela Stobb"/>
    <x v="0"/>
    <s v="United States"/>
    <s v="Philadelphia"/>
    <x v="9"/>
    <n v="19140"/>
    <x v="3"/>
    <s v="TEC-MA-10001681"/>
    <x v="2"/>
    <x v="15"/>
    <x v="340"/>
    <x v="4656"/>
    <n v="2"/>
    <n v="0.7"/>
    <x v="5520"/>
  </r>
  <r>
    <n v="6816"/>
    <s v="CA-2011-144414"/>
    <x v="2"/>
    <x v="1103"/>
    <d v="2011-06-21T00:00:00"/>
    <s v="Standard Class"/>
    <s v="GH-14425"/>
    <s v="Gary Hwang"/>
    <x v="0"/>
    <s v="United States"/>
    <s v="Seattle"/>
    <x v="4"/>
    <n v="98105"/>
    <x v="1"/>
    <s v="FUR-FU-10003981"/>
    <x v="0"/>
    <x v="5"/>
    <x v="322"/>
    <x v="875"/>
    <n v="3"/>
    <n v="0"/>
    <x v="5118"/>
  </r>
  <r>
    <n v="6817"/>
    <s v="CA-2011-144414"/>
    <x v="2"/>
    <x v="1103"/>
    <d v="2011-06-21T00:00:00"/>
    <s v="Standard Class"/>
    <s v="GH-14425"/>
    <s v="Gary Hwang"/>
    <x v="0"/>
    <s v="United States"/>
    <s v="Seattle"/>
    <x v="4"/>
    <n v="98105"/>
    <x v="1"/>
    <s v="OFF-FA-10000624"/>
    <x v="1"/>
    <x v="13"/>
    <x v="291"/>
    <x v="1511"/>
    <n v="5"/>
    <n v="0"/>
    <x v="5521"/>
  </r>
  <r>
    <n v="6818"/>
    <s v="CA-2011-144414"/>
    <x v="2"/>
    <x v="1103"/>
    <d v="2011-06-21T00:00:00"/>
    <s v="Standard Class"/>
    <s v="GH-14425"/>
    <s v="Gary Hwang"/>
    <x v="0"/>
    <s v="United States"/>
    <s v="Seattle"/>
    <x v="4"/>
    <n v="98105"/>
    <x v="1"/>
    <s v="OFF-BI-10004995"/>
    <x v="1"/>
    <x v="8"/>
    <x v="313"/>
    <x v="4657"/>
    <n v="3"/>
    <n v="0.2"/>
    <x v="5522"/>
  </r>
  <r>
    <n v="6819"/>
    <s v="CA-2014-163860"/>
    <x v="3"/>
    <x v="116"/>
    <d v="2015-01-02T00:00:00"/>
    <s v="Standard Class"/>
    <s v="LO-17170"/>
    <s v="Lori Olson"/>
    <x v="1"/>
    <s v="United States"/>
    <s v="Peoria"/>
    <x v="10"/>
    <n v="61604"/>
    <x v="2"/>
    <s v="OFF-BI-10003784"/>
    <x v="1"/>
    <x v="8"/>
    <x v="1314"/>
    <x v="4658"/>
    <n v="5"/>
    <n v="0.8"/>
    <x v="5523"/>
  </r>
  <r>
    <n v="6820"/>
    <s v="CA-2014-163860"/>
    <x v="3"/>
    <x v="116"/>
    <d v="2015-01-02T00:00:00"/>
    <s v="Standard Class"/>
    <s v="LO-17170"/>
    <s v="Lori Olson"/>
    <x v="1"/>
    <s v="United States"/>
    <s v="Peoria"/>
    <x v="10"/>
    <n v="61604"/>
    <x v="2"/>
    <s v="FUR-FU-10004586"/>
    <x v="0"/>
    <x v="5"/>
    <x v="1473"/>
    <x v="4659"/>
    <n v="3"/>
    <n v="0.6"/>
    <x v="5524"/>
  </r>
  <r>
    <n v="6821"/>
    <s v="CA-2014-163860"/>
    <x v="3"/>
    <x v="116"/>
    <d v="2015-01-02T00:00:00"/>
    <s v="Standard Class"/>
    <s v="LO-17170"/>
    <s v="Lori Olson"/>
    <x v="1"/>
    <s v="United States"/>
    <s v="Peoria"/>
    <x v="10"/>
    <n v="61604"/>
    <x v="2"/>
    <s v="FUR-CH-10004698"/>
    <x v="0"/>
    <x v="1"/>
    <x v="166"/>
    <x v="4653"/>
    <n v="2"/>
    <n v="0.3"/>
    <x v="5525"/>
  </r>
  <r>
    <n v="6822"/>
    <s v="CA-2014-163860"/>
    <x v="3"/>
    <x v="116"/>
    <d v="2015-01-02T00:00:00"/>
    <s v="Standard Class"/>
    <s v="LO-17170"/>
    <s v="Lori Olson"/>
    <x v="1"/>
    <s v="United States"/>
    <s v="Peoria"/>
    <x v="10"/>
    <n v="61604"/>
    <x v="2"/>
    <s v="FUR-FU-10001935"/>
    <x v="0"/>
    <x v="5"/>
    <x v="341"/>
    <x v="369"/>
    <n v="2"/>
    <n v="0.6"/>
    <x v="5526"/>
  </r>
  <r>
    <n v="6823"/>
    <s v="US-2014-115609"/>
    <x v="3"/>
    <x v="808"/>
    <d v="2014-11-08T00:00:00"/>
    <s v="Standard Class"/>
    <s v="CS-12505"/>
    <s v="Cindy Stewart"/>
    <x v="0"/>
    <s v="United States"/>
    <s v="Los Angeles"/>
    <x v="1"/>
    <n v="90036"/>
    <x v="1"/>
    <s v="OFF-AP-10003040"/>
    <x v="1"/>
    <x v="9"/>
    <x v="723"/>
    <x v="4660"/>
    <n v="5"/>
    <n v="0"/>
    <x v="5527"/>
  </r>
  <r>
    <n v="6824"/>
    <s v="CA-2012-154291"/>
    <x v="1"/>
    <x v="395"/>
    <d v="2012-07-29T00:00:00"/>
    <s v="Standard Class"/>
    <s v="YS-21880"/>
    <s v="Yana Sorensen"/>
    <x v="1"/>
    <s v="United States"/>
    <s v="Montgomery"/>
    <x v="19"/>
    <n v="36116"/>
    <x v="0"/>
    <s v="OFF-EN-10001335"/>
    <x v="1"/>
    <x v="12"/>
    <x v="462"/>
    <x v="4661"/>
    <n v="9"/>
    <n v="0"/>
    <x v="5528"/>
  </r>
  <r>
    <n v="6825"/>
    <s v="CA-2012-154291"/>
    <x v="1"/>
    <x v="395"/>
    <d v="2012-07-29T00:00:00"/>
    <s v="Standard Class"/>
    <s v="YS-21880"/>
    <s v="Yana Sorensen"/>
    <x v="1"/>
    <s v="United States"/>
    <s v="Montgomery"/>
    <x v="19"/>
    <n v="36116"/>
    <x v="0"/>
    <s v="FUR-TA-10002041"/>
    <x v="0"/>
    <x v="3"/>
    <x v="358"/>
    <x v="4662"/>
    <n v="2"/>
    <n v="0"/>
    <x v="5529"/>
  </r>
  <r>
    <n v="6826"/>
    <s v="CA-2013-118689"/>
    <x v="0"/>
    <x v="824"/>
    <d v="2013-10-10T00:00:00"/>
    <s v="Standard Class"/>
    <s v="TC-20980"/>
    <s v="Tamara Chand"/>
    <x v="1"/>
    <s v="United States"/>
    <s v="Lafayette"/>
    <x v="14"/>
    <n v="47905"/>
    <x v="2"/>
    <s v="OFF-ST-10001558"/>
    <x v="1"/>
    <x v="4"/>
    <x v="712"/>
    <x v="4663"/>
    <n v="2"/>
    <n v="0"/>
    <x v="5530"/>
  </r>
  <r>
    <n v="6827"/>
    <s v="CA-2013-118689"/>
    <x v="0"/>
    <x v="824"/>
    <d v="2013-10-10T00:00:00"/>
    <s v="Standard Class"/>
    <s v="TC-20980"/>
    <s v="Tamara Chand"/>
    <x v="1"/>
    <s v="United States"/>
    <s v="Lafayette"/>
    <x v="14"/>
    <n v="47905"/>
    <x v="2"/>
    <s v="TEC-CO-10004722"/>
    <x v="2"/>
    <x v="16"/>
    <x v="1365"/>
    <x v="4664"/>
    <n v="5"/>
    <n v="0"/>
    <x v="5531"/>
  </r>
  <r>
    <n v="6828"/>
    <s v="CA-2013-118689"/>
    <x v="0"/>
    <x v="824"/>
    <d v="2013-10-10T00:00:00"/>
    <s v="Standard Class"/>
    <s v="TC-20980"/>
    <s v="Tamara Chand"/>
    <x v="1"/>
    <s v="United States"/>
    <s v="Lafayette"/>
    <x v="14"/>
    <n v="47905"/>
    <x v="2"/>
    <s v="OFF-BI-10004600"/>
    <x v="1"/>
    <x v="8"/>
    <x v="1477"/>
    <x v="2556"/>
    <n v="2"/>
    <n v="0"/>
    <x v="2802"/>
  </r>
  <r>
    <n v="6829"/>
    <s v="CA-2013-118689"/>
    <x v="0"/>
    <x v="824"/>
    <d v="2013-10-10T00:00:00"/>
    <s v="Standard Class"/>
    <s v="TC-20980"/>
    <s v="Tamara Chand"/>
    <x v="1"/>
    <s v="United States"/>
    <s v="Lafayette"/>
    <x v="14"/>
    <n v="47905"/>
    <x v="2"/>
    <s v="OFF-BI-10003712"/>
    <x v="1"/>
    <x v="8"/>
    <x v="689"/>
    <x v="4665"/>
    <n v="7"/>
    <n v="0"/>
    <x v="5532"/>
  </r>
  <r>
    <n v="6830"/>
    <s v="CA-2013-118689"/>
    <x v="0"/>
    <x v="824"/>
    <d v="2013-10-10T00:00:00"/>
    <s v="Standard Class"/>
    <s v="TC-20980"/>
    <s v="Tamara Chand"/>
    <x v="1"/>
    <s v="United States"/>
    <s v="Lafayette"/>
    <x v="14"/>
    <n v="47905"/>
    <x v="2"/>
    <s v="OFF-AR-10001958"/>
    <x v="1"/>
    <x v="6"/>
    <x v="206"/>
    <x v="2041"/>
    <n v="2"/>
    <n v="0"/>
    <x v="5533"/>
  </r>
  <r>
    <n v="6831"/>
    <s v="CA-2013-140438"/>
    <x v="0"/>
    <x v="435"/>
    <d v="2013-12-28T00:00:00"/>
    <s v="Second Class"/>
    <s v="PW-19030"/>
    <s v="Pauline Webber"/>
    <x v="1"/>
    <s v="United States"/>
    <s v="New York City"/>
    <x v="15"/>
    <n v="10009"/>
    <x v="3"/>
    <s v="TEC-PH-10001750"/>
    <x v="2"/>
    <x v="7"/>
    <x v="968"/>
    <x v="933"/>
    <n v="3"/>
    <n v="0"/>
    <x v="5534"/>
  </r>
  <r>
    <n v="6832"/>
    <s v="US-2014-123204"/>
    <x v="3"/>
    <x v="246"/>
    <d v="2014-07-28T00:00:00"/>
    <s v="Standard Class"/>
    <s v="CS-11860"/>
    <s v="Cari Schnelling"/>
    <x v="0"/>
    <s v="United States"/>
    <s v="New York City"/>
    <x v="15"/>
    <n v="10024"/>
    <x v="3"/>
    <s v="OFF-AP-10002287"/>
    <x v="1"/>
    <x v="9"/>
    <x v="1274"/>
    <x v="2053"/>
    <n v="4"/>
    <n v="0"/>
    <x v="5535"/>
  </r>
  <r>
    <n v="6833"/>
    <s v="CA-2012-112522"/>
    <x v="1"/>
    <x v="998"/>
    <d v="2012-10-17T00:00:00"/>
    <s v="Standard Class"/>
    <s v="DP-13165"/>
    <s v="David Philippe"/>
    <x v="0"/>
    <s v="United States"/>
    <s v="Chicago"/>
    <x v="10"/>
    <n v="60610"/>
    <x v="2"/>
    <s v="OFF-AR-10003183"/>
    <x v="1"/>
    <x v="6"/>
    <x v="1390"/>
    <x v="2245"/>
    <n v="3"/>
    <n v="0.2"/>
    <x v="2423"/>
  </r>
  <r>
    <n v="6834"/>
    <s v="CA-2013-153101"/>
    <x v="0"/>
    <x v="162"/>
    <d v="2013-09-09T00:00:00"/>
    <s v="Same Day"/>
    <s v="PJ-19015"/>
    <s v="Pauline Johnson"/>
    <x v="0"/>
    <s v="United States"/>
    <s v="Santa Ana"/>
    <x v="1"/>
    <n v="92704"/>
    <x v="1"/>
    <s v="FUR-TA-10003008"/>
    <x v="0"/>
    <x v="3"/>
    <x v="946"/>
    <x v="4666"/>
    <n v="1"/>
    <n v="0.2"/>
    <x v="5536"/>
  </r>
  <r>
    <n v="6835"/>
    <s v="CA-2013-142615"/>
    <x v="0"/>
    <x v="73"/>
    <d v="2013-11-25T00:00:00"/>
    <s v="Standard Class"/>
    <s v="BM-11575"/>
    <s v="Brendan Murry"/>
    <x v="1"/>
    <s v="United States"/>
    <s v="Montebello"/>
    <x v="1"/>
    <n v="90640"/>
    <x v="1"/>
    <s v="TEC-AC-10004803"/>
    <x v="2"/>
    <x v="11"/>
    <x v="1756"/>
    <x v="4667"/>
    <n v="2"/>
    <n v="0"/>
    <x v="5537"/>
  </r>
  <r>
    <n v="6836"/>
    <s v="CA-2014-142643"/>
    <x v="3"/>
    <x v="453"/>
    <d v="2014-10-21T00:00:00"/>
    <s v="Standard Class"/>
    <s v="DL-13495"/>
    <s v="Dionis Lloyd"/>
    <x v="1"/>
    <s v="United States"/>
    <s v="Thousand Oaks"/>
    <x v="1"/>
    <n v="91360"/>
    <x v="1"/>
    <s v="OFF-LA-10003510"/>
    <x v="1"/>
    <x v="2"/>
    <x v="575"/>
    <x v="4668"/>
    <n v="5"/>
    <n v="0"/>
    <x v="5538"/>
  </r>
  <r>
    <n v="6837"/>
    <s v="CA-2014-142643"/>
    <x v="3"/>
    <x v="453"/>
    <d v="2014-10-21T00:00:00"/>
    <s v="Standard Class"/>
    <s v="DL-13495"/>
    <s v="Dionis Lloyd"/>
    <x v="1"/>
    <s v="United States"/>
    <s v="Thousand Oaks"/>
    <x v="1"/>
    <n v="91360"/>
    <x v="1"/>
    <s v="FUR-FU-10000087"/>
    <x v="0"/>
    <x v="5"/>
    <x v="204"/>
    <x v="20"/>
    <n v="1"/>
    <n v="0"/>
    <x v="5539"/>
  </r>
  <r>
    <n v="6838"/>
    <s v="CA-2012-116260"/>
    <x v="1"/>
    <x v="380"/>
    <d v="2012-07-12T00:00:00"/>
    <s v="Standard Class"/>
    <s v="BF-10975"/>
    <s v="Barbara Fisher"/>
    <x v="1"/>
    <s v="United States"/>
    <s v="Vineland"/>
    <x v="30"/>
    <n v="8360"/>
    <x v="3"/>
    <s v="OFF-AR-10003732"/>
    <x v="1"/>
    <x v="6"/>
    <x v="321"/>
    <x v="1760"/>
    <n v="4"/>
    <n v="0"/>
    <x v="4704"/>
  </r>
  <r>
    <n v="6839"/>
    <s v="CA-2014-107517"/>
    <x v="3"/>
    <x v="1119"/>
    <d v="2014-02-10T00:00:00"/>
    <s v="Standard Class"/>
    <s v="FC-14335"/>
    <s v="Fred Chung"/>
    <x v="1"/>
    <s v="United States"/>
    <s v="Torrance"/>
    <x v="1"/>
    <n v="90503"/>
    <x v="1"/>
    <s v="OFF-AP-10000275"/>
    <x v="1"/>
    <x v="9"/>
    <x v="1719"/>
    <x v="3945"/>
    <n v="5"/>
    <n v="0"/>
    <x v="4555"/>
  </r>
  <r>
    <n v="6840"/>
    <s v="CA-2014-107517"/>
    <x v="3"/>
    <x v="1119"/>
    <d v="2014-02-10T00:00:00"/>
    <s v="Standard Class"/>
    <s v="FC-14335"/>
    <s v="Fred Chung"/>
    <x v="1"/>
    <s v="United States"/>
    <s v="Torrance"/>
    <x v="1"/>
    <n v="90503"/>
    <x v="1"/>
    <s v="TEC-PH-10003505"/>
    <x v="2"/>
    <x v="7"/>
    <x v="901"/>
    <x v="4669"/>
    <n v="5"/>
    <n v="0.2"/>
    <x v="5540"/>
  </r>
  <r>
    <n v="6841"/>
    <s v="CA-2012-166338"/>
    <x v="1"/>
    <x v="401"/>
    <d v="2012-12-07T00:00:00"/>
    <s v="First Class"/>
    <s v="MP-18175"/>
    <s v="Mike Pelletier"/>
    <x v="2"/>
    <s v="United States"/>
    <s v="Troy"/>
    <x v="24"/>
    <n v="45373"/>
    <x v="3"/>
    <s v="OFF-BI-10002852"/>
    <x v="1"/>
    <x v="8"/>
    <x v="91"/>
    <x v="4670"/>
    <n v="3"/>
    <n v="0.7"/>
    <x v="5541"/>
  </r>
  <r>
    <n v="6842"/>
    <s v="CA-2013-123946"/>
    <x v="0"/>
    <x v="126"/>
    <d v="2013-09-18T00:00:00"/>
    <s v="Standard Class"/>
    <s v="AJ-10795"/>
    <s v="Anthony Johnson"/>
    <x v="1"/>
    <s v="United States"/>
    <s v="Springfield"/>
    <x v="17"/>
    <n v="22153"/>
    <x v="0"/>
    <s v="TEC-AC-10004877"/>
    <x v="2"/>
    <x v="11"/>
    <x v="1670"/>
    <x v="4671"/>
    <n v="3"/>
    <n v="0"/>
    <x v="5542"/>
  </r>
  <r>
    <n v="6843"/>
    <s v="CA-2013-123946"/>
    <x v="0"/>
    <x v="126"/>
    <d v="2013-09-18T00:00:00"/>
    <s v="Standard Class"/>
    <s v="AJ-10795"/>
    <s v="Anthony Johnson"/>
    <x v="1"/>
    <s v="United States"/>
    <s v="Springfield"/>
    <x v="17"/>
    <n v="22153"/>
    <x v="0"/>
    <s v="OFF-FA-10002975"/>
    <x v="1"/>
    <x v="13"/>
    <x v="33"/>
    <x v="1189"/>
    <n v="3"/>
    <n v="0"/>
    <x v="1878"/>
  </r>
  <r>
    <n v="6844"/>
    <s v="CA-2013-123946"/>
    <x v="0"/>
    <x v="126"/>
    <d v="2013-09-18T00:00:00"/>
    <s v="Standard Class"/>
    <s v="AJ-10795"/>
    <s v="Anthony Johnson"/>
    <x v="1"/>
    <s v="United States"/>
    <s v="Springfield"/>
    <x v="17"/>
    <n v="22153"/>
    <x v="0"/>
    <s v="OFF-ST-10000419"/>
    <x v="1"/>
    <x v="4"/>
    <x v="1015"/>
    <x v="4672"/>
    <n v="5"/>
    <n v="0"/>
    <x v="5543"/>
  </r>
  <r>
    <n v="6845"/>
    <s v="CA-2013-123946"/>
    <x v="0"/>
    <x v="126"/>
    <d v="2013-09-18T00:00:00"/>
    <s v="Standard Class"/>
    <s v="AJ-10795"/>
    <s v="Anthony Johnson"/>
    <x v="1"/>
    <s v="United States"/>
    <s v="Springfield"/>
    <x v="17"/>
    <n v="22153"/>
    <x v="0"/>
    <s v="FUR-CH-10002073"/>
    <x v="0"/>
    <x v="1"/>
    <x v="1783"/>
    <x v="4673"/>
    <n v="4"/>
    <n v="0"/>
    <x v="5544"/>
  </r>
  <r>
    <n v="6846"/>
    <s v="CA-2011-147543"/>
    <x v="2"/>
    <x v="522"/>
    <d v="2011-07-12T00:00:00"/>
    <s v="Standard Class"/>
    <s v="BC-11125"/>
    <s v="Becky Castell"/>
    <x v="2"/>
    <s v="United States"/>
    <s v="El Cajon"/>
    <x v="1"/>
    <n v="92020"/>
    <x v="1"/>
    <s v="FUR-CH-10000155"/>
    <x v="0"/>
    <x v="1"/>
    <x v="1157"/>
    <x v="1645"/>
    <n v="2"/>
    <n v="0.2"/>
    <x v="1742"/>
  </r>
  <r>
    <n v="6847"/>
    <s v="US-2013-159093"/>
    <x v="0"/>
    <x v="195"/>
    <d v="2013-05-15T00:00:00"/>
    <s v="Standard Class"/>
    <s v="RS-19420"/>
    <s v="Ricardo Sperren"/>
    <x v="1"/>
    <s v="United States"/>
    <s v="Los Angeles"/>
    <x v="1"/>
    <n v="90036"/>
    <x v="1"/>
    <s v="OFF-PA-10001260"/>
    <x v="1"/>
    <x v="10"/>
    <x v="1769"/>
    <x v="4674"/>
    <n v="4"/>
    <n v="0"/>
    <x v="5545"/>
  </r>
  <r>
    <n v="6848"/>
    <s v="CA-2013-162110"/>
    <x v="0"/>
    <x v="427"/>
    <d v="2013-07-23T00:00:00"/>
    <s v="Standard Class"/>
    <s v="NP-18670"/>
    <s v="Nora Paige"/>
    <x v="0"/>
    <s v="United States"/>
    <s v="Phoenix"/>
    <x v="16"/>
    <n v="85023"/>
    <x v="1"/>
    <s v="TEC-PH-10001924"/>
    <x v="2"/>
    <x v="7"/>
    <x v="426"/>
    <x v="684"/>
    <n v="1"/>
    <n v="0.2"/>
    <x v="5546"/>
  </r>
  <r>
    <n v="6849"/>
    <s v="US-2013-163461"/>
    <x v="0"/>
    <x v="1133"/>
    <d v="2013-06-22T00:00:00"/>
    <s v="First Class"/>
    <s v="BT-11440"/>
    <s v="Bobby Trafton"/>
    <x v="0"/>
    <s v="United States"/>
    <s v="Frankfort"/>
    <x v="10"/>
    <n v="60423"/>
    <x v="2"/>
    <s v="OFF-PA-10003134"/>
    <x v="1"/>
    <x v="10"/>
    <x v="1663"/>
    <x v="4449"/>
    <n v="2"/>
    <n v="0.2"/>
    <x v="5239"/>
  </r>
  <r>
    <n v="6850"/>
    <s v="CA-2011-101462"/>
    <x v="2"/>
    <x v="1017"/>
    <d v="2011-04-25T00:00:00"/>
    <s v="Standard Class"/>
    <s v="BP-11230"/>
    <s v="Benjamin Patterson"/>
    <x v="0"/>
    <s v="United States"/>
    <s v="Los Angeles"/>
    <x v="1"/>
    <n v="90045"/>
    <x v="1"/>
    <s v="FUR-FU-10000409"/>
    <x v="0"/>
    <x v="5"/>
    <x v="1421"/>
    <x v="3634"/>
    <n v="4"/>
    <n v="0"/>
    <x v="5547"/>
  </r>
  <r>
    <n v="6851"/>
    <s v="US-2013-100461"/>
    <x v="0"/>
    <x v="1134"/>
    <d v="2013-01-12T00:00:00"/>
    <s v="Standard Class"/>
    <s v="JO-15145"/>
    <s v="Jack O'Briant"/>
    <x v="1"/>
    <s v="United States"/>
    <s v="Franklin"/>
    <x v="6"/>
    <n v="53132"/>
    <x v="2"/>
    <s v="FUR-BO-10002545"/>
    <x v="0"/>
    <x v="0"/>
    <x v="37"/>
    <x v="4675"/>
    <n v="6"/>
    <n v="0"/>
    <x v="5548"/>
  </r>
  <r>
    <n v="6852"/>
    <s v="US-2013-100461"/>
    <x v="0"/>
    <x v="1134"/>
    <d v="2013-01-12T00:00:00"/>
    <s v="Standard Class"/>
    <s v="JO-15145"/>
    <s v="Jack O'Briant"/>
    <x v="1"/>
    <s v="United States"/>
    <s v="Franklin"/>
    <x v="6"/>
    <n v="53132"/>
    <x v="2"/>
    <s v="OFF-BI-10001460"/>
    <x v="1"/>
    <x v="8"/>
    <x v="58"/>
    <x v="4676"/>
    <n v="7"/>
    <n v="0"/>
    <x v="5549"/>
  </r>
  <r>
    <n v="6853"/>
    <s v="US-2014-162670"/>
    <x v="3"/>
    <x v="331"/>
    <d v="2014-12-29T00:00:00"/>
    <s v="Second Class"/>
    <s v="MF-18250"/>
    <s v="Monica Federle"/>
    <x v="1"/>
    <s v="United States"/>
    <s v="Little Rock"/>
    <x v="36"/>
    <n v="72209"/>
    <x v="0"/>
    <s v="OFF-ST-10001328"/>
    <x v="1"/>
    <x v="4"/>
    <x v="176"/>
    <x v="4677"/>
    <n v="4"/>
    <n v="0"/>
    <x v="5550"/>
  </r>
  <r>
    <n v="6854"/>
    <s v="US-2014-162670"/>
    <x v="3"/>
    <x v="331"/>
    <d v="2014-12-29T00:00:00"/>
    <s v="Second Class"/>
    <s v="MF-18250"/>
    <s v="Monica Federle"/>
    <x v="1"/>
    <s v="United States"/>
    <s v="Little Rock"/>
    <x v="36"/>
    <n v="72209"/>
    <x v="0"/>
    <s v="TEC-PH-10003601"/>
    <x v="2"/>
    <x v="7"/>
    <x v="1383"/>
    <x v="4678"/>
    <n v="3"/>
    <n v="0"/>
    <x v="5551"/>
  </r>
  <r>
    <n v="6855"/>
    <s v="US-2014-162670"/>
    <x v="3"/>
    <x v="331"/>
    <d v="2014-12-29T00:00:00"/>
    <s v="Second Class"/>
    <s v="MF-18250"/>
    <s v="Monica Federle"/>
    <x v="1"/>
    <s v="United States"/>
    <s v="Little Rock"/>
    <x v="36"/>
    <n v="72209"/>
    <x v="0"/>
    <s v="OFF-ST-10001522"/>
    <x v="1"/>
    <x v="4"/>
    <x v="195"/>
    <x v="4679"/>
    <n v="4"/>
    <n v="0"/>
    <x v="5552"/>
  </r>
  <r>
    <n v="6856"/>
    <s v="US-2014-162670"/>
    <x v="3"/>
    <x v="331"/>
    <d v="2014-12-29T00:00:00"/>
    <s v="Second Class"/>
    <s v="MF-18250"/>
    <s v="Monica Federle"/>
    <x v="1"/>
    <s v="United States"/>
    <s v="Little Rock"/>
    <x v="36"/>
    <n v="72209"/>
    <x v="0"/>
    <s v="OFF-PA-10001994"/>
    <x v="1"/>
    <x v="10"/>
    <x v="1113"/>
    <x v="4680"/>
    <n v="2"/>
    <n v="0"/>
    <x v="5553"/>
  </r>
  <r>
    <n v="6857"/>
    <s v="US-2014-162670"/>
    <x v="3"/>
    <x v="331"/>
    <d v="2014-12-29T00:00:00"/>
    <s v="Second Class"/>
    <s v="MF-18250"/>
    <s v="Monica Federle"/>
    <x v="1"/>
    <s v="United States"/>
    <s v="Little Rock"/>
    <x v="36"/>
    <n v="72209"/>
    <x v="0"/>
    <s v="OFF-EN-10001453"/>
    <x v="1"/>
    <x v="12"/>
    <x v="1676"/>
    <x v="1101"/>
    <n v="3"/>
    <n v="0"/>
    <x v="4058"/>
  </r>
  <r>
    <n v="6858"/>
    <s v="CA-2014-128965"/>
    <x v="3"/>
    <x v="827"/>
    <d v="2014-04-23T00:00:00"/>
    <s v="Standard Class"/>
    <s v="PS-18760"/>
    <s v="Pamela Stobb"/>
    <x v="0"/>
    <s v="United States"/>
    <s v="Los Angeles"/>
    <x v="1"/>
    <n v="90008"/>
    <x v="1"/>
    <s v="OFF-PA-10004911"/>
    <x v="1"/>
    <x v="10"/>
    <x v="929"/>
    <x v="4681"/>
    <n v="3"/>
    <n v="0"/>
    <x v="5554"/>
  </r>
  <r>
    <n v="6859"/>
    <s v="CA-2014-128965"/>
    <x v="3"/>
    <x v="827"/>
    <d v="2014-04-23T00:00:00"/>
    <s v="Standard Class"/>
    <s v="PS-18760"/>
    <s v="Pamela Stobb"/>
    <x v="0"/>
    <s v="United States"/>
    <s v="Los Angeles"/>
    <x v="1"/>
    <n v="90008"/>
    <x v="1"/>
    <s v="OFF-LA-10001404"/>
    <x v="1"/>
    <x v="2"/>
    <x v="916"/>
    <x v="1576"/>
    <n v="2"/>
    <n v="0"/>
    <x v="1666"/>
  </r>
  <r>
    <n v="6860"/>
    <s v="CA-2014-128965"/>
    <x v="3"/>
    <x v="827"/>
    <d v="2014-04-23T00:00:00"/>
    <s v="Standard Class"/>
    <s v="PS-18760"/>
    <s v="Pamela Stobb"/>
    <x v="0"/>
    <s v="United States"/>
    <s v="Los Angeles"/>
    <x v="1"/>
    <n v="90008"/>
    <x v="1"/>
    <s v="OFF-FA-10001561"/>
    <x v="1"/>
    <x v="13"/>
    <x v="831"/>
    <x v="2943"/>
    <n v="5"/>
    <n v="0"/>
    <x v="4664"/>
  </r>
  <r>
    <n v="6861"/>
    <s v="CA-2014-128965"/>
    <x v="3"/>
    <x v="827"/>
    <d v="2014-04-23T00:00:00"/>
    <s v="Standard Class"/>
    <s v="PS-18760"/>
    <s v="Pamela Stobb"/>
    <x v="0"/>
    <s v="United States"/>
    <s v="Los Angeles"/>
    <x v="1"/>
    <n v="90008"/>
    <x v="1"/>
    <s v="TEC-AC-10001383"/>
    <x v="2"/>
    <x v="11"/>
    <x v="601"/>
    <x v="4682"/>
    <n v="11"/>
    <n v="0"/>
    <x v="5555"/>
  </r>
  <r>
    <n v="6862"/>
    <s v="CA-2014-128965"/>
    <x v="3"/>
    <x v="827"/>
    <d v="2014-04-23T00:00:00"/>
    <s v="Standard Class"/>
    <s v="PS-18760"/>
    <s v="Pamela Stobb"/>
    <x v="0"/>
    <s v="United States"/>
    <s v="Los Angeles"/>
    <x v="1"/>
    <n v="90008"/>
    <x v="1"/>
    <s v="OFF-LA-10003190"/>
    <x v="1"/>
    <x v="2"/>
    <x v="1163"/>
    <x v="4173"/>
    <n v="8"/>
    <n v="0"/>
    <x v="5556"/>
  </r>
  <r>
    <n v="6863"/>
    <s v="CA-2014-128965"/>
    <x v="3"/>
    <x v="827"/>
    <d v="2014-04-23T00:00:00"/>
    <s v="Standard Class"/>
    <s v="PS-18760"/>
    <s v="Pamela Stobb"/>
    <x v="0"/>
    <s v="United States"/>
    <s v="Los Angeles"/>
    <x v="1"/>
    <n v="90008"/>
    <x v="1"/>
    <s v="FUR-CH-10003774"/>
    <x v="0"/>
    <x v="1"/>
    <x v="1185"/>
    <x v="287"/>
    <n v="3"/>
    <n v="0.2"/>
    <x v="4598"/>
  </r>
  <r>
    <n v="6864"/>
    <s v="CA-2014-138618"/>
    <x v="3"/>
    <x v="96"/>
    <d v="2014-12-09T00:00:00"/>
    <s v="Standard Class"/>
    <s v="MY-17380"/>
    <s v="Maribeth Yedwab"/>
    <x v="1"/>
    <s v="United States"/>
    <s v="San Antonio"/>
    <x v="5"/>
    <n v="78207"/>
    <x v="2"/>
    <s v="OFF-PA-10000520"/>
    <x v="1"/>
    <x v="10"/>
    <x v="1419"/>
    <x v="563"/>
    <n v="2"/>
    <n v="0.2"/>
    <x v="572"/>
  </r>
  <r>
    <n v="6865"/>
    <s v="US-2013-126452"/>
    <x v="0"/>
    <x v="1036"/>
    <d v="2013-08-29T00:00:00"/>
    <s v="Standard Class"/>
    <s v="SC-20230"/>
    <s v="Scot Coram"/>
    <x v="1"/>
    <s v="United States"/>
    <s v="Los Angeles"/>
    <x v="1"/>
    <n v="90004"/>
    <x v="1"/>
    <s v="OFF-BI-10004465"/>
    <x v="1"/>
    <x v="8"/>
    <x v="732"/>
    <x v="2538"/>
    <n v="2"/>
    <n v="0.2"/>
    <x v="234"/>
  </r>
  <r>
    <n v="6866"/>
    <s v="US-2013-126452"/>
    <x v="0"/>
    <x v="1036"/>
    <d v="2013-08-29T00:00:00"/>
    <s v="Standard Class"/>
    <s v="SC-20230"/>
    <s v="Scot Coram"/>
    <x v="1"/>
    <s v="United States"/>
    <s v="Los Angeles"/>
    <x v="1"/>
    <n v="90004"/>
    <x v="1"/>
    <s v="TEC-PH-10003555"/>
    <x v="2"/>
    <x v="7"/>
    <x v="457"/>
    <x v="1377"/>
    <n v="5"/>
    <n v="0.2"/>
    <x v="5557"/>
  </r>
  <r>
    <n v="6867"/>
    <s v="US-2013-126452"/>
    <x v="0"/>
    <x v="1036"/>
    <d v="2013-08-29T00:00:00"/>
    <s v="Standard Class"/>
    <s v="SC-20230"/>
    <s v="Scot Coram"/>
    <x v="1"/>
    <s v="United States"/>
    <s v="Los Angeles"/>
    <x v="1"/>
    <n v="90004"/>
    <x v="1"/>
    <s v="TEC-AC-10000844"/>
    <x v="2"/>
    <x v="11"/>
    <x v="106"/>
    <x v="2369"/>
    <n v="3"/>
    <n v="0"/>
    <x v="2575"/>
  </r>
  <r>
    <n v="6868"/>
    <s v="US-2013-126452"/>
    <x v="0"/>
    <x v="1036"/>
    <d v="2013-08-29T00:00:00"/>
    <s v="Standard Class"/>
    <s v="SC-20230"/>
    <s v="Scot Coram"/>
    <x v="1"/>
    <s v="United States"/>
    <s v="Los Angeles"/>
    <x v="1"/>
    <n v="90004"/>
    <x v="1"/>
    <s v="TEC-PH-10003187"/>
    <x v="2"/>
    <x v="7"/>
    <x v="1410"/>
    <x v="236"/>
    <n v="2"/>
    <n v="0.2"/>
    <x v="5558"/>
  </r>
  <r>
    <n v="6869"/>
    <s v="US-2013-126452"/>
    <x v="0"/>
    <x v="1036"/>
    <d v="2013-08-29T00:00:00"/>
    <s v="Standard Class"/>
    <s v="SC-20230"/>
    <s v="Scot Coram"/>
    <x v="1"/>
    <s v="United States"/>
    <s v="Los Angeles"/>
    <x v="1"/>
    <n v="90004"/>
    <x v="1"/>
    <s v="FUR-TA-10003569"/>
    <x v="0"/>
    <x v="3"/>
    <x v="1358"/>
    <x v="4683"/>
    <n v="9"/>
    <n v="0.2"/>
    <x v="5559"/>
  </r>
  <r>
    <n v="6870"/>
    <s v="US-2013-126452"/>
    <x v="0"/>
    <x v="1036"/>
    <d v="2013-08-29T00:00:00"/>
    <s v="Standard Class"/>
    <s v="SC-20230"/>
    <s v="Scot Coram"/>
    <x v="1"/>
    <s v="United States"/>
    <s v="Los Angeles"/>
    <x v="1"/>
    <n v="90004"/>
    <x v="1"/>
    <s v="OFF-PA-10003848"/>
    <x v="1"/>
    <x v="10"/>
    <x v="1442"/>
    <x v="91"/>
    <n v="2"/>
    <n v="0"/>
    <x v="91"/>
  </r>
  <r>
    <n v="6871"/>
    <s v="US-2013-126452"/>
    <x v="0"/>
    <x v="1036"/>
    <d v="2013-08-29T00:00:00"/>
    <s v="Standard Class"/>
    <s v="SC-20230"/>
    <s v="Scot Coram"/>
    <x v="1"/>
    <s v="United States"/>
    <s v="Los Angeles"/>
    <x v="1"/>
    <n v="90004"/>
    <x v="1"/>
    <s v="OFF-PA-10002606"/>
    <x v="1"/>
    <x v="10"/>
    <x v="1592"/>
    <x v="4021"/>
    <n v="9"/>
    <n v="0"/>
    <x v="5560"/>
  </r>
  <r>
    <n v="6872"/>
    <s v="CA-2013-145009"/>
    <x v="0"/>
    <x v="5"/>
    <d v="2013-12-09T00:00:00"/>
    <s v="Second Class"/>
    <s v="RF-19345"/>
    <s v="Randy Ferguson"/>
    <x v="1"/>
    <s v="United States"/>
    <s v="Chicago"/>
    <x v="10"/>
    <n v="60610"/>
    <x v="2"/>
    <s v="OFF-LA-10004853"/>
    <x v="1"/>
    <x v="2"/>
    <x v="683"/>
    <x v="1655"/>
    <n v="3"/>
    <n v="0.2"/>
    <x v="1753"/>
  </r>
  <r>
    <n v="6873"/>
    <s v="CA-2012-162544"/>
    <x v="1"/>
    <x v="1135"/>
    <d v="2012-12-19T00:00:00"/>
    <s v="First Class"/>
    <s v="SG-20080"/>
    <s v="Sandra Glassco"/>
    <x v="0"/>
    <s v="United States"/>
    <s v="Seattle"/>
    <x v="4"/>
    <n v="98105"/>
    <x v="1"/>
    <s v="OFF-PA-10004948"/>
    <x v="1"/>
    <x v="10"/>
    <x v="1647"/>
    <x v="1393"/>
    <n v="1"/>
    <n v="0"/>
    <x v="5561"/>
  </r>
  <r>
    <n v="6874"/>
    <s v="CA-2011-124394"/>
    <x v="2"/>
    <x v="1136"/>
    <d v="2011-10-22T00:00:00"/>
    <s v="Second Class"/>
    <s v="TB-21520"/>
    <s v="Tracy Blumstein"/>
    <x v="0"/>
    <s v="United States"/>
    <s v="Beaumont"/>
    <x v="5"/>
    <n v="77705"/>
    <x v="2"/>
    <s v="OFF-BI-10003676"/>
    <x v="1"/>
    <x v="8"/>
    <x v="816"/>
    <x v="999"/>
    <n v="5"/>
    <n v="0.8"/>
    <x v="1038"/>
  </r>
  <r>
    <n v="6875"/>
    <s v="CA-2011-124394"/>
    <x v="2"/>
    <x v="1136"/>
    <d v="2011-10-22T00:00:00"/>
    <s v="Second Class"/>
    <s v="TB-21520"/>
    <s v="Tracy Blumstein"/>
    <x v="0"/>
    <s v="United States"/>
    <s v="Beaumont"/>
    <x v="5"/>
    <n v="77705"/>
    <x v="2"/>
    <s v="TEC-AC-10001314"/>
    <x v="2"/>
    <x v="11"/>
    <x v="943"/>
    <x v="2486"/>
    <n v="3"/>
    <n v="0.2"/>
    <x v="2805"/>
  </r>
  <r>
    <n v="6876"/>
    <s v="US-2013-121013"/>
    <x v="0"/>
    <x v="64"/>
    <d v="2013-09-11T00:00:00"/>
    <s v="Standard Class"/>
    <s v="MM-17920"/>
    <s v="Michael Moore"/>
    <x v="0"/>
    <s v="United States"/>
    <s v="Chesapeake"/>
    <x v="17"/>
    <n v="23320"/>
    <x v="0"/>
    <s v="OFF-LA-10004545"/>
    <x v="1"/>
    <x v="2"/>
    <x v="1328"/>
    <x v="2989"/>
    <n v="2"/>
    <n v="0"/>
    <x v="3335"/>
  </r>
  <r>
    <n v="6877"/>
    <s v="US-2013-121013"/>
    <x v="0"/>
    <x v="64"/>
    <d v="2013-09-11T00:00:00"/>
    <s v="Standard Class"/>
    <s v="MM-17920"/>
    <s v="Michael Moore"/>
    <x v="0"/>
    <s v="United States"/>
    <s v="Chesapeake"/>
    <x v="17"/>
    <n v="23320"/>
    <x v="0"/>
    <s v="FUR-TA-10003238"/>
    <x v="0"/>
    <x v="3"/>
    <x v="1233"/>
    <x v="679"/>
    <n v="3"/>
    <n v="0"/>
    <x v="5562"/>
  </r>
  <r>
    <n v="6878"/>
    <s v="US-2012-123918"/>
    <x v="1"/>
    <x v="52"/>
    <d v="2012-10-15T00:00:00"/>
    <s v="Same Day"/>
    <s v="CG-12520"/>
    <s v="Claire Gute"/>
    <x v="0"/>
    <s v="United States"/>
    <s v="Dallas"/>
    <x v="5"/>
    <n v="75217"/>
    <x v="2"/>
    <s v="FUR-FU-10004952"/>
    <x v="0"/>
    <x v="5"/>
    <x v="845"/>
    <x v="4684"/>
    <n v="6"/>
    <n v="0.6"/>
    <x v="5563"/>
  </r>
  <r>
    <n v="6879"/>
    <s v="US-2012-123918"/>
    <x v="1"/>
    <x v="52"/>
    <d v="2012-10-15T00:00:00"/>
    <s v="Same Day"/>
    <s v="CG-12520"/>
    <s v="Claire Gute"/>
    <x v="0"/>
    <s v="United States"/>
    <s v="Dallas"/>
    <x v="5"/>
    <n v="75217"/>
    <x v="2"/>
    <s v="OFF-PA-10003001"/>
    <x v="1"/>
    <x v="10"/>
    <x v="1064"/>
    <x v="758"/>
    <n v="1"/>
    <n v="0.2"/>
    <x v="781"/>
  </r>
  <r>
    <n v="6880"/>
    <s v="CA-2012-137113"/>
    <x v="1"/>
    <x v="494"/>
    <d v="2012-12-05T00:00:00"/>
    <s v="Second Class"/>
    <s v="TW-21025"/>
    <s v="Tamara Willingham"/>
    <x v="2"/>
    <s v="United States"/>
    <s v="Seattle"/>
    <x v="4"/>
    <n v="98105"/>
    <x v="1"/>
    <s v="FUR-CH-10001215"/>
    <x v="0"/>
    <x v="1"/>
    <x v="440"/>
    <x v="4202"/>
    <n v="5"/>
    <n v="0.2"/>
    <x v="5564"/>
  </r>
  <r>
    <n v="6881"/>
    <s v="CA-2012-137113"/>
    <x v="1"/>
    <x v="494"/>
    <d v="2012-12-05T00:00:00"/>
    <s v="Second Class"/>
    <s v="TW-21025"/>
    <s v="Tamara Willingham"/>
    <x v="2"/>
    <s v="United States"/>
    <s v="Seattle"/>
    <x v="4"/>
    <n v="98105"/>
    <x v="1"/>
    <s v="OFF-PA-10004255"/>
    <x v="1"/>
    <x v="10"/>
    <x v="1306"/>
    <x v="56"/>
    <n v="5"/>
    <n v="0"/>
    <x v="56"/>
  </r>
  <r>
    <n v="6882"/>
    <s v="CA-2012-137113"/>
    <x v="1"/>
    <x v="494"/>
    <d v="2012-12-05T00:00:00"/>
    <s v="Second Class"/>
    <s v="TW-21025"/>
    <s v="Tamara Willingham"/>
    <x v="2"/>
    <s v="United States"/>
    <s v="Seattle"/>
    <x v="4"/>
    <n v="98105"/>
    <x v="1"/>
    <s v="FUR-TA-10001705"/>
    <x v="0"/>
    <x v="3"/>
    <x v="213"/>
    <x v="4685"/>
    <n v="9"/>
    <n v="0"/>
    <x v="5565"/>
  </r>
  <r>
    <n v="6883"/>
    <s v="CA-2012-137113"/>
    <x v="1"/>
    <x v="494"/>
    <d v="2012-12-05T00:00:00"/>
    <s v="Second Class"/>
    <s v="TW-21025"/>
    <s v="Tamara Willingham"/>
    <x v="2"/>
    <s v="United States"/>
    <s v="Seattle"/>
    <x v="4"/>
    <n v="98105"/>
    <x v="1"/>
    <s v="OFF-ST-10002554"/>
    <x v="1"/>
    <x v="4"/>
    <x v="1144"/>
    <x v="64"/>
    <n v="3"/>
    <n v="0"/>
    <x v="5566"/>
  </r>
  <r>
    <n v="6884"/>
    <s v="CA-2012-137113"/>
    <x v="1"/>
    <x v="494"/>
    <d v="2012-12-05T00:00:00"/>
    <s v="Second Class"/>
    <s v="TW-21025"/>
    <s v="Tamara Willingham"/>
    <x v="2"/>
    <s v="United States"/>
    <s v="Seattle"/>
    <x v="4"/>
    <n v="98105"/>
    <x v="1"/>
    <s v="OFF-PA-10002222"/>
    <x v="1"/>
    <x v="10"/>
    <x v="389"/>
    <x v="1159"/>
    <n v="5"/>
    <n v="0"/>
    <x v="1203"/>
  </r>
  <r>
    <n v="6885"/>
    <s v="CA-2012-120677"/>
    <x v="1"/>
    <x v="70"/>
    <d v="2012-06-04T00:00:00"/>
    <s v="Standard Class"/>
    <s v="BD-11320"/>
    <s v="Bill Donatelli"/>
    <x v="0"/>
    <s v="United States"/>
    <s v="Minneapolis"/>
    <x v="11"/>
    <n v="55407"/>
    <x v="2"/>
    <s v="FUR-CH-10002320"/>
    <x v="0"/>
    <x v="1"/>
    <x v="1454"/>
    <x v="4686"/>
    <n v="8"/>
    <n v="0"/>
    <x v="5567"/>
  </r>
  <r>
    <n v="6886"/>
    <s v="CA-2014-123036"/>
    <x v="3"/>
    <x v="18"/>
    <d v="2014-09-18T00:00:00"/>
    <s v="Standard Class"/>
    <s v="HA-14905"/>
    <s v="Helen Abelman"/>
    <x v="0"/>
    <s v="United States"/>
    <s v="Springfield"/>
    <x v="24"/>
    <n v="45503"/>
    <x v="3"/>
    <s v="TEC-AC-10003499"/>
    <x v="2"/>
    <x v="11"/>
    <x v="103"/>
    <x v="4687"/>
    <n v="4"/>
    <n v="0.2"/>
    <x v="5568"/>
  </r>
  <r>
    <n v="6887"/>
    <s v="CA-2014-123036"/>
    <x v="3"/>
    <x v="18"/>
    <d v="2014-09-18T00:00:00"/>
    <s v="Standard Class"/>
    <s v="HA-14905"/>
    <s v="Helen Abelman"/>
    <x v="0"/>
    <s v="United States"/>
    <s v="Springfield"/>
    <x v="24"/>
    <n v="45503"/>
    <x v="3"/>
    <s v="TEC-PH-10003580"/>
    <x v="2"/>
    <x v="7"/>
    <x v="997"/>
    <x v="4688"/>
    <n v="2"/>
    <n v="0.4"/>
    <x v="5569"/>
  </r>
  <r>
    <n v="6888"/>
    <s v="CA-2014-120222"/>
    <x v="3"/>
    <x v="1016"/>
    <d v="2014-05-03T00:00:00"/>
    <s v="Standard Class"/>
    <s v="LL-16840"/>
    <s v="Lauren Leatherbury"/>
    <x v="0"/>
    <s v="United States"/>
    <s v="Los Angeles"/>
    <x v="1"/>
    <n v="90032"/>
    <x v="1"/>
    <s v="OFF-PA-10004675"/>
    <x v="1"/>
    <x v="10"/>
    <x v="69"/>
    <x v="71"/>
    <n v="3"/>
    <n v="0"/>
    <x v="71"/>
  </r>
  <r>
    <n v="6889"/>
    <s v="CA-2014-120222"/>
    <x v="3"/>
    <x v="1016"/>
    <d v="2014-05-03T00:00:00"/>
    <s v="Standard Class"/>
    <s v="LL-16840"/>
    <s v="Lauren Leatherbury"/>
    <x v="0"/>
    <s v="United States"/>
    <s v="Los Angeles"/>
    <x v="1"/>
    <n v="90032"/>
    <x v="1"/>
    <s v="OFF-BI-10000666"/>
    <x v="1"/>
    <x v="8"/>
    <x v="980"/>
    <x v="4689"/>
    <n v="3"/>
    <n v="0.2"/>
    <x v="5570"/>
  </r>
  <r>
    <n v="6890"/>
    <s v="CA-2014-164756"/>
    <x v="3"/>
    <x v="65"/>
    <d v="2014-09-23T00:00:00"/>
    <s v="Standard Class"/>
    <s v="SS-20140"/>
    <s v="Saphhira Shifley"/>
    <x v="1"/>
    <s v="United States"/>
    <s v="Columbus"/>
    <x v="32"/>
    <n v="31907"/>
    <x v="0"/>
    <s v="TEC-PH-10001552"/>
    <x v="2"/>
    <x v="7"/>
    <x v="178"/>
    <x v="4690"/>
    <n v="8"/>
    <n v="0"/>
    <x v="5571"/>
  </r>
  <r>
    <n v="6891"/>
    <s v="CA-2014-164756"/>
    <x v="3"/>
    <x v="65"/>
    <d v="2014-09-23T00:00:00"/>
    <s v="Standard Class"/>
    <s v="SS-20140"/>
    <s v="Saphhira Shifley"/>
    <x v="1"/>
    <s v="United States"/>
    <s v="Columbus"/>
    <x v="32"/>
    <n v="31907"/>
    <x v="0"/>
    <s v="OFF-PA-10000673"/>
    <x v="1"/>
    <x v="10"/>
    <x v="249"/>
    <x v="363"/>
    <n v="7"/>
    <n v="0"/>
    <x v="5572"/>
  </r>
  <r>
    <n v="6892"/>
    <s v="CA-2014-164756"/>
    <x v="3"/>
    <x v="65"/>
    <d v="2014-09-23T00:00:00"/>
    <s v="Standard Class"/>
    <s v="SS-20140"/>
    <s v="Saphhira Shifley"/>
    <x v="1"/>
    <s v="United States"/>
    <s v="Columbus"/>
    <x v="32"/>
    <n v="31907"/>
    <x v="0"/>
    <s v="OFF-AR-10000380"/>
    <x v="1"/>
    <x v="6"/>
    <x v="108"/>
    <x v="3369"/>
    <n v="3"/>
    <n v="0"/>
    <x v="5573"/>
  </r>
  <r>
    <n v="6893"/>
    <s v="CA-2014-164756"/>
    <x v="3"/>
    <x v="65"/>
    <d v="2014-09-23T00:00:00"/>
    <s v="Standard Class"/>
    <s v="SS-20140"/>
    <s v="Saphhira Shifley"/>
    <x v="1"/>
    <s v="United States"/>
    <s v="Columbus"/>
    <x v="32"/>
    <n v="31907"/>
    <x v="0"/>
    <s v="OFF-PA-10003848"/>
    <x v="1"/>
    <x v="10"/>
    <x v="1442"/>
    <x v="243"/>
    <n v="4"/>
    <n v="0"/>
    <x v="245"/>
  </r>
  <r>
    <n v="6894"/>
    <s v="CA-2014-164756"/>
    <x v="3"/>
    <x v="65"/>
    <d v="2014-09-23T00:00:00"/>
    <s v="Standard Class"/>
    <s v="SS-20140"/>
    <s v="Saphhira Shifley"/>
    <x v="1"/>
    <s v="United States"/>
    <s v="Columbus"/>
    <x v="32"/>
    <n v="31907"/>
    <x v="0"/>
    <s v="FUR-FU-10002963"/>
    <x v="0"/>
    <x v="5"/>
    <x v="1502"/>
    <x v="2352"/>
    <n v="4"/>
    <n v="0"/>
    <x v="2555"/>
  </r>
  <r>
    <n v="6895"/>
    <s v="CA-2014-164756"/>
    <x v="3"/>
    <x v="65"/>
    <d v="2014-09-23T00:00:00"/>
    <s v="Standard Class"/>
    <s v="SS-20140"/>
    <s v="Saphhira Shifley"/>
    <x v="1"/>
    <s v="United States"/>
    <s v="Columbus"/>
    <x v="32"/>
    <n v="31907"/>
    <x v="0"/>
    <s v="TEC-PH-10002447"/>
    <x v="2"/>
    <x v="7"/>
    <x v="53"/>
    <x v="4691"/>
    <n v="2"/>
    <n v="0"/>
    <x v="5574"/>
  </r>
  <r>
    <n v="6896"/>
    <s v="CA-2014-164756"/>
    <x v="3"/>
    <x v="65"/>
    <d v="2014-09-23T00:00:00"/>
    <s v="Standard Class"/>
    <s v="SS-20140"/>
    <s v="Saphhira Shifley"/>
    <x v="1"/>
    <s v="United States"/>
    <s v="Columbus"/>
    <x v="32"/>
    <n v="31907"/>
    <x v="0"/>
    <s v="OFF-SU-10004261"/>
    <x v="1"/>
    <x v="14"/>
    <x v="605"/>
    <x v="4692"/>
    <n v="2"/>
    <n v="0"/>
    <x v="5575"/>
  </r>
  <r>
    <n v="6897"/>
    <s v="CA-2014-164756"/>
    <x v="3"/>
    <x v="65"/>
    <d v="2014-09-23T00:00:00"/>
    <s v="Standard Class"/>
    <s v="SS-20140"/>
    <s v="Saphhira Shifley"/>
    <x v="1"/>
    <s v="United States"/>
    <s v="Columbus"/>
    <x v="32"/>
    <n v="31907"/>
    <x v="0"/>
    <s v="OFF-PA-10003228"/>
    <x v="1"/>
    <x v="10"/>
    <x v="1668"/>
    <x v="1672"/>
    <n v="5"/>
    <n v="0"/>
    <x v="1770"/>
  </r>
  <r>
    <n v="6898"/>
    <s v="CA-2014-122028"/>
    <x v="3"/>
    <x v="238"/>
    <d v="2014-08-26T00:00:00"/>
    <s v="Standard Class"/>
    <s v="CK-12205"/>
    <s v="Chloris Kastensmidt"/>
    <x v="0"/>
    <s v="United States"/>
    <s v="Lakewood"/>
    <x v="24"/>
    <n v="44107"/>
    <x v="3"/>
    <s v="OFF-BI-10004817"/>
    <x v="1"/>
    <x v="8"/>
    <x v="1199"/>
    <x v="4693"/>
    <n v="3"/>
    <n v="0.7"/>
    <x v="5576"/>
  </r>
  <r>
    <n v="6899"/>
    <s v="US-2012-165512"/>
    <x v="1"/>
    <x v="1137"/>
    <d v="2012-05-26T00:00:00"/>
    <s v="Second Class"/>
    <s v="VS-21820"/>
    <s v="Vivek Sundaresam"/>
    <x v="0"/>
    <s v="United States"/>
    <s v="Naperville"/>
    <x v="10"/>
    <n v="60540"/>
    <x v="2"/>
    <s v="FUR-CH-10002880"/>
    <x v="0"/>
    <x v="1"/>
    <x v="801"/>
    <x v="4694"/>
    <n v="7"/>
    <n v="0.3"/>
    <x v="5577"/>
  </r>
  <r>
    <n v="6900"/>
    <s v="US-2012-165512"/>
    <x v="1"/>
    <x v="1137"/>
    <d v="2012-05-26T00:00:00"/>
    <s v="Second Class"/>
    <s v="VS-21820"/>
    <s v="Vivek Sundaresam"/>
    <x v="0"/>
    <s v="United States"/>
    <s v="Naperville"/>
    <x v="10"/>
    <n v="60540"/>
    <x v="2"/>
    <s v="OFF-BI-10001249"/>
    <x v="1"/>
    <x v="8"/>
    <x v="1182"/>
    <x v="4695"/>
    <n v="6"/>
    <n v="0.8"/>
    <x v="5578"/>
  </r>
  <r>
    <n v="6901"/>
    <s v="CA-2012-140557"/>
    <x v="1"/>
    <x v="67"/>
    <d v="2012-09-11T00:00:00"/>
    <s v="Standard Class"/>
    <s v="TN-21040"/>
    <s v="Tanja Norvell"/>
    <x v="2"/>
    <s v="United States"/>
    <s v="New York City"/>
    <x v="15"/>
    <n v="10009"/>
    <x v="3"/>
    <s v="TEC-AC-10002402"/>
    <x v="2"/>
    <x v="11"/>
    <x v="651"/>
    <x v="4696"/>
    <n v="7"/>
    <n v="0"/>
    <x v="5579"/>
  </r>
  <r>
    <n v="6902"/>
    <s v="US-2014-135013"/>
    <x v="3"/>
    <x v="1138"/>
    <d v="2014-07-25T00:00:00"/>
    <s v="Same Day"/>
    <s v="HR-14830"/>
    <s v="Harold Ryan"/>
    <x v="1"/>
    <s v="United States"/>
    <s v="Huntington Beach"/>
    <x v="1"/>
    <n v="92646"/>
    <x v="1"/>
    <s v="TEC-CO-10001449"/>
    <x v="2"/>
    <x v="16"/>
    <x v="303"/>
    <x v="4697"/>
    <n v="5"/>
    <n v="0.2"/>
    <x v="5580"/>
  </r>
  <r>
    <n v="6903"/>
    <s v="CA-2014-111220"/>
    <x v="3"/>
    <x v="264"/>
    <d v="2014-09-09T00:00:00"/>
    <s v="Standard Class"/>
    <s v="JS-15595"/>
    <s v="Jill Stevenson"/>
    <x v="1"/>
    <s v="United States"/>
    <s v="Chicago"/>
    <x v="10"/>
    <n v="60653"/>
    <x v="2"/>
    <s v="OFF-FA-10002280"/>
    <x v="1"/>
    <x v="13"/>
    <x v="653"/>
    <x v="4698"/>
    <n v="4"/>
    <n v="0.2"/>
    <x v="5581"/>
  </r>
  <r>
    <n v="6904"/>
    <s v="CA-2014-111220"/>
    <x v="3"/>
    <x v="264"/>
    <d v="2014-09-09T00:00:00"/>
    <s v="Standard Class"/>
    <s v="JS-15595"/>
    <s v="Jill Stevenson"/>
    <x v="1"/>
    <s v="United States"/>
    <s v="Chicago"/>
    <x v="10"/>
    <n v="60653"/>
    <x v="2"/>
    <s v="OFF-AP-10003278"/>
    <x v="1"/>
    <x v="9"/>
    <x v="1784"/>
    <x v="4699"/>
    <n v="2"/>
    <n v="0.8"/>
    <x v="5582"/>
  </r>
  <r>
    <n v="6905"/>
    <s v="CA-2014-111220"/>
    <x v="3"/>
    <x v="264"/>
    <d v="2014-09-09T00:00:00"/>
    <s v="Standard Class"/>
    <s v="JS-15595"/>
    <s v="Jill Stevenson"/>
    <x v="1"/>
    <s v="United States"/>
    <s v="Chicago"/>
    <x v="10"/>
    <n v="60653"/>
    <x v="2"/>
    <s v="OFF-ST-10003994"/>
    <x v="1"/>
    <x v="4"/>
    <x v="1736"/>
    <x v="4700"/>
    <n v="5"/>
    <n v="0.2"/>
    <x v="5583"/>
  </r>
  <r>
    <n v="6906"/>
    <s v="US-2014-149006"/>
    <x v="3"/>
    <x v="1139"/>
    <d v="2014-12-09T00:00:00"/>
    <s v="Second Class"/>
    <s v="BN-11470"/>
    <s v="Brad Norvell"/>
    <x v="1"/>
    <s v="United States"/>
    <s v="Brentwood"/>
    <x v="1"/>
    <n v="94513"/>
    <x v="1"/>
    <s v="OFF-ST-10003221"/>
    <x v="1"/>
    <x v="4"/>
    <x v="33"/>
    <x v="3893"/>
    <n v="1"/>
    <n v="0"/>
    <x v="5584"/>
  </r>
  <r>
    <n v="6907"/>
    <s v="CA-2014-149468"/>
    <x v="3"/>
    <x v="968"/>
    <d v="2014-05-21T00:00:00"/>
    <s v="Same Day"/>
    <s v="AR-10405"/>
    <s v="Allen Rosenblatt"/>
    <x v="1"/>
    <s v="United States"/>
    <s v="Trenton"/>
    <x v="12"/>
    <n v="48183"/>
    <x v="2"/>
    <s v="OFF-BI-10002225"/>
    <x v="1"/>
    <x v="8"/>
    <x v="336"/>
    <x v="521"/>
    <n v="2"/>
    <n v="0"/>
    <x v="5585"/>
  </r>
  <r>
    <n v="6908"/>
    <s v="CA-2013-140249"/>
    <x v="0"/>
    <x v="720"/>
    <d v="2013-10-04T00:00:00"/>
    <s v="Standard Class"/>
    <s v="SW-20455"/>
    <s v="Shaun Weien"/>
    <x v="0"/>
    <s v="United States"/>
    <s v="Seattle"/>
    <x v="4"/>
    <n v="98103"/>
    <x v="1"/>
    <s v="TEC-PH-10002584"/>
    <x v="2"/>
    <x v="7"/>
    <x v="1696"/>
    <x v="3796"/>
    <n v="2"/>
    <n v="0.2"/>
    <x v="4357"/>
  </r>
  <r>
    <n v="6909"/>
    <s v="US-2014-135503"/>
    <x v="3"/>
    <x v="389"/>
    <d v="2014-12-16T00:00:00"/>
    <s v="Standard Class"/>
    <s v="JE-16165"/>
    <s v="Justin Ellison"/>
    <x v="1"/>
    <s v="United States"/>
    <s v="North Charleston"/>
    <x v="20"/>
    <n v="29406"/>
    <x v="0"/>
    <s v="FUR-FU-10002364"/>
    <x v="0"/>
    <x v="5"/>
    <x v="1231"/>
    <x v="1816"/>
    <n v="2"/>
    <n v="0"/>
    <x v="3642"/>
  </r>
  <r>
    <n v="6910"/>
    <s v="CA-2011-126277"/>
    <x v="2"/>
    <x v="103"/>
    <d v="2011-09-18T00:00:00"/>
    <s v="Second Class"/>
    <s v="LH-16900"/>
    <s v="Lena Hernandez"/>
    <x v="0"/>
    <s v="United States"/>
    <s v="Columbus"/>
    <x v="24"/>
    <n v="43229"/>
    <x v="3"/>
    <s v="OFF-BI-10004022"/>
    <x v="1"/>
    <x v="8"/>
    <x v="748"/>
    <x v="1293"/>
    <n v="3"/>
    <n v="0.7"/>
    <x v="1868"/>
  </r>
  <r>
    <n v="6911"/>
    <s v="US-2014-115301"/>
    <x v="3"/>
    <x v="570"/>
    <d v="2014-08-03T00:00:00"/>
    <s v="Standard Class"/>
    <s v="VG-21790"/>
    <s v="Vivek Gonzalez"/>
    <x v="0"/>
    <s v="United States"/>
    <s v="Seattle"/>
    <x v="4"/>
    <n v="98103"/>
    <x v="1"/>
    <s v="FUR-BO-10004709"/>
    <x v="0"/>
    <x v="0"/>
    <x v="263"/>
    <x v="4701"/>
    <n v="2"/>
    <n v="0"/>
    <x v="5586"/>
  </r>
  <r>
    <n v="6912"/>
    <s v="CA-2014-168942"/>
    <x v="3"/>
    <x v="378"/>
    <d v="2014-08-06T00:00:00"/>
    <s v="Second Class"/>
    <s v="EM-13960"/>
    <s v="Eric Murdock"/>
    <x v="0"/>
    <s v="United States"/>
    <s v="San Francisco"/>
    <x v="1"/>
    <n v="94109"/>
    <x v="1"/>
    <s v="OFF-ST-10004340"/>
    <x v="1"/>
    <x v="4"/>
    <x v="809"/>
    <x v="4702"/>
    <n v="3"/>
    <n v="0"/>
    <x v="5587"/>
  </r>
  <r>
    <n v="6913"/>
    <s v="US-2014-128398"/>
    <x v="3"/>
    <x v="743"/>
    <d v="2014-05-06T00:00:00"/>
    <s v="Second Class"/>
    <s v="EM-13825"/>
    <s v="Elizabeth Moffitt"/>
    <x v="1"/>
    <s v="United States"/>
    <s v="Los Angeles"/>
    <x v="1"/>
    <n v="90049"/>
    <x v="1"/>
    <s v="TEC-AC-10001714"/>
    <x v="2"/>
    <x v="11"/>
    <x v="678"/>
    <x v="4703"/>
    <n v="4"/>
    <n v="0"/>
    <x v="5588"/>
  </r>
  <r>
    <n v="6914"/>
    <s v="CA-2012-104115"/>
    <x v="1"/>
    <x v="821"/>
    <d v="2012-06-16T00:00:00"/>
    <s v="Standard Class"/>
    <s v="JH-15910"/>
    <s v="Jonathan Howell"/>
    <x v="0"/>
    <s v="United States"/>
    <s v="West Palm Beach"/>
    <x v="2"/>
    <n v="33407"/>
    <x v="0"/>
    <s v="TEC-PH-10002844"/>
    <x v="2"/>
    <x v="7"/>
    <x v="104"/>
    <x v="4029"/>
    <n v="2"/>
    <n v="0.2"/>
    <x v="4672"/>
  </r>
  <r>
    <n v="6915"/>
    <s v="CA-2011-142510"/>
    <x v="2"/>
    <x v="1091"/>
    <d v="2011-12-29T00:00:00"/>
    <s v="Standard Class"/>
    <s v="NP-18700"/>
    <s v="Nora Preis"/>
    <x v="0"/>
    <s v="United States"/>
    <s v="Chicago"/>
    <x v="10"/>
    <n v="60623"/>
    <x v="2"/>
    <s v="OFF-ST-10000585"/>
    <x v="1"/>
    <x v="4"/>
    <x v="541"/>
    <x v="4704"/>
    <n v="1"/>
    <n v="0.2"/>
    <x v="5589"/>
  </r>
  <r>
    <n v="6916"/>
    <s v="CA-2011-142510"/>
    <x v="2"/>
    <x v="1091"/>
    <d v="2011-12-29T00:00:00"/>
    <s v="Standard Class"/>
    <s v="NP-18700"/>
    <s v="Nora Preis"/>
    <x v="0"/>
    <s v="United States"/>
    <s v="Chicago"/>
    <x v="10"/>
    <n v="60623"/>
    <x v="2"/>
    <s v="OFF-BI-10002824"/>
    <x v="1"/>
    <x v="8"/>
    <x v="523"/>
    <x v="4705"/>
    <n v="6"/>
    <n v="0.8"/>
    <x v="5590"/>
  </r>
  <r>
    <n v="6917"/>
    <s v="CA-2011-142510"/>
    <x v="2"/>
    <x v="1091"/>
    <d v="2011-12-29T00:00:00"/>
    <s v="Standard Class"/>
    <s v="NP-18700"/>
    <s v="Nora Preis"/>
    <x v="0"/>
    <s v="United States"/>
    <s v="Chicago"/>
    <x v="10"/>
    <n v="60623"/>
    <x v="2"/>
    <s v="OFF-PA-10001289"/>
    <x v="1"/>
    <x v="10"/>
    <x v="952"/>
    <x v="4706"/>
    <n v="4"/>
    <n v="0.2"/>
    <x v="5591"/>
  </r>
  <r>
    <n v="6918"/>
    <s v="CA-2011-124247"/>
    <x v="2"/>
    <x v="757"/>
    <d v="2011-12-21T00:00:00"/>
    <s v="Standard Class"/>
    <s v="SH-20635"/>
    <s v="Stefanie Holloman"/>
    <x v="1"/>
    <s v="United States"/>
    <s v="Sacramento"/>
    <x v="1"/>
    <n v="95823"/>
    <x v="1"/>
    <s v="FUR-CH-10001854"/>
    <x v="0"/>
    <x v="1"/>
    <x v="1110"/>
    <x v="4707"/>
    <n v="5"/>
    <n v="0.2"/>
    <x v="5592"/>
  </r>
  <r>
    <n v="6919"/>
    <s v="CA-2013-105473"/>
    <x v="0"/>
    <x v="947"/>
    <d v="2013-04-19T00:00:00"/>
    <s v="Second Class"/>
    <s v="BM-11785"/>
    <s v="Bryan Mills"/>
    <x v="0"/>
    <s v="United States"/>
    <s v="Seattle"/>
    <x v="4"/>
    <n v="98115"/>
    <x v="1"/>
    <s v="OFF-SU-10003567"/>
    <x v="1"/>
    <x v="14"/>
    <x v="1489"/>
    <x v="4708"/>
    <n v="3"/>
    <n v="0"/>
    <x v="5593"/>
  </r>
  <r>
    <n v="6920"/>
    <s v="CA-2012-102806"/>
    <x v="1"/>
    <x v="1031"/>
    <d v="2012-05-28T00:00:00"/>
    <s v="Standard Class"/>
    <s v="HG-14965"/>
    <s v="Henry Goldwyn"/>
    <x v="1"/>
    <s v="United States"/>
    <s v="Philadelphia"/>
    <x v="9"/>
    <n v="19143"/>
    <x v="3"/>
    <s v="OFF-BI-10001597"/>
    <x v="1"/>
    <x v="8"/>
    <x v="790"/>
    <x v="4709"/>
    <n v="2"/>
    <n v="0.7"/>
    <x v="5594"/>
  </r>
  <r>
    <n v="6921"/>
    <s v="CA-2014-121706"/>
    <x v="3"/>
    <x v="425"/>
    <d v="2014-03-03T00:00:00"/>
    <s v="Standard Class"/>
    <s v="BM-11140"/>
    <s v="Becky Martin"/>
    <x v="0"/>
    <s v="United States"/>
    <s v="Santa Barbara"/>
    <x v="1"/>
    <n v="93101"/>
    <x v="1"/>
    <s v="OFF-AP-10003287"/>
    <x v="1"/>
    <x v="9"/>
    <x v="538"/>
    <x v="4710"/>
    <n v="7"/>
    <n v="0"/>
    <x v="5595"/>
  </r>
  <r>
    <n v="6922"/>
    <s v="CA-2014-109211"/>
    <x v="3"/>
    <x v="1095"/>
    <d v="2014-04-11T00:00:00"/>
    <s v="Standard Class"/>
    <s v="PS-19045"/>
    <s v="Penelope Sewall"/>
    <x v="2"/>
    <s v="United States"/>
    <s v="New York City"/>
    <x v="15"/>
    <n v="10011"/>
    <x v="3"/>
    <s v="OFF-EN-10001532"/>
    <x v="1"/>
    <x v="12"/>
    <x v="613"/>
    <x v="4711"/>
    <n v="1"/>
    <n v="0"/>
    <x v="5596"/>
  </r>
  <r>
    <n v="6923"/>
    <s v="CA-2012-134257"/>
    <x v="1"/>
    <x v="199"/>
    <d v="2012-03-19T00:00:00"/>
    <s v="Second Class"/>
    <s v="MS-17710"/>
    <s v="Maurice Satty"/>
    <x v="0"/>
    <s v="United States"/>
    <s v="Auburn"/>
    <x v="19"/>
    <n v="36830"/>
    <x v="0"/>
    <s v="OFF-LA-10003930"/>
    <x v="1"/>
    <x v="2"/>
    <x v="503"/>
    <x v="4712"/>
    <n v="5"/>
    <n v="0"/>
    <x v="5597"/>
  </r>
  <r>
    <n v="6924"/>
    <s v="CA-2012-134257"/>
    <x v="1"/>
    <x v="199"/>
    <d v="2012-03-19T00:00:00"/>
    <s v="Second Class"/>
    <s v="MS-17710"/>
    <s v="Maurice Satty"/>
    <x v="0"/>
    <s v="United States"/>
    <s v="Auburn"/>
    <x v="19"/>
    <n v="36830"/>
    <x v="0"/>
    <s v="OFF-EN-10003845"/>
    <x v="1"/>
    <x v="12"/>
    <x v="431"/>
    <x v="1576"/>
    <n v="2"/>
    <n v="0"/>
    <x v="5598"/>
  </r>
  <r>
    <n v="6925"/>
    <s v="CA-2012-137925"/>
    <x v="1"/>
    <x v="672"/>
    <d v="2012-12-04T00:00:00"/>
    <s v="Standard Class"/>
    <s v="JL-15235"/>
    <s v="Janet Lee"/>
    <x v="0"/>
    <s v="United States"/>
    <s v="New York City"/>
    <x v="15"/>
    <n v="10035"/>
    <x v="3"/>
    <s v="OFF-PA-10002659"/>
    <x v="1"/>
    <x v="10"/>
    <x v="922"/>
    <x v="4713"/>
    <n v="7"/>
    <n v="0"/>
    <x v="5599"/>
  </r>
  <r>
    <n v="6926"/>
    <s v="CA-2012-137925"/>
    <x v="1"/>
    <x v="672"/>
    <d v="2012-12-04T00:00:00"/>
    <s v="Standard Class"/>
    <s v="JL-15235"/>
    <s v="Janet Lee"/>
    <x v="0"/>
    <s v="United States"/>
    <s v="New York City"/>
    <x v="15"/>
    <n v="10035"/>
    <x v="3"/>
    <s v="FUR-BO-10001608"/>
    <x v="0"/>
    <x v="0"/>
    <x v="1523"/>
    <x v="2871"/>
    <n v="12"/>
    <n v="0.2"/>
    <x v="3191"/>
  </r>
  <r>
    <n v="6927"/>
    <s v="CA-2013-140046"/>
    <x v="0"/>
    <x v="1062"/>
    <d v="2013-08-04T00:00:00"/>
    <s v="Standard Class"/>
    <s v="KM-16660"/>
    <s v="Khloe Miller"/>
    <x v="0"/>
    <s v="United States"/>
    <s v="Los Angeles"/>
    <x v="1"/>
    <n v="90032"/>
    <x v="1"/>
    <s v="OFF-LA-10000305"/>
    <x v="1"/>
    <x v="2"/>
    <x v="1707"/>
    <x v="1381"/>
    <n v="3"/>
    <n v="0"/>
    <x v="3602"/>
  </r>
  <r>
    <n v="6928"/>
    <s v="CA-2013-140382"/>
    <x v="0"/>
    <x v="661"/>
    <d v="2013-06-26T00:00:00"/>
    <s v="Second Class"/>
    <s v="RD-19900"/>
    <s v="Ruben Dartt"/>
    <x v="0"/>
    <s v="United States"/>
    <s v="San Francisco"/>
    <x v="1"/>
    <n v="94109"/>
    <x v="1"/>
    <s v="OFF-ST-10003638"/>
    <x v="1"/>
    <x v="4"/>
    <x v="1222"/>
    <x v="4714"/>
    <n v="4"/>
    <n v="0"/>
    <x v="5600"/>
  </r>
  <r>
    <n v="6929"/>
    <s v="CA-2013-140382"/>
    <x v="0"/>
    <x v="661"/>
    <d v="2013-06-26T00:00:00"/>
    <s v="Second Class"/>
    <s v="RD-19900"/>
    <s v="Ruben Dartt"/>
    <x v="0"/>
    <s v="United States"/>
    <s v="San Francisco"/>
    <x v="1"/>
    <n v="94109"/>
    <x v="1"/>
    <s v="OFF-LA-10001934"/>
    <x v="1"/>
    <x v="2"/>
    <x v="568"/>
    <x v="2521"/>
    <n v="3"/>
    <n v="0"/>
    <x v="3635"/>
  </r>
  <r>
    <n v="6930"/>
    <s v="CA-2013-140382"/>
    <x v="0"/>
    <x v="661"/>
    <d v="2013-06-26T00:00:00"/>
    <s v="Second Class"/>
    <s v="RD-19900"/>
    <s v="Ruben Dartt"/>
    <x v="0"/>
    <s v="United States"/>
    <s v="San Francisco"/>
    <x v="1"/>
    <n v="94109"/>
    <x v="1"/>
    <s v="TEC-PH-10003012"/>
    <x v="2"/>
    <x v="7"/>
    <x v="344"/>
    <x v="4715"/>
    <n v="7"/>
    <n v="0.2"/>
    <x v="5601"/>
  </r>
  <r>
    <n v="6931"/>
    <s v="CA-2013-140382"/>
    <x v="0"/>
    <x v="661"/>
    <d v="2013-06-26T00:00:00"/>
    <s v="Second Class"/>
    <s v="RD-19900"/>
    <s v="Ruben Dartt"/>
    <x v="0"/>
    <s v="United States"/>
    <s v="San Francisco"/>
    <x v="1"/>
    <n v="94109"/>
    <x v="1"/>
    <s v="OFF-PA-10001019"/>
    <x v="1"/>
    <x v="10"/>
    <x v="675"/>
    <x v="1024"/>
    <n v="1"/>
    <n v="0"/>
    <x v="1920"/>
  </r>
  <r>
    <n v="6932"/>
    <s v="CA-2011-164182"/>
    <x v="2"/>
    <x v="686"/>
    <d v="2011-07-18T00:00:00"/>
    <s v="Standard Class"/>
    <s v="ST-20530"/>
    <s v="Shui Tom"/>
    <x v="0"/>
    <s v="United States"/>
    <s v="Philadelphia"/>
    <x v="9"/>
    <n v="19140"/>
    <x v="3"/>
    <s v="TEC-PH-10002070"/>
    <x v="2"/>
    <x v="7"/>
    <x v="1785"/>
    <x v="4716"/>
    <n v="1"/>
    <n v="0.4"/>
    <x v="5602"/>
  </r>
  <r>
    <n v="6933"/>
    <s v="CA-2011-164182"/>
    <x v="2"/>
    <x v="686"/>
    <d v="2011-07-18T00:00:00"/>
    <s v="Standard Class"/>
    <s v="ST-20530"/>
    <s v="Shui Tom"/>
    <x v="0"/>
    <s v="United States"/>
    <s v="Philadelphia"/>
    <x v="9"/>
    <n v="19140"/>
    <x v="3"/>
    <s v="TEC-PH-10002583"/>
    <x v="2"/>
    <x v="7"/>
    <x v="1708"/>
    <x v="1821"/>
    <n v="2"/>
    <n v="0.4"/>
    <x v="5603"/>
  </r>
  <r>
    <n v="6934"/>
    <s v="CA-2011-164182"/>
    <x v="2"/>
    <x v="686"/>
    <d v="2011-07-18T00:00:00"/>
    <s v="Standard Class"/>
    <s v="ST-20530"/>
    <s v="Shui Tom"/>
    <x v="0"/>
    <s v="United States"/>
    <s v="Philadelphia"/>
    <x v="9"/>
    <n v="19140"/>
    <x v="3"/>
    <s v="FUR-FU-10001057"/>
    <x v="0"/>
    <x v="5"/>
    <x v="1782"/>
    <x v="236"/>
    <n v="2"/>
    <n v="0.2"/>
    <x v="4546"/>
  </r>
  <r>
    <n v="6935"/>
    <s v="CA-2011-164182"/>
    <x v="2"/>
    <x v="686"/>
    <d v="2011-07-18T00:00:00"/>
    <s v="Standard Class"/>
    <s v="ST-20530"/>
    <s v="Shui Tom"/>
    <x v="0"/>
    <s v="United States"/>
    <s v="Philadelphia"/>
    <x v="9"/>
    <n v="19140"/>
    <x v="3"/>
    <s v="OFF-AR-10001044"/>
    <x v="1"/>
    <x v="6"/>
    <x v="1042"/>
    <x v="4717"/>
    <n v="2"/>
    <n v="0.2"/>
    <x v="5604"/>
  </r>
  <r>
    <n v="6936"/>
    <s v="CA-2014-137365"/>
    <x v="3"/>
    <x v="329"/>
    <d v="2014-12-04T00:00:00"/>
    <s v="Second Class"/>
    <s v="BP-11095"/>
    <s v="Bart Pistole"/>
    <x v="1"/>
    <s v="United States"/>
    <s v="El Paso"/>
    <x v="5"/>
    <n v="79907"/>
    <x v="2"/>
    <s v="TEC-AC-10001767"/>
    <x v="2"/>
    <x v="11"/>
    <x v="97"/>
    <x v="98"/>
    <n v="3"/>
    <n v="0.2"/>
    <x v="99"/>
  </r>
  <r>
    <n v="6937"/>
    <s v="CA-2013-129847"/>
    <x v="0"/>
    <x v="476"/>
    <d v="2013-09-05T00:00:00"/>
    <s v="First Class"/>
    <s v="TA-21385"/>
    <s v="Tom Ashbrook"/>
    <x v="2"/>
    <s v="United States"/>
    <s v="Chicago"/>
    <x v="10"/>
    <n v="60653"/>
    <x v="2"/>
    <s v="FUR-FU-10000277"/>
    <x v="0"/>
    <x v="5"/>
    <x v="1786"/>
    <x v="4718"/>
    <n v="2"/>
    <n v="0.6"/>
    <x v="5605"/>
  </r>
  <r>
    <n v="6938"/>
    <s v="CA-2011-126963"/>
    <x v="2"/>
    <x v="345"/>
    <d v="2011-06-15T00:00:00"/>
    <s v="Same Day"/>
    <s v="PS-18760"/>
    <s v="Pamela Stobb"/>
    <x v="0"/>
    <s v="United States"/>
    <s v="El Paso"/>
    <x v="5"/>
    <n v="79907"/>
    <x v="2"/>
    <s v="OFF-PA-10001952"/>
    <x v="1"/>
    <x v="10"/>
    <x v="1747"/>
    <x v="4719"/>
    <n v="2"/>
    <n v="0.2"/>
    <x v="5606"/>
  </r>
  <r>
    <n v="6939"/>
    <s v="CA-2013-125094"/>
    <x v="0"/>
    <x v="732"/>
    <d v="2013-11-10T00:00:00"/>
    <s v="Standard Class"/>
    <s v="NP-18700"/>
    <s v="Nora Preis"/>
    <x v="0"/>
    <s v="United States"/>
    <s v="Seattle"/>
    <x v="4"/>
    <n v="98105"/>
    <x v="1"/>
    <s v="TEC-AC-10004420"/>
    <x v="2"/>
    <x v="11"/>
    <x v="1787"/>
    <x v="4720"/>
    <n v="4"/>
    <n v="0"/>
    <x v="5607"/>
  </r>
  <r>
    <n v="6940"/>
    <s v="CA-2014-107132"/>
    <x v="3"/>
    <x v="335"/>
    <d v="2014-07-01T00:00:00"/>
    <s v="Standard Class"/>
    <s v="SC-20260"/>
    <s v="Scott Cohen"/>
    <x v="1"/>
    <s v="United States"/>
    <s v="New York City"/>
    <x v="15"/>
    <n v="10009"/>
    <x v="3"/>
    <s v="OFF-BI-10001071"/>
    <x v="1"/>
    <x v="8"/>
    <x v="663"/>
    <x v="4721"/>
    <n v="2"/>
    <n v="0.2"/>
    <x v="5608"/>
  </r>
  <r>
    <n v="6941"/>
    <s v="CA-2014-107132"/>
    <x v="3"/>
    <x v="335"/>
    <d v="2014-07-01T00:00:00"/>
    <s v="Standard Class"/>
    <s v="SC-20260"/>
    <s v="Scott Cohen"/>
    <x v="1"/>
    <s v="United States"/>
    <s v="New York City"/>
    <x v="15"/>
    <n v="10009"/>
    <x v="3"/>
    <s v="OFF-SU-10002503"/>
    <x v="1"/>
    <x v="14"/>
    <x v="669"/>
    <x v="158"/>
    <n v="5"/>
    <n v="0"/>
    <x v="3288"/>
  </r>
  <r>
    <n v="6942"/>
    <s v="CA-2014-107132"/>
    <x v="3"/>
    <x v="335"/>
    <d v="2014-07-01T00:00:00"/>
    <s v="Standard Class"/>
    <s v="SC-20260"/>
    <s v="Scott Cohen"/>
    <x v="1"/>
    <s v="United States"/>
    <s v="New York City"/>
    <x v="15"/>
    <n v="10009"/>
    <x v="3"/>
    <s v="OFF-ST-10001490"/>
    <x v="1"/>
    <x v="4"/>
    <x v="513"/>
    <x v="4722"/>
    <n v="4"/>
    <n v="0"/>
    <x v="5609"/>
  </r>
  <r>
    <n v="6943"/>
    <s v="CA-2014-107132"/>
    <x v="3"/>
    <x v="335"/>
    <d v="2014-07-01T00:00:00"/>
    <s v="Standard Class"/>
    <s v="SC-20260"/>
    <s v="Scott Cohen"/>
    <x v="1"/>
    <s v="United States"/>
    <s v="New York City"/>
    <x v="15"/>
    <n v="10009"/>
    <x v="3"/>
    <s v="OFF-PA-10003790"/>
    <x v="1"/>
    <x v="10"/>
    <x v="1250"/>
    <x v="4243"/>
    <n v="3"/>
    <n v="0"/>
    <x v="4951"/>
  </r>
  <r>
    <n v="6944"/>
    <s v="CA-2012-139248"/>
    <x v="1"/>
    <x v="395"/>
    <d v="2012-07-30T00:00:00"/>
    <s v="Standard Class"/>
    <s v="RD-19930"/>
    <s v="Russell D'Ascenzo"/>
    <x v="0"/>
    <s v="United States"/>
    <s v="Los Angeles"/>
    <x v="1"/>
    <n v="90032"/>
    <x v="1"/>
    <s v="TEC-PH-10004094"/>
    <x v="2"/>
    <x v="7"/>
    <x v="1788"/>
    <x v="4723"/>
    <n v="5"/>
    <n v="0.2"/>
    <x v="5610"/>
  </r>
  <r>
    <n v="6945"/>
    <s v="CA-2011-148369"/>
    <x v="2"/>
    <x v="865"/>
    <d v="2011-09-27T00:00:00"/>
    <s v="Standard Class"/>
    <s v="TH-21115"/>
    <s v="Thea Hudgings"/>
    <x v="1"/>
    <s v="United States"/>
    <s v="Newark"/>
    <x v="13"/>
    <n v="19711"/>
    <x v="3"/>
    <s v="OFF-BI-10004876"/>
    <x v="1"/>
    <x v="8"/>
    <x v="977"/>
    <x v="1760"/>
    <n v="4"/>
    <n v="0"/>
    <x v="5611"/>
  </r>
  <r>
    <n v="6946"/>
    <s v="CA-2013-106243"/>
    <x v="0"/>
    <x v="955"/>
    <d v="2013-10-05T00:00:00"/>
    <s v="Standard Class"/>
    <s v="GM-14680"/>
    <s v="Greg Matthias"/>
    <x v="0"/>
    <s v="United States"/>
    <s v="New York City"/>
    <x v="15"/>
    <n v="10011"/>
    <x v="3"/>
    <s v="FUR-BO-10003034"/>
    <x v="0"/>
    <x v="0"/>
    <x v="1194"/>
    <x v="2987"/>
    <n v="5"/>
    <n v="0.2"/>
    <x v="5612"/>
  </r>
  <r>
    <n v="6947"/>
    <s v="CA-2012-126466"/>
    <x v="1"/>
    <x v="529"/>
    <d v="2012-11-13T00:00:00"/>
    <s v="Standard Class"/>
    <s v="JO-15550"/>
    <s v="Jesus Ocampo"/>
    <x v="2"/>
    <s v="United States"/>
    <s v="Roseville"/>
    <x v="1"/>
    <n v="95661"/>
    <x v="1"/>
    <s v="OFF-FA-10000490"/>
    <x v="1"/>
    <x v="13"/>
    <x v="307"/>
    <x v="4724"/>
    <n v="2"/>
    <n v="0"/>
    <x v="5613"/>
  </r>
  <r>
    <n v="6948"/>
    <s v="CA-2012-130365"/>
    <x v="1"/>
    <x v="334"/>
    <d v="2012-04-29T00:00:00"/>
    <s v="Standard Class"/>
    <s v="ZC-21910"/>
    <s v="Zuschuss Carroll"/>
    <x v="0"/>
    <s v="United States"/>
    <s v="Aurora"/>
    <x v="10"/>
    <n v="60505"/>
    <x v="2"/>
    <s v="OFF-ST-10002574"/>
    <x v="1"/>
    <x v="4"/>
    <x v="926"/>
    <x v="3167"/>
    <n v="2"/>
    <n v="0.2"/>
    <x v="3562"/>
  </r>
  <r>
    <n v="6949"/>
    <s v="CA-2012-130365"/>
    <x v="1"/>
    <x v="334"/>
    <d v="2012-04-29T00:00:00"/>
    <s v="Standard Class"/>
    <s v="ZC-21910"/>
    <s v="Zuschuss Carroll"/>
    <x v="0"/>
    <s v="United States"/>
    <s v="Aurora"/>
    <x v="10"/>
    <n v="60505"/>
    <x v="2"/>
    <s v="FUR-CH-10003535"/>
    <x v="0"/>
    <x v="1"/>
    <x v="1513"/>
    <x v="3391"/>
    <n v="3"/>
    <n v="0.3"/>
    <x v="3837"/>
  </r>
  <r>
    <n v="6950"/>
    <s v="CA-2014-143021"/>
    <x v="3"/>
    <x v="123"/>
    <d v="2014-11-20T00:00:00"/>
    <s v="Same Day"/>
    <s v="AP-10720"/>
    <s v="Anne Pryor"/>
    <x v="2"/>
    <s v="United States"/>
    <s v="New York City"/>
    <x v="15"/>
    <n v="10011"/>
    <x v="3"/>
    <s v="OFF-BI-10001628"/>
    <x v="1"/>
    <x v="8"/>
    <x v="1103"/>
    <x v="4725"/>
    <n v="7"/>
    <n v="0.2"/>
    <x v="5614"/>
  </r>
  <r>
    <n v="6951"/>
    <s v="CA-2014-143021"/>
    <x v="3"/>
    <x v="123"/>
    <d v="2014-11-20T00:00:00"/>
    <s v="Same Day"/>
    <s v="AP-10720"/>
    <s v="Anne Pryor"/>
    <x v="2"/>
    <s v="United States"/>
    <s v="New York City"/>
    <x v="15"/>
    <n v="10011"/>
    <x v="3"/>
    <s v="FUR-TA-10001676"/>
    <x v="0"/>
    <x v="3"/>
    <x v="957"/>
    <x v="2620"/>
    <n v="3"/>
    <n v="0.4"/>
    <x v="2885"/>
  </r>
  <r>
    <n v="6952"/>
    <s v="CA-2012-161767"/>
    <x v="1"/>
    <x v="312"/>
    <d v="2012-11-24T00:00:00"/>
    <s v="Standard Class"/>
    <s v="GK-14620"/>
    <s v="Grace Kelly"/>
    <x v="1"/>
    <s v="United States"/>
    <s v="Dallas"/>
    <x v="5"/>
    <n v="75217"/>
    <x v="2"/>
    <s v="TEC-MA-10002790"/>
    <x v="2"/>
    <x v="15"/>
    <x v="1789"/>
    <x v="4726"/>
    <n v="2"/>
    <n v="0.4"/>
    <x v="5615"/>
  </r>
  <r>
    <n v="6953"/>
    <s v="CA-2012-129917"/>
    <x v="1"/>
    <x v="653"/>
    <d v="2012-10-03T00:00:00"/>
    <s v="First Class"/>
    <s v="HM-14980"/>
    <s v="Henry MacAllister"/>
    <x v="0"/>
    <s v="United States"/>
    <s v="Los Angeles"/>
    <x v="1"/>
    <n v="90008"/>
    <x v="1"/>
    <s v="OFF-BI-10001757"/>
    <x v="1"/>
    <x v="8"/>
    <x v="1158"/>
    <x v="929"/>
    <n v="3"/>
    <n v="0.2"/>
    <x v="5616"/>
  </r>
  <r>
    <n v="6954"/>
    <s v="CA-2012-129917"/>
    <x v="1"/>
    <x v="653"/>
    <d v="2012-10-03T00:00:00"/>
    <s v="First Class"/>
    <s v="HM-14980"/>
    <s v="Henry MacAllister"/>
    <x v="0"/>
    <s v="United States"/>
    <s v="Los Angeles"/>
    <x v="1"/>
    <n v="90008"/>
    <x v="1"/>
    <s v="OFF-BI-10004828"/>
    <x v="1"/>
    <x v="8"/>
    <x v="1578"/>
    <x v="4727"/>
    <n v="4"/>
    <n v="0.2"/>
    <x v="5617"/>
  </r>
  <r>
    <n v="6955"/>
    <s v="CA-2012-129917"/>
    <x v="1"/>
    <x v="653"/>
    <d v="2012-10-03T00:00:00"/>
    <s v="First Class"/>
    <s v="HM-14980"/>
    <s v="Henry MacAllister"/>
    <x v="0"/>
    <s v="United States"/>
    <s v="Los Angeles"/>
    <x v="1"/>
    <n v="90008"/>
    <x v="1"/>
    <s v="TEC-PH-10000369"/>
    <x v="2"/>
    <x v="7"/>
    <x v="1346"/>
    <x v="4483"/>
    <n v="5"/>
    <n v="0.2"/>
    <x v="5287"/>
  </r>
  <r>
    <n v="6956"/>
    <s v="CA-2012-115420"/>
    <x v="1"/>
    <x v="334"/>
    <d v="2012-05-02T00:00:00"/>
    <s v="Standard Class"/>
    <s v="LS-16945"/>
    <s v="Linda Southworth"/>
    <x v="1"/>
    <s v="United States"/>
    <s v="Los Angeles"/>
    <x v="1"/>
    <n v="90004"/>
    <x v="1"/>
    <s v="OFF-EN-10003862"/>
    <x v="1"/>
    <x v="12"/>
    <x v="753"/>
    <x v="4728"/>
    <n v="2"/>
    <n v="0"/>
    <x v="5618"/>
  </r>
  <r>
    <n v="6957"/>
    <s v="CA-2013-157588"/>
    <x v="0"/>
    <x v="216"/>
    <d v="2013-07-20T00:00:00"/>
    <s v="Standard Class"/>
    <s v="AR-10570"/>
    <s v="Anemone Ratner"/>
    <x v="0"/>
    <s v="United States"/>
    <s v="Columbus"/>
    <x v="32"/>
    <n v="31907"/>
    <x v="0"/>
    <s v="OFF-BI-10003963"/>
    <x v="1"/>
    <x v="8"/>
    <x v="1320"/>
    <x v="3441"/>
    <n v="5"/>
    <n v="0"/>
    <x v="5619"/>
  </r>
  <r>
    <n v="6958"/>
    <s v="CA-2013-157588"/>
    <x v="0"/>
    <x v="216"/>
    <d v="2013-07-20T00:00:00"/>
    <s v="Standard Class"/>
    <s v="AR-10570"/>
    <s v="Anemone Ratner"/>
    <x v="0"/>
    <s v="United States"/>
    <s v="Columbus"/>
    <x v="32"/>
    <n v="31907"/>
    <x v="0"/>
    <s v="FUR-FU-10004848"/>
    <x v="0"/>
    <x v="5"/>
    <x v="28"/>
    <x v="2678"/>
    <n v="1"/>
    <n v="0"/>
    <x v="1398"/>
  </r>
  <r>
    <n v="6959"/>
    <s v="CA-2012-167255"/>
    <x v="1"/>
    <x v="874"/>
    <d v="2012-09-29T00:00:00"/>
    <s v="Second Class"/>
    <s v="RH-19510"/>
    <s v="Rick Huthwaite"/>
    <x v="2"/>
    <s v="United States"/>
    <s v="San Francisco"/>
    <x v="1"/>
    <n v="94110"/>
    <x v="1"/>
    <s v="OFF-ST-10001328"/>
    <x v="1"/>
    <x v="4"/>
    <x v="176"/>
    <x v="4729"/>
    <n v="1"/>
    <n v="0"/>
    <x v="5620"/>
  </r>
  <r>
    <n v="6960"/>
    <s v="CA-2012-167255"/>
    <x v="1"/>
    <x v="874"/>
    <d v="2012-09-29T00:00:00"/>
    <s v="Second Class"/>
    <s v="RH-19510"/>
    <s v="Rick Huthwaite"/>
    <x v="2"/>
    <s v="United States"/>
    <s v="San Francisco"/>
    <x v="1"/>
    <n v="94110"/>
    <x v="1"/>
    <s v="OFF-PA-10002377"/>
    <x v="1"/>
    <x v="10"/>
    <x v="127"/>
    <x v="678"/>
    <n v="3"/>
    <n v="0"/>
    <x v="691"/>
  </r>
  <r>
    <n v="6961"/>
    <s v="CA-2012-167255"/>
    <x v="1"/>
    <x v="874"/>
    <d v="2012-09-29T00:00:00"/>
    <s v="Second Class"/>
    <s v="RH-19510"/>
    <s v="Rick Huthwaite"/>
    <x v="2"/>
    <s v="United States"/>
    <s v="San Francisco"/>
    <x v="1"/>
    <n v="94110"/>
    <x v="1"/>
    <s v="OFF-PA-10003441"/>
    <x v="1"/>
    <x v="10"/>
    <x v="485"/>
    <x v="91"/>
    <n v="2"/>
    <n v="0"/>
    <x v="91"/>
  </r>
  <r>
    <n v="6962"/>
    <s v="CA-2014-162096"/>
    <x v="3"/>
    <x v="468"/>
    <d v="2014-11-11T00:00:00"/>
    <s v="Same Day"/>
    <s v="TB-21190"/>
    <s v="Thomas Brumley"/>
    <x v="2"/>
    <s v="United States"/>
    <s v="Riverside"/>
    <x v="1"/>
    <n v="92503"/>
    <x v="1"/>
    <s v="OFF-AR-10002221"/>
    <x v="1"/>
    <x v="6"/>
    <x v="1008"/>
    <x v="4730"/>
    <n v="3"/>
    <n v="0"/>
    <x v="5621"/>
  </r>
  <r>
    <n v="6963"/>
    <s v="CA-2013-157161"/>
    <x v="0"/>
    <x v="87"/>
    <d v="2013-07-21T00:00:00"/>
    <s v="Second Class"/>
    <s v="JD-15895"/>
    <s v="Jonathan Doherty"/>
    <x v="1"/>
    <s v="United States"/>
    <s v="Columbia"/>
    <x v="20"/>
    <n v="29203"/>
    <x v="0"/>
    <s v="OFF-EN-10001509"/>
    <x v="1"/>
    <x v="12"/>
    <x v="29"/>
    <x v="4731"/>
    <n v="5"/>
    <n v="0"/>
    <x v="5622"/>
  </r>
  <r>
    <n v="6964"/>
    <s v="CA-2013-157161"/>
    <x v="0"/>
    <x v="87"/>
    <d v="2013-07-21T00:00:00"/>
    <s v="Second Class"/>
    <s v="JD-15895"/>
    <s v="Jonathan Doherty"/>
    <x v="1"/>
    <s v="United States"/>
    <s v="Columbia"/>
    <x v="20"/>
    <n v="29203"/>
    <x v="0"/>
    <s v="OFF-AR-10003338"/>
    <x v="1"/>
    <x v="6"/>
    <x v="1430"/>
    <x v="4732"/>
    <n v="3"/>
    <n v="0"/>
    <x v="5623"/>
  </r>
  <r>
    <n v="6965"/>
    <s v="CA-2013-157161"/>
    <x v="0"/>
    <x v="87"/>
    <d v="2013-07-21T00:00:00"/>
    <s v="Second Class"/>
    <s v="JD-15895"/>
    <s v="Jonathan Doherty"/>
    <x v="1"/>
    <s v="United States"/>
    <s v="Columbia"/>
    <x v="20"/>
    <n v="29203"/>
    <x v="0"/>
    <s v="OFF-BI-10004728"/>
    <x v="1"/>
    <x v="8"/>
    <x v="539"/>
    <x v="906"/>
    <n v="5"/>
    <n v="0"/>
    <x v="5624"/>
  </r>
  <r>
    <n v="6966"/>
    <s v="CA-2013-157161"/>
    <x v="0"/>
    <x v="87"/>
    <d v="2013-07-21T00:00:00"/>
    <s v="Second Class"/>
    <s v="JD-15895"/>
    <s v="Jonathan Doherty"/>
    <x v="1"/>
    <s v="United States"/>
    <s v="Columbia"/>
    <x v="20"/>
    <n v="29203"/>
    <x v="0"/>
    <s v="TEC-AC-10000358"/>
    <x v="2"/>
    <x v="11"/>
    <x v="1278"/>
    <x v="4733"/>
    <n v="2"/>
    <n v="0"/>
    <x v="5625"/>
  </r>
  <r>
    <n v="6967"/>
    <s v="CA-2013-157161"/>
    <x v="0"/>
    <x v="87"/>
    <d v="2013-07-21T00:00:00"/>
    <s v="Second Class"/>
    <s v="JD-15895"/>
    <s v="Jonathan Doherty"/>
    <x v="1"/>
    <s v="United States"/>
    <s v="Columbia"/>
    <x v="20"/>
    <n v="29203"/>
    <x v="0"/>
    <s v="OFF-BI-10002764"/>
    <x v="1"/>
    <x v="8"/>
    <x v="502"/>
    <x v="4734"/>
    <n v="2"/>
    <n v="0"/>
    <x v="5626"/>
  </r>
  <r>
    <n v="6968"/>
    <s v="CA-2013-157161"/>
    <x v="0"/>
    <x v="87"/>
    <d v="2013-07-21T00:00:00"/>
    <s v="Second Class"/>
    <s v="JD-15895"/>
    <s v="Jonathan Doherty"/>
    <x v="1"/>
    <s v="United States"/>
    <s v="Columbia"/>
    <x v="20"/>
    <n v="29203"/>
    <x v="0"/>
    <s v="OFF-PA-10001461"/>
    <x v="1"/>
    <x v="10"/>
    <x v="1587"/>
    <x v="1847"/>
    <n v="9"/>
    <n v="0"/>
    <x v="1982"/>
  </r>
  <r>
    <n v="6969"/>
    <s v="CA-2012-110765"/>
    <x v="1"/>
    <x v="1140"/>
    <d v="2012-10-20T00:00:00"/>
    <s v="Second Class"/>
    <s v="MP-17965"/>
    <s v="Michael Paige"/>
    <x v="1"/>
    <s v="United States"/>
    <s v="New York City"/>
    <x v="15"/>
    <n v="10011"/>
    <x v="3"/>
    <s v="TEC-PH-10004165"/>
    <x v="2"/>
    <x v="7"/>
    <x v="886"/>
    <x v="4735"/>
    <n v="3"/>
    <n v="0"/>
    <x v="5627"/>
  </r>
  <r>
    <n v="6970"/>
    <s v="CA-2013-163937"/>
    <x v="0"/>
    <x v="994"/>
    <d v="2013-01-13T00:00:00"/>
    <s v="Second Class"/>
    <s v="JB-16000"/>
    <s v="Joy Bell-"/>
    <x v="0"/>
    <s v="United States"/>
    <s v="Longview"/>
    <x v="4"/>
    <n v="98632"/>
    <x v="1"/>
    <s v="FUR-FU-10000010"/>
    <x v="0"/>
    <x v="5"/>
    <x v="522"/>
    <x v="2615"/>
    <n v="5"/>
    <n v="0"/>
    <x v="5628"/>
  </r>
  <r>
    <n v="6971"/>
    <s v="CA-2014-153822"/>
    <x v="3"/>
    <x v="20"/>
    <d v="2014-09-26T00:00:00"/>
    <s v="Standard Class"/>
    <s v="AB-10105"/>
    <s v="Adrian Barton"/>
    <x v="0"/>
    <s v="United States"/>
    <s v="Phoenix"/>
    <x v="16"/>
    <n v="85023"/>
    <x v="1"/>
    <s v="OFF-ST-10000321"/>
    <x v="1"/>
    <x v="4"/>
    <x v="1534"/>
    <x v="1438"/>
    <n v="2"/>
    <n v="0.2"/>
    <x v="5629"/>
  </r>
  <r>
    <n v="6972"/>
    <s v="CA-2014-153822"/>
    <x v="3"/>
    <x v="20"/>
    <d v="2014-09-26T00:00:00"/>
    <s v="Standard Class"/>
    <s v="AB-10105"/>
    <s v="Adrian Barton"/>
    <x v="0"/>
    <s v="United States"/>
    <s v="Phoenix"/>
    <x v="16"/>
    <n v="85023"/>
    <x v="1"/>
    <s v="TEC-AC-10000109"/>
    <x v="2"/>
    <x v="11"/>
    <x v="200"/>
    <x v="212"/>
    <n v="2"/>
    <n v="0.2"/>
    <x v="214"/>
  </r>
  <r>
    <n v="6973"/>
    <s v="CA-2014-153822"/>
    <x v="3"/>
    <x v="20"/>
    <d v="2014-09-26T00:00:00"/>
    <s v="Standard Class"/>
    <s v="AB-10105"/>
    <s v="Adrian Barton"/>
    <x v="0"/>
    <s v="United States"/>
    <s v="Phoenix"/>
    <x v="16"/>
    <n v="85023"/>
    <x v="1"/>
    <s v="TEC-PH-10002415"/>
    <x v="2"/>
    <x v="7"/>
    <x v="1517"/>
    <x v="2749"/>
    <n v="2"/>
    <n v="0.2"/>
    <x v="3046"/>
  </r>
  <r>
    <n v="6974"/>
    <s v="CA-2014-153822"/>
    <x v="3"/>
    <x v="20"/>
    <d v="2014-09-26T00:00:00"/>
    <s v="Standard Class"/>
    <s v="AB-10105"/>
    <s v="Adrian Barton"/>
    <x v="0"/>
    <s v="United States"/>
    <s v="Phoenix"/>
    <x v="16"/>
    <n v="85023"/>
    <x v="1"/>
    <s v="OFF-BI-10001460"/>
    <x v="1"/>
    <x v="8"/>
    <x v="58"/>
    <x v="4736"/>
    <n v="4"/>
    <n v="0.7"/>
    <x v="5630"/>
  </r>
  <r>
    <n v="6975"/>
    <s v="CA-2014-146185"/>
    <x v="3"/>
    <x v="175"/>
    <d v="2014-09-20T00:00:00"/>
    <s v="Standard Class"/>
    <s v="CC-12145"/>
    <s v="Charles Crestani"/>
    <x v="0"/>
    <s v="United States"/>
    <s v="Houston"/>
    <x v="5"/>
    <n v="77095"/>
    <x v="2"/>
    <s v="OFF-AR-10002987"/>
    <x v="1"/>
    <x v="6"/>
    <x v="1553"/>
    <x v="4142"/>
    <n v="2"/>
    <n v="0.2"/>
    <x v="3291"/>
  </r>
  <r>
    <n v="6976"/>
    <s v="CA-2012-112144"/>
    <x v="1"/>
    <x v="1141"/>
    <d v="2012-07-02T00:00:00"/>
    <s v="Standard Class"/>
    <s v="CY-12745"/>
    <s v="Craig Yedwab"/>
    <x v="1"/>
    <s v="United States"/>
    <s v="Gilbert"/>
    <x v="16"/>
    <n v="85234"/>
    <x v="1"/>
    <s v="OFF-LA-10000443"/>
    <x v="1"/>
    <x v="2"/>
    <x v="1118"/>
    <x v="2184"/>
    <n v="2"/>
    <n v="0.2"/>
    <x v="2352"/>
  </r>
  <r>
    <n v="6977"/>
    <s v="CA-2012-112144"/>
    <x v="1"/>
    <x v="1141"/>
    <d v="2012-07-02T00:00:00"/>
    <s v="Standard Class"/>
    <s v="CY-12745"/>
    <s v="Craig Yedwab"/>
    <x v="1"/>
    <s v="United States"/>
    <s v="Gilbert"/>
    <x v="16"/>
    <n v="85234"/>
    <x v="1"/>
    <s v="FUR-FU-10004306"/>
    <x v="0"/>
    <x v="5"/>
    <x v="616"/>
    <x v="4737"/>
    <n v="4"/>
    <n v="0.2"/>
    <x v="5631"/>
  </r>
  <r>
    <n v="6978"/>
    <s v="US-2013-119298"/>
    <x v="0"/>
    <x v="881"/>
    <d v="2013-11-29T00:00:00"/>
    <s v="First Class"/>
    <s v="EP-13915"/>
    <s v="Emily Phan"/>
    <x v="0"/>
    <s v="United States"/>
    <s v="Jonesboro"/>
    <x v="36"/>
    <n v="72401"/>
    <x v="0"/>
    <s v="TEC-PH-10002564"/>
    <x v="2"/>
    <x v="7"/>
    <x v="976"/>
    <x v="2830"/>
    <n v="2"/>
    <n v="0"/>
    <x v="5632"/>
  </r>
  <r>
    <n v="6979"/>
    <s v="CA-2014-155159"/>
    <x v="3"/>
    <x v="920"/>
    <d v="2014-11-30T00:00:00"/>
    <s v="Second Class"/>
    <s v="DL-13315"/>
    <s v="Delfina Latchford"/>
    <x v="0"/>
    <s v="United States"/>
    <s v="Atlanta"/>
    <x v="32"/>
    <n v="30318"/>
    <x v="0"/>
    <s v="OFF-PA-10003724"/>
    <x v="1"/>
    <x v="10"/>
    <x v="357"/>
    <x v="4738"/>
    <n v="9"/>
    <n v="0"/>
    <x v="5633"/>
  </r>
  <r>
    <n v="6980"/>
    <s v="CA-2014-149076"/>
    <x v="3"/>
    <x v="424"/>
    <d v="2014-01-20T00:00:00"/>
    <s v="Standard Class"/>
    <s v="SO-20335"/>
    <s v="Sean O'Donnell"/>
    <x v="0"/>
    <s v="United States"/>
    <s v="Los Angeles"/>
    <x v="1"/>
    <n v="90036"/>
    <x v="1"/>
    <s v="OFF-PA-10000483"/>
    <x v="1"/>
    <x v="10"/>
    <x v="1672"/>
    <x v="901"/>
    <n v="5"/>
    <n v="0"/>
    <x v="934"/>
  </r>
  <r>
    <n v="6981"/>
    <s v="CA-2011-146990"/>
    <x v="2"/>
    <x v="845"/>
    <d v="2011-11-08T00:00:00"/>
    <s v="First Class"/>
    <s v="BP-11095"/>
    <s v="Bart Pistole"/>
    <x v="1"/>
    <s v="United States"/>
    <s v="New York City"/>
    <x v="15"/>
    <n v="10024"/>
    <x v="3"/>
    <s v="OFF-FA-10000611"/>
    <x v="1"/>
    <x v="13"/>
    <x v="1065"/>
    <x v="4739"/>
    <n v="4"/>
    <n v="0"/>
    <x v="5634"/>
  </r>
  <r>
    <n v="6982"/>
    <s v="CA-2011-146990"/>
    <x v="2"/>
    <x v="845"/>
    <d v="2011-11-08T00:00:00"/>
    <s v="First Class"/>
    <s v="BP-11095"/>
    <s v="Bart Pistole"/>
    <x v="1"/>
    <s v="United States"/>
    <s v="New York City"/>
    <x v="15"/>
    <n v="10024"/>
    <x v="3"/>
    <s v="OFF-PA-10000246"/>
    <x v="1"/>
    <x v="10"/>
    <x v="1586"/>
    <x v="4740"/>
    <n v="3"/>
    <n v="0"/>
    <x v="5635"/>
  </r>
  <r>
    <n v="6983"/>
    <s v="CA-2013-116526"/>
    <x v="0"/>
    <x v="142"/>
    <d v="2013-09-06T00:00:00"/>
    <s v="Standard Class"/>
    <s v="JA-15970"/>
    <s v="Joseph Airdo"/>
    <x v="0"/>
    <s v="United States"/>
    <s v="Detroit"/>
    <x v="12"/>
    <n v="48227"/>
    <x v="2"/>
    <s v="OFF-BI-10004728"/>
    <x v="1"/>
    <x v="8"/>
    <x v="539"/>
    <x v="906"/>
    <n v="5"/>
    <n v="0"/>
    <x v="5624"/>
  </r>
  <r>
    <n v="6984"/>
    <s v="CA-2013-116526"/>
    <x v="0"/>
    <x v="142"/>
    <d v="2013-09-06T00:00:00"/>
    <s v="Standard Class"/>
    <s v="JA-15970"/>
    <s v="Joseph Airdo"/>
    <x v="0"/>
    <s v="United States"/>
    <s v="Detroit"/>
    <x v="12"/>
    <n v="48227"/>
    <x v="2"/>
    <s v="TEC-PH-10002365"/>
    <x v="2"/>
    <x v="7"/>
    <x v="398"/>
    <x v="4741"/>
    <n v="1"/>
    <n v="0"/>
    <x v="5636"/>
  </r>
  <r>
    <n v="6985"/>
    <s v="CA-2013-116526"/>
    <x v="0"/>
    <x v="142"/>
    <d v="2013-09-06T00:00:00"/>
    <s v="Standard Class"/>
    <s v="JA-15970"/>
    <s v="Joseph Airdo"/>
    <x v="0"/>
    <s v="United States"/>
    <s v="Detroit"/>
    <x v="12"/>
    <n v="48227"/>
    <x v="2"/>
    <s v="OFF-AP-10002457"/>
    <x v="1"/>
    <x v="9"/>
    <x v="544"/>
    <x v="4742"/>
    <n v="4"/>
    <n v="0.1"/>
    <x v="5637"/>
  </r>
  <r>
    <n v="6986"/>
    <s v="CA-2013-116526"/>
    <x v="0"/>
    <x v="142"/>
    <d v="2013-09-06T00:00:00"/>
    <s v="Standard Class"/>
    <s v="JA-15970"/>
    <s v="Joseph Airdo"/>
    <x v="0"/>
    <s v="United States"/>
    <s v="Detroit"/>
    <x v="12"/>
    <n v="48227"/>
    <x v="2"/>
    <s v="OFF-BI-10000320"/>
    <x v="1"/>
    <x v="8"/>
    <x v="768"/>
    <x v="3520"/>
    <n v="4"/>
    <n v="0"/>
    <x v="4009"/>
  </r>
  <r>
    <n v="6987"/>
    <s v="CA-2013-116526"/>
    <x v="0"/>
    <x v="142"/>
    <d v="2013-09-06T00:00:00"/>
    <s v="Standard Class"/>
    <s v="JA-15970"/>
    <s v="Joseph Airdo"/>
    <x v="0"/>
    <s v="United States"/>
    <s v="Detroit"/>
    <x v="12"/>
    <n v="48227"/>
    <x v="2"/>
    <s v="OFF-AR-10004999"/>
    <x v="1"/>
    <x v="6"/>
    <x v="864"/>
    <x v="493"/>
    <n v="2"/>
    <n v="0"/>
    <x v="5638"/>
  </r>
  <r>
    <n v="6988"/>
    <s v="CA-2013-116526"/>
    <x v="0"/>
    <x v="142"/>
    <d v="2013-09-06T00:00:00"/>
    <s v="Standard Class"/>
    <s v="JA-15970"/>
    <s v="Joseph Airdo"/>
    <x v="0"/>
    <s v="United States"/>
    <s v="Detroit"/>
    <x v="12"/>
    <n v="48227"/>
    <x v="2"/>
    <s v="OFF-BI-10001116"/>
    <x v="1"/>
    <x v="8"/>
    <x v="1066"/>
    <x v="1603"/>
    <n v="5"/>
    <n v="0"/>
    <x v="4741"/>
  </r>
  <r>
    <n v="6989"/>
    <s v="CA-2014-158561"/>
    <x v="3"/>
    <x v="343"/>
    <d v="2014-11-17T00:00:00"/>
    <s v="Second Class"/>
    <s v="BB-11545"/>
    <s v="Brenda Bowman"/>
    <x v="1"/>
    <s v="United States"/>
    <s v="Fort Lauderdale"/>
    <x v="2"/>
    <n v="33311"/>
    <x v="0"/>
    <s v="OFF-AP-10002651"/>
    <x v="1"/>
    <x v="9"/>
    <x v="1341"/>
    <x v="4127"/>
    <n v="5"/>
    <n v="0.2"/>
    <x v="5639"/>
  </r>
  <r>
    <n v="6990"/>
    <s v="CA-2014-165099"/>
    <x v="3"/>
    <x v="157"/>
    <d v="2014-12-14T00:00:00"/>
    <s v="First Class"/>
    <s v="DK-13375"/>
    <s v="Dennis Kane"/>
    <x v="0"/>
    <s v="United States"/>
    <s v="Abilene"/>
    <x v="5"/>
    <n v="79605"/>
    <x v="2"/>
    <s v="OFF-AP-10001634"/>
    <x v="1"/>
    <x v="9"/>
    <x v="1790"/>
    <x v="4743"/>
    <n v="2"/>
    <n v="0.8"/>
    <x v="5640"/>
  </r>
  <r>
    <n v="6991"/>
    <s v="CA-2012-109386"/>
    <x v="1"/>
    <x v="627"/>
    <d v="2012-11-13T00:00:00"/>
    <s v="Second Class"/>
    <s v="RH-19600"/>
    <s v="Rob Haberlin"/>
    <x v="0"/>
    <s v="United States"/>
    <s v="Hampton"/>
    <x v="17"/>
    <n v="23666"/>
    <x v="0"/>
    <s v="OFF-AP-10003266"/>
    <x v="1"/>
    <x v="9"/>
    <x v="661"/>
    <x v="4744"/>
    <n v="3"/>
    <n v="0"/>
    <x v="5641"/>
  </r>
  <r>
    <n v="6992"/>
    <s v="CA-2012-109386"/>
    <x v="1"/>
    <x v="627"/>
    <d v="2012-11-13T00:00:00"/>
    <s v="Second Class"/>
    <s v="RH-19600"/>
    <s v="Rob Haberlin"/>
    <x v="0"/>
    <s v="United States"/>
    <s v="Hampton"/>
    <x v="17"/>
    <n v="23666"/>
    <x v="0"/>
    <s v="TEC-PH-10002890"/>
    <x v="2"/>
    <x v="7"/>
    <x v="1387"/>
    <x v="4745"/>
    <n v="5"/>
    <n v="0"/>
    <x v="5642"/>
  </r>
  <r>
    <n v="6993"/>
    <s v="CA-2012-109386"/>
    <x v="1"/>
    <x v="627"/>
    <d v="2012-11-13T00:00:00"/>
    <s v="Second Class"/>
    <s v="RH-19600"/>
    <s v="Rob Haberlin"/>
    <x v="0"/>
    <s v="United States"/>
    <s v="Hampton"/>
    <x v="17"/>
    <n v="23666"/>
    <x v="0"/>
    <s v="FUR-FU-10000308"/>
    <x v="0"/>
    <x v="5"/>
    <x v="1269"/>
    <x v="4702"/>
    <n v="3"/>
    <n v="0"/>
    <x v="5643"/>
  </r>
  <r>
    <n v="6994"/>
    <s v="CA-2012-109386"/>
    <x v="1"/>
    <x v="627"/>
    <d v="2012-11-13T00:00:00"/>
    <s v="Second Class"/>
    <s v="RH-19600"/>
    <s v="Rob Haberlin"/>
    <x v="0"/>
    <s v="United States"/>
    <s v="Hampton"/>
    <x v="17"/>
    <n v="23666"/>
    <x v="0"/>
    <s v="OFF-AR-10000380"/>
    <x v="1"/>
    <x v="6"/>
    <x v="108"/>
    <x v="4583"/>
    <n v="7"/>
    <n v="0"/>
    <x v="5419"/>
  </r>
  <r>
    <n v="6995"/>
    <s v="CA-2012-109386"/>
    <x v="1"/>
    <x v="627"/>
    <d v="2012-11-13T00:00:00"/>
    <s v="Second Class"/>
    <s v="RH-19600"/>
    <s v="Rob Haberlin"/>
    <x v="0"/>
    <s v="United States"/>
    <s v="Hampton"/>
    <x v="17"/>
    <n v="23666"/>
    <x v="0"/>
    <s v="OFF-AR-10000122"/>
    <x v="1"/>
    <x v="6"/>
    <x v="308"/>
    <x v="4746"/>
    <n v="5"/>
    <n v="0"/>
    <x v="5644"/>
  </r>
  <r>
    <n v="6996"/>
    <s v="CA-2012-166800"/>
    <x v="1"/>
    <x v="902"/>
    <d v="2012-11-26T00:00:00"/>
    <s v="Standard Class"/>
    <s v="AG-10300"/>
    <s v="Aleksandra Gannaway"/>
    <x v="1"/>
    <s v="United States"/>
    <s v="Las Vegas"/>
    <x v="33"/>
    <n v="89115"/>
    <x v="1"/>
    <s v="OFF-AP-10004868"/>
    <x v="1"/>
    <x v="9"/>
    <x v="1018"/>
    <x v="4747"/>
    <n v="4"/>
    <n v="0"/>
    <x v="5645"/>
  </r>
  <r>
    <n v="6997"/>
    <s v="CA-2014-117443"/>
    <x v="3"/>
    <x v="331"/>
    <d v="2014-12-26T00:00:00"/>
    <s v="Second Class"/>
    <s v="JB-15400"/>
    <s v="Jennifer Braxton"/>
    <x v="1"/>
    <s v="United States"/>
    <s v="Rockford"/>
    <x v="10"/>
    <n v="61107"/>
    <x v="2"/>
    <s v="OFF-BI-10004002"/>
    <x v="1"/>
    <x v="8"/>
    <x v="152"/>
    <x v="4748"/>
    <n v="4"/>
    <n v="0.8"/>
    <x v="5646"/>
  </r>
  <r>
    <n v="6998"/>
    <s v="CA-2014-117443"/>
    <x v="3"/>
    <x v="331"/>
    <d v="2014-12-26T00:00:00"/>
    <s v="Second Class"/>
    <s v="JB-15400"/>
    <s v="Jennifer Braxton"/>
    <x v="1"/>
    <s v="United States"/>
    <s v="Rockford"/>
    <x v="10"/>
    <n v="61107"/>
    <x v="2"/>
    <s v="OFF-PA-10004475"/>
    <x v="1"/>
    <x v="10"/>
    <x v="1063"/>
    <x v="4749"/>
    <n v="4"/>
    <n v="0.2"/>
    <x v="5647"/>
  </r>
  <r>
    <n v="6999"/>
    <s v="US-2013-134369"/>
    <x v="0"/>
    <x v="1142"/>
    <d v="2013-09-23T00:00:00"/>
    <s v="Standard Class"/>
    <s v="BC-11125"/>
    <s v="Becky Castell"/>
    <x v="2"/>
    <s v="United States"/>
    <s v="Laguna Niguel"/>
    <x v="1"/>
    <n v="92677"/>
    <x v="1"/>
    <s v="OFF-PA-10002195"/>
    <x v="1"/>
    <x v="10"/>
    <x v="1543"/>
    <x v="91"/>
    <n v="2"/>
    <n v="0"/>
    <x v="2056"/>
  </r>
  <r>
    <n v="7000"/>
    <s v="CA-2014-123687"/>
    <x v="3"/>
    <x v="1143"/>
    <d v="2014-05-30T00:00:00"/>
    <s v="First Class"/>
    <s v="KC-16675"/>
    <s v="Kimberly Carter"/>
    <x v="1"/>
    <s v="United States"/>
    <s v="Louisville"/>
    <x v="0"/>
    <n v="40214"/>
    <x v="0"/>
    <s v="OFF-AP-10002670"/>
    <x v="1"/>
    <x v="9"/>
    <x v="1690"/>
    <x v="4750"/>
    <n v="3"/>
    <n v="0"/>
    <x v="5648"/>
  </r>
  <r>
    <n v="7001"/>
    <s v="CA-2014-123687"/>
    <x v="3"/>
    <x v="1143"/>
    <d v="2014-05-30T00:00:00"/>
    <s v="First Class"/>
    <s v="KC-16675"/>
    <s v="Kimberly Carter"/>
    <x v="1"/>
    <s v="United States"/>
    <s v="Louisville"/>
    <x v="0"/>
    <n v="40214"/>
    <x v="0"/>
    <s v="OFF-SU-10004498"/>
    <x v="1"/>
    <x v="14"/>
    <x v="500"/>
    <x v="4751"/>
    <n v="2"/>
    <n v="0"/>
    <x v="5649"/>
  </r>
  <r>
    <n v="7002"/>
    <s v="CA-2012-104871"/>
    <x v="1"/>
    <x v="1110"/>
    <d v="2012-04-03T00:00:00"/>
    <s v="Standard Class"/>
    <s v="DR-12940"/>
    <s v="Daniel Raglin"/>
    <x v="2"/>
    <s v="United States"/>
    <s v="Normal"/>
    <x v="10"/>
    <n v="61761"/>
    <x v="2"/>
    <s v="FUR-CH-10003298"/>
    <x v="0"/>
    <x v="1"/>
    <x v="1567"/>
    <x v="4752"/>
    <n v="4"/>
    <n v="0.3"/>
    <x v="5650"/>
  </r>
  <r>
    <n v="7003"/>
    <s v="CA-2011-133158"/>
    <x v="2"/>
    <x v="710"/>
    <d v="2011-08-21T00:00:00"/>
    <s v="Second Class"/>
    <s v="DW-13195"/>
    <s v="David Wiener"/>
    <x v="1"/>
    <s v="United States"/>
    <s v="Los Angeles"/>
    <x v="1"/>
    <n v="90045"/>
    <x v="1"/>
    <s v="FUR-FU-10000723"/>
    <x v="0"/>
    <x v="5"/>
    <x v="475"/>
    <x v="4753"/>
    <n v="7"/>
    <n v="0"/>
    <x v="5651"/>
  </r>
  <r>
    <n v="7004"/>
    <s v="CA-2011-133158"/>
    <x v="2"/>
    <x v="710"/>
    <d v="2011-08-21T00:00:00"/>
    <s v="Second Class"/>
    <s v="DW-13195"/>
    <s v="David Wiener"/>
    <x v="1"/>
    <s v="United States"/>
    <s v="Los Angeles"/>
    <x v="1"/>
    <n v="90045"/>
    <x v="1"/>
    <s v="OFF-BI-10000632"/>
    <x v="1"/>
    <x v="8"/>
    <x v="1288"/>
    <x v="1971"/>
    <n v="2"/>
    <n v="0.2"/>
    <x v="2122"/>
  </r>
  <r>
    <n v="7005"/>
    <s v="CA-2011-126333"/>
    <x v="2"/>
    <x v="851"/>
    <d v="2011-12-28T00:00:00"/>
    <s v="Standard Class"/>
    <s v="ME-18010"/>
    <s v="Michelle Ellison"/>
    <x v="1"/>
    <s v="United States"/>
    <s v="Port Arthur"/>
    <x v="5"/>
    <n v="77642"/>
    <x v="2"/>
    <s v="OFF-PA-10000223"/>
    <x v="1"/>
    <x v="10"/>
    <x v="1374"/>
    <x v="1182"/>
    <n v="1"/>
    <n v="0.2"/>
    <x v="1673"/>
  </r>
  <r>
    <n v="7006"/>
    <s v="CA-2012-141740"/>
    <x v="1"/>
    <x v="549"/>
    <d v="2012-11-05T00:00:00"/>
    <s v="Standard Class"/>
    <s v="JF-15490"/>
    <s v="Jeremy Farry"/>
    <x v="0"/>
    <s v="United States"/>
    <s v="New York City"/>
    <x v="15"/>
    <n v="10009"/>
    <x v="3"/>
    <s v="FUR-CH-10001545"/>
    <x v="0"/>
    <x v="1"/>
    <x v="1737"/>
    <x v="4754"/>
    <n v="2"/>
    <n v="0.1"/>
    <x v="5652"/>
  </r>
  <r>
    <n v="7007"/>
    <s v="CA-2011-119466"/>
    <x v="2"/>
    <x v="534"/>
    <d v="2011-12-21T00:00:00"/>
    <s v="Standard Class"/>
    <s v="SP-20860"/>
    <s v="Sung Pak"/>
    <x v="1"/>
    <s v="United States"/>
    <s v="Chicago"/>
    <x v="10"/>
    <n v="60623"/>
    <x v="2"/>
    <s v="FUR-FU-10001546"/>
    <x v="0"/>
    <x v="5"/>
    <x v="1423"/>
    <x v="1086"/>
    <n v="2"/>
    <n v="0.6"/>
    <x v="4462"/>
  </r>
  <r>
    <n v="7008"/>
    <s v="CA-2012-154823"/>
    <x v="1"/>
    <x v="291"/>
    <d v="2012-08-25T00:00:00"/>
    <s v="Standard Class"/>
    <s v="KN-16390"/>
    <s v="Katherine Nockton"/>
    <x v="1"/>
    <s v="United States"/>
    <s v="Springfield"/>
    <x v="24"/>
    <n v="45503"/>
    <x v="3"/>
    <s v="OFF-BI-10001098"/>
    <x v="1"/>
    <x v="8"/>
    <x v="405"/>
    <x v="2253"/>
    <n v="2"/>
    <n v="0.7"/>
    <x v="2433"/>
  </r>
  <r>
    <n v="7009"/>
    <s v="CA-2012-154823"/>
    <x v="1"/>
    <x v="291"/>
    <d v="2012-08-25T00:00:00"/>
    <s v="Standard Class"/>
    <s v="KN-16390"/>
    <s v="Katherine Nockton"/>
    <x v="1"/>
    <s v="United States"/>
    <s v="Springfield"/>
    <x v="24"/>
    <n v="45503"/>
    <x v="3"/>
    <s v="FUR-CH-10003379"/>
    <x v="0"/>
    <x v="1"/>
    <x v="459"/>
    <x v="4755"/>
    <n v="3"/>
    <n v="0.3"/>
    <x v="5653"/>
  </r>
  <r>
    <n v="7010"/>
    <s v="CA-2012-154823"/>
    <x v="1"/>
    <x v="291"/>
    <d v="2012-08-25T00:00:00"/>
    <s v="Standard Class"/>
    <s v="KN-16390"/>
    <s v="Katherine Nockton"/>
    <x v="1"/>
    <s v="United States"/>
    <s v="Springfield"/>
    <x v="24"/>
    <n v="45503"/>
    <x v="3"/>
    <s v="FUR-FU-10000193"/>
    <x v="0"/>
    <x v="5"/>
    <x v="1503"/>
    <x v="3346"/>
    <n v="1"/>
    <n v="0.2"/>
    <x v="5654"/>
  </r>
  <r>
    <n v="7011"/>
    <s v="US-2011-135881"/>
    <x v="2"/>
    <x v="235"/>
    <d v="2011-05-27T00:00:00"/>
    <s v="Standard Class"/>
    <s v="GT-14710"/>
    <s v="Greg Tran"/>
    <x v="0"/>
    <s v="United States"/>
    <s v="New York City"/>
    <x v="15"/>
    <n v="10035"/>
    <x v="3"/>
    <s v="OFF-BI-10000829"/>
    <x v="1"/>
    <x v="8"/>
    <x v="304"/>
    <x v="2119"/>
    <n v="5"/>
    <n v="0.2"/>
    <x v="5655"/>
  </r>
  <r>
    <n v="7012"/>
    <s v="US-2011-135881"/>
    <x v="2"/>
    <x v="235"/>
    <d v="2011-05-27T00:00:00"/>
    <s v="Standard Class"/>
    <s v="GT-14710"/>
    <s v="Greg Tran"/>
    <x v="0"/>
    <s v="United States"/>
    <s v="New York City"/>
    <x v="15"/>
    <n v="10035"/>
    <x v="3"/>
    <s v="OFF-SU-10003002"/>
    <x v="1"/>
    <x v="14"/>
    <x v="1558"/>
    <x v="1325"/>
    <n v="2"/>
    <n v="0"/>
    <x v="3264"/>
  </r>
  <r>
    <n v="7013"/>
    <s v="US-2011-135881"/>
    <x v="2"/>
    <x v="235"/>
    <d v="2011-05-27T00:00:00"/>
    <s v="Standard Class"/>
    <s v="GT-14710"/>
    <s v="Greg Tran"/>
    <x v="0"/>
    <s v="United States"/>
    <s v="New York City"/>
    <x v="15"/>
    <n v="10035"/>
    <x v="3"/>
    <s v="OFF-AP-10002118"/>
    <x v="1"/>
    <x v="9"/>
    <x v="77"/>
    <x v="79"/>
    <n v="1"/>
    <n v="0"/>
    <x v="79"/>
  </r>
  <r>
    <n v="7014"/>
    <s v="CA-2014-141201"/>
    <x v="3"/>
    <x v="34"/>
    <d v="2014-12-12T00:00:00"/>
    <s v="Second Class"/>
    <s v="DB-12910"/>
    <s v="Daniel Byrd"/>
    <x v="2"/>
    <s v="United States"/>
    <s v="Salinas"/>
    <x v="1"/>
    <n v="93905"/>
    <x v="1"/>
    <s v="FUR-BO-10001519"/>
    <x v="0"/>
    <x v="0"/>
    <x v="666"/>
    <x v="4756"/>
    <n v="3"/>
    <n v="0.15"/>
    <x v="5656"/>
  </r>
  <r>
    <n v="7015"/>
    <s v="CA-2011-114790"/>
    <x v="2"/>
    <x v="518"/>
    <d v="2011-03-13T00:00:00"/>
    <s v="Second Class"/>
    <s v="FM-14215"/>
    <s v="Filia McAdams"/>
    <x v="1"/>
    <s v="United States"/>
    <s v="Richmond"/>
    <x v="0"/>
    <n v="40475"/>
    <x v="0"/>
    <s v="OFF-AP-10002578"/>
    <x v="1"/>
    <x v="9"/>
    <x v="409"/>
    <x v="4757"/>
    <n v="3"/>
    <n v="0"/>
    <x v="5657"/>
  </r>
  <r>
    <n v="7016"/>
    <s v="CA-2011-114790"/>
    <x v="2"/>
    <x v="518"/>
    <d v="2011-03-13T00:00:00"/>
    <s v="Second Class"/>
    <s v="FM-14215"/>
    <s v="Filia McAdams"/>
    <x v="1"/>
    <s v="United States"/>
    <s v="Richmond"/>
    <x v="0"/>
    <n v="40475"/>
    <x v="0"/>
    <s v="TEC-AC-10000710"/>
    <x v="2"/>
    <x v="11"/>
    <x v="672"/>
    <x v="93"/>
    <n v="2"/>
    <n v="0"/>
    <x v="5658"/>
  </r>
  <r>
    <n v="7017"/>
    <s v="CA-2011-114790"/>
    <x v="2"/>
    <x v="518"/>
    <d v="2011-03-13T00:00:00"/>
    <s v="Second Class"/>
    <s v="FM-14215"/>
    <s v="Filia McAdams"/>
    <x v="1"/>
    <s v="United States"/>
    <s v="Richmond"/>
    <x v="0"/>
    <n v="40475"/>
    <x v="0"/>
    <s v="TEC-PH-10000984"/>
    <x v="2"/>
    <x v="7"/>
    <x v="465"/>
    <x v="2173"/>
    <n v="3"/>
    <n v="0"/>
    <x v="5659"/>
  </r>
  <r>
    <n v="7018"/>
    <s v="CA-2011-114790"/>
    <x v="2"/>
    <x v="518"/>
    <d v="2011-03-13T00:00:00"/>
    <s v="Second Class"/>
    <s v="FM-14215"/>
    <s v="Filia McAdams"/>
    <x v="1"/>
    <s v="United States"/>
    <s v="Richmond"/>
    <x v="0"/>
    <n v="40475"/>
    <x v="0"/>
    <s v="OFF-PA-10000213"/>
    <x v="1"/>
    <x v="10"/>
    <x v="1440"/>
    <x v="1830"/>
    <n v="3"/>
    <n v="0"/>
    <x v="1961"/>
  </r>
  <r>
    <n v="7019"/>
    <s v="US-2013-154256"/>
    <x v="0"/>
    <x v="661"/>
    <d v="2013-06-28T00:00:00"/>
    <s v="Second Class"/>
    <s v="SM-20005"/>
    <s v="Sally Matthias"/>
    <x v="0"/>
    <s v="United States"/>
    <s v="New York City"/>
    <x v="15"/>
    <n v="10035"/>
    <x v="3"/>
    <s v="OFF-LA-10003720"/>
    <x v="1"/>
    <x v="2"/>
    <x v="1627"/>
    <x v="4395"/>
    <n v="7"/>
    <n v="0"/>
    <x v="5660"/>
  </r>
  <r>
    <n v="7020"/>
    <s v="CA-2011-124737"/>
    <x v="2"/>
    <x v="709"/>
    <d v="2011-08-27T00:00:00"/>
    <s v="Standard Class"/>
    <s v="AP-10915"/>
    <s v="Arthur Prichep"/>
    <x v="0"/>
    <s v="United States"/>
    <s v="Denver"/>
    <x v="22"/>
    <n v="80219"/>
    <x v="1"/>
    <s v="OFF-PA-10001837"/>
    <x v="1"/>
    <x v="10"/>
    <x v="1791"/>
    <x v="12"/>
    <n v="3"/>
    <n v="0.2"/>
    <x v="12"/>
  </r>
  <r>
    <n v="7021"/>
    <s v="CA-2011-124737"/>
    <x v="2"/>
    <x v="709"/>
    <d v="2011-08-27T00:00:00"/>
    <s v="Standard Class"/>
    <s v="AP-10915"/>
    <s v="Arthur Prichep"/>
    <x v="0"/>
    <s v="United States"/>
    <s v="Denver"/>
    <x v="22"/>
    <n v="80219"/>
    <x v="1"/>
    <s v="OFF-SU-10004661"/>
    <x v="1"/>
    <x v="14"/>
    <x v="1748"/>
    <x v="4758"/>
    <n v="1"/>
    <n v="0.2"/>
    <x v="5661"/>
  </r>
  <r>
    <n v="7022"/>
    <s v="CA-2011-124737"/>
    <x v="2"/>
    <x v="709"/>
    <d v="2011-08-27T00:00:00"/>
    <s v="Standard Class"/>
    <s v="AP-10915"/>
    <s v="Arthur Prichep"/>
    <x v="0"/>
    <s v="United States"/>
    <s v="Denver"/>
    <x v="22"/>
    <n v="80219"/>
    <x v="1"/>
    <s v="FUR-FU-10003274"/>
    <x v="0"/>
    <x v="5"/>
    <x v="245"/>
    <x v="1728"/>
    <n v="3"/>
    <n v="0.2"/>
    <x v="5662"/>
  </r>
  <r>
    <n v="7023"/>
    <s v="CA-2011-124737"/>
    <x v="2"/>
    <x v="709"/>
    <d v="2011-08-27T00:00:00"/>
    <s v="Standard Class"/>
    <s v="AP-10915"/>
    <s v="Arthur Prichep"/>
    <x v="0"/>
    <s v="United States"/>
    <s v="Denver"/>
    <x v="22"/>
    <n v="80219"/>
    <x v="1"/>
    <s v="TEC-PH-10000149"/>
    <x v="2"/>
    <x v="7"/>
    <x v="419"/>
    <x v="4759"/>
    <n v="9"/>
    <n v="0.2"/>
    <x v="5663"/>
  </r>
  <r>
    <n v="7024"/>
    <s v="CA-2011-124737"/>
    <x v="2"/>
    <x v="709"/>
    <d v="2011-08-27T00:00:00"/>
    <s v="Standard Class"/>
    <s v="AP-10915"/>
    <s v="Arthur Prichep"/>
    <x v="0"/>
    <s v="United States"/>
    <s v="Denver"/>
    <x v="22"/>
    <n v="80219"/>
    <x v="1"/>
    <s v="OFF-PA-10000019"/>
    <x v="1"/>
    <x v="10"/>
    <x v="704"/>
    <x v="277"/>
    <n v="6"/>
    <n v="0.2"/>
    <x v="282"/>
  </r>
  <r>
    <n v="7025"/>
    <s v="CA-2011-124737"/>
    <x v="2"/>
    <x v="709"/>
    <d v="2011-08-27T00:00:00"/>
    <s v="Standard Class"/>
    <s v="AP-10915"/>
    <s v="Arthur Prichep"/>
    <x v="0"/>
    <s v="United States"/>
    <s v="Denver"/>
    <x v="22"/>
    <n v="80219"/>
    <x v="1"/>
    <s v="OFF-PA-10001125"/>
    <x v="1"/>
    <x v="10"/>
    <x v="1012"/>
    <x v="1334"/>
    <n v="9"/>
    <n v="0.2"/>
    <x v="1392"/>
  </r>
  <r>
    <n v="7026"/>
    <s v="US-2014-101840"/>
    <x v="3"/>
    <x v="695"/>
    <d v="2014-02-13T00:00:00"/>
    <s v="Standard Class"/>
    <s v="SP-20545"/>
    <s v="Sibella Parks"/>
    <x v="1"/>
    <s v="United States"/>
    <s v="New York City"/>
    <x v="15"/>
    <n v="10024"/>
    <x v="3"/>
    <s v="TEC-PH-10002538"/>
    <x v="2"/>
    <x v="7"/>
    <x v="524"/>
    <x v="4760"/>
    <n v="6"/>
    <n v="0"/>
    <x v="5664"/>
  </r>
  <r>
    <n v="7027"/>
    <s v="US-2014-101840"/>
    <x v="3"/>
    <x v="695"/>
    <d v="2014-02-13T00:00:00"/>
    <s v="Standard Class"/>
    <s v="SP-20545"/>
    <s v="Sibella Parks"/>
    <x v="1"/>
    <s v="United States"/>
    <s v="New York City"/>
    <x v="15"/>
    <n v="10024"/>
    <x v="3"/>
    <s v="OFF-BI-10000279"/>
    <x v="1"/>
    <x v="8"/>
    <x v="1765"/>
    <x v="4761"/>
    <n v="4"/>
    <n v="0.2"/>
    <x v="5665"/>
  </r>
  <r>
    <n v="7028"/>
    <s v="CA-2014-131653"/>
    <x v="3"/>
    <x v="926"/>
    <d v="2014-02-06T00:00:00"/>
    <s v="Standard Class"/>
    <s v="RD-19585"/>
    <s v="Rob Dowd"/>
    <x v="0"/>
    <s v="United States"/>
    <s v="New York City"/>
    <x v="15"/>
    <n v="10011"/>
    <x v="3"/>
    <s v="OFF-LA-10001045"/>
    <x v="1"/>
    <x v="2"/>
    <x v="701"/>
    <x v="3691"/>
    <n v="2"/>
    <n v="0"/>
    <x v="4222"/>
  </r>
  <r>
    <n v="7029"/>
    <s v="US-2013-157840"/>
    <x v="0"/>
    <x v="887"/>
    <d v="2013-12-24T00:00:00"/>
    <s v="Second Class"/>
    <s v="MC-17575"/>
    <s v="Matt Collins"/>
    <x v="0"/>
    <s v="United States"/>
    <s v="Fremont"/>
    <x v="8"/>
    <n v="68025"/>
    <x v="2"/>
    <s v="OFF-PA-10003673"/>
    <x v="1"/>
    <x v="10"/>
    <x v="971"/>
    <x v="1284"/>
    <n v="5"/>
    <n v="0"/>
    <x v="1335"/>
  </r>
  <r>
    <n v="7030"/>
    <s v="CA-2013-145548"/>
    <x v="0"/>
    <x v="583"/>
    <d v="2013-11-17T00:00:00"/>
    <s v="Standard Class"/>
    <s v="EB-13750"/>
    <s v="Edward Becker"/>
    <x v="1"/>
    <s v="United States"/>
    <s v="New York City"/>
    <x v="15"/>
    <n v="10011"/>
    <x v="3"/>
    <s v="OFF-ST-10002562"/>
    <x v="1"/>
    <x v="4"/>
    <x v="33"/>
    <x v="4681"/>
    <n v="3"/>
    <n v="0"/>
    <x v="5666"/>
  </r>
  <r>
    <n v="7031"/>
    <s v="CA-2013-145548"/>
    <x v="0"/>
    <x v="583"/>
    <d v="2013-11-17T00:00:00"/>
    <s v="Standard Class"/>
    <s v="EB-13750"/>
    <s v="Edward Becker"/>
    <x v="1"/>
    <s v="United States"/>
    <s v="New York City"/>
    <x v="15"/>
    <n v="10011"/>
    <x v="3"/>
    <s v="TEC-AC-10002305"/>
    <x v="2"/>
    <x v="11"/>
    <x v="1521"/>
    <x v="3978"/>
    <n v="2"/>
    <n v="0"/>
    <x v="4592"/>
  </r>
  <r>
    <n v="7032"/>
    <s v="CA-2013-145548"/>
    <x v="0"/>
    <x v="583"/>
    <d v="2013-11-17T00:00:00"/>
    <s v="Standard Class"/>
    <s v="EB-13750"/>
    <s v="Edward Becker"/>
    <x v="1"/>
    <s v="United States"/>
    <s v="New York City"/>
    <x v="15"/>
    <n v="10011"/>
    <x v="3"/>
    <s v="OFF-AR-10003373"/>
    <x v="1"/>
    <x v="6"/>
    <x v="287"/>
    <x v="1663"/>
    <n v="3"/>
    <n v="0"/>
    <x v="5667"/>
  </r>
  <r>
    <n v="7033"/>
    <s v="CA-2013-145548"/>
    <x v="0"/>
    <x v="583"/>
    <d v="2013-11-17T00:00:00"/>
    <s v="Standard Class"/>
    <s v="EB-13750"/>
    <s v="Edward Becker"/>
    <x v="1"/>
    <s v="United States"/>
    <s v="New York City"/>
    <x v="15"/>
    <n v="10011"/>
    <x v="3"/>
    <s v="FUR-CH-10003774"/>
    <x v="0"/>
    <x v="1"/>
    <x v="1185"/>
    <x v="4762"/>
    <n v="3"/>
    <n v="0.1"/>
    <x v="5668"/>
  </r>
  <r>
    <n v="7034"/>
    <s v="CA-2013-145548"/>
    <x v="0"/>
    <x v="583"/>
    <d v="2013-11-17T00:00:00"/>
    <s v="Standard Class"/>
    <s v="EB-13750"/>
    <s v="Edward Becker"/>
    <x v="1"/>
    <s v="United States"/>
    <s v="New York City"/>
    <x v="15"/>
    <n v="10011"/>
    <x v="3"/>
    <s v="OFF-BI-10001510"/>
    <x v="1"/>
    <x v="8"/>
    <x v="702"/>
    <x v="4763"/>
    <n v="3"/>
    <n v="0.2"/>
    <x v="5669"/>
  </r>
  <r>
    <n v="7035"/>
    <s v="CA-2013-145548"/>
    <x v="0"/>
    <x v="583"/>
    <d v="2013-11-17T00:00:00"/>
    <s v="Standard Class"/>
    <s v="EB-13750"/>
    <s v="Edward Becker"/>
    <x v="1"/>
    <s v="United States"/>
    <s v="New York City"/>
    <x v="15"/>
    <n v="10011"/>
    <x v="3"/>
    <s v="OFF-BI-10004236"/>
    <x v="1"/>
    <x v="8"/>
    <x v="891"/>
    <x v="4596"/>
    <n v="3"/>
    <n v="0.2"/>
    <x v="5438"/>
  </r>
  <r>
    <n v="7036"/>
    <s v="CA-2014-119494"/>
    <x v="3"/>
    <x v="45"/>
    <d v="2014-11-14T00:00:00"/>
    <s v="Standard Class"/>
    <s v="JE-15610"/>
    <s v="Jim Epp"/>
    <x v="1"/>
    <s v="United States"/>
    <s v="San Diego"/>
    <x v="1"/>
    <n v="92105"/>
    <x v="1"/>
    <s v="FUR-CH-10004675"/>
    <x v="0"/>
    <x v="1"/>
    <x v="629"/>
    <x v="4764"/>
    <n v="3"/>
    <n v="0.2"/>
    <x v="5670"/>
  </r>
  <r>
    <n v="7037"/>
    <s v="CA-2011-124618"/>
    <x v="2"/>
    <x v="1073"/>
    <d v="2011-05-04T00:00:00"/>
    <s v="Second Class"/>
    <s v="CS-11860"/>
    <s v="Cari Schnelling"/>
    <x v="0"/>
    <s v="United States"/>
    <s v="Lakeland"/>
    <x v="2"/>
    <n v="33801"/>
    <x v="0"/>
    <s v="TEC-CO-10004202"/>
    <x v="2"/>
    <x v="16"/>
    <x v="836"/>
    <x v="2006"/>
    <n v="2"/>
    <n v="0.2"/>
    <x v="3911"/>
  </r>
  <r>
    <n v="7038"/>
    <s v="CA-2014-161970"/>
    <x v="3"/>
    <x v="585"/>
    <d v="2014-09-28T00:00:00"/>
    <s v="Standard Class"/>
    <s v="PB-19105"/>
    <s v="Peter Bühler"/>
    <x v="0"/>
    <s v="United States"/>
    <s v="Smyrna"/>
    <x v="32"/>
    <n v="30080"/>
    <x v="0"/>
    <s v="OFF-PA-10004255"/>
    <x v="1"/>
    <x v="10"/>
    <x v="1306"/>
    <x v="91"/>
    <n v="2"/>
    <n v="0"/>
    <x v="91"/>
  </r>
  <r>
    <n v="7039"/>
    <s v="CA-2014-161970"/>
    <x v="3"/>
    <x v="585"/>
    <d v="2014-09-28T00:00:00"/>
    <s v="Standard Class"/>
    <s v="PB-19105"/>
    <s v="Peter Bühler"/>
    <x v="0"/>
    <s v="United States"/>
    <s v="Smyrna"/>
    <x v="32"/>
    <n v="30080"/>
    <x v="0"/>
    <s v="OFF-AR-10003896"/>
    <x v="1"/>
    <x v="6"/>
    <x v="1792"/>
    <x v="1465"/>
    <n v="3"/>
    <n v="0"/>
    <x v="5671"/>
  </r>
  <r>
    <n v="7040"/>
    <s v="CA-2014-103443"/>
    <x v="3"/>
    <x v="94"/>
    <d v="2014-12-24T00:00:00"/>
    <s v="Standard Class"/>
    <s v="AT-10735"/>
    <s v="Annie Thurman"/>
    <x v="0"/>
    <s v="United States"/>
    <s v="New York City"/>
    <x v="15"/>
    <n v="10009"/>
    <x v="3"/>
    <s v="OFF-ST-10002276"/>
    <x v="1"/>
    <x v="4"/>
    <x v="223"/>
    <x v="240"/>
    <n v="2"/>
    <n v="0"/>
    <x v="242"/>
  </r>
  <r>
    <n v="7041"/>
    <s v="CA-2014-103443"/>
    <x v="3"/>
    <x v="94"/>
    <d v="2014-12-24T00:00:00"/>
    <s v="Standard Class"/>
    <s v="AT-10735"/>
    <s v="Annie Thurman"/>
    <x v="0"/>
    <s v="United States"/>
    <s v="New York City"/>
    <x v="15"/>
    <n v="10009"/>
    <x v="3"/>
    <s v="OFF-BI-10001617"/>
    <x v="1"/>
    <x v="8"/>
    <x v="1315"/>
    <x v="176"/>
    <n v="3"/>
    <n v="0.2"/>
    <x v="3029"/>
  </r>
  <r>
    <n v="7042"/>
    <s v="CA-2014-103443"/>
    <x v="3"/>
    <x v="94"/>
    <d v="2014-12-24T00:00:00"/>
    <s v="Standard Class"/>
    <s v="AT-10735"/>
    <s v="Annie Thurman"/>
    <x v="0"/>
    <s v="United States"/>
    <s v="New York City"/>
    <x v="15"/>
    <n v="10009"/>
    <x v="3"/>
    <s v="FUR-FU-10000308"/>
    <x v="0"/>
    <x v="5"/>
    <x v="1269"/>
    <x v="2259"/>
    <n v="2"/>
    <n v="0"/>
    <x v="2525"/>
  </r>
  <r>
    <n v="7043"/>
    <s v="US-2014-165358"/>
    <x v="3"/>
    <x v="930"/>
    <d v="2014-07-24T00:00:00"/>
    <s v="Standard Class"/>
    <s v="SV-20365"/>
    <s v="Seth Vernon"/>
    <x v="0"/>
    <s v="United States"/>
    <s v="Philadelphia"/>
    <x v="9"/>
    <n v="19134"/>
    <x v="3"/>
    <s v="TEC-CO-10001943"/>
    <x v="2"/>
    <x v="16"/>
    <x v="1666"/>
    <x v="2798"/>
    <n v="5"/>
    <n v="0.4"/>
    <x v="5672"/>
  </r>
  <r>
    <n v="7044"/>
    <s v="US-2014-165358"/>
    <x v="3"/>
    <x v="930"/>
    <d v="2014-07-24T00:00:00"/>
    <s v="Standard Class"/>
    <s v="SV-20365"/>
    <s v="Seth Vernon"/>
    <x v="0"/>
    <s v="United States"/>
    <s v="Philadelphia"/>
    <x v="9"/>
    <n v="19134"/>
    <x v="3"/>
    <s v="FUR-CH-10002647"/>
    <x v="0"/>
    <x v="1"/>
    <x v="470"/>
    <x v="4765"/>
    <n v="4"/>
    <n v="0.3"/>
    <x v="5673"/>
  </r>
  <r>
    <n v="7045"/>
    <s v="US-2014-165358"/>
    <x v="3"/>
    <x v="930"/>
    <d v="2014-07-24T00:00:00"/>
    <s v="Standard Class"/>
    <s v="SV-20365"/>
    <s v="Seth Vernon"/>
    <x v="0"/>
    <s v="United States"/>
    <s v="Philadelphia"/>
    <x v="9"/>
    <n v="19134"/>
    <x v="3"/>
    <s v="OFF-SU-10004768"/>
    <x v="1"/>
    <x v="14"/>
    <x v="1299"/>
    <x v="1997"/>
    <n v="2"/>
    <n v="0.2"/>
    <x v="2149"/>
  </r>
  <r>
    <n v="7046"/>
    <s v="CA-2013-160136"/>
    <x v="0"/>
    <x v="54"/>
    <d v="2013-11-10T00:00:00"/>
    <s v="Standard Class"/>
    <s v="PJ-18835"/>
    <s v="Patrick Jones"/>
    <x v="1"/>
    <s v="United States"/>
    <s v="Dallas"/>
    <x v="5"/>
    <n v="75217"/>
    <x v="2"/>
    <s v="OFF-PA-10002160"/>
    <x v="1"/>
    <x v="10"/>
    <x v="1190"/>
    <x v="4766"/>
    <n v="2"/>
    <n v="0.2"/>
    <x v="5674"/>
  </r>
  <r>
    <n v="7047"/>
    <s v="CA-2011-150581"/>
    <x v="2"/>
    <x v="918"/>
    <d v="2011-04-12T00:00:00"/>
    <s v="Standard Class"/>
    <s v="NM-18445"/>
    <s v="Nathan Mautz"/>
    <x v="2"/>
    <s v="United States"/>
    <s v="Concord"/>
    <x v="1"/>
    <n v="94521"/>
    <x v="1"/>
    <s v="FUR-TA-10003748"/>
    <x v="0"/>
    <x v="3"/>
    <x v="208"/>
    <x v="4767"/>
    <n v="1"/>
    <n v="0.2"/>
    <x v="5675"/>
  </r>
  <r>
    <n v="7048"/>
    <s v="CA-2011-150581"/>
    <x v="2"/>
    <x v="918"/>
    <d v="2011-04-12T00:00:00"/>
    <s v="Standard Class"/>
    <s v="NM-18445"/>
    <s v="Nathan Mautz"/>
    <x v="2"/>
    <s v="United States"/>
    <s v="Concord"/>
    <x v="1"/>
    <n v="94521"/>
    <x v="1"/>
    <s v="TEC-AC-10001908"/>
    <x v="2"/>
    <x v="11"/>
    <x v="292"/>
    <x v="4768"/>
    <n v="4"/>
    <n v="0"/>
    <x v="5676"/>
  </r>
  <r>
    <n v="7049"/>
    <s v="CA-2013-119515"/>
    <x v="0"/>
    <x v="1041"/>
    <d v="2013-08-17T00:00:00"/>
    <s v="First Class"/>
    <s v="TR-21325"/>
    <s v="Toby Ritter"/>
    <x v="0"/>
    <s v="United States"/>
    <s v="Nashville"/>
    <x v="18"/>
    <n v="37211"/>
    <x v="0"/>
    <s v="OFF-PA-10000552"/>
    <x v="1"/>
    <x v="10"/>
    <x v="1532"/>
    <x v="12"/>
    <n v="3"/>
    <n v="0.2"/>
    <x v="12"/>
  </r>
  <r>
    <n v="7050"/>
    <s v="CA-2011-141355"/>
    <x v="2"/>
    <x v="794"/>
    <d v="2011-09-30T00:00:00"/>
    <s v="Standard Class"/>
    <s v="BF-11005"/>
    <s v="Barry Franz"/>
    <x v="2"/>
    <s v="United States"/>
    <s v="Aurora"/>
    <x v="22"/>
    <n v="80013"/>
    <x v="1"/>
    <s v="OFF-AR-10003179"/>
    <x v="1"/>
    <x v="6"/>
    <x v="1565"/>
    <x v="4769"/>
    <n v="2"/>
    <n v="0.2"/>
    <x v="5677"/>
  </r>
  <r>
    <n v="7051"/>
    <s v="CA-2013-165330"/>
    <x v="0"/>
    <x v="25"/>
    <d v="2013-12-12T00:00:00"/>
    <s v="Same Day"/>
    <s v="WB-21850"/>
    <s v="William Brown"/>
    <x v="0"/>
    <s v="United States"/>
    <s v="Anaheim"/>
    <x v="1"/>
    <n v="92804"/>
    <x v="1"/>
    <s v="OFF-BI-10004593"/>
    <x v="1"/>
    <x v="8"/>
    <x v="267"/>
    <x v="4770"/>
    <n v="5"/>
    <n v="0.2"/>
    <x v="5678"/>
  </r>
  <r>
    <n v="7052"/>
    <s v="CA-2013-165330"/>
    <x v="0"/>
    <x v="25"/>
    <d v="2013-12-12T00:00:00"/>
    <s v="Same Day"/>
    <s v="WB-21850"/>
    <s v="William Brown"/>
    <x v="0"/>
    <s v="United States"/>
    <s v="Anaheim"/>
    <x v="1"/>
    <n v="92804"/>
    <x v="1"/>
    <s v="OFF-AR-10000914"/>
    <x v="1"/>
    <x v="6"/>
    <x v="1739"/>
    <x v="4607"/>
    <n v="2"/>
    <n v="0"/>
    <x v="5454"/>
  </r>
  <r>
    <n v="7053"/>
    <s v="CA-2013-165330"/>
    <x v="0"/>
    <x v="25"/>
    <d v="2013-12-12T00:00:00"/>
    <s v="Same Day"/>
    <s v="WB-21850"/>
    <s v="William Brown"/>
    <x v="0"/>
    <s v="United States"/>
    <s v="Anaheim"/>
    <x v="1"/>
    <n v="92804"/>
    <x v="1"/>
    <s v="OFF-PA-10000241"/>
    <x v="1"/>
    <x v="10"/>
    <x v="1151"/>
    <x v="4771"/>
    <n v="1"/>
    <n v="0"/>
    <x v="5679"/>
  </r>
  <r>
    <n v="7054"/>
    <s v="CA-2013-165330"/>
    <x v="0"/>
    <x v="25"/>
    <d v="2013-12-12T00:00:00"/>
    <s v="Same Day"/>
    <s v="WB-21850"/>
    <s v="William Brown"/>
    <x v="0"/>
    <s v="United States"/>
    <s v="Anaheim"/>
    <x v="1"/>
    <n v="92804"/>
    <x v="1"/>
    <s v="TEC-AC-10000057"/>
    <x v="2"/>
    <x v="11"/>
    <x v="626"/>
    <x v="668"/>
    <n v="4"/>
    <n v="0"/>
    <x v="5680"/>
  </r>
  <r>
    <n v="7055"/>
    <s v="CA-2013-165330"/>
    <x v="0"/>
    <x v="25"/>
    <d v="2013-12-12T00:00:00"/>
    <s v="Same Day"/>
    <s v="WB-21850"/>
    <s v="William Brown"/>
    <x v="0"/>
    <s v="United States"/>
    <s v="Anaheim"/>
    <x v="1"/>
    <n v="92804"/>
    <x v="1"/>
    <s v="FUR-CH-10003774"/>
    <x v="0"/>
    <x v="1"/>
    <x v="1185"/>
    <x v="4158"/>
    <n v="5"/>
    <n v="0.2"/>
    <x v="5681"/>
  </r>
  <r>
    <n v="7056"/>
    <s v="CA-2013-165330"/>
    <x v="0"/>
    <x v="25"/>
    <d v="2013-12-12T00:00:00"/>
    <s v="Same Day"/>
    <s v="WB-21850"/>
    <s v="William Brown"/>
    <x v="0"/>
    <s v="United States"/>
    <s v="Anaheim"/>
    <x v="1"/>
    <n v="92804"/>
    <x v="1"/>
    <s v="OFF-BI-10002824"/>
    <x v="1"/>
    <x v="8"/>
    <x v="523"/>
    <x v="2045"/>
    <n v="3"/>
    <n v="0.2"/>
    <x v="5682"/>
  </r>
  <r>
    <n v="7057"/>
    <s v="CA-2013-165330"/>
    <x v="0"/>
    <x v="25"/>
    <d v="2013-12-12T00:00:00"/>
    <s v="Same Day"/>
    <s v="WB-21850"/>
    <s v="William Brown"/>
    <x v="0"/>
    <s v="United States"/>
    <s v="Anaheim"/>
    <x v="1"/>
    <n v="92804"/>
    <x v="1"/>
    <s v="OFF-BI-10004001"/>
    <x v="1"/>
    <x v="8"/>
    <x v="810"/>
    <x v="4772"/>
    <n v="9"/>
    <n v="0.2"/>
    <x v="5683"/>
  </r>
  <r>
    <n v="7058"/>
    <s v="CA-2013-165330"/>
    <x v="0"/>
    <x v="25"/>
    <d v="2013-12-12T00:00:00"/>
    <s v="Same Day"/>
    <s v="WB-21850"/>
    <s v="William Brown"/>
    <x v="0"/>
    <s v="United States"/>
    <s v="Anaheim"/>
    <x v="1"/>
    <n v="92804"/>
    <x v="1"/>
    <s v="FUR-TA-10004619"/>
    <x v="0"/>
    <x v="3"/>
    <x v="882"/>
    <x v="4773"/>
    <n v="7"/>
    <n v="0.2"/>
    <x v="5684"/>
  </r>
  <r>
    <n v="7059"/>
    <s v="CA-2013-165330"/>
    <x v="0"/>
    <x v="25"/>
    <d v="2013-12-12T00:00:00"/>
    <s v="Same Day"/>
    <s v="WB-21850"/>
    <s v="William Brown"/>
    <x v="0"/>
    <s v="United States"/>
    <s v="Anaheim"/>
    <x v="1"/>
    <n v="92804"/>
    <x v="1"/>
    <s v="OFF-ST-10000636"/>
    <x v="1"/>
    <x v="4"/>
    <x v="1744"/>
    <x v="4774"/>
    <n v="3"/>
    <n v="0"/>
    <x v="1965"/>
  </r>
  <r>
    <n v="7060"/>
    <s v="CA-2013-165330"/>
    <x v="0"/>
    <x v="25"/>
    <d v="2013-12-12T00:00:00"/>
    <s v="Same Day"/>
    <s v="WB-21850"/>
    <s v="William Brown"/>
    <x v="0"/>
    <s v="United States"/>
    <s v="Anaheim"/>
    <x v="1"/>
    <n v="92804"/>
    <x v="1"/>
    <s v="OFF-AP-10001469"/>
    <x v="1"/>
    <x v="9"/>
    <x v="581"/>
    <x v="4775"/>
    <n v="2"/>
    <n v="0"/>
    <x v="5685"/>
  </r>
  <r>
    <n v="7061"/>
    <s v="CA-2013-165330"/>
    <x v="0"/>
    <x v="25"/>
    <d v="2013-12-12T00:00:00"/>
    <s v="Same Day"/>
    <s v="WB-21850"/>
    <s v="William Brown"/>
    <x v="0"/>
    <s v="United States"/>
    <s v="Anaheim"/>
    <x v="1"/>
    <n v="92804"/>
    <x v="1"/>
    <s v="OFF-BI-10002897"/>
    <x v="1"/>
    <x v="8"/>
    <x v="1793"/>
    <x v="4776"/>
    <n v="2"/>
    <n v="0.2"/>
    <x v="5686"/>
  </r>
  <r>
    <n v="7062"/>
    <s v="CA-2012-132633"/>
    <x v="1"/>
    <x v="302"/>
    <d v="2012-02-05T00:00:00"/>
    <s v="Second Class"/>
    <s v="KH-16630"/>
    <s v="Ken Heidel"/>
    <x v="1"/>
    <s v="United States"/>
    <s v="Pleasant Grove"/>
    <x v="7"/>
    <n v="84062"/>
    <x v="1"/>
    <s v="OFF-BI-10002432"/>
    <x v="1"/>
    <x v="8"/>
    <x v="866"/>
    <x v="4777"/>
    <n v="3"/>
    <n v="0.2"/>
    <x v="5687"/>
  </r>
  <r>
    <n v="7063"/>
    <s v="CA-2013-157742"/>
    <x v="0"/>
    <x v="723"/>
    <d v="2014-01-01T00:00:00"/>
    <s v="Second Class"/>
    <s v="KL-16645"/>
    <s v="Ken Lonsdale"/>
    <x v="0"/>
    <s v="United States"/>
    <s v="Springfield"/>
    <x v="21"/>
    <n v="97477"/>
    <x v="1"/>
    <s v="OFF-EN-10002592"/>
    <x v="1"/>
    <x v="12"/>
    <x v="1702"/>
    <x v="4778"/>
    <n v="3"/>
    <n v="0.2"/>
    <x v="5688"/>
  </r>
  <r>
    <n v="7064"/>
    <s v="CA-2014-127712"/>
    <x v="3"/>
    <x v="515"/>
    <d v="2014-09-06T00:00:00"/>
    <s v="Standard Class"/>
    <s v="MG-17890"/>
    <s v="Michael Granlund"/>
    <x v="2"/>
    <s v="United States"/>
    <s v="Salem"/>
    <x v="21"/>
    <n v="97301"/>
    <x v="1"/>
    <s v="OFF-SU-10002522"/>
    <x v="1"/>
    <x v="14"/>
    <x v="1544"/>
    <x v="928"/>
    <n v="2"/>
    <n v="0.2"/>
    <x v="5689"/>
  </r>
  <r>
    <n v="7065"/>
    <s v="CA-2014-169474"/>
    <x v="3"/>
    <x v="1144"/>
    <d v="2014-02-10T00:00:00"/>
    <s v="Standard Class"/>
    <s v="JF-15355"/>
    <s v="Jay Fein"/>
    <x v="0"/>
    <s v="United States"/>
    <s v="Rochester"/>
    <x v="15"/>
    <n v="14609"/>
    <x v="3"/>
    <s v="OFF-AP-10003971"/>
    <x v="1"/>
    <x v="9"/>
    <x v="914"/>
    <x v="4779"/>
    <n v="3"/>
    <n v="0"/>
    <x v="5690"/>
  </r>
  <r>
    <n v="7066"/>
    <s v="CA-2011-106726"/>
    <x v="2"/>
    <x v="776"/>
    <d v="2011-12-08T00:00:00"/>
    <s v="First Class"/>
    <s v="RS-19765"/>
    <s v="Roland Schwarz"/>
    <x v="1"/>
    <s v="United States"/>
    <s v="Los Angeles"/>
    <x v="1"/>
    <n v="90008"/>
    <x v="1"/>
    <s v="OFF-ST-10001496"/>
    <x v="1"/>
    <x v="4"/>
    <x v="726"/>
    <x v="4780"/>
    <n v="7"/>
    <n v="0"/>
    <x v="5691"/>
  </r>
  <r>
    <n v="7067"/>
    <s v="CA-2013-147473"/>
    <x v="0"/>
    <x v="198"/>
    <d v="2013-06-04T00:00:00"/>
    <s v="Standard Class"/>
    <s v="NL-18310"/>
    <s v="Nancy Lomonaco"/>
    <x v="2"/>
    <s v="United States"/>
    <s v="Los Angeles"/>
    <x v="1"/>
    <n v="90049"/>
    <x v="1"/>
    <s v="OFF-PA-10004782"/>
    <x v="1"/>
    <x v="10"/>
    <x v="1413"/>
    <x v="789"/>
    <n v="6"/>
    <n v="0"/>
    <x v="814"/>
  </r>
  <r>
    <n v="7068"/>
    <s v="CA-2013-114209"/>
    <x v="0"/>
    <x v="206"/>
    <d v="2013-05-27T00:00:00"/>
    <s v="Standard Class"/>
    <s v="AS-10285"/>
    <s v="Alejandro Savely"/>
    <x v="1"/>
    <s v="United States"/>
    <s v="Dallas"/>
    <x v="5"/>
    <n v="75081"/>
    <x v="2"/>
    <s v="OFF-BI-10000343"/>
    <x v="1"/>
    <x v="8"/>
    <x v="184"/>
    <x v="3240"/>
    <n v="2"/>
    <n v="0.8"/>
    <x v="3657"/>
  </r>
  <r>
    <n v="7069"/>
    <s v="CA-2013-114209"/>
    <x v="0"/>
    <x v="206"/>
    <d v="2013-05-27T00:00:00"/>
    <s v="Standard Class"/>
    <s v="AS-10285"/>
    <s v="Alejandro Savely"/>
    <x v="1"/>
    <s v="United States"/>
    <s v="Dallas"/>
    <x v="5"/>
    <n v="75081"/>
    <x v="2"/>
    <s v="OFF-PA-10003591"/>
    <x v="1"/>
    <x v="10"/>
    <x v="686"/>
    <x v="4781"/>
    <n v="9"/>
    <n v="0.2"/>
    <x v="5692"/>
  </r>
  <r>
    <n v="7070"/>
    <s v="CA-2011-141901"/>
    <x v="2"/>
    <x v="128"/>
    <d v="2011-08-14T00:00:00"/>
    <s v="Standard Class"/>
    <s v="GM-14500"/>
    <s v="Gene McClure"/>
    <x v="0"/>
    <s v="United States"/>
    <s v="Fresno"/>
    <x v="1"/>
    <n v="93727"/>
    <x v="1"/>
    <s v="OFF-PA-10001667"/>
    <x v="1"/>
    <x v="10"/>
    <x v="453"/>
    <x v="156"/>
    <n v="1"/>
    <n v="0"/>
    <x v="158"/>
  </r>
  <r>
    <n v="7071"/>
    <s v="CA-2013-164490"/>
    <x v="0"/>
    <x v="64"/>
    <d v="2013-09-11T00:00:00"/>
    <s v="Second Class"/>
    <s v="SU-20665"/>
    <s v="Stephanie Ulpright"/>
    <x v="2"/>
    <s v="United States"/>
    <s v="Chicago"/>
    <x v="10"/>
    <n v="60653"/>
    <x v="2"/>
    <s v="OFF-PA-10004971"/>
    <x v="1"/>
    <x v="10"/>
    <x v="604"/>
    <x v="4766"/>
    <n v="2"/>
    <n v="0.2"/>
    <x v="5674"/>
  </r>
  <r>
    <n v="7072"/>
    <s v="CA-2013-112256"/>
    <x v="0"/>
    <x v="310"/>
    <d v="2013-07-29T00:00:00"/>
    <s v="Standard Class"/>
    <s v="CK-12205"/>
    <s v="Chloris Kastensmidt"/>
    <x v="0"/>
    <s v="United States"/>
    <s v="Mcallen"/>
    <x v="5"/>
    <n v="78501"/>
    <x v="2"/>
    <s v="OFF-AR-10001216"/>
    <x v="1"/>
    <x v="6"/>
    <x v="1455"/>
    <x v="3079"/>
    <n v="2"/>
    <n v="0.2"/>
    <x v="3450"/>
  </r>
  <r>
    <n v="7073"/>
    <s v="CA-2013-112256"/>
    <x v="0"/>
    <x v="310"/>
    <d v="2013-07-29T00:00:00"/>
    <s v="Standard Class"/>
    <s v="CK-12205"/>
    <s v="Chloris Kastensmidt"/>
    <x v="0"/>
    <s v="United States"/>
    <s v="Mcallen"/>
    <x v="5"/>
    <n v="78501"/>
    <x v="2"/>
    <s v="OFF-PA-10004355"/>
    <x v="1"/>
    <x v="10"/>
    <x v="1094"/>
    <x v="1182"/>
    <n v="1"/>
    <n v="0.2"/>
    <x v="1673"/>
  </r>
  <r>
    <n v="7074"/>
    <s v="CA-2013-112256"/>
    <x v="0"/>
    <x v="310"/>
    <d v="2013-07-29T00:00:00"/>
    <s v="Standard Class"/>
    <s v="CK-12205"/>
    <s v="Chloris Kastensmidt"/>
    <x v="0"/>
    <s v="United States"/>
    <s v="Mcallen"/>
    <x v="5"/>
    <n v="78501"/>
    <x v="2"/>
    <s v="OFF-AR-10001953"/>
    <x v="1"/>
    <x v="6"/>
    <x v="395"/>
    <x v="4782"/>
    <n v="5"/>
    <n v="0.2"/>
    <x v="5693"/>
  </r>
  <r>
    <n v="7075"/>
    <s v="CA-2013-112256"/>
    <x v="0"/>
    <x v="310"/>
    <d v="2013-07-29T00:00:00"/>
    <s v="Standard Class"/>
    <s v="CK-12205"/>
    <s v="Chloris Kastensmidt"/>
    <x v="0"/>
    <s v="United States"/>
    <s v="Mcallen"/>
    <x v="5"/>
    <n v="78501"/>
    <x v="2"/>
    <s v="OFF-BI-10004364"/>
    <x v="1"/>
    <x v="8"/>
    <x v="302"/>
    <x v="4783"/>
    <n v="4"/>
    <n v="0.8"/>
    <x v="5694"/>
  </r>
  <r>
    <n v="7076"/>
    <s v="CA-2013-112256"/>
    <x v="0"/>
    <x v="310"/>
    <d v="2013-07-29T00:00:00"/>
    <s v="Standard Class"/>
    <s v="CK-12205"/>
    <s v="Chloris Kastensmidt"/>
    <x v="0"/>
    <s v="United States"/>
    <s v="Mcallen"/>
    <x v="5"/>
    <n v="78501"/>
    <x v="2"/>
    <s v="OFF-SU-10001165"/>
    <x v="1"/>
    <x v="14"/>
    <x v="1039"/>
    <x v="4784"/>
    <n v="2"/>
    <n v="0.2"/>
    <x v="5695"/>
  </r>
  <r>
    <n v="7077"/>
    <s v="CA-2013-167416"/>
    <x v="0"/>
    <x v="536"/>
    <d v="2013-05-18T00:00:00"/>
    <s v="Standard Class"/>
    <s v="JM-15580"/>
    <s v="Jill Matthias"/>
    <x v="0"/>
    <s v="United States"/>
    <s v="Seattle"/>
    <x v="4"/>
    <n v="98105"/>
    <x v="1"/>
    <s v="OFF-EN-10001141"/>
    <x v="1"/>
    <x v="12"/>
    <x v="593"/>
    <x v="2803"/>
    <n v="5"/>
    <n v="0"/>
    <x v="5696"/>
  </r>
  <r>
    <n v="7078"/>
    <s v="CA-2013-106950"/>
    <x v="0"/>
    <x v="476"/>
    <d v="2013-09-07T00:00:00"/>
    <s v="Standard Class"/>
    <s v="JE-15715"/>
    <s v="Joe Elijah"/>
    <x v="0"/>
    <s v="United States"/>
    <s v="Charlotte"/>
    <x v="3"/>
    <n v="28205"/>
    <x v="0"/>
    <s v="OFF-BI-10000014"/>
    <x v="1"/>
    <x v="8"/>
    <x v="628"/>
    <x v="4785"/>
    <n v="7"/>
    <n v="0.7"/>
    <x v="5697"/>
  </r>
  <r>
    <n v="7079"/>
    <s v="CA-2013-106950"/>
    <x v="0"/>
    <x v="476"/>
    <d v="2013-09-07T00:00:00"/>
    <s v="Standard Class"/>
    <s v="JE-15715"/>
    <s v="Joe Elijah"/>
    <x v="0"/>
    <s v="United States"/>
    <s v="Charlotte"/>
    <x v="3"/>
    <n v="28205"/>
    <x v="0"/>
    <s v="OFF-AP-10000159"/>
    <x v="1"/>
    <x v="9"/>
    <x v="1407"/>
    <x v="4786"/>
    <n v="9"/>
    <n v="0.2"/>
    <x v="5698"/>
  </r>
  <r>
    <n v="7080"/>
    <s v="CA-2013-106950"/>
    <x v="0"/>
    <x v="476"/>
    <d v="2013-09-07T00:00:00"/>
    <s v="Standard Class"/>
    <s v="JE-15715"/>
    <s v="Joe Elijah"/>
    <x v="0"/>
    <s v="United States"/>
    <s v="Charlotte"/>
    <x v="3"/>
    <n v="28205"/>
    <x v="0"/>
    <s v="OFF-AR-10003560"/>
    <x v="1"/>
    <x v="6"/>
    <x v="482"/>
    <x v="530"/>
    <n v="4"/>
    <n v="0.2"/>
    <x v="541"/>
  </r>
  <r>
    <n v="7081"/>
    <s v="CA-2013-106950"/>
    <x v="0"/>
    <x v="476"/>
    <d v="2013-09-07T00:00:00"/>
    <s v="Standard Class"/>
    <s v="JE-15715"/>
    <s v="Joe Elijah"/>
    <x v="0"/>
    <s v="United States"/>
    <s v="Charlotte"/>
    <x v="3"/>
    <n v="28205"/>
    <x v="0"/>
    <s v="FUR-TA-10001768"/>
    <x v="0"/>
    <x v="3"/>
    <x v="114"/>
    <x v="4787"/>
    <n v="3"/>
    <n v="0.4"/>
    <x v="5699"/>
  </r>
  <r>
    <n v="7082"/>
    <s v="CA-2013-106950"/>
    <x v="0"/>
    <x v="476"/>
    <d v="2013-09-07T00:00:00"/>
    <s v="Standard Class"/>
    <s v="JE-15715"/>
    <s v="Joe Elijah"/>
    <x v="0"/>
    <s v="United States"/>
    <s v="Charlotte"/>
    <x v="3"/>
    <n v="28205"/>
    <x v="0"/>
    <s v="TEC-AC-10002049"/>
    <x v="2"/>
    <x v="11"/>
    <x v="1053"/>
    <x v="4788"/>
    <n v="3"/>
    <n v="0.2"/>
    <x v="5700"/>
  </r>
  <r>
    <n v="7083"/>
    <s v="CA-2013-106950"/>
    <x v="0"/>
    <x v="476"/>
    <d v="2013-09-07T00:00:00"/>
    <s v="Standard Class"/>
    <s v="JE-15715"/>
    <s v="Joe Elijah"/>
    <x v="0"/>
    <s v="United States"/>
    <s v="Charlotte"/>
    <x v="3"/>
    <n v="28205"/>
    <x v="0"/>
    <s v="OFF-BI-10003166"/>
    <x v="1"/>
    <x v="8"/>
    <x v="1405"/>
    <x v="4789"/>
    <n v="5"/>
    <n v="0.7"/>
    <x v="5701"/>
  </r>
  <r>
    <n v="7084"/>
    <s v="CA-2014-118724"/>
    <x v="3"/>
    <x v="246"/>
    <d v="2014-07-26T00:00:00"/>
    <s v="Second Class"/>
    <s v="AR-10825"/>
    <s v="Anthony Rawles"/>
    <x v="1"/>
    <s v="United States"/>
    <s v="Concord"/>
    <x v="1"/>
    <n v="94521"/>
    <x v="1"/>
    <s v="OFF-AR-10003469"/>
    <x v="1"/>
    <x v="6"/>
    <x v="1249"/>
    <x v="2872"/>
    <n v="2"/>
    <n v="0"/>
    <x v="5702"/>
  </r>
  <r>
    <n v="7085"/>
    <s v="CA-2014-118724"/>
    <x v="3"/>
    <x v="246"/>
    <d v="2014-07-26T00:00:00"/>
    <s v="Second Class"/>
    <s v="AR-10825"/>
    <s v="Anthony Rawles"/>
    <x v="1"/>
    <s v="United States"/>
    <s v="Concord"/>
    <x v="1"/>
    <n v="94521"/>
    <x v="1"/>
    <s v="TEC-PH-10002549"/>
    <x v="2"/>
    <x v="7"/>
    <x v="928"/>
    <x v="4790"/>
    <n v="9"/>
    <n v="0.2"/>
    <x v="5703"/>
  </r>
  <r>
    <n v="7086"/>
    <s v="CA-2014-112004"/>
    <x v="3"/>
    <x v="145"/>
    <d v="2014-09-29T00:00:00"/>
    <s v="First Class"/>
    <s v="AH-10075"/>
    <s v="Adam Hart"/>
    <x v="1"/>
    <s v="United States"/>
    <s v="Chester"/>
    <x v="9"/>
    <n v="19013"/>
    <x v="3"/>
    <s v="OFF-BI-10003476"/>
    <x v="1"/>
    <x v="8"/>
    <x v="1526"/>
    <x v="4791"/>
    <n v="5"/>
    <n v="0.7"/>
    <x v="5704"/>
  </r>
  <r>
    <n v="7087"/>
    <s v="CA-2014-112004"/>
    <x v="3"/>
    <x v="145"/>
    <d v="2014-09-29T00:00:00"/>
    <s v="First Class"/>
    <s v="AH-10075"/>
    <s v="Adam Hart"/>
    <x v="1"/>
    <s v="United States"/>
    <s v="Chester"/>
    <x v="9"/>
    <n v="19013"/>
    <x v="3"/>
    <s v="OFF-SU-10000157"/>
    <x v="1"/>
    <x v="14"/>
    <x v="1399"/>
    <x v="4792"/>
    <n v="2"/>
    <n v="0.2"/>
    <x v="5705"/>
  </r>
  <r>
    <n v="7088"/>
    <s v="US-2014-143175"/>
    <x v="3"/>
    <x v="646"/>
    <d v="2014-08-07T00:00:00"/>
    <s v="Second Class"/>
    <s v="GA-14515"/>
    <s v="George Ashbrook"/>
    <x v="0"/>
    <s v="United States"/>
    <s v="Los Angeles"/>
    <x v="1"/>
    <n v="90004"/>
    <x v="1"/>
    <s v="OFF-ST-10003123"/>
    <x v="1"/>
    <x v="4"/>
    <x v="1268"/>
    <x v="4191"/>
    <n v="3"/>
    <n v="0"/>
    <x v="4877"/>
  </r>
  <r>
    <n v="7089"/>
    <s v="CA-2012-105844"/>
    <x v="1"/>
    <x v="969"/>
    <d v="2012-10-27T00:00:00"/>
    <s v="Second Class"/>
    <s v="JF-15415"/>
    <s v="Jennifer Ferguson"/>
    <x v="0"/>
    <s v="United States"/>
    <s v="Sparks"/>
    <x v="33"/>
    <n v="89431"/>
    <x v="1"/>
    <s v="OFF-AR-10001955"/>
    <x v="1"/>
    <x v="6"/>
    <x v="1021"/>
    <x v="1378"/>
    <n v="4"/>
    <n v="0"/>
    <x v="3447"/>
  </r>
  <r>
    <n v="7090"/>
    <s v="CA-2014-118864"/>
    <x v="3"/>
    <x v="140"/>
    <d v="2014-06-20T00:00:00"/>
    <s v="Second Class"/>
    <s v="KH-16690"/>
    <s v="Kristen Hastings"/>
    <x v="1"/>
    <s v="United States"/>
    <s v="Los Angeles"/>
    <x v="1"/>
    <n v="90032"/>
    <x v="1"/>
    <s v="TEC-PH-10001809"/>
    <x v="2"/>
    <x v="7"/>
    <x v="1164"/>
    <x v="668"/>
    <n v="1"/>
    <n v="0.2"/>
    <x v="5706"/>
  </r>
  <r>
    <n v="7091"/>
    <s v="CA-2012-119480"/>
    <x v="1"/>
    <x v="1145"/>
    <d v="2012-01-13T00:00:00"/>
    <s v="Standard Class"/>
    <s v="CC-12685"/>
    <s v="Craig Carroll"/>
    <x v="0"/>
    <s v="United States"/>
    <s v="Henderson"/>
    <x v="0"/>
    <n v="42420"/>
    <x v="0"/>
    <s v="OFF-PA-10000474"/>
    <x v="1"/>
    <x v="10"/>
    <x v="33"/>
    <x v="1938"/>
    <n v="3"/>
    <n v="0"/>
    <x v="2086"/>
  </r>
  <r>
    <n v="7092"/>
    <s v="CA-2012-119480"/>
    <x v="1"/>
    <x v="1145"/>
    <d v="2012-01-13T00:00:00"/>
    <s v="Standard Class"/>
    <s v="CC-12685"/>
    <s v="Craig Carroll"/>
    <x v="0"/>
    <s v="United States"/>
    <s v="Henderson"/>
    <x v="0"/>
    <n v="42420"/>
    <x v="0"/>
    <s v="OFF-AP-10001205"/>
    <x v="1"/>
    <x v="9"/>
    <x v="1285"/>
    <x v="4793"/>
    <n v="3"/>
    <n v="0"/>
    <x v="5707"/>
  </r>
  <r>
    <n v="7093"/>
    <s v="CA-2012-119480"/>
    <x v="1"/>
    <x v="1145"/>
    <d v="2012-01-13T00:00:00"/>
    <s v="Standard Class"/>
    <s v="CC-12685"/>
    <s v="Craig Carroll"/>
    <x v="0"/>
    <s v="United States"/>
    <s v="Henderson"/>
    <x v="0"/>
    <n v="42420"/>
    <x v="0"/>
    <s v="OFF-AR-10004691"/>
    <x v="1"/>
    <x v="6"/>
    <x v="1371"/>
    <x v="3931"/>
    <n v="2"/>
    <n v="0"/>
    <x v="4537"/>
  </r>
  <r>
    <n v="7094"/>
    <s v="CA-2012-119480"/>
    <x v="1"/>
    <x v="1145"/>
    <d v="2012-01-13T00:00:00"/>
    <s v="Standard Class"/>
    <s v="CC-12685"/>
    <s v="Craig Carroll"/>
    <x v="0"/>
    <s v="United States"/>
    <s v="Henderson"/>
    <x v="0"/>
    <n v="42420"/>
    <x v="0"/>
    <s v="OFF-PA-10004996"/>
    <x v="1"/>
    <x v="10"/>
    <x v="1519"/>
    <x v="3786"/>
    <n v="5"/>
    <n v="0"/>
    <x v="4342"/>
  </r>
  <r>
    <n v="7095"/>
    <s v="US-2012-153374"/>
    <x v="1"/>
    <x v="97"/>
    <d v="2012-02-13T00:00:00"/>
    <s v="Second Class"/>
    <s v="JF-15565"/>
    <s v="Jill Fjeld"/>
    <x v="0"/>
    <s v="United States"/>
    <s v="Decatur"/>
    <x v="10"/>
    <n v="62521"/>
    <x v="2"/>
    <s v="TEC-AC-10001908"/>
    <x v="2"/>
    <x v="11"/>
    <x v="292"/>
    <x v="4620"/>
    <n v="6"/>
    <n v="0.2"/>
    <x v="5708"/>
  </r>
  <r>
    <n v="7096"/>
    <s v="CA-2013-101980"/>
    <x v="0"/>
    <x v="1146"/>
    <d v="2013-08-21T00:00:00"/>
    <s v="First Class"/>
    <s v="RP-19390"/>
    <s v="Resi Pölking"/>
    <x v="0"/>
    <s v="United States"/>
    <s v="New York City"/>
    <x v="15"/>
    <n v="10009"/>
    <x v="3"/>
    <s v="OFF-BI-10000666"/>
    <x v="1"/>
    <x v="8"/>
    <x v="980"/>
    <x v="4794"/>
    <n v="6"/>
    <n v="0.2"/>
    <x v="5709"/>
  </r>
  <r>
    <n v="7097"/>
    <s v="CA-2013-101980"/>
    <x v="0"/>
    <x v="1146"/>
    <d v="2013-08-21T00:00:00"/>
    <s v="First Class"/>
    <s v="RP-19390"/>
    <s v="Resi Pölking"/>
    <x v="0"/>
    <s v="United States"/>
    <s v="New York City"/>
    <x v="15"/>
    <n v="10009"/>
    <x v="3"/>
    <s v="OFF-BI-10004318"/>
    <x v="1"/>
    <x v="8"/>
    <x v="1574"/>
    <x v="4795"/>
    <n v="2"/>
    <n v="0.2"/>
    <x v="5710"/>
  </r>
  <r>
    <n v="7098"/>
    <s v="CA-2013-101980"/>
    <x v="0"/>
    <x v="1146"/>
    <d v="2013-08-21T00:00:00"/>
    <s v="First Class"/>
    <s v="RP-19390"/>
    <s v="Resi Pölking"/>
    <x v="0"/>
    <s v="United States"/>
    <s v="New York City"/>
    <x v="15"/>
    <n v="10009"/>
    <x v="3"/>
    <s v="OFF-BI-10003429"/>
    <x v="1"/>
    <x v="8"/>
    <x v="844"/>
    <x v="1046"/>
    <n v="5"/>
    <n v="0.2"/>
    <x v="1087"/>
  </r>
  <r>
    <n v="7099"/>
    <s v="CA-2014-144596"/>
    <x v="3"/>
    <x v="44"/>
    <d v="2014-11-11T00:00:00"/>
    <s v="Standard Class"/>
    <s v="CD-11980"/>
    <s v="Carol Darley"/>
    <x v="0"/>
    <s v="United States"/>
    <s v="New York City"/>
    <x v="15"/>
    <n v="10011"/>
    <x v="3"/>
    <s v="OFF-PA-10003302"/>
    <x v="1"/>
    <x v="10"/>
    <x v="1712"/>
    <x v="4796"/>
    <n v="9"/>
    <n v="0"/>
    <x v="5711"/>
  </r>
  <r>
    <n v="7100"/>
    <s v="CA-2012-124933"/>
    <x v="1"/>
    <x v="207"/>
    <d v="2012-12-30T00:00:00"/>
    <s v="Second Class"/>
    <s v="DF-13135"/>
    <s v="David Flashing"/>
    <x v="0"/>
    <s v="United States"/>
    <s v="New York City"/>
    <x v="15"/>
    <n v="10009"/>
    <x v="3"/>
    <s v="OFF-PA-10003302"/>
    <x v="1"/>
    <x v="10"/>
    <x v="1712"/>
    <x v="3543"/>
    <n v="6"/>
    <n v="0"/>
    <x v="4036"/>
  </r>
  <r>
    <n v="7101"/>
    <s v="CA-2011-159625"/>
    <x v="2"/>
    <x v="533"/>
    <d v="2011-11-28T00:00:00"/>
    <s v="Standard Class"/>
    <s v="SM-20005"/>
    <s v="Sally Matthias"/>
    <x v="0"/>
    <s v="United States"/>
    <s v="Scottsdale"/>
    <x v="16"/>
    <n v="85254"/>
    <x v="1"/>
    <s v="OFF-EN-10002621"/>
    <x v="1"/>
    <x v="12"/>
    <x v="33"/>
    <x v="3032"/>
    <n v="3"/>
    <n v="0.2"/>
    <x v="5712"/>
  </r>
  <r>
    <n v="7102"/>
    <s v="CA-2013-144337"/>
    <x v="0"/>
    <x v="1147"/>
    <d v="2013-08-06T00:00:00"/>
    <s v="Second Class"/>
    <s v="SG-20890"/>
    <s v="Susan Gilcrest"/>
    <x v="1"/>
    <s v="United States"/>
    <s v="Amarillo"/>
    <x v="5"/>
    <n v="79109"/>
    <x v="2"/>
    <s v="OFF-PA-10000249"/>
    <x v="1"/>
    <x v="10"/>
    <x v="33"/>
    <x v="3073"/>
    <n v="2"/>
    <n v="0.2"/>
    <x v="3442"/>
  </r>
  <r>
    <n v="7103"/>
    <s v="CA-2011-117478"/>
    <x v="2"/>
    <x v="158"/>
    <d v="2011-09-24T00:00:00"/>
    <s v="First Class"/>
    <s v="LH-16750"/>
    <s v="Larry Hughes"/>
    <x v="0"/>
    <s v="United States"/>
    <s v="Philadelphia"/>
    <x v="9"/>
    <n v="19140"/>
    <x v="3"/>
    <s v="OFF-BI-10000050"/>
    <x v="1"/>
    <x v="8"/>
    <x v="343"/>
    <x v="4797"/>
    <n v="3"/>
    <n v="0.7"/>
    <x v="5713"/>
  </r>
  <r>
    <n v="7104"/>
    <s v="CA-2014-147410"/>
    <x v="3"/>
    <x v="507"/>
    <d v="2014-09-09T00:00:00"/>
    <s v="Standard Class"/>
    <s v="EJ-14155"/>
    <s v="Eva Jacobs"/>
    <x v="0"/>
    <s v="United States"/>
    <s v="Santa Ana"/>
    <x v="1"/>
    <n v="92704"/>
    <x v="1"/>
    <s v="OFF-ST-10003805"/>
    <x v="1"/>
    <x v="4"/>
    <x v="1651"/>
    <x v="4798"/>
    <n v="2"/>
    <n v="0"/>
    <x v="5714"/>
  </r>
  <r>
    <n v="7105"/>
    <s v="CA-2014-128944"/>
    <x v="3"/>
    <x v="249"/>
    <d v="2014-06-22T00:00:00"/>
    <s v="Second Class"/>
    <s v="KH-16330"/>
    <s v="Katharine Harms"/>
    <x v="1"/>
    <s v="United States"/>
    <s v="Newark"/>
    <x v="24"/>
    <n v="43055"/>
    <x v="3"/>
    <s v="FUR-CH-10000785"/>
    <x v="0"/>
    <x v="1"/>
    <x v="320"/>
    <x v="4799"/>
    <n v="6"/>
    <n v="0.3"/>
    <x v="5715"/>
  </r>
  <r>
    <n v="7106"/>
    <s v="CA-2014-128944"/>
    <x v="3"/>
    <x v="249"/>
    <d v="2014-06-22T00:00:00"/>
    <s v="Second Class"/>
    <s v="KH-16330"/>
    <s v="Katharine Harms"/>
    <x v="1"/>
    <s v="United States"/>
    <s v="Newark"/>
    <x v="24"/>
    <n v="43055"/>
    <x v="3"/>
    <s v="FUR-FU-10004909"/>
    <x v="0"/>
    <x v="5"/>
    <x v="1348"/>
    <x v="4800"/>
    <n v="3"/>
    <n v="0.2"/>
    <x v="5716"/>
  </r>
  <r>
    <n v="7107"/>
    <s v="CA-2014-128944"/>
    <x v="3"/>
    <x v="249"/>
    <d v="2014-06-22T00:00:00"/>
    <s v="Second Class"/>
    <s v="KH-16330"/>
    <s v="Katharine Harms"/>
    <x v="1"/>
    <s v="United States"/>
    <s v="Newark"/>
    <x v="24"/>
    <n v="43055"/>
    <x v="3"/>
    <s v="TEC-AC-10001553"/>
    <x v="2"/>
    <x v="11"/>
    <x v="1599"/>
    <x v="4801"/>
    <n v="9"/>
    <n v="0.2"/>
    <x v="5717"/>
  </r>
  <r>
    <n v="7108"/>
    <s v="CA-2013-109666"/>
    <x v="0"/>
    <x v="475"/>
    <d v="2013-04-27T00:00:00"/>
    <s v="Standard Class"/>
    <s v="KM-16720"/>
    <s v="Kunst Miller"/>
    <x v="0"/>
    <s v="United States"/>
    <s v="New York City"/>
    <x v="15"/>
    <n v="10035"/>
    <x v="3"/>
    <s v="TEC-PH-10004774"/>
    <x v="2"/>
    <x v="7"/>
    <x v="706"/>
    <x v="2275"/>
    <n v="2"/>
    <n v="0"/>
    <x v="2666"/>
  </r>
  <r>
    <n v="7109"/>
    <s v="CA-2013-109666"/>
    <x v="0"/>
    <x v="475"/>
    <d v="2013-04-27T00:00:00"/>
    <s v="Standard Class"/>
    <s v="KM-16720"/>
    <s v="Kunst Miller"/>
    <x v="0"/>
    <s v="United States"/>
    <s v="New York City"/>
    <x v="15"/>
    <n v="10035"/>
    <x v="3"/>
    <s v="OFF-AR-10004582"/>
    <x v="1"/>
    <x v="6"/>
    <x v="1175"/>
    <x v="175"/>
    <n v="2"/>
    <n v="0"/>
    <x v="5718"/>
  </r>
  <r>
    <n v="7110"/>
    <s v="CA-2013-109666"/>
    <x v="0"/>
    <x v="475"/>
    <d v="2013-04-27T00:00:00"/>
    <s v="Standard Class"/>
    <s v="KM-16720"/>
    <s v="Kunst Miller"/>
    <x v="0"/>
    <s v="United States"/>
    <s v="New York City"/>
    <x v="15"/>
    <n v="10035"/>
    <x v="3"/>
    <s v="OFF-ST-10000991"/>
    <x v="1"/>
    <x v="4"/>
    <x v="155"/>
    <x v="4802"/>
    <n v="4"/>
    <n v="0"/>
    <x v="5719"/>
  </r>
  <r>
    <n v="7111"/>
    <s v="CA-2013-109666"/>
    <x v="0"/>
    <x v="475"/>
    <d v="2013-04-27T00:00:00"/>
    <s v="Standard Class"/>
    <s v="KM-16720"/>
    <s v="Kunst Miller"/>
    <x v="0"/>
    <s v="United States"/>
    <s v="New York City"/>
    <x v="15"/>
    <n v="10035"/>
    <x v="3"/>
    <s v="OFF-SU-10002522"/>
    <x v="1"/>
    <x v="14"/>
    <x v="1544"/>
    <x v="3433"/>
    <n v="2"/>
    <n v="0"/>
    <x v="5720"/>
  </r>
  <r>
    <n v="7112"/>
    <s v="CA-2013-109666"/>
    <x v="0"/>
    <x v="475"/>
    <d v="2013-04-27T00:00:00"/>
    <s v="Standard Class"/>
    <s v="KM-16720"/>
    <s v="Kunst Miller"/>
    <x v="0"/>
    <s v="United States"/>
    <s v="New York City"/>
    <x v="15"/>
    <n v="10035"/>
    <x v="3"/>
    <s v="OFF-AR-10004022"/>
    <x v="1"/>
    <x v="6"/>
    <x v="898"/>
    <x v="1002"/>
    <n v="2"/>
    <n v="0"/>
    <x v="5721"/>
  </r>
  <r>
    <n v="7113"/>
    <s v="CA-2013-109666"/>
    <x v="0"/>
    <x v="475"/>
    <d v="2013-04-27T00:00:00"/>
    <s v="Standard Class"/>
    <s v="KM-16720"/>
    <s v="Kunst Miller"/>
    <x v="0"/>
    <s v="United States"/>
    <s v="New York City"/>
    <x v="15"/>
    <n v="10035"/>
    <x v="3"/>
    <s v="OFF-SU-10001218"/>
    <x v="1"/>
    <x v="14"/>
    <x v="133"/>
    <x v="2803"/>
    <n v="5"/>
    <n v="0"/>
    <x v="3114"/>
  </r>
  <r>
    <n v="7114"/>
    <s v="CA-2013-109666"/>
    <x v="0"/>
    <x v="475"/>
    <d v="2013-04-27T00:00:00"/>
    <s v="Standard Class"/>
    <s v="KM-16720"/>
    <s v="Kunst Miller"/>
    <x v="0"/>
    <s v="United States"/>
    <s v="New York City"/>
    <x v="15"/>
    <n v="10035"/>
    <x v="3"/>
    <s v="OFF-BI-10000174"/>
    <x v="1"/>
    <x v="8"/>
    <x v="1435"/>
    <x v="4803"/>
    <n v="2"/>
    <n v="0.2"/>
    <x v="5722"/>
  </r>
  <r>
    <n v="7115"/>
    <s v="US-2013-102239"/>
    <x v="0"/>
    <x v="465"/>
    <d v="2013-05-07T00:00:00"/>
    <s v="First Class"/>
    <s v="LW-16990"/>
    <s v="Lindsay Williams"/>
    <x v="1"/>
    <s v="United States"/>
    <s v="Henderson"/>
    <x v="33"/>
    <n v="89015"/>
    <x v="1"/>
    <s v="FUR-TA-10003392"/>
    <x v="0"/>
    <x v="3"/>
    <x v="1639"/>
    <x v="4804"/>
    <n v="6"/>
    <n v="0"/>
    <x v="5723"/>
  </r>
  <r>
    <n v="7116"/>
    <s v="US-2013-102239"/>
    <x v="0"/>
    <x v="465"/>
    <d v="2013-05-07T00:00:00"/>
    <s v="First Class"/>
    <s v="LW-16990"/>
    <s v="Lindsay Williams"/>
    <x v="1"/>
    <s v="United States"/>
    <s v="Henderson"/>
    <x v="33"/>
    <n v="89015"/>
    <x v="1"/>
    <s v="OFF-BI-10001890"/>
    <x v="1"/>
    <x v="8"/>
    <x v="174"/>
    <x v="4805"/>
    <n v="2"/>
    <n v="0.2"/>
    <x v="5724"/>
  </r>
  <r>
    <n v="7117"/>
    <s v="CA-2011-143168"/>
    <x v="2"/>
    <x v="638"/>
    <d v="2011-10-23T00:00:00"/>
    <s v="Second Class"/>
    <s v="IG-15085"/>
    <s v="Ivan Gibson"/>
    <x v="0"/>
    <s v="United States"/>
    <s v="Seattle"/>
    <x v="4"/>
    <n v="98103"/>
    <x v="1"/>
    <s v="OFF-PA-10000167"/>
    <x v="1"/>
    <x v="10"/>
    <x v="1071"/>
    <x v="1168"/>
    <n v="2"/>
    <n v="0"/>
    <x v="4027"/>
  </r>
  <r>
    <n v="7118"/>
    <s v="CA-2011-143168"/>
    <x v="2"/>
    <x v="638"/>
    <d v="2011-10-23T00:00:00"/>
    <s v="Second Class"/>
    <s v="IG-15085"/>
    <s v="Ivan Gibson"/>
    <x v="0"/>
    <s v="United States"/>
    <s v="Seattle"/>
    <x v="4"/>
    <n v="98103"/>
    <x v="1"/>
    <s v="OFF-BI-10003784"/>
    <x v="1"/>
    <x v="8"/>
    <x v="1314"/>
    <x v="2956"/>
    <n v="1"/>
    <n v="0.2"/>
    <x v="5725"/>
  </r>
  <r>
    <n v="7119"/>
    <s v="CA-2014-104906"/>
    <x v="3"/>
    <x v="778"/>
    <d v="2014-02-18T00:00:00"/>
    <s v="Standard Class"/>
    <s v="JP-15460"/>
    <s v="Jennifer Patt"/>
    <x v="1"/>
    <s v="United States"/>
    <s v="New York City"/>
    <x v="15"/>
    <n v="10009"/>
    <x v="3"/>
    <s v="OFF-PA-10001184"/>
    <x v="1"/>
    <x v="10"/>
    <x v="1307"/>
    <x v="1465"/>
    <n v="3"/>
    <n v="0"/>
    <x v="1544"/>
  </r>
  <r>
    <n v="7120"/>
    <s v="CA-2014-118122"/>
    <x v="3"/>
    <x v="701"/>
    <d v="2014-11-25T00:00:00"/>
    <s v="Standard Class"/>
    <s v="GG-14650"/>
    <s v="Greg Guthrie"/>
    <x v="1"/>
    <s v="United States"/>
    <s v="Seattle"/>
    <x v="4"/>
    <n v="98103"/>
    <x v="1"/>
    <s v="OFF-BI-10002103"/>
    <x v="1"/>
    <x v="8"/>
    <x v="525"/>
    <x v="1162"/>
    <n v="2"/>
    <n v="0.2"/>
    <x v="1206"/>
  </r>
  <r>
    <n v="7121"/>
    <s v="US-2011-147774"/>
    <x v="2"/>
    <x v="407"/>
    <d v="2011-01-27T00:00:00"/>
    <s v="Standard Class"/>
    <s v="MM-18280"/>
    <s v="Muhammed MacIntyre"/>
    <x v="1"/>
    <s v="United States"/>
    <s v="Smyrna"/>
    <x v="18"/>
    <n v="37167"/>
    <x v="0"/>
    <s v="OFF-BI-10003091"/>
    <x v="1"/>
    <x v="8"/>
    <x v="1165"/>
    <x v="4806"/>
    <n v="1"/>
    <n v="0.7"/>
    <x v="5726"/>
  </r>
  <r>
    <n v="7122"/>
    <s v="CA-2014-166926"/>
    <x v="3"/>
    <x v="96"/>
    <d v="2014-12-09T00:00:00"/>
    <s v="Standard Class"/>
    <s v="SO-20335"/>
    <s v="Sean O'Donnell"/>
    <x v="0"/>
    <s v="United States"/>
    <s v="Seattle"/>
    <x v="4"/>
    <n v="98105"/>
    <x v="1"/>
    <s v="OFF-PA-10001593"/>
    <x v="1"/>
    <x v="10"/>
    <x v="1755"/>
    <x v="1085"/>
    <n v="7"/>
    <n v="0"/>
    <x v="5727"/>
  </r>
  <r>
    <n v="7123"/>
    <s v="CA-2014-166926"/>
    <x v="3"/>
    <x v="96"/>
    <d v="2014-12-09T00:00:00"/>
    <s v="Standard Class"/>
    <s v="SO-20335"/>
    <s v="Sean O'Donnell"/>
    <x v="0"/>
    <s v="United States"/>
    <s v="Seattle"/>
    <x v="4"/>
    <n v="98105"/>
    <x v="1"/>
    <s v="FUR-BO-10002598"/>
    <x v="0"/>
    <x v="0"/>
    <x v="1509"/>
    <x v="1741"/>
    <n v="2"/>
    <n v="0"/>
    <x v="2979"/>
  </r>
  <r>
    <n v="7124"/>
    <s v="CA-2012-128013"/>
    <x v="1"/>
    <x v="101"/>
    <d v="2012-08-16T00:00:00"/>
    <s v="Standard Class"/>
    <s v="MF-18250"/>
    <s v="Monica Federle"/>
    <x v="1"/>
    <s v="United States"/>
    <s v="New York City"/>
    <x v="15"/>
    <n v="10035"/>
    <x v="3"/>
    <s v="FUR-FU-10000320"/>
    <x v="0"/>
    <x v="5"/>
    <x v="1512"/>
    <x v="4807"/>
    <n v="3"/>
    <n v="0"/>
    <x v="5728"/>
  </r>
  <r>
    <n v="7125"/>
    <s v="CA-2012-128013"/>
    <x v="1"/>
    <x v="101"/>
    <d v="2012-08-16T00:00:00"/>
    <s v="Standard Class"/>
    <s v="MF-18250"/>
    <s v="Monica Federle"/>
    <x v="1"/>
    <s v="United States"/>
    <s v="New York City"/>
    <x v="15"/>
    <n v="10035"/>
    <x v="3"/>
    <s v="OFF-PA-10001815"/>
    <x v="1"/>
    <x v="10"/>
    <x v="1393"/>
    <x v="3803"/>
    <n v="3"/>
    <n v="0"/>
    <x v="4367"/>
  </r>
  <r>
    <n v="7126"/>
    <s v="CA-2013-123176"/>
    <x v="0"/>
    <x v="720"/>
    <d v="2013-09-30T00:00:00"/>
    <s v="Second Class"/>
    <s v="JG-15160"/>
    <s v="James Galang"/>
    <x v="0"/>
    <s v="United States"/>
    <s v="Atlanta"/>
    <x v="32"/>
    <n v="30318"/>
    <x v="0"/>
    <s v="OFF-PA-10003971"/>
    <x v="1"/>
    <x v="10"/>
    <x v="1272"/>
    <x v="1465"/>
    <n v="3"/>
    <n v="0"/>
    <x v="1544"/>
  </r>
  <r>
    <n v="7127"/>
    <s v="CA-2013-123176"/>
    <x v="0"/>
    <x v="720"/>
    <d v="2013-09-30T00:00:00"/>
    <s v="Second Class"/>
    <s v="JG-15160"/>
    <s v="James Galang"/>
    <x v="0"/>
    <s v="United States"/>
    <s v="Atlanta"/>
    <x v="32"/>
    <n v="30318"/>
    <x v="0"/>
    <s v="OFF-AR-10004685"/>
    <x v="1"/>
    <x v="6"/>
    <x v="181"/>
    <x v="4808"/>
    <n v="3"/>
    <n v="0"/>
    <x v="5729"/>
  </r>
  <r>
    <n v="7128"/>
    <s v="US-2013-117541"/>
    <x v="0"/>
    <x v="696"/>
    <d v="2013-11-21T00:00:00"/>
    <s v="Standard Class"/>
    <s v="JM-16195"/>
    <s v="Justin MacKendrick"/>
    <x v="0"/>
    <s v="United States"/>
    <s v="Newark"/>
    <x v="13"/>
    <n v="19711"/>
    <x v="3"/>
    <s v="OFF-PA-10001609"/>
    <x v="1"/>
    <x v="10"/>
    <x v="1107"/>
    <x v="4809"/>
    <n v="5"/>
    <n v="0"/>
    <x v="5730"/>
  </r>
  <r>
    <n v="7129"/>
    <s v="US-2013-117541"/>
    <x v="0"/>
    <x v="696"/>
    <d v="2013-11-21T00:00:00"/>
    <s v="Standard Class"/>
    <s v="JM-16195"/>
    <s v="Justin MacKendrick"/>
    <x v="0"/>
    <s v="United States"/>
    <s v="Newark"/>
    <x v="13"/>
    <n v="19711"/>
    <x v="3"/>
    <s v="FUR-FU-10000550"/>
    <x v="0"/>
    <x v="5"/>
    <x v="1445"/>
    <x v="548"/>
    <n v="4"/>
    <n v="0"/>
    <x v="5731"/>
  </r>
  <r>
    <n v="7130"/>
    <s v="CA-2013-166282"/>
    <x v="0"/>
    <x v="947"/>
    <d v="2013-04-23T00:00:00"/>
    <s v="Standard Class"/>
    <s v="PK-19075"/>
    <s v="Pete Kriz"/>
    <x v="0"/>
    <s v="United States"/>
    <s v="Nashville"/>
    <x v="18"/>
    <n v="37211"/>
    <x v="0"/>
    <s v="TEC-AC-10004209"/>
    <x v="2"/>
    <x v="11"/>
    <x v="899"/>
    <x v="2083"/>
    <n v="4"/>
    <n v="0.2"/>
    <x v="4300"/>
  </r>
  <r>
    <n v="7131"/>
    <s v="CA-2013-166282"/>
    <x v="0"/>
    <x v="947"/>
    <d v="2013-04-23T00:00:00"/>
    <s v="Standard Class"/>
    <s v="PK-19075"/>
    <s v="Pete Kriz"/>
    <x v="0"/>
    <s v="United States"/>
    <s v="Nashville"/>
    <x v="18"/>
    <n v="37211"/>
    <x v="0"/>
    <s v="OFF-PA-10003022"/>
    <x v="1"/>
    <x v="10"/>
    <x v="1714"/>
    <x v="4810"/>
    <n v="7"/>
    <n v="0.2"/>
    <x v="5732"/>
  </r>
  <r>
    <n v="7132"/>
    <s v="CA-2014-141439"/>
    <x v="3"/>
    <x v="200"/>
    <d v="2014-12-02T00:00:00"/>
    <s v="Standard Class"/>
    <s v="TT-21460"/>
    <s v="Tonja Turnell"/>
    <x v="2"/>
    <s v="United States"/>
    <s v="Richmond"/>
    <x v="14"/>
    <n v="47374"/>
    <x v="2"/>
    <s v="FUR-TA-10001039"/>
    <x v="0"/>
    <x v="3"/>
    <x v="824"/>
    <x v="4811"/>
    <n v="3"/>
    <n v="0"/>
    <x v="5733"/>
  </r>
  <r>
    <n v="7133"/>
    <s v="CA-2014-141439"/>
    <x v="3"/>
    <x v="200"/>
    <d v="2014-12-02T00:00:00"/>
    <s v="Standard Class"/>
    <s v="TT-21460"/>
    <s v="Tonja Turnell"/>
    <x v="2"/>
    <s v="United States"/>
    <s v="Richmond"/>
    <x v="14"/>
    <n v="47374"/>
    <x v="2"/>
    <s v="TEC-PH-10002624"/>
    <x v="2"/>
    <x v="7"/>
    <x v="1126"/>
    <x v="2135"/>
    <n v="4"/>
    <n v="0"/>
    <x v="5734"/>
  </r>
  <r>
    <n v="7134"/>
    <s v="CA-2014-141439"/>
    <x v="3"/>
    <x v="200"/>
    <d v="2014-12-02T00:00:00"/>
    <s v="Standard Class"/>
    <s v="TT-21460"/>
    <s v="Tonja Turnell"/>
    <x v="2"/>
    <s v="United States"/>
    <s v="Richmond"/>
    <x v="14"/>
    <n v="47374"/>
    <x v="2"/>
    <s v="FUR-FU-10001473"/>
    <x v="0"/>
    <x v="5"/>
    <x v="984"/>
    <x v="1302"/>
    <n v="2"/>
    <n v="0"/>
    <x v="1357"/>
  </r>
  <r>
    <n v="7135"/>
    <s v="CA-2014-141439"/>
    <x v="3"/>
    <x v="200"/>
    <d v="2014-12-02T00:00:00"/>
    <s v="Standard Class"/>
    <s v="TT-21460"/>
    <s v="Tonja Turnell"/>
    <x v="2"/>
    <s v="United States"/>
    <s v="Richmond"/>
    <x v="14"/>
    <n v="47374"/>
    <x v="2"/>
    <s v="TEC-PH-10001819"/>
    <x v="2"/>
    <x v="7"/>
    <x v="805"/>
    <x v="2273"/>
    <n v="2"/>
    <n v="0"/>
    <x v="2456"/>
  </r>
  <r>
    <n v="7136"/>
    <s v="CA-2014-141439"/>
    <x v="3"/>
    <x v="200"/>
    <d v="2014-12-02T00:00:00"/>
    <s v="Standard Class"/>
    <s v="TT-21460"/>
    <s v="Tonja Turnell"/>
    <x v="2"/>
    <s v="United States"/>
    <s v="Richmond"/>
    <x v="14"/>
    <n v="47374"/>
    <x v="2"/>
    <s v="FUR-CH-10004287"/>
    <x v="0"/>
    <x v="1"/>
    <x v="156"/>
    <x v="4812"/>
    <n v="3"/>
    <n v="0"/>
    <x v="5735"/>
  </r>
  <r>
    <n v="7137"/>
    <s v="CA-2012-163965"/>
    <x v="1"/>
    <x v="312"/>
    <d v="2012-11-27T00:00:00"/>
    <s v="Standard Class"/>
    <s v="SS-20875"/>
    <s v="Sung Shariari"/>
    <x v="0"/>
    <s v="United States"/>
    <s v="Miami"/>
    <x v="2"/>
    <n v="33180"/>
    <x v="0"/>
    <s v="OFF-BI-10004728"/>
    <x v="1"/>
    <x v="8"/>
    <x v="539"/>
    <x v="2200"/>
    <n v="5"/>
    <n v="0.7"/>
    <x v="2372"/>
  </r>
  <r>
    <n v="7138"/>
    <s v="CA-2012-163965"/>
    <x v="1"/>
    <x v="312"/>
    <d v="2012-11-27T00:00:00"/>
    <s v="Standard Class"/>
    <s v="SS-20875"/>
    <s v="Sung Shariari"/>
    <x v="0"/>
    <s v="United States"/>
    <s v="Miami"/>
    <x v="2"/>
    <n v="33180"/>
    <x v="0"/>
    <s v="OFF-ST-10000918"/>
    <x v="1"/>
    <x v="4"/>
    <x v="372"/>
    <x v="4813"/>
    <n v="2"/>
    <n v="0.2"/>
    <x v="5736"/>
  </r>
  <r>
    <n v="7139"/>
    <s v="CA-2012-163965"/>
    <x v="1"/>
    <x v="312"/>
    <d v="2012-11-27T00:00:00"/>
    <s v="Standard Class"/>
    <s v="SS-20875"/>
    <s v="Sung Shariari"/>
    <x v="0"/>
    <s v="United States"/>
    <s v="Miami"/>
    <x v="2"/>
    <n v="33180"/>
    <x v="0"/>
    <s v="OFF-BI-10004593"/>
    <x v="1"/>
    <x v="8"/>
    <x v="267"/>
    <x v="4814"/>
    <n v="4"/>
    <n v="0.7"/>
    <x v="5737"/>
  </r>
  <r>
    <n v="7140"/>
    <s v="CA-2012-163965"/>
    <x v="1"/>
    <x v="312"/>
    <d v="2012-11-27T00:00:00"/>
    <s v="Standard Class"/>
    <s v="SS-20875"/>
    <s v="Sung Shariari"/>
    <x v="0"/>
    <s v="United States"/>
    <s v="Miami"/>
    <x v="2"/>
    <n v="33180"/>
    <x v="0"/>
    <s v="FUR-BO-10001337"/>
    <x v="0"/>
    <x v="0"/>
    <x v="425"/>
    <x v="4815"/>
    <n v="3"/>
    <n v="0.2"/>
    <x v="5738"/>
  </r>
  <r>
    <n v="7141"/>
    <s v="CA-2014-128783"/>
    <x v="3"/>
    <x v="210"/>
    <d v="2014-09-08T00:00:00"/>
    <s v="Same Day"/>
    <s v="TG-21640"/>
    <s v="Trudy Glocke"/>
    <x v="0"/>
    <s v="United States"/>
    <s v="Saint Charles"/>
    <x v="25"/>
    <n v="63301"/>
    <x v="2"/>
    <s v="TEC-AC-10002473"/>
    <x v="2"/>
    <x v="11"/>
    <x v="713"/>
    <x v="4816"/>
    <n v="4"/>
    <n v="0"/>
    <x v="5739"/>
  </r>
  <r>
    <n v="7142"/>
    <s v="CA-2014-128783"/>
    <x v="3"/>
    <x v="210"/>
    <d v="2014-09-08T00:00:00"/>
    <s v="Same Day"/>
    <s v="TG-21640"/>
    <s v="Trudy Glocke"/>
    <x v="0"/>
    <s v="United States"/>
    <s v="Saint Charles"/>
    <x v="25"/>
    <n v="63301"/>
    <x v="2"/>
    <s v="FUR-FU-10003623"/>
    <x v="0"/>
    <x v="5"/>
    <x v="1226"/>
    <x v="4817"/>
    <n v="5"/>
    <n v="0"/>
    <x v="5740"/>
  </r>
  <r>
    <n v="7143"/>
    <s v="CA-2011-122217"/>
    <x v="2"/>
    <x v="156"/>
    <d v="2011-11-29T00:00:00"/>
    <s v="Standard Class"/>
    <s v="HP-14815"/>
    <s v="Harold Pawlan"/>
    <x v="2"/>
    <s v="United States"/>
    <s v="Virginia Beach"/>
    <x v="17"/>
    <n v="23464"/>
    <x v="0"/>
    <s v="FUR-FU-10002045"/>
    <x v="0"/>
    <x v="5"/>
    <x v="1356"/>
    <x v="4818"/>
    <n v="5"/>
    <n v="0"/>
    <x v="5741"/>
  </r>
  <r>
    <n v="7144"/>
    <s v="US-2014-141558"/>
    <x v="3"/>
    <x v="825"/>
    <d v="2014-03-17T00:00:00"/>
    <s v="Standard Class"/>
    <s v="MH-17290"/>
    <s v="Marc Harrigan"/>
    <x v="2"/>
    <s v="United States"/>
    <s v="Philadelphia"/>
    <x v="9"/>
    <n v="19140"/>
    <x v="3"/>
    <s v="TEC-PH-10002555"/>
    <x v="2"/>
    <x v="7"/>
    <x v="1343"/>
    <x v="4819"/>
    <n v="5"/>
    <n v="0.4"/>
    <x v="5742"/>
  </r>
  <r>
    <n v="7145"/>
    <s v="US-2014-141558"/>
    <x v="3"/>
    <x v="825"/>
    <d v="2014-03-17T00:00:00"/>
    <s v="Standard Class"/>
    <s v="MH-17290"/>
    <s v="Marc Harrigan"/>
    <x v="2"/>
    <s v="United States"/>
    <s v="Philadelphia"/>
    <x v="9"/>
    <n v="19140"/>
    <x v="3"/>
    <s v="OFF-BI-10002794"/>
    <x v="1"/>
    <x v="8"/>
    <x v="102"/>
    <x v="4241"/>
    <n v="1"/>
    <n v="0.7"/>
    <x v="4949"/>
  </r>
  <r>
    <n v="7146"/>
    <s v="US-2014-141558"/>
    <x v="3"/>
    <x v="825"/>
    <d v="2014-03-17T00:00:00"/>
    <s v="Standard Class"/>
    <s v="MH-17290"/>
    <s v="Marc Harrigan"/>
    <x v="2"/>
    <s v="United States"/>
    <s v="Philadelphia"/>
    <x v="9"/>
    <n v="19140"/>
    <x v="3"/>
    <s v="FUR-TA-10004086"/>
    <x v="0"/>
    <x v="3"/>
    <x v="824"/>
    <x v="1259"/>
    <n v="3"/>
    <n v="0.4"/>
    <x v="5743"/>
  </r>
  <r>
    <n v="7147"/>
    <s v="US-2014-141558"/>
    <x v="3"/>
    <x v="825"/>
    <d v="2014-03-17T00:00:00"/>
    <s v="Standard Class"/>
    <s v="MH-17290"/>
    <s v="Marc Harrigan"/>
    <x v="2"/>
    <s v="United States"/>
    <s v="Philadelphia"/>
    <x v="9"/>
    <n v="19140"/>
    <x v="3"/>
    <s v="OFF-ST-10004946"/>
    <x v="1"/>
    <x v="4"/>
    <x v="1770"/>
    <x v="4820"/>
    <n v="1"/>
    <n v="0.2"/>
    <x v="5744"/>
  </r>
  <r>
    <n v="7148"/>
    <s v="CA-2013-139941"/>
    <x v="0"/>
    <x v="1"/>
    <d v="2013-06-18T00:00:00"/>
    <s v="Standard Class"/>
    <s v="CB-12415"/>
    <s v="Christy Brittain"/>
    <x v="0"/>
    <s v="United States"/>
    <s v="Long Beach"/>
    <x v="15"/>
    <n v="11561"/>
    <x v="3"/>
    <s v="OFF-PA-10000241"/>
    <x v="1"/>
    <x v="10"/>
    <x v="1151"/>
    <x v="1663"/>
    <n v="3"/>
    <n v="0"/>
    <x v="1761"/>
  </r>
  <r>
    <n v="7149"/>
    <s v="CA-2013-139941"/>
    <x v="0"/>
    <x v="1"/>
    <d v="2013-06-18T00:00:00"/>
    <s v="Standard Class"/>
    <s v="CB-12415"/>
    <s v="Christy Brittain"/>
    <x v="0"/>
    <s v="United States"/>
    <s v="Long Beach"/>
    <x v="15"/>
    <n v="11561"/>
    <x v="3"/>
    <s v="OFF-AP-10004036"/>
    <x v="1"/>
    <x v="9"/>
    <x v="1273"/>
    <x v="4821"/>
    <n v="3"/>
    <n v="0"/>
    <x v="3407"/>
  </r>
  <r>
    <n v="7150"/>
    <s v="CA-2012-166583"/>
    <x v="1"/>
    <x v="153"/>
    <d v="2012-06-30T00:00:00"/>
    <s v="Standard Class"/>
    <s v="VD-21670"/>
    <s v="Valerie Dominguez"/>
    <x v="0"/>
    <s v="United States"/>
    <s v="Houston"/>
    <x v="5"/>
    <n v="77070"/>
    <x v="2"/>
    <s v="TEC-PH-10001578"/>
    <x v="2"/>
    <x v="7"/>
    <x v="1221"/>
    <x v="4822"/>
    <n v="3"/>
    <n v="0.2"/>
    <x v="5745"/>
  </r>
  <r>
    <n v="7151"/>
    <s v="CA-2014-100412"/>
    <x v="3"/>
    <x v="66"/>
    <d v="2014-12-27T00:00:00"/>
    <s v="Standard Class"/>
    <s v="SR-20425"/>
    <s v="Sharelle Roach"/>
    <x v="2"/>
    <s v="United States"/>
    <s v="Tuscaloosa"/>
    <x v="19"/>
    <n v="35401"/>
    <x v="0"/>
    <s v="FUR-CH-10002647"/>
    <x v="0"/>
    <x v="1"/>
    <x v="470"/>
    <x v="1741"/>
    <n v="2"/>
    <n v="0"/>
    <x v="5746"/>
  </r>
  <r>
    <n v="7152"/>
    <s v="CA-2014-142909"/>
    <x v="3"/>
    <x v="66"/>
    <d v="2014-12-26T00:00:00"/>
    <s v="Second Class"/>
    <s v="AG-10330"/>
    <s v="Alex Grayson"/>
    <x v="0"/>
    <s v="United States"/>
    <s v="Mesa"/>
    <x v="16"/>
    <n v="85204"/>
    <x v="1"/>
    <s v="FUR-TA-10003008"/>
    <x v="0"/>
    <x v="3"/>
    <x v="946"/>
    <x v="4823"/>
    <n v="2"/>
    <n v="0.5"/>
    <x v="5747"/>
  </r>
  <r>
    <n v="7153"/>
    <s v="CA-2011-137911"/>
    <x v="2"/>
    <x v="1148"/>
    <d v="2011-10-15T00:00:00"/>
    <s v="Standard Class"/>
    <s v="BP-11095"/>
    <s v="Bart Pistole"/>
    <x v="1"/>
    <s v="United States"/>
    <s v="Jacksonville"/>
    <x v="3"/>
    <n v="28540"/>
    <x v="0"/>
    <s v="OFF-PA-10004071"/>
    <x v="1"/>
    <x v="10"/>
    <x v="412"/>
    <x v="1666"/>
    <n v="2"/>
    <n v="0.2"/>
    <x v="1764"/>
  </r>
  <r>
    <n v="7154"/>
    <s v="CA-2012-106208"/>
    <x v="1"/>
    <x v="895"/>
    <d v="2012-12-15T00:00:00"/>
    <s v="Standard Class"/>
    <s v="JW-16075"/>
    <s v="Julia West"/>
    <x v="0"/>
    <s v="United States"/>
    <s v="Chicago"/>
    <x v="10"/>
    <n v="60610"/>
    <x v="2"/>
    <s v="OFF-AP-10004980"/>
    <x v="1"/>
    <x v="9"/>
    <x v="967"/>
    <x v="4824"/>
    <n v="7"/>
    <n v="0.8"/>
    <x v="5748"/>
  </r>
  <r>
    <n v="7155"/>
    <s v="US-2012-136749"/>
    <x v="1"/>
    <x v="707"/>
    <d v="2012-12-27T00:00:00"/>
    <s v="Second Class"/>
    <s v="LH-16900"/>
    <s v="Lena Hernandez"/>
    <x v="0"/>
    <s v="United States"/>
    <s v="Columbus"/>
    <x v="32"/>
    <n v="31907"/>
    <x v="0"/>
    <s v="FUR-FU-10000747"/>
    <x v="0"/>
    <x v="5"/>
    <x v="1742"/>
    <x v="4825"/>
    <n v="6"/>
    <n v="0"/>
    <x v="5749"/>
  </r>
  <r>
    <n v="7156"/>
    <s v="US-2012-136749"/>
    <x v="1"/>
    <x v="707"/>
    <d v="2012-12-27T00:00:00"/>
    <s v="Second Class"/>
    <s v="LH-16900"/>
    <s v="Lena Hernandez"/>
    <x v="0"/>
    <s v="United States"/>
    <s v="Columbus"/>
    <x v="32"/>
    <n v="31907"/>
    <x v="0"/>
    <s v="OFF-BI-10004492"/>
    <x v="1"/>
    <x v="8"/>
    <x v="347"/>
    <x v="4826"/>
    <n v="5"/>
    <n v="0"/>
    <x v="5750"/>
  </r>
  <r>
    <n v="7157"/>
    <s v="CA-2014-126718"/>
    <x v="3"/>
    <x v="568"/>
    <d v="2014-05-05T00:00:00"/>
    <s v="Standard Class"/>
    <s v="KT-16480"/>
    <s v="Kean Thornton"/>
    <x v="0"/>
    <s v="United States"/>
    <s v="Orange"/>
    <x v="30"/>
    <n v="7050"/>
    <x v="3"/>
    <s v="OFF-LA-10004055"/>
    <x v="1"/>
    <x v="2"/>
    <x v="737"/>
    <x v="3358"/>
    <n v="1"/>
    <n v="0"/>
    <x v="5751"/>
  </r>
  <r>
    <n v="7158"/>
    <s v="CA-2013-131380"/>
    <x v="0"/>
    <x v="463"/>
    <d v="2013-04-01T00:00:00"/>
    <s v="Second Class"/>
    <s v="CC-12220"/>
    <s v="Chris Cortes"/>
    <x v="0"/>
    <s v="United States"/>
    <s v="Los Angeles"/>
    <x v="1"/>
    <n v="90032"/>
    <x v="1"/>
    <s v="OFF-ST-10002485"/>
    <x v="1"/>
    <x v="4"/>
    <x v="209"/>
    <x v="1190"/>
    <n v="4"/>
    <n v="0"/>
    <x v="4936"/>
  </r>
  <r>
    <n v="7159"/>
    <s v="CA-2013-131380"/>
    <x v="0"/>
    <x v="463"/>
    <d v="2013-04-01T00:00:00"/>
    <s v="Second Class"/>
    <s v="CC-12220"/>
    <s v="Chris Cortes"/>
    <x v="0"/>
    <s v="United States"/>
    <s v="Los Angeles"/>
    <x v="1"/>
    <n v="90032"/>
    <x v="1"/>
    <s v="OFF-PA-10001243"/>
    <x v="1"/>
    <x v="10"/>
    <x v="1794"/>
    <x v="156"/>
    <n v="1"/>
    <n v="0"/>
    <x v="5752"/>
  </r>
  <r>
    <n v="7160"/>
    <s v="CA-2012-145835"/>
    <x v="1"/>
    <x v="1149"/>
    <d v="2012-05-18T00:00:00"/>
    <s v="Second Class"/>
    <s v="BF-11170"/>
    <s v="Ben Ferrer"/>
    <x v="2"/>
    <s v="United States"/>
    <s v="Chicago"/>
    <x v="10"/>
    <n v="60623"/>
    <x v="2"/>
    <s v="TEC-PH-10004447"/>
    <x v="2"/>
    <x v="7"/>
    <x v="857"/>
    <x v="2705"/>
    <n v="2"/>
    <n v="0.2"/>
    <x v="2995"/>
  </r>
  <r>
    <n v="7161"/>
    <s v="CA-2012-145835"/>
    <x v="1"/>
    <x v="1149"/>
    <d v="2012-05-18T00:00:00"/>
    <s v="Second Class"/>
    <s v="BF-11170"/>
    <s v="Ben Ferrer"/>
    <x v="2"/>
    <s v="United States"/>
    <s v="Chicago"/>
    <x v="10"/>
    <n v="60623"/>
    <x v="2"/>
    <s v="OFF-FA-10002280"/>
    <x v="1"/>
    <x v="13"/>
    <x v="653"/>
    <x v="4698"/>
    <n v="4"/>
    <n v="0.2"/>
    <x v="5581"/>
  </r>
  <r>
    <n v="7162"/>
    <s v="CA-2011-138709"/>
    <x v="2"/>
    <x v="1129"/>
    <d v="2011-07-09T00:00:00"/>
    <s v="Standard Class"/>
    <s v="MS-17770"/>
    <s v="Maxwell Schwartz"/>
    <x v="0"/>
    <s v="United States"/>
    <s v="Richmond"/>
    <x v="17"/>
    <n v="23223"/>
    <x v="0"/>
    <s v="OFF-PA-10004734"/>
    <x v="1"/>
    <x v="10"/>
    <x v="335"/>
    <x v="1388"/>
    <n v="3"/>
    <n v="0"/>
    <x v="5753"/>
  </r>
  <r>
    <n v="7163"/>
    <s v="CA-2011-138709"/>
    <x v="2"/>
    <x v="1129"/>
    <d v="2011-07-09T00:00:00"/>
    <s v="Standard Class"/>
    <s v="MS-17770"/>
    <s v="Maxwell Schwartz"/>
    <x v="0"/>
    <s v="United States"/>
    <s v="Richmond"/>
    <x v="17"/>
    <n v="23223"/>
    <x v="0"/>
    <s v="OFF-BI-10000145"/>
    <x v="1"/>
    <x v="8"/>
    <x v="735"/>
    <x v="4827"/>
    <n v="5"/>
    <n v="0"/>
    <x v="5754"/>
  </r>
  <r>
    <n v="7164"/>
    <s v="CA-2011-122070"/>
    <x v="2"/>
    <x v="1150"/>
    <d v="2011-04-24T00:00:00"/>
    <s v="Second Class"/>
    <s v="AH-10030"/>
    <s v="Aaron Hawkins"/>
    <x v="1"/>
    <s v="United States"/>
    <s v="Troy"/>
    <x v="15"/>
    <n v="12180"/>
    <x v="3"/>
    <s v="OFF-EN-10004773"/>
    <x v="1"/>
    <x v="12"/>
    <x v="33"/>
    <x v="4828"/>
    <n v="8"/>
    <n v="0"/>
    <x v="5755"/>
  </r>
  <r>
    <n v="7165"/>
    <s v="CA-2011-122070"/>
    <x v="2"/>
    <x v="1150"/>
    <d v="2011-04-24T00:00:00"/>
    <s v="Second Class"/>
    <s v="AH-10030"/>
    <s v="Aaron Hawkins"/>
    <x v="1"/>
    <s v="United States"/>
    <s v="Troy"/>
    <x v="15"/>
    <n v="12180"/>
    <x v="3"/>
    <s v="OFF-BI-10004970"/>
    <x v="1"/>
    <x v="8"/>
    <x v="908"/>
    <x v="4541"/>
    <n v="3"/>
    <n v="0.2"/>
    <x v="5756"/>
  </r>
  <r>
    <n v="7166"/>
    <s v="CA-2013-158610"/>
    <x v="0"/>
    <x v="251"/>
    <d v="2013-09-23T00:00:00"/>
    <s v="First Class"/>
    <s v="CK-12595"/>
    <s v="Clytie Kelty"/>
    <x v="0"/>
    <s v="United States"/>
    <s v="Providence"/>
    <x v="34"/>
    <n v="2908"/>
    <x v="3"/>
    <s v="OFF-ST-10000604"/>
    <x v="1"/>
    <x v="4"/>
    <x v="54"/>
    <x v="2876"/>
    <n v="2"/>
    <n v="0"/>
    <x v="5140"/>
  </r>
  <r>
    <n v="7167"/>
    <s v="CA-2011-117464"/>
    <x v="2"/>
    <x v="192"/>
    <d v="2011-07-24T00:00:00"/>
    <s v="Second Class"/>
    <s v="NP-18325"/>
    <s v="Naresj Patel"/>
    <x v="0"/>
    <s v="United States"/>
    <s v="San Francisco"/>
    <x v="1"/>
    <n v="94122"/>
    <x v="1"/>
    <s v="OFF-AR-10003190"/>
    <x v="1"/>
    <x v="6"/>
    <x v="643"/>
    <x v="132"/>
    <n v="4"/>
    <n v="0"/>
    <x v="776"/>
  </r>
  <r>
    <n v="7168"/>
    <s v="CA-2011-117464"/>
    <x v="2"/>
    <x v="192"/>
    <d v="2011-07-24T00:00:00"/>
    <s v="Second Class"/>
    <s v="NP-18325"/>
    <s v="Naresj Patel"/>
    <x v="0"/>
    <s v="United States"/>
    <s v="San Francisco"/>
    <x v="1"/>
    <n v="94122"/>
    <x v="1"/>
    <s v="FUR-CH-10000155"/>
    <x v="0"/>
    <x v="1"/>
    <x v="1157"/>
    <x v="4829"/>
    <n v="3"/>
    <n v="0.2"/>
    <x v="5757"/>
  </r>
  <r>
    <n v="7169"/>
    <s v="CA-2011-117464"/>
    <x v="2"/>
    <x v="192"/>
    <d v="2011-07-24T00:00:00"/>
    <s v="Second Class"/>
    <s v="NP-18325"/>
    <s v="Naresj Patel"/>
    <x v="0"/>
    <s v="United States"/>
    <s v="San Francisco"/>
    <x v="1"/>
    <n v="94122"/>
    <x v="1"/>
    <s v="OFF-ST-10003058"/>
    <x v="1"/>
    <x v="4"/>
    <x v="388"/>
    <x v="4830"/>
    <n v="10"/>
    <n v="0"/>
    <x v="5758"/>
  </r>
  <r>
    <n v="7170"/>
    <s v="CA-2011-117464"/>
    <x v="2"/>
    <x v="192"/>
    <d v="2011-07-24T00:00:00"/>
    <s v="Second Class"/>
    <s v="NP-18325"/>
    <s v="Naresj Patel"/>
    <x v="0"/>
    <s v="United States"/>
    <s v="San Francisco"/>
    <x v="1"/>
    <n v="94122"/>
    <x v="1"/>
    <s v="FUR-TA-10004767"/>
    <x v="0"/>
    <x v="3"/>
    <x v="1147"/>
    <x v="3011"/>
    <n v="3"/>
    <n v="0.2"/>
    <x v="5759"/>
  </r>
  <r>
    <n v="7171"/>
    <s v="US-2014-168613"/>
    <x v="3"/>
    <x v="1048"/>
    <d v="2014-10-15T00:00:00"/>
    <s v="Standard Class"/>
    <s v="GM-14440"/>
    <s v="Gary McGarr"/>
    <x v="0"/>
    <s v="United States"/>
    <s v="New York City"/>
    <x v="15"/>
    <n v="10009"/>
    <x v="3"/>
    <s v="FUR-CH-10002372"/>
    <x v="0"/>
    <x v="1"/>
    <x v="390"/>
    <x v="3489"/>
    <n v="2"/>
    <n v="0.1"/>
    <x v="5760"/>
  </r>
  <r>
    <n v="7172"/>
    <s v="CA-2014-125381"/>
    <x v="3"/>
    <x v="1016"/>
    <d v="2014-04-28T00:00:00"/>
    <s v="Second Class"/>
    <s v="SG-20605"/>
    <s v="Speros Goranitis"/>
    <x v="0"/>
    <s v="United States"/>
    <s v="San Francisco"/>
    <x v="1"/>
    <n v="94109"/>
    <x v="1"/>
    <s v="TEC-AC-10000158"/>
    <x v="2"/>
    <x v="11"/>
    <x v="353"/>
    <x v="3313"/>
    <n v="3"/>
    <n v="0"/>
    <x v="3741"/>
  </r>
  <r>
    <n v="7173"/>
    <s v="US-2014-141677"/>
    <x v="3"/>
    <x v="606"/>
    <d v="2014-03-31T00:00:00"/>
    <s v="Standard Class"/>
    <s v="HK-14890"/>
    <s v="Heather Kirkland"/>
    <x v="1"/>
    <s v="United States"/>
    <s v="Houston"/>
    <x v="5"/>
    <n v="77070"/>
    <x v="2"/>
    <s v="TEC-AC-10000158"/>
    <x v="2"/>
    <x v="11"/>
    <x v="353"/>
    <x v="740"/>
    <n v="5"/>
    <n v="0.2"/>
    <x v="5761"/>
  </r>
  <r>
    <n v="7174"/>
    <s v="US-2014-141677"/>
    <x v="3"/>
    <x v="606"/>
    <d v="2014-03-31T00:00:00"/>
    <s v="Standard Class"/>
    <s v="HK-14890"/>
    <s v="Heather Kirkland"/>
    <x v="1"/>
    <s v="United States"/>
    <s v="Houston"/>
    <x v="5"/>
    <n v="77070"/>
    <x v="2"/>
    <s v="TEC-CO-10002313"/>
    <x v="2"/>
    <x v="16"/>
    <x v="345"/>
    <x v="4697"/>
    <n v="5"/>
    <n v="0.2"/>
    <x v="5762"/>
  </r>
  <r>
    <n v="7175"/>
    <s v="US-2014-141677"/>
    <x v="3"/>
    <x v="606"/>
    <d v="2014-03-31T00:00:00"/>
    <s v="Standard Class"/>
    <s v="HK-14890"/>
    <s v="Heather Kirkland"/>
    <x v="1"/>
    <s v="United States"/>
    <s v="Houston"/>
    <x v="5"/>
    <n v="77070"/>
    <x v="2"/>
    <s v="OFF-PA-10002581"/>
    <x v="1"/>
    <x v="10"/>
    <x v="1300"/>
    <x v="1355"/>
    <n v="3"/>
    <n v="0.2"/>
    <x v="1419"/>
  </r>
  <r>
    <n v="7176"/>
    <s v="US-2014-141677"/>
    <x v="3"/>
    <x v="606"/>
    <d v="2014-03-31T00:00:00"/>
    <s v="Standard Class"/>
    <s v="HK-14890"/>
    <s v="Heather Kirkland"/>
    <x v="1"/>
    <s v="United States"/>
    <s v="Houston"/>
    <x v="5"/>
    <n v="77070"/>
    <x v="2"/>
    <s v="OFF-AP-10001205"/>
    <x v="1"/>
    <x v="9"/>
    <x v="1285"/>
    <x v="4831"/>
    <n v="8"/>
    <n v="0.8"/>
    <x v="5763"/>
  </r>
  <r>
    <n v="7177"/>
    <s v="US-2014-141677"/>
    <x v="3"/>
    <x v="606"/>
    <d v="2014-03-31T00:00:00"/>
    <s v="Standard Class"/>
    <s v="HK-14890"/>
    <s v="Heather Kirkland"/>
    <x v="1"/>
    <s v="United States"/>
    <s v="Houston"/>
    <x v="5"/>
    <n v="77070"/>
    <x v="2"/>
    <s v="OFF-ST-10000344"/>
    <x v="1"/>
    <x v="4"/>
    <x v="1013"/>
    <x v="4832"/>
    <n v="3"/>
    <n v="0.2"/>
    <x v="5764"/>
  </r>
  <r>
    <n v="7178"/>
    <s v="CA-2014-133067"/>
    <x v="3"/>
    <x v="464"/>
    <d v="2014-05-11T00:00:00"/>
    <s v="Standard Class"/>
    <s v="MY-18295"/>
    <s v="Muhammed Yedwab"/>
    <x v="1"/>
    <s v="United States"/>
    <s v="Philadelphia"/>
    <x v="9"/>
    <n v="19140"/>
    <x v="3"/>
    <s v="OFF-BI-10002897"/>
    <x v="1"/>
    <x v="8"/>
    <x v="1793"/>
    <x v="4833"/>
    <n v="2"/>
    <n v="0.7"/>
    <x v="5765"/>
  </r>
  <r>
    <n v="7179"/>
    <s v="CA-2014-133067"/>
    <x v="3"/>
    <x v="464"/>
    <d v="2014-05-11T00:00:00"/>
    <s v="Standard Class"/>
    <s v="MY-18295"/>
    <s v="Muhammed Yedwab"/>
    <x v="1"/>
    <s v="United States"/>
    <s v="Philadelphia"/>
    <x v="9"/>
    <n v="19140"/>
    <x v="3"/>
    <s v="OFF-BI-10003694"/>
    <x v="1"/>
    <x v="8"/>
    <x v="850"/>
    <x v="4834"/>
    <n v="3"/>
    <n v="0.7"/>
    <x v="5766"/>
  </r>
  <r>
    <n v="7180"/>
    <s v="US-2013-144351"/>
    <x v="0"/>
    <x v="696"/>
    <d v="2013-11-19T00:00:00"/>
    <s v="Standard Class"/>
    <s v="RC-19960"/>
    <s v="Ryan Crowe"/>
    <x v="0"/>
    <s v="United States"/>
    <s v="Baltimore"/>
    <x v="39"/>
    <n v="21215"/>
    <x v="3"/>
    <s v="TEC-PH-10001644"/>
    <x v="2"/>
    <x v="7"/>
    <x v="1485"/>
    <x v="1324"/>
    <n v="3"/>
    <n v="0"/>
    <x v="5767"/>
  </r>
  <r>
    <n v="7181"/>
    <s v="CA-2011-106054"/>
    <x v="2"/>
    <x v="1037"/>
    <d v="2011-01-08T00:00:00"/>
    <s v="First Class"/>
    <s v="JO-15145"/>
    <s v="Jack O'Briant"/>
    <x v="1"/>
    <s v="United States"/>
    <s v="Athens"/>
    <x v="32"/>
    <n v="30605"/>
    <x v="0"/>
    <s v="OFF-AR-10002399"/>
    <x v="1"/>
    <x v="6"/>
    <x v="316"/>
    <x v="4835"/>
    <n v="3"/>
    <n v="0"/>
    <x v="5768"/>
  </r>
  <r>
    <n v="7182"/>
    <s v="CA-2013-138667"/>
    <x v="0"/>
    <x v="797"/>
    <d v="2013-12-31T00:00:00"/>
    <s v="Second Class"/>
    <s v="MW-18220"/>
    <s v="Mitch Webber"/>
    <x v="0"/>
    <s v="United States"/>
    <s v="Lancaster"/>
    <x v="24"/>
    <n v="43130"/>
    <x v="3"/>
    <s v="TEC-AC-10003063"/>
    <x v="2"/>
    <x v="11"/>
    <x v="1052"/>
    <x v="4836"/>
    <n v="2"/>
    <n v="0.2"/>
    <x v="5769"/>
  </r>
  <r>
    <n v="7183"/>
    <s v="CA-2014-150609"/>
    <x v="3"/>
    <x v="504"/>
    <d v="2014-05-05T00:00:00"/>
    <s v="Standard Class"/>
    <s v="NZ-18565"/>
    <s v="Nick Zandusky"/>
    <x v="2"/>
    <s v="United States"/>
    <s v="Los Angeles"/>
    <x v="1"/>
    <n v="90032"/>
    <x v="1"/>
    <s v="OFF-BI-10002071"/>
    <x v="1"/>
    <x v="8"/>
    <x v="692"/>
    <x v="4837"/>
    <n v="5"/>
    <n v="0.2"/>
    <x v="5770"/>
  </r>
  <r>
    <n v="7184"/>
    <s v="CA-2014-128853"/>
    <x v="3"/>
    <x v="81"/>
    <d v="2014-04-24T00:00:00"/>
    <s v="First Class"/>
    <s v="JM-15250"/>
    <s v="Janet Martin"/>
    <x v="0"/>
    <s v="United States"/>
    <s v="Baltimore"/>
    <x v="39"/>
    <n v="21215"/>
    <x v="3"/>
    <s v="FUR-CH-10004218"/>
    <x v="0"/>
    <x v="1"/>
    <x v="38"/>
    <x v="4838"/>
    <n v="9"/>
    <n v="0"/>
    <x v="5771"/>
  </r>
  <r>
    <n v="7185"/>
    <s v="CA-2014-133102"/>
    <x v="3"/>
    <x v="629"/>
    <d v="2014-08-25T00:00:00"/>
    <s v="Standard Class"/>
    <s v="ED-13885"/>
    <s v="Emily Ducich"/>
    <x v="2"/>
    <s v="United States"/>
    <s v="Houston"/>
    <x v="5"/>
    <n v="77095"/>
    <x v="2"/>
    <s v="OFF-SU-10000432"/>
    <x v="1"/>
    <x v="14"/>
    <x v="1549"/>
    <x v="4839"/>
    <n v="2"/>
    <n v="0.2"/>
    <x v="5772"/>
  </r>
  <r>
    <n v="7186"/>
    <s v="CA-2014-133102"/>
    <x v="3"/>
    <x v="629"/>
    <d v="2014-08-25T00:00:00"/>
    <s v="Standard Class"/>
    <s v="ED-13885"/>
    <s v="Emily Ducich"/>
    <x v="2"/>
    <s v="United States"/>
    <s v="Houston"/>
    <x v="5"/>
    <n v="77095"/>
    <x v="2"/>
    <s v="OFF-AR-10003183"/>
    <x v="1"/>
    <x v="6"/>
    <x v="1390"/>
    <x v="2245"/>
    <n v="3"/>
    <n v="0.2"/>
    <x v="2423"/>
  </r>
  <r>
    <n v="7187"/>
    <s v="CA-2014-133102"/>
    <x v="3"/>
    <x v="629"/>
    <d v="2014-08-25T00:00:00"/>
    <s v="Standard Class"/>
    <s v="ED-13885"/>
    <s v="Emily Ducich"/>
    <x v="2"/>
    <s v="United States"/>
    <s v="Houston"/>
    <x v="5"/>
    <n v="77095"/>
    <x v="2"/>
    <s v="FUR-CH-10002017"/>
    <x v="0"/>
    <x v="1"/>
    <x v="1368"/>
    <x v="4840"/>
    <n v="4"/>
    <n v="0.3"/>
    <x v="5773"/>
  </r>
  <r>
    <n v="7188"/>
    <s v="CA-2014-133102"/>
    <x v="3"/>
    <x v="629"/>
    <d v="2014-08-25T00:00:00"/>
    <s v="Standard Class"/>
    <s v="ED-13885"/>
    <s v="Emily Ducich"/>
    <x v="2"/>
    <s v="United States"/>
    <s v="Houston"/>
    <x v="5"/>
    <n v="77095"/>
    <x v="2"/>
    <s v="FUR-FU-10003247"/>
    <x v="0"/>
    <x v="5"/>
    <x v="1456"/>
    <x v="1331"/>
    <n v="2"/>
    <n v="0.6"/>
    <x v="5774"/>
  </r>
  <r>
    <n v="7189"/>
    <s v="CA-2014-133102"/>
    <x v="3"/>
    <x v="629"/>
    <d v="2014-08-25T00:00:00"/>
    <s v="Standard Class"/>
    <s v="ED-13885"/>
    <s v="Emily Ducich"/>
    <x v="2"/>
    <s v="United States"/>
    <s v="Houston"/>
    <x v="5"/>
    <n v="77095"/>
    <x v="2"/>
    <s v="OFF-AP-10001563"/>
    <x v="1"/>
    <x v="9"/>
    <x v="530"/>
    <x v="4841"/>
    <n v="4"/>
    <n v="0.8"/>
    <x v="5775"/>
  </r>
  <r>
    <n v="7190"/>
    <s v="CA-2013-164399"/>
    <x v="0"/>
    <x v="396"/>
    <d v="2013-11-16T00:00:00"/>
    <s v="First Class"/>
    <s v="DW-13480"/>
    <s v="Dianna Wilson"/>
    <x v="2"/>
    <s v="United States"/>
    <s v="San Diego"/>
    <x v="1"/>
    <n v="92024"/>
    <x v="1"/>
    <s v="TEC-PH-10004908"/>
    <x v="2"/>
    <x v="7"/>
    <x v="1474"/>
    <x v="4842"/>
    <n v="3"/>
    <n v="0.2"/>
    <x v="5776"/>
  </r>
  <r>
    <n v="7191"/>
    <s v="CA-2013-164399"/>
    <x v="0"/>
    <x v="396"/>
    <d v="2013-11-16T00:00:00"/>
    <s v="First Class"/>
    <s v="DW-13480"/>
    <s v="Dianna Wilson"/>
    <x v="2"/>
    <s v="United States"/>
    <s v="San Diego"/>
    <x v="1"/>
    <n v="92024"/>
    <x v="1"/>
    <s v="FUR-TA-10003392"/>
    <x v="0"/>
    <x v="3"/>
    <x v="1639"/>
    <x v="3008"/>
    <n v="3"/>
    <n v="0.2"/>
    <x v="5777"/>
  </r>
  <r>
    <n v="7192"/>
    <s v="CA-2013-116918"/>
    <x v="0"/>
    <x v="393"/>
    <d v="2013-10-07T00:00:00"/>
    <s v="Second Class"/>
    <s v="JK-15205"/>
    <s v="Jamie Kunitz"/>
    <x v="0"/>
    <s v="United States"/>
    <s v="Hialeah"/>
    <x v="2"/>
    <n v="33012"/>
    <x v="0"/>
    <s v="OFF-BI-10004140"/>
    <x v="1"/>
    <x v="8"/>
    <x v="304"/>
    <x v="4843"/>
    <n v="4"/>
    <n v="0.7"/>
    <x v="5778"/>
  </r>
  <r>
    <n v="7193"/>
    <s v="CA-2013-116918"/>
    <x v="0"/>
    <x v="393"/>
    <d v="2013-10-07T00:00:00"/>
    <s v="Second Class"/>
    <s v="JK-15205"/>
    <s v="Jamie Kunitz"/>
    <x v="0"/>
    <s v="United States"/>
    <s v="Hialeah"/>
    <x v="2"/>
    <n v="33012"/>
    <x v="0"/>
    <s v="OFF-AR-10003631"/>
    <x v="1"/>
    <x v="6"/>
    <x v="33"/>
    <x v="4844"/>
    <n v="8"/>
    <n v="0.2"/>
    <x v="5779"/>
  </r>
  <r>
    <n v="7194"/>
    <s v="CA-2013-110492"/>
    <x v="0"/>
    <x v="1151"/>
    <d v="2013-02-14T00:00:00"/>
    <s v="First Class"/>
    <s v="JS-15880"/>
    <s v="John Stevenson"/>
    <x v="0"/>
    <s v="United States"/>
    <s v="Atlanta"/>
    <x v="32"/>
    <n v="30318"/>
    <x v="0"/>
    <s v="OFF-ST-10003716"/>
    <x v="1"/>
    <x v="4"/>
    <x v="889"/>
    <x v="4845"/>
    <n v="6"/>
    <n v="0"/>
    <x v="5780"/>
  </r>
  <r>
    <n v="7195"/>
    <s v="CA-2013-110492"/>
    <x v="0"/>
    <x v="1151"/>
    <d v="2013-02-14T00:00:00"/>
    <s v="First Class"/>
    <s v="JS-15880"/>
    <s v="John Stevenson"/>
    <x v="0"/>
    <s v="United States"/>
    <s v="Atlanta"/>
    <x v="32"/>
    <n v="30318"/>
    <x v="0"/>
    <s v="OFF-BI-10003274"/>
    <x v="1"/>
    <x v="8"/>
    <x v="122"/>
    <x v="204"/>
    <n v="4"/>
    <n v="0"/>
    <x v="206"/>
  </r>
  <r>
    <n v="7196"/>
    <s v="CA-2013-147683"/>
    <x v="0"/>
    <x v="373"/>
    <d v="2013-11-18T00:00:00"/>
    <s v="Standard Class"/>
    <s v="PO-19180"/>
    <s v="Philisse Overcash"/>
    <x v="2"/>
    <s v="United States"/>
    <s v="Seattle"/>
    <x v="4"/>
    <n v="98103"/>
    <x v="1"/>
    <s v="FUR-FU-10004848"/>
    <x v="0"/>
    <x v="5"/>
    <x v="1301"/>
    <x v="4846"/>
    <n v="2"/>
    <n v="0"/>
    <x v="5781"/>
  </r>
  <r>
    <n v="7197"/>
    <s v="CA-2011-116785"/>
    <x v="2"/>
    <x v="759"/>
    <d v="2011-04-30T00:00:00"/>
    <s v="Standard Class"/>
    <s v="MH-17290"/>
    <s v="Marc Harrigan"/>
    <x v="2"/>
    <s v="United States"/>
    <s v="Los Angeles"/>
    <x v="1"/>
    <n v="90036"/>
    <x v="1"/>
    <s v="OFF-AR-10003504"/>
    <x v="1"/>
    <x v="6"/>
    <x v="1026"/>
    <x v="1591"/>
    <n v="5"/>
    <n v="0"/>
    <x v="1684"/>
  </r>
  <r>
    <n v="7198"/>
    <s v="CA-2011-116785"/>
    <x v="2"/>
    <x v="759"/>
    <d v="2011-04-30T00:00:00"/>
    <s v="Standard Class"/>
    <s v="MH-17290"/>
    <s v="Marc Harrigan"/>
    <x v="2"/>
    <s v="United States"/>
    <s v="Los Angeles"/>
    <x v="1"/>
    <n v="90036"/>
    <x v="1"/>
    <s v="OFF-LA-10000305"/>
    <x v="1"/>
    <x v="2"/>
    <x v="1707"/>
    <x v="2380"/>
    <n v="2"/>
    <n v="0"/>
    <x v="5782"/>
  </r>
  <r>
    <n v="7199"/>
    <s v="US-2012-156797"/>
    <x v="1"/>
    <x v="1067"/>
    <d v="2012-08-15T00:00:00"/>
    <s v="Standard Class"/>
    <s v="PO-19180"/>
    <s v="Philisse Overcash"/>
    <x v="2"/>
    <s v="United States"/>
    <s v="New York City"/>
    <x v="15"/>
    <n v="10035"/>
    <x v="3"/>
    <s v="OFF-AR-10001427"/>
    <x v="1"/>
    <x v="6"/>
    <x v="248"/>
    <x v="493"/>
    <n v="2"/>
    <n v="0"/>
    <x v="5783"/>
  </r>
  <r>
    <n v="7200"/>
    <s v="US-2012-156797"/>
    <x v="1"/>
    <x v="1067"/>
    <d v="2012-08-15T00:00:00"/>
    <s v="Standard Class"/>
    <s v="PO-19180"/>
    <s v="Philisse Overcash"/>
    <x v="2"/>
    <s v="United States"/>
    <s v="New York City"/>
    <x v="15"/>
    <n v="10035"/>
    <x v="3"/>
    <s v="TEC-PH-10004614"/>
    <x v="2"/>
    <x v="7"/>
    <x v="299"/>
    <x v="4847"/>
    <n v="2"/>
    <n v="0"/>
    <x v="4930"/>
  </r>
  <r>
    <n v="7201"/>
    <s v="CA-2013-104276"/>
    <x v="0"/>
    <x v="581"/>
    <d v="2013-12-04T00:00:00"/>
    <s v="Standard Class"/>
    <s v="HF-14995"/>
    <s v="Herbert Flentye"/>
    <x v="0"/>
    <s v="United States"/>
    <s v="Fort Lauderdale"/>
    <x v="2"/>
    <n v="33311"/>
    <x v="0"/>
    <s v="TEC-PH-10001944"/>
    <x v="2"/>
    <x v="7"/>
    <x v="1262"/>
    <x v="4848"/>
    <n v="1"/>
    <n v="0.2"/>
    <x v="5784"/>
  </r>
  <r>
    <n v="7202"/>
    <s v="CA-2013-104276"/>
    <x v="0"/>
    <x v="581"/>
    <d v="2013-12-04T00:00:00"/>
    <s v="Standard Class"/>
    <s v="HF-14995"/>
    <s v="Herbert Flentye"/>
    <x v="0"/>
    <s v="United States"/>
    <s v="Fort Lauderdale"/>
    <x v="2"/>
    <n v="33311"/>
    <x v="0"/>
    <s v="FUR-TA-10001039"/>
    <x v="0"/>
    <x v="3"/>
    <x v="824"/>
    <x v="4849"/>
    <n v="7"/>
    <n v="0.45"/>
    <x v="5785"/>
  </r>
  <r>
    <n v="7203"/>
    <s v="CA-2013-120369"/>
    <x v="0"/>
    <x v="99"/>
    <d v="2013-10-29T00:00:00"/>
    <s v="Same Day"/>
    <s v="VB-21745"/>
    <s v="Victoria Brennan"/>
    <x v="1"/>
    <s v="United States"/>
    <s v="Rochester"/>
    <x v="15"/>
    <n v="14609"/>
    <x v="3"/>
    <s v="FUR-FU-10003806"/>
    <x v="0"/>
    <x v="5"/>
    <x v="1795"/>
    <x v="4850"/>
    <n v="5"/>
    <n v="0"/>
    <x v="5786"/>
  </r>
  <r>
    <n v="7204"/>
    <s v="CA-2011-118276"/>
    <x v="2"/>
    <x v="282"/>
    <d v="2012-01-02T00:00:00"/>
    <s v="Standard Class"/>
    <s v="MG-17890"/>
    <s v="Michael Granlund"/>
    <x v="2"/>
    <s v="United States"/>
    <s v="Saint Charles"/>
    <x v="10"/>
    <n v="60174"/>
    <x v="2"/>
    <s v="FUR-FU-10002111"/>
    <x v="0"/>
    <x v="5"/>
    <x v="1656"/>
    <x v="4851"/>
    <n v="3"/>
    <n v="0.6"/>
    <x v="5787"/>
  </r>
  <r>
    <n v="7205"/>
    <s v="CA-2012-136658"/>
    <x v="1"/>
    <x v="229"/>
    <d v="2012-09-17T00:00:00"/>
    <s v="Standard Class"/>
    <s v="BO-11425"/>
    <s v="Bobby Odegard"/>
    <x v="0"/>
    <s v="United States"/>
    <s v="New York City"/>
    <x v="15"/>
    <n v="10024"/>
    <x v="3"/>
    <s v="OFF-AR-10000817"/>
    <x v="1"/>
    <x v="6"/>
    <x v="1255"/>
    <x v="2398"/>
    <n v="2"/>
    <n v="0"/>
    <x v="5788"/>
  </r>
  <r>
    <n v="7206"/>
    <s v="CA-2014-137414"/>
    <x v="3"/>
    <x v="280"/>
    <d v="2014-10-07T00:00:00"/>
    <s v="Standard Class"/>
    <s v="CM-12115"/>
    <s v="Chad McGuire"/>
    <x v="0"/>
    <s v="United States"/>
    <s v="San Francisco"/>
    <x v="1"/>
    <n v="94109"/>
    <x v="1"/>
    <s v="FUR-FU-10001424"/>
    <x v="0"/>
    <x v="5"/>
    <x v="691"/>
    <x v="45"/>
    <n v="2"/>
    <n v="0"/>
    <x v="843"/>
  </r>
  <r>
    <n v="7207"/>
    <s v="CA-2014-137414"/>
    <x v="3"/>
    <x v="280"/>
    <d v="2014-10-07T00:00:00"/>
    <s v="Standard Class"/>
    <s v="CM-12115"/>
    <s v="Chad McGuire"/>
    <x v="0"/>
    <s v="United States"/>
    <s v="San Francisco"/>
    <x v="1"/>
    <n v="94109"/>
    <x v="1"/>
    <s v="TEC-MA-10002930"/>
    <x v="2"/>
    <x v="15"/>
    <x v="1775"/>
    <x v="4852"/>
    <n v="11"/>
    <n v="0.2"/>
    <x v="5789"/>
  </r>
  <r>
    <n v="7208"/>
    <s v="CA-2013-143476"/>
    <x v="0"/>
    <x v="108"/>
    <d v="2013-09-14T00:00:00"/>
    <s v="First Class"/>
    <s v="LC-16930"/>
    <s v="Linda Cazamias"/>
    <x v="1"/>
    <s v="United States"/>
    <s v="Phoenix"/>
    <x v="16"/>
    <n v="85023"/>
    <x v="1"/>
    <s v="OFF-AR-10003759"/>
    <x v="1"/>
    <x v="6"/>
    <x v="838"/>
    <x v="2154"/>
    <n v="2"/>
    <n v="0.2"/>
    <x v="2320"/>
  </r>
  <r>
    <n v="7209"/>
    <s v="CA-2013-143476"/>
    <x v="0"/>
    <x v="108"/>
    <d v="2013-09-14T00:00:00"/>
    <s v="First Class"/>
    <s v="LC-16930"/>
    <s v="Linda Cazamias"/>
    <x v="1"/>
    <s v="United States"/>
    <s v="Phoenix"/>
    <x v="16"/>
    <n v="85023"/>
    <x v="1"/>
    <s v="OFF-PA-10001837"/>
    <x v="1"/>
    <x v="10"/>
    <x v="1791"/>
    <x v="561"/>
    <n v="4"/>
    <n v="0.2"/>
    <x v="570"/>
  </r>
  <r>
    <n v="7210"/>
    <s v="CA-2013-143476"/>
    <x v="0"/>
    <x v="108"/>
    <d v="2013-09-14T00:00:00"/>
    <s v="First Class"/>
    <s v="LC-16930"/>
    <s v="Linda Cazamias"/>
    <x v="1"/>
    <s v="United States"/>
    <s v="Phoenix"/>
    <x v="16"/>
    <n v="85023"/>
    <x v="1"/>
    <s v="OFF-PA-10001667"/>
    <x v="1"/>
    <x v="10"/>
    <x v="453"/>
    <x v="383"/>
    <n v="2"/>
    <n v="0.2"/>
    <x v="3389"/>
  </r>
  <r>
    <n v="7211"/>
    <s v="US-2013-119046"/>
    <x v="0"/>
    <x v="799"/>
    <d v="2013-06-07T00:00:00"/>
    <s v="Standard Class"/>
    <s v="EH-13765"/>
    <s v="Edward Hooks"/>
    <x v="1"/>
    <s v="United States"/>
    <s v="Seattle"/>
    <x v="4"/>
    <n v="98115"/>
    <x v="1"/>
    <s v="OFF-PA-10000246"/>
    <x v="1"/>
    <x v="10"/>
    <x v="1586"/>
    <x v="4740"/>
    <n v="3"/>
    <n v="0"/>
    <x v="5635"/>
  </r>
  <r>
    <n v="7212"/>
    <s v="US-2013-119046"/>
    <x v="0"/>
    <x v="799"/>
    <d v="2013-06-07T00:00:00"/>
    <s v="Standard Class"/>
    <s v="EH-13765"/>
    <s v="Edward Hooks"/>
    <x v="1"/>
    <s v="United States"/>
    <s v="Seattle"/>
    <x v="4"/>
    <n v="98115"/>
    <x v="1"/>
    <s v="OFF-BI-10001078"/>
    <x v="1"/>
    <x v="8"/>
    <x v="61"/>
    <x v="4853"/>
    <n v="12"/>
    <n v="0.2"/>
    <x v="5790"/>
  </r>
  <r>
    <n v="7213"/>
    <s v="US-2013-119046"/>
    <x v="0"/>
    <x v="799"/>
    <d v="2013-06-07T00:00:00"/>
    <s v="Standard Class"/>
    <s v="EH-13765"/>
    <s v="Edward Hooks"/>
    <x v="1"/>
    <s v="United States"/>
    <s v="Seattle"/>
    <x v="4"/>
    <n v="98115"/>
    <x v="1"/>
    <s v="OFF-BI-10000138"/>
    <x v="1"/>
    <x v="8"/>
    <x v="600"/>
    <x v="3938"/>
    <n v="3"/>
    <n v="0.2"/>
    <x v="4547"/>
  </r>
  <r>
    <n v="7214"/>
    <s v="CA-2014-154949"/>
    <x v="3"/>
    <x v="453"/>
    <d v="2014-10-20T00:00:00"/>
    <s v="Standard Class"/>
    <s v="MC-17275"/>
    <s v="Marc Crier"/>
    <x v="0"/>
    <s v="United States"/>
    <s v="Camarillo"/>
    <x v="1"/>
    <n v="93010"/>
    <x v="1"/>
    <s v="OFF-LA-10002034"/>
    <x v="1"/>
    <x v="2"/>
    <x v="1102"/>
    <x v="1674"/>
    <n v="3"/>
    <n v="0"/>
    <x v="4030"/>
  </r>
  <r>
    <n v="7215"/>
    <s v="CA-2012-103072"/>
    <x v="1"/>
    <x v="874"/>
    <d v="2012-09-30T00:00:00"/>
    <s v="Second Class"/>
    <s v="HW-14935"/>
    <s v="Helen Wasserman"/>
    <x v="1"/>
    <s v="United States"/>
    <s v="Detroit"/>
    <x v="12"/>
    <n v="48205"/>
    <x v="2"/>
    <s v="OFF-AR-10000127"/>
    <x v="1"/>
    <x v="6"/>
    <x v="1186"/>
    <x v="1235"/>
    <n v="5"/>
    <n v="0"/>
    <x v="2074"/>
  </r>
  <r>
    <n v="7216"/>
    <s v="CA-2012-103072"/>
    <x v="1"/>
    <x v="874"/>
    <d v="2012-09-30T00:00:00"/>
    <s v="Second Class"/>
    <s v="HW-14935"/>
    <s v="Helen Wasserman"/>
    <x v="1"/>
    <s v="United States"/>
    <s v="Detroit"/>
    <x v="12"/>
    <n v="48205"/>
    <x v="2"/>
    <s v="OFF-PA-10003172"/>
    <x v="1"/>
    <x v="10"/>
    <x v="846"/>
    <x v="243"/>
    <n v="4"/>
    <n v="0"/>
    <x v="245"/>
  </r>
  <r>
    <n v="7217"/>
    <s v="CA-2012-150770"/>
    <x v="1"/>
    <x v="910"/>
    <d v="2012-05-06T00:00:00"/>
    <s v="First Class"/>
    <s v="LC-16870"/>
    <s v="Lena Cacioppo"/>
    <x v="0"/>
    <s v="United States"/>
    <s v="San Francisco"/>
    <x v="1"/>
    <n v="94109"/>
    <x v="1"/>
    <s v="OFF-AR-10001246"/>
    <x v="1"/>
    <x v="6"/>
    <x v="450"/>
    <x v="138"/>
    <n v="3"/>
    <n v="0"/>
    <x v="4153"/>
  </r>
  <r>
    <n v="7218"/>
    <s v="CA-2012-150770"/>
    <x v="1"/>
    <x v="910"/>
    <d v="2012-05-06T00:00:00"/>
    <s v="First Class"/>
    <s v="LC-16870"/>
    <s v="Lena Cacioppo"/>
    <x v="0"/>
    <s v="United States"/>
    <s v="San Francisco"/>
    <x v="1"/>
    <n v="94109"/>
    <x v="1"/>
    <s v="OFF-BI-10002026"/>
    <x v="1"/>
    <x v="8"/>
    <x v="1749"/>
    <x v="4854"/>
    <n v="2"/>
    <n v="0.2"/>
    <x v="5791"/>
  </r>
  <r>
    <n v="7219"/>
    <s v="CA-2012-150770"/>
    <x v="1"/>
    <x v="910"/>
    <d v="2012-05-06T00:00:00"/>
    <s v="First Class"/>
    <s v="LC-16870"/>
    <s v="Lena Cacioppo"/>
    <x v="0"/>
    <s v="United States"/>
    <s v="San Francisco"/>
    <x v="1"/>
    <n v="94109"/>
    <x v="1"/>
    <s v="TEC-AC-10000844"/>
    <x v="2"/>
    <x v="11"/>
    <x v="106"/>
    <x v="2121"/>
    <n v="4"/>
    <n v="0"/>
    <x v="2285"/>
  </r>
  <r>
    <n v="7220"/>
    <s v="CA-2012-150770"/>
    <x v="1"/>
    <x v="910"/>
    <d v="2012-05-06T00:00:00"/>
    <s v="First Class"/>
    <s v="LC-16870"/>
    <s v="Lena Cacioppo"/>
    <x v="0"/>
    <s v="United States"/>
    <s v="San Francisco"/>
    <x v="1"/>
    <n v="94109"/>
    <x v="1"/>
    <s v="OFF-BI-10001575"/>
    <x v="1"/>
    <x v="8"/>
    <x v="577"/>
    <x v="2000"/>
    <n v="2"/>
    <n v="0.2"/>
    <x v="5418"/>
  </r>
  <r>
    <n v="7221"/>
    <s v="CA-2014-154760"/>
    <x v="3"/>
    <x v="1152"/>
    <d v="2014-01-14T00:00:00"/>
    <s v="Standard Class"/>
    <s v="BP-11290"/>
    <s v="Beth Paige"/>
    <x v="0"/>
    <s v="United States"/>
    <s v="Philadelphia"/>
    <x v="9"/>
    <n v="19140"/>
    <x v="3"/>
    <s v="OFF-BI-10004632"/>
    <x v="1"/>
    <x v="8"/>
    <x v="564"/>
    <x v="4855"/>
    <n v="3"/>
    <n v="0.7"/>
    <x v="5792"/>
  </r>
  <r>
    <n v="7222"/>
    <s v="US-2014-104437"/>
    <x v="3"/>
    <x v="678"/>
    <d v="2014-02-01T00:00:00"/>
    <s v="Standard Class"/>
    <s v="TG-21310"/>
    <s v="Toby Gnade"/>
    <x v="0"/>
    <s v="United States"/>
    <s v="New York City"/>
    <x v="15"/>
    <n v="10035"/>
    <x v="3"/>
    <s v="TEC-PH-10000193"/>
    <x v="2"/>
    <x v="7"/>
    <x v="1655"/>
    <x v="4856"/>
    <n v="3"/>
    <n v="0"/>
    <x v="5793"/>
  </r>
  <r>
    <n v="7223"/>
    <s v="CA-2014-113075"/>
    <x v="3"/>
    <x v="264"/>
    <d v="2014-09-07T00:00:00"/>
    <s v="Standard Class"/>
    <s v="MC-18100"/>
    <s v="Mick Crebagga"/>
    <x v="0"/>
    <s v="United States"/>
    <s v="Chicago"/>
    <x v="10"/>
    <n v="60623"/>
    <x v="2"/>
    <s v="TEC-AC-10003441"/>
    <x v="2"/>
    <x v="11"/>
    <x v="652"/>
    <x v="1390"/>
    <n v="3"/>
    <n v="0.2"/>
    <x v="5794"/>
  </r>
  <r>
    <n v="7224"/>
    <s v="CA-2013-109953"/>
    <x v="0"/>
    <x v="216"/>
    <d v="2013-07-19T00:00:00"/>
    <s v="Standard Class"/>
    <s v="RB-19360"/>
    <s v="Raymond Buch"/>
    <x v="0"/>
    <s v="United States"/>
    <s v="San Francisco"/>
    <x v="1"/>
    <n v="94122"/>
    <x v="1"/>
    <s v="TEC-PH-10004093"/>
    <x v="2"/>
    <x v="7"/>
    <x v="40"/>
    <x v="4360"/>
    <n v="3"/>
    <n v="0.2"/>
    <x v="5795"/>
  </r>
  <r>
    <n v="7225"/>
    <s v="CA-2013-109953"/>
    <x v="0"/>
    <x v="216"/>
    <d v="2013-07-19T00:00:00"/>
    <s v="Standard Class"/>
    <s v="RB-19360"/>
    <s v="Raymond Buch"/>
    <x v="0"/>
    <s v="United States"/>
    <s v="San Francisco"/>
    <x v="1"/>
    <n v="94122"/>
    <x v="1"/>
    <s v="OFF-AP-10002998"/>
    <x v="1"/>
    <x v="9"/>
    <x v="1635"/>
    <x v="4857"/>
    <n v="7"/>
    <n v="0"/>
    <x v="5796"/>
  </r>
  <r>
    <n v="7226"/>
    <s v="CA-2013-109953"/>
    <x v="0"/>
    <x v="216"/>
    <d v="2013-07-19T00:00:00"/>
    <s v="Standard Class"/>
    <s v="RB-19360"/>
    <s v="Raymond Buch"/>
    <x v="0"/>
    <s v="United States"/>
    <s v="San Francisco"/>
    <x v="1"/>
    <n v="94122"/>
    <x v="1"/>
    <s v="FUR-FU-10000073"/>
    <x v="0"/>
    <x v="5"/>
    <x v="437"/>
    <x v="4858"/>
    <n v="4"/>
    <n v="0"/>
    <x v="5797"/>
  </r>
  <r>
    <n v="7227"/>
    <s v="CA-2014-127397"/>
    <x v="3"/>
    <x v="642"/>
    <d v="2014-03-01T00:00:00"/>
    <s v="Standard Class"/>
    <s v="ES-14080"/>
    <s v="Erin Smith"/>
    <x v="1"/>
    <s v="United States"/>
    <s v="Philadelphia"/>
    <x v="9"/>
    <n v="19134"/>
    <x v="3"/>
    <s v="OFF-PA-10001125"/>
    <x v="1"/>
    <x v="10"/>
    <x v="1012"/>
    <x v="3971"/>
    <n v="5"/>
    <n v="0.2"/>
    <x v="5798"/>
  </r>
  <r>
    <n v="7228"/>
    <s v="CA-2014-127397"/>
    <x v="3"/>
    <x v="642"/>
    <d v="2014-03-01T00:00:00"/>
    <s v="Standard Class"/>
    <s v="ES-14080"/>
    <s v="Erin Smith"/>
    <x v="1"/>
    <s v="United States"/>
    <s v="Philadelphia"/>
    <x v="9"/>
    <n v="19134"/>
    <x v="3"/>
    <s v="TEC-AC-10003033"/>
    <x v="2"/>
    <x v="11"/>
    <x v="756"/>
    <x v="4859"/>
    <n v="5"/>
    <n v="0.2"/>
    <x v="5799"/>
  </r>
  <r>
    <n v="7229"/>
    <s v="CA-2011-157546"/>
    <x v="2"/>
    <x v="836"/>
    <d v="2011-07-22T00:00:00"/>
    <s v="First Class"/>
    <s v="RD-19720"/>
    <s v="Roger Demir"/>
    <x v="0"/>
    <s v="United States"/>
    <s v="San Francisco"/>
    <x v="1"/>
    <n v="94122"/>
    <x v="1"/>
    <s v="OFF-BI-10002498"/>
    <x v="1"/>
    <x v="8"/>
    <x v="435"/>
    <x v="4860"/>
    <n v="6"/>
    <n v="0.2"/>
    <x v="5800"/>
  </r>
  <r>
    <n v="7230"/>
    <s v="CA-2011-157546"/>
    <x v="2"/>
    <x v="836"/>
    <d v="2011-07-22T00:00:00"/>
    <s v="First Class"/>
    <s v="RD-19720"/>
    <s v="Roger Demir"/>
    <x v="0"/>
    <s v="United States"/>
    <s v="San Francisco"/>
    <x v="1"/>
    <n v="94122"/>
    <x v="1"/>
    <s v="OFF-PA-10004569"/>
    <x v="1"/>
    <x v="10"/>
    <x v="227"/>
    <x v="4861"/>
    <n v="3"/>
    <n v="0"/>
    <x v="5801"/>
  </r>
  <r>
    <n v="7231"/>
    <s v="CA-2014-153843"/>
    <x v="3"/>
    <x v="677"/>
    <d v="2014-03-16T00:00:00"/>
    <s v="First Class"/>
    <s v="SC-20380"/>
    <s v="Shahid Collister"/>
    <x v="0"/>
    <s v="United States"/>
    <s v="Fairfield"/>
    <x v="29"/>
    <n v="6824"/>
    <x v="3"/>
    <s v="OFF-BI-10002353"/>
    <x v="1"/>
    <x v="8"/>
    <x v="1068"/>
    <x v="4862"/>
    <n v="2"/>
    <n v="0"/>
    <x v="5802"/>
  </r>
  <r>
    <n v="7232"/>
    <s v="CA-2014-153843"/>
    <x v="3"/>
    <x v="677"/>
    <d v="2014-03-16T00:00:00"/>
    <s v="First Class"/>
    <s v="SC-20380"/>
    <s v="Shahid Collister"/>
    <x v="0"/>
    <s v="United States"/>
    <s v="Fairfield"/>
    <x v="29"/>
    <n v="6824"/>
    <x v="3"/>
    <s v="OFF-AP-10001564"/>
    <x v="1"/>
    <x v="9"/>
    <x v="1759"/>
    <x v="4369"/>
    <n v="2"/>
    <n v="0"/>
    <x v="5119"/>
  </r>
  <r>
    <n v="7233"/>
    <s v="CA-2014-153843"/>
    <x v="3"/>
    <x v="677"/>
    <d v="2014-03-16T00:00:00"/>
    <s v="First Class"/>
    <s v="SC-20380"/>
    <s v="Shahid Collister"/>
    <x v="0"/>
    <s v="United States"/>
    <s v="Fairfield"/>
    <x v="29"/>
    <n v="6824"/>
    <x v="3"/>
    <s v="OFF-PA-10003673"/>
    <x v="1"/>
    <x v="10"/>
    <x v="971"/>
    <x v="3320"/>
    <n v="4"/>
    <n v="0"/>
    <x v="5803"/>
  </r>
  <r>
    <n v="7234"/>
    <s v="CA-2013-137337"/>
    <x v="0"/>
    <x v="387"/>
    <d v="2013-03-13T00:00:00"/>
    <s v="Standard Class"/>
    <s v="GB-14575"/>
    <s v="Giulietta Baptist"/>
    <x v="0"/>
    <s v="United States"/>
    <s v="New York City"/>
    <x v="15"/>
    <n v="10011"/>
    <x v="3"/>
    <s v="FUR-FU-10003347"/>
    <x v="0"/>
    <x v="5"/>
    <x v="374"/>
    <x v="4863"/>
    <n v="8"/>
    <n v="0"/>
    <x v="5804"/>
  </r>
  <r>
    <n v="7235"/>
    <s v="CA-2013-137337"/>
    <x v="0"/>
    <x v="387"/>
    <d v="2013-03-13T00:00:00"/>
    <s v="Standard Class"/>
    <s v="GB-14575"/>
    <s v="Giulietta Baptist"/>
    <x v="0"/>
    <s v="United States"/>
    <s v="New York City"/>
    <x v="15"/>
    <n v="10011"/>
    <x v="3"/>
    <s v="OFF-PA-10001934"/>
    <x v="1"/>
    <x v="10"/>
    <x v="543"/>
    <x v="91"/>
    <n v="2"/>
    <n v="0"/>
    <x v="2056"/>
  </r>
  <r>
    <n v="7236"/>
    <s v="CA-2013-137337"/>
    <x v="0"/>
    <x v="387"/>
    <d v="2013-03-13T00:00:00"/>
    <s v="Standard Class"/>
    <s v="GB-14575"/>
    <s v="Giulietta Baptist"/>
    <x v="0"/>
    <s v="United States"/>
    <s v="New York City"/>
    <x v="15"/>
    <n v="10011"/>
    <x v="3"/>
    <s v="OFF-BI-10000632"/>
    <x v="1"/>
    <x v="8"/>
    <x v="1288"/>
    <x v="1971"/>
    <n v="2"/>
    <n v="0.2"/>
    <x v="2122"/>
  </r>
  <r>
    <n v="7237"/>
    <s v="CA-2011-138737"/>
    <x v="2"/>
    <x v="1035"/>
    <d v="2011-12-10T00:00:00"/>
    <s v="First Class"/>
    <s v="FP-14320"/>
    <s v="Frank Preis"/>
    <x v="0"/>
    <s v="United States"/>
    <s v="Los Angeles"/>
    <x v="1"/>
    <n v="90049"/>
    <x v="1"/>
    <s v="OFF-AR-10003190"/>
    <x v="1"/>
    <x v="6"/>
    <x v="643"/>
    <x v="880"/>
    <n v="3"/>
    <n v="0"/>
    <x v="5805"/>
  </r>
  <r>
    <n v="7238"/>
    <s v="CA-2013-164924"/>
    <x v="0"/>
    <x v="212"/>
    <d v="2013-07-11T00:00:00"/>
    <s v="Same Day"/>
    <s v="EA-14035"/>
    <s v="Erin Ashbrook"/>
    <x v="1"/>
    <s v="United States"/>
    <s v="Philadelphia"/>
    <x v="9"/>
    <n v="19143"/>
    <x v="3"/>
    <s v="TEC-MA-10000904"/>
    <x v="2"/>
    <x v="15"/>
    <x v="1796"/>
    <x v="4864"/>
    <n v="3"/>
    <n v="0.7"/>
    <x v="5806"/>
  </r>
  <r>
    <n v="7239"/>
    <s v="CA-2013-101651"/>
    <x v="0"/>
    <x v="435"/>
    <d v="2013-12-31T00:00:00"/>
    <s v="Standard Class"/>
    <s v="SC-20305"/>
    <s v="Sean Christensen"/>
    <x v="0"/>
    <s v="United States"/>
    <s v="San Jose"/>
    <x v="1"/>
    <n v="95123"/>
    <x v="1"/>
    <s v="FUR-FU-10000771"/>
    <x v="0"/>
    <x v="5"/>
    <x v="1426"/>
    <x v="3384"/>
    <n v="7"/>
    <n v="0"/>
    <x v="5807"/>
  </r>
  <r>
    <n v="7240"/>
    <s v="CA-2013-101651"/>
    <x v="0"/>
    <x v="435"/>
    <d v="2013-12-31T00:00:00"/>
    <s v="Standard Class"/>
    <s v="SC-20305"/>
    <s v="Sean Christensen"/>
    <x v="0"/>
    <s v="United States"/>
    <s v="San Jose"/>
    <x v="1"/>
    <n v="95123"/>
    <x v="1"/>
    <s v="OFF-EN-10001990"/>
    <x v="1"/>
    <x v="12"/>
    <x v="33"/>
    <x v="1500"/>
    <n v="7"/>
    <n v="0"/>
    <x v="5808"/>
  </r>
  <r>
    <n v="7241"/>
    <s v="CA-2014-136651"/>
    <x v="3"/>
    <x v="756"/>
    <d v="2014-04-26T00:00:00"/>
    <s v="Second Class"/>
    <s v="JF-15355"/>
    <s v="Jay Fein"/>
    <x v="0"/>
    <s v="United States"/>
    <s v="Pasadena"/>
    <x v="1"/>
    <n v="91104"/>
    <x v="1"/>
    <s v="FUR-FU-10002445"/>
    <x v="0"/>
    <x v="5"/>
    <x v="1439"/>
    <x v="3766"/>
    <n v="7"/>
    <n v="0"/>
    <x v="5809"/>
  </r>
  <r>
    <n v="7242"/>
    <s v="CA-2014-136651"/>
    <x v="3"/>
    <x v="756"/>
    <d v="2014-04-26T00:00:00"/>
    <s v="Second Class"/>
    <s v="JF-15355"/>
    <s v="Jay Fein"/>
    <x v="0"/>
    <s v="United States"/>
    <s v="Pasadena"/>
    <x v="1"/>
    <n v="91104"/>
    <x v="1"/>
    <s v="OFF-BI-10003638"/>
    <x v="1"/>
    <x v="8"/>
    <x v="607"/>
    <x v="4865"/>
    <n v="6"/>
    <n v="0.2"/>
    <x v="5810"/>
  </r>
  <r>
    <n v="7243"/>
    <s v="CA-2014-136651"/>
    <x v="3"/>
    <x v="756"/>
    <d v="2014-04-26T00:00:00"/>
    <s v="Second Class"/>
    <s v="JF-15355"/>
    <s v="Jay Fein"/>
    <x v="0"/>
    <s v="United States"/>
    <s v="Pasadena"/>
    <x v="1"/>
    <n v="91104"/>
    <x v="1"/>
    <s v="FUR-FU-10004864"/>
    <x v="0"/>
    <x v="5"/>
    <x v="1710"/>
    <x v="4866"/>
    <n v="2"/>
    <n v="0"/>
    <x v="5811"/>
  </r>
  <r>
    <n v="7244"/>
    <s v="CA-2014-118892"/>
    <x v="3"/>
    <x v="629"/>
    <d v="2014-08-23T00:00:00"/>
    <s v="Second Class"/>
    <s v="TP-21415"/>
    <s v="Tom Prescott"/>
    <x v="0"/>
    <s v="United States"/>
    <s v="Philadelphia"/>
    <x v="9"/>
    <n v="19134"/>
    <x v="3"/>
    <s v="FUR-CH-10002024"/>
    <x v="0"/>
    <x v="1"/>
    <x v="478"/>
    <x v="4867"/>
    <n v="9"/>
    <n v="0.3"/>
    <x v="5812"/>
  </r>
  <r>
    <n v="7245"/>
    <s v="US-2014-151127"/>
    <x v="3"/>
    <x v="1053"/>
    <d v="2014-05-26T00:00:00"/>
    <s v="First Class"/>
    <s v="RL-19615"/>
    <s v="Rob Lucas"/>
    <x v="0"/>
    <s v="United States"/>
    <s v="Los Angeles"/>
    <x v="1"/>
    <n v="90049"/>
    <x v="1"/>
    <s v="OFF-AR-10002445"/>
    <x v="1"/>
    <x v="6"/>
    <x v="1637"/>
    <x v="4868"/>
    <n v="7"/>
    <n v="0"/>
    <x v="5813"/>
  </r>
  <r>
    <n v="7246"/>
    <s v="CA-2014-145807"/>
    <x v="3"/>
    <x v="839"/>
    <d v="2014-02-14T00:00:00"/>
    <s v="Standard Class"/>
    <s v="SB-20170"/>
    <s v="Sarah Bern"/>
    <x v="0"/>
    <s v="United States"/>
    <s v="Los Angeles"/>
    <x v="1"/>
    <n v="90032"/>
    <x v="1"/>
    <s v="OFF-ST-10001370"/>
    <x v="1"/>
    <x v="4"/>
    <x v="1023"/>
    <x v="1383"/>
    <n v="5"/>
    <n v="0"/>
    <x v="1449"/>
  </r>
  <r>
    <n v="7247"/>
    <s v="US-2011-127978"/>
    <x v="2"/>
    <x v="223"/>
    <d v="2011-03-08T00:00:00"/>
    <s v="Standard Class"/>
    <s v="JS-15595"/>
    <s v="Jill Stevenson"/>
    <x v="1"/>
    <s v="United States"/>
    <s v="Columbus"/>
    <x v="24"/>
    <n v="43229"/>
    <x v="3"/>
    <s v="OFF-LA-10000305"/>
    <x v="1"/>
    <x v="2"/>
    <x v="1707"/>
    <x v="1150"/>
    <n v="3"/>
    <n v="0.2"/>
    <x v="1192"/>
  </r>
  <r>
    <n v="7248"/>
    <s v="US-2011-127978"/>
    <x v="2"/>
    <x v="223"/>
    <d v="2011-03-08T00:00:00"/>
    <s v="Standard Class"/>
    <s v="JS-15595"/>
    <s v="Jill Stevenson"/>
    <x v="1"/>
    <s v="United States"/>
    <s v="Columbus"/>
    <x v="24"/>
    <n v="43229"/>
    <x v="3"/>
    <s v="FUR-BO-10001972"/>
    <x v="0"/>
    <x v="0"/>
    <x v="362"/>
    <x v="4869"/>
    <n v="5"/>
    <n v="0.5"/>
    <x v="5814"/>
  </r>
  <r>
    <n v="7249"/>
    <s v="US-2011-127978"/>
    <x v="2"/>
    <x v="223"/>
    <d v="2011-03-08T00:00:00"/>
    <s v="Standard Class"/>
    <s v="JS-15595"/>
    <s v="Jill Stevenson"/>
    <x v="1"/>
    <s v="United States"/>
    <s v="Columbus"/>
    <x v="24"/>
    <n v="43229"/>
    <x v="3"/>
    <s v="OFF-ST-10002486"/>
    <x v="1"/>
    <x v="4"/>
    <x v="693"/>
    <x v="4870"/>
    <n v="8"/>
    <n v="0.2"/>
    <x v="5815"/>
  </r>
  <r>
    <n v="7250"/>
    <s v="CA-2012-158491"/>
    <x v="1"/>
    <x v="593"/>
    <d v="2012-06-09T00:00:00"/>
    <s v="Second Class"/>
    <s v="BP-11155"/>
    <s v="Becky Pak"/>
    <x v="0"/>
    <s v="United States"/>
    <s v="Los Angeles"/>
    <x v="1"/>
    <n v="90008"/>
    <x v="1"/>
    <s v="TEC-AC-10001874"/>
    <x v="2"/>
    <x v="11"/>
    <x v="1562"/>
    <x v="1006"/>
    <n v="2"/>
    <n v="0"/>
    <x v="5816"/>
  </r>
  <r>
    <n v="7251"/>
    <s v="CA-2012-158491"/>
    <x v="1"/>
    <x v="593"/>
    <d v="2012-06-09T00:00:00"/>
    <s v="Second Class"/>
    <s v="BP-11155"/>
    <s v="Becky Pak"/>
    <x v="0"/>
    <s v="United States"/>
    <s v="Los Angeles"/>
    <x v="1"/>
    <n v="90008"/>
    <x v="1"/>
    <s v="TEC-AC-10003870"/>
    <x v="2"/>
    <x v="11"/>
    <x v="1718"/>
    <x v="4871"/>
    <n v="3"/>
    <n v="0"/>
    <x v="5817"/>
  </r>
  <r>
    <n v="7252"/>
    <s v="CA-2013-116764"/>
    <x v="0"/>
    <x v="278"/>
    <d v="2013-09-03T00:00:00"/>
    <s v="Standard Class"/>
    <s v="EM-13825"/>
    <s v="Elizabeth Moffitt"/>
    <x v="1"/>
    <s v="United States"/>
    <s v="Hollywood"/>
    <x v="2"/>
    <n v="33021"/>
    <x v="0"/>
    <s v="OFF-LA-10002473"/>
    <x v="1"/>
    <x v="2"/>
    <x v="1797"/>
    <x v="2145"/>
    <n v="4"/>
    <n v="0.2"/>
    <x v="2311"/>
  </r>
  <r>
    <n v="7253"/>
    <s v="CA-2013-152457"/>
    <x v="0"/>
    <x v="126"/>
    <d v="2013-09-19T00:00:00"/>
    <s v="Standard Class"/>
    <s v="SC-20695"/>
    <s v="Steve Chapman"/>
    <x v="1"/>
    <s v="United States"/>
    <s v="Roseville"/>
    <x v="12"/>
    <n v="48066"/>
    <x v="2"/>
    <s v="OFF-PA-10003790"/>
    <x v="1"/>
    <x v="10"/>
    <x v="1250"/>
    <x v="4243"/>
    <n v="3"/>
    <n v="0"/>
    <x v="4951"/>
  </r>
  <r>
    <n v="7254"/>
    <s v="CA-2013-152730"/>
    <x v="0"/>
    <x v="198"/>
    <d v="2013-06-05T00:00:00"/>
    <s v="Standard Class"/>
    <s v="EM-14140"/>
    <s v="Eugene Moren"/>
    <x v="2"/>
    <s v="United States"/>
    <s v="Superior"/>
    <x v="6"/>
    <n v="54880"/>
    <x v="2"/>
    <s v="OFF-AP-10002684"/>
    <x v="1"/>
    <x v="9"/>
    <x v="165"/>
    <x v="4872"/>
    <n v="3"/>
    <n v="0"/>
    <x v="5818"/>
  </r>
  <r>
    <n v="7255"/>
    <s v="CA-2013-152730"/>
    <x v="0"/>
    <x v="198"/>
    <d v="2013-06-05T00:00:00"/>
    <s v="Standard Class"/>
    <s v="EM-14140"/>
    <s v="Eugene Moren"/>
    <x v="2"/>
    <s v="United States"/>
    <s v="Superior"/>
    <x v="6"/>
    <n v="54880"/>
    <x v="2"/>
    <s v="FUR-FU-10001037"/>
    <x v="0"/>
    <x v="5"/>
    <x v="1160"/>
    <x v="4625"/>
    <n v="5"/>
    <n v="0"/>
    <x v="5819"/>
  </r>
  <r>
    <n v="7256"/>
    <s v="CA-2013-152730"/>
    <x v="0"/>
    <x v="198"/>
    <d v="2013-06-05T00:00:00"/>
    <s v="Standard Class"/>
    <s v="EM-14140"/>
    <s v="Eugene Moren"/>
    <x v="2"/>
    <s v="United States"/>
    <s v="Superior"/>
    <x v="6"/>
    <n v="54880"/>
    <x v="2"/>
    <s v="OFF-ST-10000876"/>
    <x v="1"/>
    <x v="4"/>
    <x v="251"/>
    <x v="4873"/>
    <n v="4"/>
    <n v="0"/>
    <x v="5820"/>
  </r>
  <r>
    <n v="7257"/>
    <s v="CA-2013-152730"/>
    <x v="0"/>
    <x v="198"/>
    <d v="2013-06-05T00:00:00"/>
    <s v="Standard Class"/>
    <s v="EM-14140"/>
    <s v="Eugene Moren"/>
    <x v="2"/>
    <s v="United States"/>
    <s v="Superior"/>
    <x v="6"/>
    <n v="54880"/>
    <x v="2"/>
    <s v="OFF-AR-10003732"/>
    <x v="1"/>
    <x v="6"/>
    <x v="321"/>
    <x v="348"/>
    <n v="2"/>
    <n v="0"/>
    <x v="356"/>
  </r>
  <r>
    <n v="7258"/>
    <s v="CA-2013-152730"/>
    <x v="0"/>
    <x v="198"/>
    <d v="2013-06-05T00:00:00"/>
    <s v="Standard Class"/>
    <s v="EM-14140"/>
    <s v="Eugene Moren"/>
    <x v="2"/>
    <s v="United States"/>
    <s v="Superior"/>
    <x v="6"/>
    <n v="54880"/>
    <x v="2"/>
    <s v="OFF-PA-10000994"/>
    <x v="1"/>
    <x v="10"/>
    <x v="904"/>
    <x v="2713"/>
    <n v="6"/>
    <n v="0"/>
    <x v="3005"/>
  </r>
  <r>
    <n v="7259"/>
    <s v="CA-2013-152730"/>
    <x v="0"/>
    <x v="198"/>
    <d v="2013-06-05T00:00:00"/>
    <s v="Standard Class"/>
    <s v="EM-14140"/>
    <s v="Eugene Moren"/>
    <x v="2"/>
    <s v="United States"/>
    <s v="Superior"/>
    <x v="6"/>
    <n v="54880"/>
    <x v="2"/>
    <s v="OFF-AR-10000940"/>
    <x v="1"/>
    <x v="6"/>
    <x v="134"/>
    <x v="456"/>
    <n v="5"/>
    <n v="0"/>
    <x v="4274"/>
  </r>
  <r>
    <n v="7260"/>
    <s v="CA-2013-152730"/>
    <x v="0"/>
    <x v="198"/>
    <d v="2013-06-05T00:00:00"/>
    <s v="Standard Class"/>
    <s v="EM-14140"/>
    <s v="Eugene Moren"/>
    <x v="2"/>
    <s v="United States"/>
    <s v="Superior"/>
    <x v="6"/>
    <n v="54880"/>
    <x v="2"/>
    <s v="OFF-PA-10004888"/>
    <x v="1"/>
    <x v="10"/>
    <x v="959"/>
    <x v="1568"/>
    <n v="7"/>
    <n v="0"/>
    <x v="1657"/>
  </r>
  <r>
    <n v="7261"/>
    <s v="CA-2013-152730"/>
    <x v="0"/>
    <x v="198"/>
    <d v="2013-06-05T00:00:00"/>
    <s v="Standard Class"/>
    <s v="EM-14140"/>
    <s v="Eugene Moren"/>
    <x v="2"/>
    <s v="United States"/>
    <s v="Superior"/>
    <x v="6"/>
    <n v="54880"/>
    <x v="2"/>
    <s v="TEC-PH-10000441"/>
    <x v="2"/>
    <x v="7"/>
    <x v="1046"/>
    <x v="4874"/>
    <n v="1"/>
    <n v="0"/>
    <x v="5821"/>
  </r>
  <r>
    <n v="7262"/>
    <s v="CA-2014-137001"/>
    <x v="3"/>
    <x v="193"/>
    <d v="2014-06-14T00:00:00"/>
    <s v="Second Class"/>
    <s v="GZ-14545"/>
    <s v="George Zrebassa"/>
    <x v="1"/>
    <s v="United States"/>
    <s v="Thousand Oaks"/>
    <x v="1"/>
    <n v="91360"/>
    <x v="1"/>
    <s v="OFF-AR-10001231"/>
    <x v="1"/>
    <x v="6"/>
    <x v="1686"/>
    <x v="4875"/>
    <n v="7"/>
    <n v="0"/>
    <x v="5822"/>
  </r>
  <r>
    <n v="7263"/>
    <s v="CA-2014-156363"/>
    <x v="3"/>
    <x v="760"/>
    <d v="2014-10-29T00:00:00"/>
    <s v="Standard Class"/>
    <s v="ML-17395"/>
    <s v="Marina Lichtenstein"/>
    <x v="1"/>
    <s v="United States"/>
    <s v="Philadelphia"/>
    <x v="9"/>
    <n v="19134"/>
    <x v="3"/>
    <s v="TEC-PH-10003988"/>
    <x v="2"/>
    <x v="7"/>
    <x v="47"/>
    <x v="404"/>
    <n v="5"/>
    <n v="0.4"/>
    <x v="5823"/>
  </r>
  <r>
    <n v="7264"/>
    <s v="CA-2014-156363"/>
    <x v="3"/>
    <x v="760"/>
    <d v="2014-10-29T00:00:00"/>
    <s v="Standard Class"/>
    <s v="ML-17395"/>
    <s v="Marina Lichtenstein"/>
    <x v="1"/>
    <s v="United States"/>
    <s v="Philadelphia"/>
    <x v="9"/>
    <n v="19134"/>
    <x v="3"/>
    <s v="OFF-EN-10003068"/>
    <x v="1"/>
    <x v="12"/>
    <x v="1632"/>
    <x v="2511"/>
    <n v="4"/>
    <n v="0.2"/>
    <x v="5824"/>
  </r>
  <r>
    <n v="7265"/>
    <s v="CA-2014-122056"/>
    <x v="3"/>
    <x v="487"/>
    <d v="2014-06-18T00:00:00"/>
    <s v="Standard Class"/>
    <s v="PG-18895"/>
    <s v="Paul Gonzalez"/>
    <x v="0"/>
    <s v="United States"/>
    <s v="Springfield"/>
    <x v="17"/>
    <n v="22153"/>
    <x v="0"/>
    <s v="OFF-AR-10004260"/>
    <x v="1"/>
    <x v="6"/>
    <x v="1481"/>
    <x v="2570"/>
    <n v="7"/>
    <n v="0"/>
    <x v="2818"/>
  </r>
  <r>
    <n v="7266"/>
    <s v="US-2011-143721"/>
    <x v="2"/>
    <x v="533"/>
    <d v="2011-11-26T00:00:00"/>
    <s v="Second Class"/>
    <s v="DK-12835"/>
    <s v="Damala Kotsonis"/>
    <x v="1"/>
    <s v="United States"/>
    <s v="Houston"/>
    <x v="5"/>
    <n v="77095"/>
    <x v="2"/>
    <s v="FUR-CH-10001973"/>
    <x v="0"/>
    <x v="1"/>
    <x v="896"/>
    <x v="1177"/>
    <n v="2"/>
    <n v="0.3"/>
    <x v="5825"/>
  </r>
  <r>
    <n v="7267"/>
    <s v="CA-2014-122987"/>
    <x v="3"/>
    <x v="1153"/>
    <d v="2014-08-17T00:00:00"/>
    <s v="Same Day"/>
    <s v="SJ-20215"/>
    <s v="Sarah Jordon"/>
    <x v="0"/>
    <s v="United States"/>
    <s v="Columbia"/>
    <x v="18"/>
    <n v="38401"/>
    <x v="0"/>
    <s v="OFF-BI-10002824"/>
    <x v="1"/>
    <x v="8"/>
    <x v="523"/>
    <x v="4876"/>
    <n v="3"/>
    <n v="0.7"/>
    <x v="5826"/>
  </r>
  <r>
    <n v="7268"/>
    <s v="CA-2014-122987"/>
    <x v="3"/>
    <x v="1153"/>
    <d v="2014-08-17T00:00:00"/>
    <s v="Same Day"/>
    <s v="SJ-20215"/>
    <s v="Sarah Jordon"/>
    <x v="0"/>
    <s v="United States"/>
    <s v="Columbia"/>
    <x v="18"/>
    <n v="38401"/>
    <x v="0"/>
    <s v="OFF-ST-10004950"/>
    <x v="1"/>
    <x v="4"/>
    <x v="1000"/>
    <x v="1743"/>
    <n v="4"/>
    <n v="0.2"/>
    <x v="5827"/>
  </r>
  <r>
    <n v="7269"/>
    <s v="CA-2013-133368"/>
    <x v="0"/>
    <x v="1154"/>
    <d v="2013-01-20T00:00:00"/>
    <s v="Standard Class"/>
    <s v="AG-10675"/>
    <s v="Anna Gayman"/>
    <x v="0"/>
    <s v="United States"/>
    <s v="Concord"/>
    <x v="3"/>
    <n v="28027"/>
    <x v="0"/>
    <s v="OFF-PA-10004039"/>
    <x v="1"/>
    <x v="10"/>
    <x v="1538"/>
    <x v="2879"/>
    <n v="2"/>
    <n v="0.2"/>
    <x v="3201"/>
  </r>
  <r>
    <n v="7270"/>
    <s v="CA-2013-133368"/>
    <x v="0"/>
    <x v="1154"/>
    <d v="2013-01-20T00:00:00"/>
    <s v="Standard Class"/>
    <s v="AG-10675"/>
    <s v="Anna Gayman"/>
    <x v="0"/>
    <s v="United States"/>
    <s v="Concord"/>
    <x v="3"/>
    <n v="28027"/>
    <x v="0"/>
    <s v="FUR-FU-10003374"/>
    <x v="0"/>
    <x v="5"/>
    <x v="1798"/>
    <x v="4877"/>
    <n v="8"/>
    <n v="0.2"/>
    <x v="5828"/>
  </r>
  <r>
    <n v="7271"/>
    <s v="CA-2013-123337"/>
    <x v="0"/>
    <x v="1142"/>
    <d v="2013-09-23T00:00:00"/>
    <s v="Standard Class"/>
    <s v="KD-16495"/>
    <s v="Keith Dawkins"/>
    <x v="1"/>
    <s v="United States"/>
    <s v="San Jose"/>
    <x v="1"/>
    <n v="95123"/>
    <x v="1"/>
    <s v="FUR-BO-10001918"/>
    <x v="0"/>
    <x v="0"/>
    <x v="1140"/>
    <x v="4878"/>
    <n v="2"/>
    <n v="0.15"/>
    <x v="5829"/>
  </r>
  <r>
    <n v="7272"/>
    <s v="CA-2013-123337"/>
    <x v="0"/>
    <x v="1142"/>
    <d v="2013-09-23T00:00:00"/>
    <s v="Standard Class"/>
    <s v="KD-16495"/>
    <s v="Keith Dawkins"/>
    <x v="1"/>
    <s v="United States"/>
    <s v="San Jose"/>
    <x v="1"/>
    <n v="95123"/>
    <x v="1"/>
    <s v="OFF-AP-10002287"/>
    <x v="1"/>
    <x v="9"/>
    <x v="1274"/>
    <x v="2053"/>
    <n v="4"/>
    <n v="0"/>
    <x v="5535"/>
  </r>
  <r>
    <n v="7273"/>
    <s v="US-2013-150357"/>
    <x v="0"/>
    <x v="1155"/>
    <d v="2013-10-15T00:00:00"/>
    <s v="Standard Class"/>
    <s v="EB-13975"/>
    <s v="Erica Bern"/>
    <x v="1"/>
    <s v="United States"/>
    <s v="Greensboro"/>
    <x v="3"/>
    <n v="27405"/>
    <x v="0"/>
    <s v="OFF-SU-10004498"/>
    <x v="1"/>
    <x v="14"/>
    <x v="500"/>
    <x v="4879"/>
    <n v="2"/>
    <n v="0.2"/>
    <x v="5830"/>
  </r>
  <r>
    <n v="7274"/>
    <s v="US-2013-150357"/>
    <x v="0"/>
    <x v="1155"/>
    <d v="2013-10-15T00:00:00"/>
    <s v="Standard Class"/>
    <s v="EB-13975"/>
    <s v="Erica Bern"/>
    <x v="1"/>
    <s v="United States"/>
    <s v="Greensboro"/>
    <x v="3"/>
    <n v="27405"/>
    <x v="0"/>
    <s v="OFF-BI-10002557"/>
    <x v="1"/>
    <x v="8"/>
    <x v="246"/>
    <x v="4880"/>
    <n v="3"/>
    <n v="0.7"/>
    <x v="5831"/>
  </r>
  <r>
    <n v="7275"/>
    <s v="CA-2012-144519"/>
    <x v="1"/>
    <x v="50"/>
    <d v="2012-11-17T00:00:00"/>
    <s v="Standard Class"/>
    <s v="AW-10930"/>
    <s v="Arthur Wiediger"/>
    <x v="2"/>
    <s v="United States"/>
    <s v="Helena"/>
    <x v="37"/>
    <n v="59601"/>
    <x v="1"/>
    <s v="TEC-PH-10004908"/>
    <x v="2"/>
    <x v="7"/>
    <x v="1474"/>
    <x v="107"/>
    <n v="5"/>
    <n v="0.2"/>
    <x v="5182"/>
  </r>
  <r>
    <n v="7276"/>
    <s v="CA-2012-144519"/>
    <x v="1"/>
    <x v="50"/>
    <d v="2012-11-17T00:00:00"/>
    <s v="Standard Class"/>
    <s v="AW-10930"/>
    <s v="Arthur Wiediger"/>
    <x v="2"/>
    <s v="United States"/>
    <s v="Helena"/>
    <x v="37"/>
    <n v="59601"/>
    <x v="1"/>
    <s v="FUR-FU-10000794"/>
    <x v="0"/>
    <x v="5"/>
    <x v="639"/>
    <x v="4881"/>
    <n v="7"/>
    <n v="0"/>
    <x v="5832"/>
  </r>
  <r>
    <n v="7277"/>
    <s v="CA-2011-120670"/>
    <x v="2"/>
    <x v="981"/>
    <d v="2011-11-06T00:00:00"/>
    <s v="Standard Class"/>
    <s v="JK-16120"/>
    <s v="Julie Kriz"/>
    <x v="2"/>
    <s v="United States"/>
    <s v="Fort Lauderdale"/>
    <x v="2"/>
    <n v="33311"/>
    <x v="0"/>
    <s v="TEC-AC-10004171"/>
    <x v="2"/>
    <x v="11"/>
    <x v="1312"/>
    <x v="4882"/>
    <n v="10"/>
    <n v="0.2"/>
    <x v="5833"/>
  </r>
  <r>
    <n v="7278"/>
    <s v="CA-2013-157217"/>
    <x v="0"/>
    <x v="1080"/>
    <d v="2013-07-22T00:00:00"/>
    <s v="First Class"/>
    <s v="TC-21535"/>
    <s v="Tracy Collins"/>
    <x v="2"/>
    <s v="United States"/>
    <s v="San Francisco"/>
    <x v="1"/>
    <n v="94110"/>
    <x v="1"/>
    <s v="TEC-PH-10002070"/>
    <x v="2"/>
    <x v="7"/>
    <x v="1785"/>
    <x v="4883"/>
    <n v="2"/>
    <n v="0.2"/>
    <x v="5834"/>
  </r>
  <r>
    <n v="7279"/>
    <s v="CA-2013-157217"/>
    <x v="0"/>
    <x v="1080"/>
    <d v="2013-07-22T00:00:00"/>
    <s v="First Class"/>
    <s v="TC-21535"/>
    <s v="Tracy Collins"/>
    <x v="2"/>
    <s v="United States"/>
    <s v="San Francisco"/>
    <x v="1"/>
    <n v="94110"/>
    <x v="1"/>
    <s v="TEC-AC-10003095"/>
    <x v="2"/>
    <x v="11"/>
    <x v="1277"/>
    <x v="1948"/>
    <n v="3"/>
    <n v="0"/>
    <x v="2099"/>
  </r>
  <r>
    <n v="7280"/>
    <s v="CA-2013-108224"/>
    <x v="0"/>
    <x v="675"/>
    <d v="2013-05-15T00:00:00"/>
    <s v="Same Day"/>
    <s v="TH-21235"/>
    <s v="Tiffany House"/>
    <x v="1"/>
    <s v="United States"/>
    <s v="Yuma"/>
    <x v="16"/>
    <n v="85364"/>
    <x v="1"/>
    <s v="TEC-AC-10003832"/>
    <x v="2"/>
    <x v="11"/>
    <x v="458"/>
    <x v="4884"/>
    <n v="7"/>
    <n v="0.2"/>
    <x v="5835"/>
  </r>
  <r>
    <n v="7281"/>
    <s v="CA-2012-162782"/>
    <x v="1"/>
    <x v="780"/>
    <d v="2012-02-27T00:00:00"/>
    <s v="Standard Class"/>
    <s v="PW-19240"/>
    <s v="Pierre Wener"/>
    <x v="0"/>
    <s v="United States"/>
    <s v="Columbia"/>
    <x v="39"/>
    <n v="21044"/>
    <x v="3"/>
    <s v="OFF-BI-10003527"/>
    <x v="1"/>
    <x v="8"/>
    <x v="446"/>
    <x v="4885"/>
    <n v="2"/>
    <n v="0"/>
    <x v="5836"/>
  </r>
  <r>
    <n v="7282"/>
    <s v="CA-2014-159282"/>
    <x v="3"/>
    <x v="524"/>
    <d v="2014-10-22T00:00:00"/>
    <s v="Standard Class"/>
    <s v="GH-14410"/>
    <s v="Gary Hansen"/>
    <x v="2"/>
    <s v="United States"/>
    <s v="Yuma"/>
    <x v="16"/>
    <n v="85364"/>
    <x v="1"/>
    <s v="TEC-MA-10001148"/>
    <x v="2"/>
    <x v="15"/>
    <x v="205"/>
    <x v="4886"/>
    <n v="5"/>
    <n v="0.7"/>
    <x v="5837"/>
  </r>
  <r>
    <n v="7283"/>
    <s v="CA-2014-155936"/>
    <x v="3"/>
    <x v="738"/>
    <d v="2014-06-30T00:00:00"/>
    <s v="Standard Class"/>
    <s v="JK-15730"/>
    <s v="Joe Kamberova"/>
    <x v="0"/>
    <s v="United States"/>
    <s v="Chicago"/>
    <x v="10"/>
    <n v="60653"/>
    <x v="2"/>
    <s v="OFF-BI-10002432"/>
    <x v="1"/>
    <x v="8"/>
    <x v="866"/>
    <x v="4887"/>
    <n v="3"/>
    <n v="0.8"/>
    <x v="5838"/>
  </r>
  <r>
    <n v="7284"/>
    <s v="CA-2014-169439"/>
    <x v="3"/>
    <x v="428"/>
    <d v="2014-09-14T00:00:00"/>
    <s v="Standard Class"/>
    <s v="LC-17140"/>
    <s v="Logan Currie"/>
    <x v="0"/>
    <s v="United States"/>
    <s v="Cleveland"/>
    <x v="24"/>
    <n v="44105"/>
    <x v="3"/>
    <s v="OFF-AR-10001374"/>
    <x v="1"/>
    <x v="6"/>
    <x v="310"/>
    <x v="233"/>
    <n v="5"/>
    <n v="0.2"/>
    <x v="5839"/>
  </r>
  <r>
    <n v="7285"/>
    <s v="CA-2014-169439"/>
    <x v="3"/>
    <x v="428"/>
    <d v="2014-09-14T00:00:00"/>
    <s v="Standard Class"/>
    <s v="LC-17140"/>
    <s v="Logan Currie"/>
    <x v="0"/>
    <s v="United States"/>
    <s v="Cleveland"/>
    <x v="24"/>
    <n v="44105"/>
    <x v="3"/>
    <s v="FUR-FU-10000723"/>
    <x v="0"/>
    <x v="5"/>
    <x v="475"/>
    <x v="520"/>
    <n v="2"/>
    <n v="0.2"/>
    <x v="5840"/>
  </r>
  <r>
    <n v="7286"/>
    <s v="CA-2014-151183"/>
    <x v="3"/>
    <x v="336"/>
    <d v="2014-10-20T00:00:00"/>
    <s v="Standard Class"/>
    <s v="BK-11260"/>
    <s v="Berenike Kampe"/>
    <x v="0"/>
    <s v="United States"/>
    <s v="San Francisco"/>
    <x v="1"/>
    <n v="94110"/>
    <x v="1"/>
    <s v="TEC-AC-10003614"/>
    <x v="2"/>
    <x v="11"/>
    <x v="562"/>
    <x v="4888"/>
    <n v="4"/>
    <n v="0"/>
    <x v="5841"/>
  </r>
  <r>
    <n v="7287"/>
    <s v="CA-2013-149965"/>
    <x v="0"/>
    <x v="23"/>
    <d v="2013-06-26T00:00:00"/>
    <s v="Standard Class"/>
    <s v="BS-11365"/>
    <s v="Bill Shonely"/>
    <x v="1"/>
    <s v="United States"/>
    <s v="Oklahoma City"/>
    <x v="26"/>
    <n v="73120"/>
    <x v="2"/>
    <s v="TEC-AC-10004877"/>
    <x v="2"/>
    <x v="11"/>
    <x v="1670"/>
    <x v="4889"/>
    <n v="1"/>
    <n v="0"/>
    <x v="5842"/>
  </r>
  <r>
    <n v="7288"/>
    <s v="CA-2013-149965"/>
    <x v="0"/>
    <x v="23"/>
    <d v="2013-06-26T00:00:00"/>
    <s v="Standard Class"/>
    <s v="BS-11365"/>
    <s v="Bill Shonely"/>
    <x v="1"/>
    <s v="United States"/>
    <s v="Oklahoma City"/>
    <x v="26"/>
    <n v="73120"/>
    <x v="2"/>
    <s v="FUR-FU-10004270"/>
    <x v="0"/>
    <x v="5"/>
    <x v="1372"/>
    <x v="2206"/>
    <n v="3"/>
    <n v="0"/>
    <x v="2380"/>
  </r>
  <r>
    <n v="7289"/>
    <s v="CA-2011-158281"/>
    <x v="2"/>
    <x v="814"/>
    <d v="2011-09-07T00:00:00"/>
    <s v="Standard Class"/>
    <s v="AG-10525"/>
    <s v="Andy Gerbode"/>
    <x v="1"/>
    <s v="United States"/>
    <s v="Houston"/>
    <x v="5"/>
    <n v="77095"/>
    <x v="2"/>
    <s v="TEC-MA-10002210"/>
    <x v="2"/>
    <x v="15"/>
    <x v="1366"/>
    <x v="4890"/>
    <n v="3"/>
    <n v="0.4"/>
    <x v="5843"/>
  </r>
  <r>
    <n v="7290"/>
    <s v="CA-2013-153661"/>
    <x v="0"/>
    <x v="806"/>
    <d v="2013-01-31T00:00:00"/>
    <s v="First Class"/>
    <s v="SC-20725"/>
    <s v="Steven Cartwright"/>
    <x v="0"/>
    <s v="United States"/>
    <s v="San Francisco"/>
    <x v="1"/>
    <n v="94122"/>
    <x v="1"/>
    <s v="OFF-ST-10000675"/>
    <x v="1"/>
    <x v="4"/>
    <x v="295"/>
    <x v="2412"/>
    <n v="9"/>
    <n v="0"/>
    <x v="2628"/>
  </r>
  <r>
    <n v="7291"/>
    <s v="CA-2013-153661"/>
    <x v="0"/>
    <x v="806"/>
    <d v="2013-01-31T00:00:00"/>
    <s v="First Class"/>
    <s v="SC-20725"/>
    <s v="Steven Cartwright"/>
    <x v="0"/>
    <s v="United States"/>
    <s v="San Francisco"/>
    <x v="1"/>
    <n v="94122"/>
    <x v="1"/>
    <s v="OFF-BI-10004781"/>
    <x v="1"/>
    <x v="8"/>
    <x v="132"/>
    <x v="4891"/>
    <n v="2"/>
    <n v="0.2"/>
    <x v="5844"/>
  </r>
  <r>
    <n v="7292"/>
    <s v="CA-2013-153661"/>
    <x v="0"/>
    <x v="806"/>
    <d v="2013-01-31T00:00:00"/>
    <s v="First Class"/>
    <s v="SC-20725"/>
    <s v="Steven Cartwright"/>
    <x v="0"/>
    <s v="United States"/>
    <s v="San Francisco"/>
    <x v="1"/>
    <n v="94122"/>
    <x v="1"/>
    <s v="OFF-LA-10004689"/>
    <x v="1"/>
    <x v="2"/>
    <x v="261"/>
    <x v="4892"/>
    <n v="9"/>
    <n v="0"/>
    <x v="5845"/>
  </r>
  <r>
    <n v="7293"/>
    <s v="CA-2014-109183"/>
    <x v="3"/>
    <x v="769"/>
    <d v="2014-12-10T00:00:00"/>
    <s v="Standard Class"/>
    <s v="LR-16915"/>
    <s v="Lena Radford"/>
    <x v="0"/>
    <s v="United States"/>
    <s v="Nashville"/>
    <x v="18"/>
    <n v="37211"/>
    <x v="0"/>
    <s v="TEC-MA-10001856"/>
    <x v="2"/>
    <x v="15"/>
    <x v="1778"/>
    <x v="4893"/>
    <n v="2"/>
    <n v="0.5"/>
    <x v="5846"/>
  </r>
  <r>
    <n v="7294"/>
    <s v="CA-2013-113656"/>
    <x v="0"/>
    <x v="1156"/>
    <d v="2013-01-29T00:00:00"/>
    <s v="Standard Class"/>
    <s v="CB-12415"/>
    <s v="Christy Brittain"/>
    <x v="0"/>
    <s v="United States"/>
    <s v="Los Angeles"/>
    <x v="1"/>
    <n v="90036"/>
    <x v="1"/>
    <s v="FUR-FU-10000719"/>
    <x v="0"/>
    <x v="5"/>
    <x v="1664"/>
    <x v="4894"/>
    <n v="7"/>
    <n v="0"/>
    <x v="5847"/>
  </r>
  <r>
    <n v="7295"/>
    <s v="CA-2012-148964"/>
    <x v="1"/>
    <x v="989"/>
    <d v="2012-05-31T00:00:00"/>
    <s v="Standard Class"/>
    <s v="RD-19900"/>
    <s v="Ruben Dartt"/>
    <x v="0"/>
    <s v="United States"/>
    <s v="Bellevue"/>
    <x v="4"/>
    <n v="98006"/>
    <x v="1"/>
    <s v="FUR-FU-10003849"/>
    <x v="0"/>
    <x v="5"/>
    <x v="521"/>
    <x v="4895"/>
    <n v="1"/>
    <n v="0"/>
    <x v="5848"/>
  </r>
  <r>
    <n v="7296"/>
    <s v="CA-2011-111899"/>
    <x v="2"/>
    <x v="417"/>
    <d v="2011-05-05T00:00:00"/>
    <s v="First Class"/>
    <s v="NC-18340"/>
    <s v="Nat Carroll"/>
    <x v="0"/>
    <s v="United States"/>
    <s v="Houston"/>
    <x v="5"/>
    <n v="77036"/>
    <x v="2"/>
    <s v="OFF-AR-10001725"/>
    <x v="1"/>
    <x v="6"/>
    <x v="1540"/>
    <x v="4896"/>
    <n v="2"/>
    <n v="0.2"/>
    <x v="5849"/>
  </r>
  <r>
    <n v="7297"/>
    <s v="CA-2011-111899"/>
    <x v="2"/>
    <x v="417"/>
    <d v="2011-05-05T00:00:00"/>
    <s v="First Class"/>
    <s v="NC-18340"/>
    <s v="Nat Carroll"/>
    <x v="0"/>
    <s v="United States"/>
    <s v="Houston"/>
    <x v="5"/>
    <n v="77036"/>
    <x v="2"/>
    <s v="OFF-FA-10000840"/>
    <x v="1"/>
    <x v="13"/>
    <x v="1685"/>
    <x v="3064"/>
    <n v="6"/>
    <n v="0.2"/>
    <x v="5850"/>
  </r>
  <r>
    <n v="7298"/>
    <s v="CA-2012-101126"/>
    <x v="1"/>
    <x v="1157"/>
    <d v="2012-02-14T00:00:00"/>
    <s v="Second Class"/>
    <s v="NB-18655"/>
    <s v="Nona Balk"/>
    <x v="1"/>
    <s v="United States"/>
    <s v="Philadelphia"/>
    <x v="9"/>
    <n v="19143"/>
    <x v="3"/>
    <s v="OFF-ST-10000943"/>
    <x v="1"/>
    <x v="4"/>
    <x v="1195"/>
    <x v="4897"/>
    <n v="5"/>
    <n v="0.2"/>
    <x v="5851"/>
  </r>
  <r>
    <n v="7299"/>
    <s v="CA-2011-163468"/>
    <x v="2"/>
    <x v="728"/>
    <d v="2011-11-21T00:00:00"/>
    <s v="First Class"/>
    <s v="JK-15730"/>
    <s v="Joe Kamberova"/>
    <x v="0"/>
    <s v="United States"/>
    <s v="Des Plaines"/>
    <x v="10"/>
    <n v="60016"/>
    <x v="2"/>
    <s v="FUR-TA-10002533"/>
    <x v="0"/>
    <x v="3"/>
    <x v="274"/>
    <x v="4898"/>
    <n v="4"/>
    <n v="0.5"/>
    <x v="5852"/>
  </r>
  <r>
    <n v="7300"/>
    <s v="CA-2011-163468"/>
    <x v="2"/>
    <x v="728"/>
    <d v="2011-11-21T00:00:00"/>
    <s v="First Class"/>
    <s v="JK-15730"/>
    <s v="Joe Kamberova"/>
    <x v="0"/>
    <s v="United States"/>
    <s v="Des Plaines"/>
    <x v="10"/>
    <n v="60016"/>
    <x v="2"/>
    <s v="FUR-FU-10001546"/>
    <x v="0"/>
    <x v="5"/>
    <x v="1423"/>
    <x v="1086"/>
    <n v="2"/>
    <n v="0.6"/>
    <x v="4462"/>
  </r>
  <r>
    <n v="7301"/>
    <s v="CA-2011-163468"/>
    <x v="2"/>
    <x v="728"/>
    <d v="2011-11-21T00:00:00"/>
    <s v="First Class"/>
    <s v="JK-15730"/>
    <s v="Joe Kamberova"/>
    <x v="0"/>
    <s v="United States"/>
    <s v="Des Plaines"/>
    <x v="10"/>
    <n v="60016"/>
    <x v="2"/>
    <s v="FUR-BO-10003546"/>
    <x v="0"/>
    <x v="0"/>
    <x v="1638"/>
    <x v="4899"/>
    <n v="6"/>
    <n v="0.3"/>
    <x v="5853"/>
  </r>
  <r>
    <n v="7302"/>
    <s v="CA-2011-163468"/>
    <x v="2"/>
    <x v="728"/>
    <d v="2011-11-21T00:00:00"/>
    <s v="First Class"/>
    <s v="JK-15730"/>
    <s v="Joe Kamberova"/>
    <x v="0"/>
    <s v="United States"/>
    <s v="Des Plaines"/>
    <x v="10"/>
    <n v="60016"/>
    <x v="2"/>
    <s v="OFF-BI-10004728"/>
    <x v="1"/>
    <x v="8"/>
    <x v="539"/>
    <x v="4900"/>
    <n v="3"/>
    <n v="0.8"/>
    <x v="5854"/>
  </r>
  <r>
    <n v="7303"/>
    <s v="CA-2011-163468"/>
    <x v="2"/>
    <x v="728"/>
    <d v="2011-11-21T00:00:00"/>
    <s v="First Class"/>
    <s v="JK-15730"/>
    <s v="Joe Kamberova"/>
    <x v="0"/>
    <s v="United States"/>
    <s v="Des Plaines"/>
    <x v="10"/>
    <n v="60016"/>
    <x v="2"/>
    <s v="OFF-ST-10000025"/>
    <x v="1"/>
    <x v="4"/>
    <x v="615"/>
    <x v="4901"/>
    <n v="5"/>
    <n v="0.2"/>
    <x v="5855"/>
  </r>
  <r>
    <n v="7304"/>
    <s v="US-2014-117450"/>
    <x v="3"/>
    <x v="507"/>
    <d v="2014-09-09T00:00:00"/>
    <s v="Standard Class"/>
    <s v="DO-13645"/>
    <s v="Doug O'Connell"/>
    <x v="0"/>
    <s v="United States"/>
    <s v="Boynton Beach"/>
    <x v="2"/>
    <n v="33437"/>
    <x v="0"/>
    <s v="FUR-CH-10003817"/>
    <x v="0"/>
    <x v="1"/>
    <x v="162"/>
    <x v="2425"/>
    <n v="2"/>
    <n v="0.2"/>
    <x v="2645"/>
  </r>
  <r>
    <n v="7305"/>
    <s v="US-2014-117450"/>
    <x v="3"/>
    <x v="507"/>
    <d v="2014-09-09T00:00:00"/>
    <s v="Standard Class"/>
    <s v="DO-13645"/>
    <s v="Doug O'Connell"/>
    <x v="0"/>
    <s v="United States"/>
    <s v="Boynton Beach"/>
    <x v="2"/>
    <n v="33437"/>
    <x v="0"/>
    <s v="OFF-PA-10000289"/>
    <x v="1"/>
    <x v="10"/>
    <x v="722"/>
    <x v="563"/>
    <n v="2"/>
    <n v="0.2"/>
    <x v="572"/>
  </r>
  <r>
    <n v="7306"/>
    <s v="CA-2011-137274"/>
    <x v="2"/>
    <x v="1158"/>
    <d v="2011-04-02T00:00:00"/>
    <s v="Standard Class"/>
    <s v="MG-18145"/>
    <s v="Mike Gockenbach"/>
    <x v="0"/>
    <s v="United States"/>
    <s v="Plano"/>
    <x v="5"/>
    <n v="75023"/>
    <x v="2"/>
    <s v="FUR-TA-10001889"/>
    <x v="0"/>
    <x v="3"/>
    <x v="406"/>
    <x v="4902"/>
    <n v="3"/>
    <n v="0.3"/>
    <x v="5856"/>
  </r>
  <r>
    <n v="7307"/>
    <s v="CA-2013-144092"/>
    <x v="0"/>
    <x v="732"/>
    <d v="2013-11-08T00:00:00"/>
    <s v="Second Class"/>
    <s v="LH-17155"/>
    <s v="Logan Haushalter"/>
    <x v="0"/>
    <s v="United States"/>
    <s v="San Jose"/>
    <x v="1"/>
    <n v="95123"/>
    <x v="1"/>
    <s v="TEC-AC-10002305"/>
    <x v="2"/>
    <x v="11"/>
    <x v="1521"/>
    <x v="2775"/>
    <n v="4"/>
    <n v="0"/>
    <x v="3083"/>
  </r>
  <r>
    <n v="7308"/>
    <s v="CA-2013-144092"/>
    <x v="0"/>
    <x v="732"/>
    <d v="2013-11-08T00:00:00"/>
    <s v="Second Class"/>
    <s v="LH-17155"/>
    <s v="Logan Haushalter"/>
    <x v="0"/>
    <s v="United States"/>
    <s v="San Jose"/>
    <x v="1"/>
    <n v="95123"/>
    <x v="1"/>
    <s v="FUR-CH-10004875"/>
    <x v="0"/>
    <x v="1"/>
    <x v="1436"/>
    <x v="2417"/>
    <n v="2"/>
    <n v="0.2"/>
    <x v="2635"/>
  </r>
  <r>
    <n v="7309"/>
    <s v="CA-2013-144092"/>
    <x v="0"/>
    <x v="732"/>
    <d v="2013-11-08T00:00:00"/>
    <s v="Second Class"/>
    <s v="LH-17155"/>
    <s v="Logan Haushalter"/>
    <x v="0"/>
    <s v="United States"/>
    <s v="San Jose"/>
    <x v="1"/>
    <n v="95123"/>
    <x v="1"/>
    <s v="OFF-EN-10001434"/>
    <x v="1"/>
    <x v="12"/>
    <x v="434"/>
    <x v="3820"/>
    <n v="3"/>
    <n v="0"/>
    <x v="4386"/>
  </r>
  <r>
    <n v="7310"/>
    <s v="CA-2014-112172"/>
    <x v="3"/>
    <x v="193"/>
    <d v="2014-06-15T00:00:00"/>
    <s v="Second Class"/>
    <s v="MM-18280"/>
    <s v="Muhammed MacIntyre"/>
    <x v="1"/>
    <s v="United States"/>
    <s v="New York City"/>
    <x v="15"/>
    <n v="10024"/>
    <x v="3"/>
    <s v="OFF-FA-10004395"/>
    <x v="1"/>
    <x v="13"/>
    <x v="1192"/>
    <x v="4903"/>
    <n v="3"/>
    <n v="0"/>
    <x v="5857"/>
  </r>
  <r>
    <n v="7311"/>
    <s v="CA-2012-121699"/>
    <x v="1"/>
    <x v="544"/>
    <d v="2012-08-14T00:00:00"/>
    <s v="Standard Class"/>
    <s v="BD-11320"/>
    <s v="Bill Donatelli"/>
    <x v="0"/>
    <s v="United States"/>
    <s v="Detroit"/>
    <x v="12"/>
    <n v="48227"/>
    <x v="2"/>
    <s v="OFF-BI-10004632"/>
    <x v="1"/>
    <x v="8"/>
    <x v="910"/>
    <x v="4904"/>
    <n v="5"/>
    <n v="0"/>
    <x v="5858"/>
  </r>
  <r>
    <n v="7312"/>
    <s v="CA-2012-162761"/>
    <x v="1"/>
    <x v="330"/>
    <d v="2012-10-13T00:00:00"/>
    <s v="Standard Class"/>
    <s v="SC-20575"/>
    <s v="Sonia Cooley"/>
    <x v="0"/>
    <s v="United States"/>
    <s v="Miami"/>
    <x v="2"/>
    <n v="33178"/>
    <x v="0"/>
    <s v="OFF-BI-10000145"/>
    <x v="1"/>
    <x v="8"/>
    <x v="735"/>
    <x v="1077"/>
    <n v="2"/>
    <n v="0.7"/>
    <x v="5859"/>
  </r>
  <r>
    <n v="7313"/>
    <s v="CA-2012-162761"/>
    <x v="1"/>
    <x v="330"/>
    <d v="2012-10-13T00:00:00"/>
    <s v="Standard Class"/>
    <s v="SC-20575"/>
    <s v="Sonia Cooley"/>
    <x v="0"/>
    <s v="United States"/>
    <s v="Miami"/>
    <x v="2"/>
    <n v="33178"/>
    <x v="0"/>
    <s v="OFF-BI-10002498"/>
    <x v="1"/>
    <x v="8"/>
    <x v="435"/>
    <x v="4905"/>
    <n v="2"/>
    <n v="0.7"/>
    <x v="5860"/>
  </r>
  <r>
    <n v="7314"/>
    <s v="CA-2012-162761"/>
    <x v="1"/>
    <x v="330"/>
    <d v="2012-10-13T00:00:00"/>
    <s v="Standard Class"/>
    <s v="SC-20575"/>
    <s v="Sonia Cooley"/>
    <x v="0"/>
    <s v="United States"/>
    <s v="Miami"/>
    <x v="2"/>
    <n v="33178"/>
    <x v="0"/>
    <s v="OFF-AR-10001761"/>
    <x v="1"/>
    <x v="6"/>
    <x v="1642"/>
    <x v="1886"/>
    <n v="8"/>
    <n v="0.2"/>
    <x v="5861"/>
  </r>
  <r>
    <n v="7315"/>
    <s v="CA-2013-121377"/>
    <x v="0"/>
    <x v="316"/>
    <d v="2013-06-03T00:00:00"/>
    <s v="Standard Class"/>
    <s v="TN-21040"/>
    <s v="Tanja Norvell"/>
    <x v="2"/>
    <s v="United States"/>
    <s v="Park Ridge"/>
    <x v="10"/>
    <n v="60068"/>
    <x v="2"/>
    <s v="TEC-PH-10001817"/>
    <x v="2"/>
    <x v="7"/>
    <x v="1097"/>
    <x v="4906"/>
    <n v="1"/>
    <n v="0.2"/>
    <x v="5862"/>
  </r>
  <r>
    <n v="7316"/>
    <s v="CA-2014-115322"/>
    <x v="3"/>
    <x v="943"/>
    <d v="2014-05-17T00:00:00"/>
    <s v="Second Class"/>
    <s v="ZC-21910"/>
    <s v="Zuschuss Carroll"/>
    <x v="0"/>
    <s v="United States"/>
    <s v="New York City"/>
    <x v="15"/>
    <n v="10024"/>
    <x v="3"/>
    <s v="OFF-AR-10004456"/>
    <x v="1"/>
    <x v="6"/>
    <x v="1044"/>
    <x v="2911"/>
    <n v="3"/>
    <n v="0"/>
    <x v="5179"/>
  </r>
  <r>
    <n v="7317"/>
    <s v="CA-2013-132066"/>
    <x v="0"/>
    <x v="1159"/>
    <d v="2013-10-21T00:00:00"/>
    <s v="Standard Class"/>
    <s v="NB-18655"/>
    <s v="Nona Balk"/>
    <x v="1"/>
    <s v="United States"/>
    <s v="New York City"/>
    <x v="15"/>
    <n v="10011"/>
    <x v="3"/>
    <s v="FUR-TA-10001539"/>
    <x v="0"/>
    <x v="3"/>
    <x v="10"/>
    <x v="4907"/>
    <n v="1"/>
    <n v="0.4"/>
    <x v="5863"/>
  </r>
  <r>
    <n v="7318"/>
    <s v="CA-2014-158120"/>
    <x v="3"/>
    <x v="701"/>
    <d v="2014-11-22T00:00:00"/>
    <s v="Standard Class"/>
    <s v="KH-16330"/>
    <s v="Katharine Harms"/>
    <x v="1"/>
    <s v="United States"/>
    <s v="Hillsboro"/>
    <x v="21"/>
    <n v="97123"/>
    <x v="1"/>
    <s v="OFF-PA-10003205"/>
    <x v="1"/>
    <x v="10"/>
    <x v="1776"/>
    <x v="4908"/>
    <n v="3"/>
    <n v="0.2"/>
    <x v="5864"/>
  </r>
  <r>
    <n v="7319"/>
    <s v="CA-2014-158120"/>
    <x v="3"/>
    <x v="701"/>
    <d v="2014-11-22T00:00:00"/>
    <s v="Standard Class"/>
    <s v="KH-16330"/>
    <s v="Katharine Harms"/>
    <x v="1"/>
    <s v="United States"/>
    <s v="Hillsboro"/>
    <x v="21"/>
    <n v="97123"/>
    <x v="1"/>
    <s v="OFF-BI-10002813"/>
    <x v="1"/>
    <x v="8"/>
    <x v="905"/>
    <x v="4909"/>
    <n v="7"/>
    <n v="0.7"/>
    <x v="5865"/>
  </r>
  <r>
    <n v="7320"/>
    <s v="CA-2014-100097"/>
    <x v="3"/>
    <x v="200"/>
    <d v="2014-11-30T00:00:00"/>
    <s v="Second Class"/>
    <s v="MN-17935"/>
    <s v="Michael Nguyen"/>
    <x v="0"/>
    <s v="United States"/>
    <s v="New York City"/>
    <x v="15"/>
    <n v="10009"/>
    <x v="3"/>
    <s v="TEC-PH-10002310"/>
    <x v="2"/>
    <x v="7"/>
    <x v="1359"/>
    <x v="508"/>
    <n v="5"/>
    <n v="0"/>
    <x v="5866"/>
  </r>
  <r>
    <n v="7321"/>
    <s v="CA-2014-100097"/>
    <x v="3"/>
    <x v="200"/>
    <d v="2014-11-30T00:00:00"/>
    <s v="Second Class"/>
    <s v="MN-17935"/>
    <s v="Michael Nguyen"/>
    <x v="0"/>
    <s v="United States"/>
    <s v="New York City"/>
    <x v="15"/>
    <n v="10009"/>
    <x v="3"/>
    <s v="FUR-FU-10003623"/>
    <x v="0"/>
    <x v="5"/>
    <x v="1226"/>
    <x v="4817"/>
    <n v="5"/>
    <n v="0"/>
    <x v="5740"/>
  </r>
  <r>
    <n v="7322"/>
    <s v="CA-2014-167626"/>
    <x v="3"/>
    <x v="213"/>
    <d v="2014-09-08T00:00:00"/>
    <s v="Standard Class"/>
    <s v="MY-18295"/>
    <s v="Muhammed Yedwab"/>
    <x v="1"/>
    <s v="United States"/>
    <s v="Chicago"/>
    <x v="10"/>
    <n v="60623"/>
    <x v="2"/>
    <s v="OFF-PA-10003424"/>
    <x v="1"/>
    <x v="10"/>
    <x v="1081"/>
    <x v="2965"/>
    <n v="3"/>
    <n v="0.2"/>
    <x v="3309"/>
  </r>
  <r>
    <n v="7323"/>
    <s v="CA-2014-167626"/>
    <x v="3"/>
    <x v="213"/>
    <d v="2014-09-08T00:00:00"/>
    <s v="Standard Class"/>
    <s v="MY-18295"/>
    <s v="Muhammed Yedwab"/>
    <x v="1"/>
    <s v="United States"/>
    <s v="Chicago"/>
    <x v="10"/>
    <n v="60623"/>
    <x v="2"/>
    <s v="TEC-AC-10004353"/>
    <x v="2"/>
    <x v="11"/>
    <x v="717"/>
    <x v="4649"/>
    <n v="2"/>
    <n v="0.2"/>
    <x v="5510"/>
  </r>
  <r>
    <n v="7324"/>
    <s v="US-2014-126053"/>
    <x v="3"/>
    <x v="256"/>
    <d v="2014-12-09T00:00:00"/>
    <s v="First Class"/>
    <s v="CS-11950"/>
    <s v="Carlos Soltero"/>
    <x v="0"/>
    <s v="United States"/>
    <s v="New York City"/>
    <x v="15"/>
    <n v="10024"/>
    <x v="3"/>
    <s v="FUR-FU-10001934"/>
    <x v="0"/>
    <x v="5"/>
    <x v="107"/>
    <x v="108"/>
    <n v="2"/>
    <n v="0"/>
    <x v="109"/>
  </r>
  <r>
    <n v="7325"/>
    <s v="US-2014-126053"/>
    <x v="3"/>
    <x v="256"/>
    <d v="2014-12-09T00:00:00"/>
    <s v="First Class"/>
    <s v="CS-11950"/>
    <s v="Carlos Soltero"/>
    <x v="0"/>
    <s v="United States"/>
    <s v="New York City"/>
    <x v="15"/>
    <n v="10024"/>
    <x v="3"/>
    <s v="OFF-LA-10003766"/>
    <x v="1"/>
    <x v="2"/>
    <x v="360"/>
    <x v="1242"/>
    <n v="3"/>
    <n v="0"/>
    <x v="3120"/>
  </r>
  <r>
    <n v="7326"/>
    <s v="US-2014-128447"/>
    <x v="3"/>
    <x v="468"/>
    <d v="2014-11-18T00:00:00"/>
    <s v="Standard Class"/>
    <s v="MC-17845"/>
    <s v="Michael Chen"/>
    <x v="0"/>
    <s v="United States"/>
    <s v="Pasco"/>
    <x v="4"/>
    <n v="99301"/>
    <x v="1"/>
    <s v="OFF-AP-10004540"/>
    <x v="1"/>
    <x v="9"/>
    <x v="1294"/>
    <x v="4910"/>
    <n v="5"/>
    <n v="0"/>
    <x v="5867"/>
  </r>
  <r>
    <n v="7327"/>
    <s v="US-2014-128447"/>
    <x v="3"/>
    <x v="468"/>
    <d v="2014-11-18T00:00:00"/>
    <s v="Standard Class"/>
    <s v="MC-17845"/>
    <s v="Michael Chen"/>
    <x v="0"/>
    <s v="United States"/>
    <s v="Pasco"/>
    <x v="4"/>
    <n v="99301"/>
    <x v="1"/>
    <s v="OFF-BI-10001543"/>
    <x v="1"/>
    <x v="8"/>
    <x v="375"/>
    <x v="4911"/>
    <n v="1"/>
    <n v="0.2"/>
    <x v="5868"/>
  </r>
  <r>
    <n v="7328"/>
    <s v="US-2011-131275"/>
    <x v="2"/>
    <x v="772"/>
    <d v="2011-03-24T00:00:00"/>
    <s v="Standard Class"/>
    <s v="SC-20050"/>
    <s v="Sample Company A"/>
    <x v="2"/>
    <s v="United States"/>
    <s v="Burbank"/>
    <x v="1"/>
    <n v="91505"/>
    <x v="1"/>
    <s v="FUR-FU-10004597"/>
    <x v="0"/>
    <x v="5"/>
    <x v="1257"/>
    <x v="4912"/>
    <n v="2"/>
    <n v="0"/>
    <x v="5869"/>
  </r>
  <r>
    <n v="7329"/>
    <s v="US-2011-131275"/>
    <x v="2"/>
    <x v="772"/>
    <d v="2011-03-24T00:00:00"/>
    <s v="Standard Class"/>
    <s v="SC-20050"/>
    <s v="Sample Company A"/>
    <x v="2"/>
    <s v="United States"/>
    <s v="Burbank"/>
    <x v="1"/>
    <n v="91505"/>
    <x v="1"/>
    <s v="TEC-MA-10001148"/>
    <x v="2"/>
    <x v="15"/>
    <x v="205"/>
    <x v="4913"/>
    <n v="4"/>
    <n v="0.2"/>
    <x v="5870"/>
  </r>
  <r>
    <n v="7330"/>
    <s v="US-2011-131275"/>
    <x v="2"/>
    <x v="772"/>
    <d v="2011-03-24T00:00:00"/>
    <s v="Standard Class"/>
    <s v="SC-20050"/>
    <s v="Sample Company A"/>
    <x v="2"/>
    <s v="United States"/>
    <s v="Burbank"/>
    <x v="1"/>
    <n v="91505"/>
    <x v="1"/>
    <s v="OFF-ST-10000078"/>
    <x v="1"/>
    <x v="4"/>
    <x v="1218"/>
    <x v="4914"/>
    <n v="7"/>
    <n v="0"/>
    <x v="5871"/>
  </r>
  <r>
    <n v="7331"/>
    <s v="CA-2013-149349"/>
    <x v="0"/>
    <x v="396"/>
    <d v="2013-11-14T00:00:00"/>
    <s v="First Class"/>
    <s v="SP-20650"/>
    <s v="Stephanie Phelps"/>
    <x v="1"/>
    <s v="United States"/>
    <s v="Chicago"/>
    <x v="10"/>
    <n v="60623"/>
    <x v="2"/>
    <s v="FUR-FU-10001037"/>
    <x v="0"/>
    <x v="5"/>
    <x v="1160"/>
    <x v="4915"/>
    <n v="6"/>
    <n v="0.6"/>
    <x v="4782"/>
  </r>
  <r>
    <n v="7332"/>
    <s v="CA-2014-115119"/>
    <x v="3"/>
    <x v="40"/>
    <d v="2014-10-31T00:00:00"/>
    <s v="Standard Class"/>
    <s v="SC-20440"/>
    <s v="Shaun Chance"/>
    <x v="1"/>
    <s v="United States"/>
    <s v="Lancaster"/>
    <x v="9"/>
    <n v="17602"/>
    <x v="3"/>
    <s v="TEC-PH-10001433"/>
    <x v="2"/>
    <x v="7"/>
    <x v="237"/>
    <x v="4916"/>
    <n v="1"/>
    <n v="0.4"/>
    <x v="5872"/>
  </r>
  <r>
    <n v="7333"/>
    <s v="CA-2014-115119"/>
    <x v="3"/>
    <x v="40"/>
    <d v="2014-10-31T00:00:00"/>
    <s v="Standard Class"/>
    <s v="SC-20440"/>
    <s v="Shaun Chance"/>
    <x v="1"/>
    <s v="United States"/>
    <s v="Lancaster"/>
    <x v="9"/>
    <n v="17602"/>
    <x v="3"/>
    <s v="OFF-BI-10003007"/>
    <x v="1"/>
    <x v="8"/>
    <x v="1542"/>
    <x v="4917"/>
    <n v="7"/>
    <n v="0.7"/>
    <x v="5873"/>
  </r>
  <r>
    <n v="7334"/>
    <s v="CA-2012-125563"/>
    <x v="1"/>
    <x v="347"/>
    <d v="2012-04-17T00:00:00"/>
    <s v="Standard Class"/>
    <s v="PR-18880"/>
    <s v="Patrick Ryan"/>
    <x v="0"/>
    <s v="United States"/>
    <s v="Tampa"/>
    <x v="2"/>
    <n v="33614"/>
    <x v="0"/>
    <s v="FUR-FU-10001290"/>
    <x v="0"/>
    <x v="5"/>
    <x v="447"/>
    <x v="4918"/>
    <n v="2"/>
    <n v="0.2"/>
    <x v="5874"/>
  </r>
  <r>
    <n v="7335"/>
    <s v="CA-2012-125563"/>
    <x v="1"/>
    <x v="347"/>
    <d v="2012-04-17T00:00:00"/>
    <s v="Standard Class"/>
    <s v="PR-18880"/>
    <s v="Patrick Ryan"/>
    <x v="0"/>
    <s v="United States"/>
    <s v="Tampa"/>
    <x v="2"/>
    <n v="33614"/>
    <x v="0"/>
    <s v="FUR-FU-10000087"/>
    <x v="0"/>
    <x v="5"/>
    <x v="204"/>
    <x v="4919"/>
    <n v="3"/>
    <n v="0.2"/>
    <x v="5875"/>
  </r>
  <r>
    <n v="7336"/>
    <s v="CA-2012-113152"/>
    <x v="1"/>
    <x v="707"/>
    <d v="2012-12-30T00:00:00"/>
    <s v="Standard Class"/>
    <s v="JK-15625"/>
    <s v="Jim Karlsson"/>
    <x v="0"/>
    <s v="United States"/>
    <s v="New York City"/>
    <x v="15"/>
    <n v="10024"/>
    <x v="3"/>
    <s v="TEC-AC-10002049"/>
    <x v="2"/>
    <x v="11"/>
    <x v="1053"/>
    <x v="4036"/>
    <n v="2"/>
    <n v="0"/>
    <x v="4680"/>
  </r>
  <r>
    <n v="7337"/>
    <s v="CA-2012-113152"/>
    <x v="1"/>
    <x v="707"/>
    <d v="2012-12-30T00:00:00"/>
    <s v="Standard Class"/>
    <s v="JK-15625"/>
    <s v="Jim Karlsson"/>
    <x v="0"/>
    <s v="United States"/>
    <s v="New York City"/>
    <x v="15"/>
    <n v="10024"/>
    <x v="3"/>
    <s v="FUR-BO-10002613"/>
    <x v="0"/>
    <x v="0"/>
    <x v="177"/>
    <x v="4920"/>
    <n v="2"/>
    <n v="0.2"/>
    <x v="5876"/>
  </r>
  <r>
    <n v="7338"/>
    <s v="CA-2014-165155"/>
    <x v="3"/>
    <x v="296"/>
    <d v="2014-09-24T00:00:00"/>
    <s v="First Class"/>
    <s v="BM-11575"/>
    <s v="Brendan Murry"/>
    <x v="1"/>
    <s v="United States"/>
    <s v="Los Angeles"/>
    <x v="1"/>
    <n v="90045"/>
    <x v="1"/>
    <s v="OFF-ST-10004950"/>
    <x v="1"/>
    <x v="4"/>
    <x v="1510"/>
    <x v="4729"/>
    <n v="1"/>
    <n v="0"/>
    <x v="5877"/>
  </r>
  <r>
    <n v="7339"/>
    <s v="CA-2011-163412"/>
    <x v="2"/>
    <x v="414"/>
    <d v="2011-12-23T00:00:00"/>
    <s v="Second Class"/>
    <s v="SM-20950"/>
    <s v="Suzanne McNair"/>
    <x v="1"/>
    <s v="United States"/>
    <s v="New York City"/>
    <x v="15"/>
    <n v="10035"/>
    <x v="3"/>
    <s v="FUR-CH-10004875"/>
    <x v="0"/>
    <x v="1"/>
    <x v="1436"/>
    <x v="4921"/>
    <n v="3"/>
    <n v="0.1"/>
    <x v="5878"/>
  </r>
  <r>
    <n v="7340"/>
    <s v="CA-2012-159590"/>
    <x v="1"/>
    <x v="1074"/>
    <d v="2012-07-21T00:00:00"/>
    <s v="First Class"/>
    <s v="KC-16255"/>
    <s v="Karen Carlisle"/>
    <x v="1"/>
    <s v="United States"/>
    <s v="New York City"/>
    <x v="15"/>
    <n v="10009"/>
    <x v="3"/>
    <s v="OFF-AR-10003190"/>
    <x v="1"/>
    <x v="6"/>
    <x v="643"/>
    <x v="1784"/>
    <n v="2"/>
    <n v="0"/>
    <x v="5879"/>
  </r>
  <r>
    <n v="7341"/>
    <s v="CA-2011-116190"/>
    <x v="2"/>
    <x v="711"/>
    <d v="2011-08-01T00:00:00"/>
    <s v="Standard Class"/>
    <s v="SG-20470"/>
    <s v="Sheri Gordon"/>
    <x v="0"/>
    <s v="United States"/>
    <s v="Atlanta"/>
    <x v="32"/>
    <n v="30318"/>
    <x v="0"/>
    <s v="FUR-CH-10000553"/>
    <x v="0"/>
    <x v="1"/>
    <x v="1248"/>
    <x v="4922"/>
    <n v="2"/>
    <n v="0"/>
    <x v="5880"/>
  </r>
  <r>
    <n v="7342"/>
    <s v="CA-2011-116190"/>
    <x v="2"/>
    <x v="711"/>
    <d v="2011-08-01T00:00:00"/>
    <s v="Standard Class"/>
    <s v="SG-20470"/>
    <s v="Sheri Gordon"/>
    <x v="0"/>
    <s v="United States"/>
    <s v="Atlanta"/>
    <x v="32"/>
    <n v="30318"/>
    <x v="0"/>
    <s v="OFF-LA-10002762"/>
    <x v="1"/>
    <x v="2"/>
    <x v="49"/>
    <x v="4923"/>
    <n v="13"/>
    <n v="0"/>
    <x v="5881"/>
  </r>
  <r>
    <n v="7343"/>
    <s v="CA-2011-116190"/>
    <x v="2"/>
    <x v="711"/>
    <d v="2011-08-01T00:00:00"/>
    <s v="Standard Class"/>
    <s v="SG-20470"/>
    <s v="Sheri Gordon"/>
    <x v="0"/>
    <s v="United States"/>
    <s v="Atlanta"/>
    <x v="32"/>
    <n v="30318"/>
    <x v="0"/>
    <s v="FUR-FU-10000719"/>
    <x v="0"/>
    <x v="5"/>
    <x v="1664"/>
    <x v="3567"/>
    <n v="3"/>
    <n v="0"/>
    <x v="5882"/>
  </r>
  <r>
    <n v="7344"/>
    <s v="CA-2011-168473"/>
    <x v="2"/>
    <x v="58"/>
    <d v="2012-01-01T00:00:00"/>
    <s v="Standard Class"/>
    <s v="TB-21520"/>
    <s v="Tracy Blumstein"/>
    <x v="0"/>
    <s v="United States"/>
    <s v="New York City"/>
    <x v="15"/>
    <n v="10009"/>
    <x v="3"/>
    <s v="OFF-ST-10000563"/>
    <x v="1"/>
    <x v="4"/>
    <x v="894"/>
    <x v="1643"/>
    <n v="6"/>
    <n v="0"/>
    <x v="1740"/>
  </r>
  <r>
    <n v="7345"/>
    <s v="CA-2014-168389"/>
    <x v="3"/>
    <x v="157"/>
    <d v="2014-12-18T00:00:00"/>
    <s v="Standard Class"/>
    <s v="DV-13045"/>
    <s v="Darrin Van Huff"/>
    <x v="1"/>
    <s v="United States"/>
    <s v="Jacksonville"/>
    <x v="2"/>
    <n v="32216"/>
    <x v="0"/>
    <s v="FUR-TA-10004289"/>
    <x v="0"/>
    <x v="3"/>
    <x v="187"/>
    <x v="4924"/>
    <n v="6"/>
    <n v="0.45"/>
    <x v="5883"/>
  </r>
  <r>
    <n v="7346"/>
    <s v="CA-2014-168389"/>
    <x v="3"/>
    <x v="157"/>
    <d v="2014-12-18T00:00:00"/>
    <s v="Standard Class"/>
    <s v="DV-13045"/>
    <s v="Darrin Van Huff"/>
    <x v="1"/>
    <s v="United States"/>
    <s v="Jacksonville"/>
    <x v="2"/>
    <n v="32216"/>
    <x v="0"/>
    <s v="TEC-PH-10003555"/>
    <x v="2"/>
    <x v="7"/>
    <x v="457"/>
    <x v="4925"/>
    <n v="4"/>
    <n v="0.2"/>
    <x v="5884"/>
  </r>
  <r>
    <n v="7347"/>
    <s v="CA-2014-168389"/>
    <x v="3"/>
    <x v="157"/>
    <d v="2014-12-18T00:00:00"/>
    <s v="Standard Class"/>
    <s v="DV-13045"/>
    <s v="Darrin Van Huff"/>
    <x v="1"/>
    <s v="United States"/>
    <s v="Jacksonville"/>
    <x v="2"/>
    <n v="32216"/>
    <x v="0"/>
    <s v="OFF-AR-10001958"/>
    <x v="1"/>
    <x v="6"/>
    <x v="206"/>
    <x v="4926"/>
    <n v="1"/>
    <n v="0.2"/>
    <x v="5885"/>
  </r>
  <r>
    <n v="7348"/>
    <s v="CA-2014-168389"/>
    <x v="3"/>
    <x v="157"/>
    <d v="2014-12-18T00:00:00"/>
    <s v="Standard Class"/>
    <s v="DV-13045"/>
    <s v="Darrin Van Huff"/>
    <x v="1"/>
    <s v="United States"/>
    <s v="Jacksonville"/>
    <x v="2"/>
    <n v="32216"/>
    <x v="0"/>
    <s v="FUR-CH-10000225"/>
    <x v="0"/>
    <x v="1"/>
    <x v="401"/>
    <x v="1466"/>
    <n v="1"/>
    <n v="0.2"/>
    <x v="5886"/>
  </r>
  <r>
    <n v="7349"/>
    <s v="CA-2011-130421"/>
    <x v="2"/>
    <x v="223"/>
    <d v="2011-03-07T00:00:00"/>
    <s v="Standard Class"/>
    <s v="SC-20020"/>
    <s v="Sam Craven"/>
    <x v="0"/>
    <s v="United States"/>
    <s v="Houston"/>
    <x v="5"/>
    <n v="77095"/>
    <x v="2"/>
    <s v="OFF-AP-10002534"/>
    <x v="1"/>
    <x v="9"/>
    <x v="1193"/>
    <x v="4927"/>
    <n v="3"/>
    <n v="0.8"/>
    <x v="5887"/>
  </r>
  <r>
    <n v="7350"/>
    <s v="CA-2014-142125"/>
    <x v="3"/>
    <x v="208"/>
    <d v="2014-10-28T00:00:00"/>
    <s v="Standard Class"/>
    <s v="JB-15400"/>
    <s v="Jennifer Braxton"/>
    <x v="1"/>
    <s v="United States"/>
    <s v="Milwaukee"/>
    <x v="6"/>
    <n v="53209"/>
    <x v="2"/>
    <s v="OFF-BI-10000301"/>
    <x v="1"/>
    <x v="8"/>
    <x v="619"/>
    <x v="1120"/>
    <n v="6"/>
    <n v="0"/>
    <x v="5888"/>
  </r>
  <r>
    <n v="7351"/>
    <s v="CA-2014-142125"/>
    <x v="3"/>
    <x v="208"/>
    <d v="2014-10-28T00:00:00"/>
    <s v="Standard Class"/>
    <s v="JB-15400"/>
    <s v="Jennifer Braxton"/>
    <x v="1"/>
    <s v="United States"/>
    <s v="Milwaukee"/>
    <x v="6"/>
    <n v="53209"/>
    <x v="2"/>
    <s v="OFF-BI-10003460"/>
    <x v="1"/>
    <x v="8"/>
    <x v="234"/>
    <x v="4928"/>
    <n v="5"/>
    <n v="0"/>
    <x v="3820"/>
  </r>
  <r>
    <n v="7352"/>
    <s v="CA-2014-141138"/>
    <x v="3"/>
    <x v="468"/>
    <d v="2014-11-17T00:00:00"/>
    <s v="Standard Class"/>
    <s v="GH-14425"/>
    <s v="Gary Hwang"/>
    <x v="0"/>
    <s v="United States"/>
    <s v="Modesto"/>
    <x v="1"/>
    <n v="95351"/>
    <x v="1"/>
    <s v="TEC-AC-10001772"/>
    <x v="2"/>
    <x v="11"/>
    <x v="400"/>
    <x v="1829"/>
    <n v="7"/>
    <n v="0"/>
    <x v="1960"/>
  </r>
  <r>
    <n v="7353"/>
    <s v="CA-2014-152135"/>
    <x v="3"/>
    <x v="633"/>
    <d v="2014-03-19T00:00:00"/>
    <s v="Second Class"/>
    <s v="MG-17650"/>
    <s v="Matthew Grinstein"/>
    <x v="2"/>
    <s v="United States"/>
    <s v="Lakewood"/>
    <x v="24"/>
    <n v="44107"/>
    <x v="3"/>
    <s v="TEC-PH-10003505"/>
    <x v="2"/>
    <x v="7"/>
    <x v="901"/>
    <x v="4929"/>
    <n v="8"/>
    <n v="0.4"/>
    <x v="5889"/>
  </r>
  <r>
    <n v="7354"/>
    <s v="CA-2013-151974"/>
    <x v="0"/>
    <x v="897"/>
    <d v="2013-09-30T00:00:00"/>
    <s v="Standard Class"/>
    <s v="RD-19660"/>
    <s v="Robert Dilbeck"/>
    <x v="2"/>
    <s v="United States"/>
    <s v="Philadelphia"/>
    <x v="9"/>
    <n v="19134"/>
    <x v="3"/>
    <s v="OFF-LA-10004484"/>
    <x v="1"/>
    <x v="2"/>
    <x v="612"/>
    <x v="1053"/>
    <n v="5"/>
    <n v="0.2"/>
    <x v="5890"/>
  </r>
  <r>
    <n v="7355"/>
    <s v="CA-2014-154102"/>
    <x v="3"/>
    <x v="695"/>
    <d v="2014-02-14T00:00:00"/>
    <s v="Standard Class"/>
    <s v="SN-20560"/>
    <s v="Skye Norling"/>
    <x v="2"/>
    <s v="United States"/>
    <s v="San Francisco"/>
    <x v="1"/>
    <n v="94109"/>
    <x v="1"/>
    <s v="OFF-PA-10001593"/>
    <x v="1"/>
    <x v="10"/>
    <x v="1755"/>
    <x v="2744"/>
    <n v="5"/>
    <n v="0"/>
    <x v="4397"/>
  </r>
  <r>
    <n v="7356"/>
    <s v="CA-2012-139780"/>
    <x v="1"/>
    <x v="620"/>
    <d v="2013-01-02T00:00:00"/>
    <s v="Second Class"/>
    <s v="AH-10690"/>
    <s v="Anna Häberlin"/>
    <x v="1"/>
    <s v="United States"/>
    <s v="Detroit"/>
    <x v="12"/>
    <n v="48205"/>
    <x v="2"/>
    <s v="OFF-BI-10004139"/>
    <x v="1"/>
    <x v="8"/>
    <x v="923"/>
    <x v="4930"/>
    <n v="8"/>
    <n v="0"/>
    <x v="5891"/>
  </r>
  <r>
    <n v="7357"/>
    <s v="CA-2013-114748"/>
    <x v="0"/>
    <x v="790"/>
    <d v="2013-10-15T00:00:00"/>
    <s v="Standard Class"/>
    <s v="MZ-17335"/>
    <s v="Maria Zettner"/>
    <x v="2"/>
    <s v="United States"/>
    <s v="Phoenix"/>
    <x v="16"/>
    <n v="85023"/>
    <x v="1"/>
    <s v="OFF-AR-10001315"/>
    <x v="1"/>
    <x v="6"/>
    <x v="1020"/>
    <x v="4931"/>
    <n v="1"/>
    <n v="0.2"/>
    <x v="5892"/>
  </r>
  <r>
    <n v="7358"/>
    <s v="CA-2013-114748"/>
    <x v="0"/>
    <x v="790"/>
    <d v="2013-10-15T00:00:00"/>
    <s v="Standard Class"/>
    <s v="MZ-17335"/>
    <s v="Maria Zettner"/>
    <x v="2"/>
    <s v="United States"/>
    <s v="Phoenix"/>
    <x v="16"/>
    <n v="85023"/>
    <x v="1"/>
    <s v="FUR-FU-10001488"/>
    <x v="0"/>
    <x v="5"/>
    <x v="1040"/>
    <x v="4932"/>
    <n v="2"/>
    <n v="0.2"/>
    <x v="232"/>
  </r>
  <r>
    <n v="7359"/>
    <s v="US-2011-115189"/>
    <x v="2"/>
    <x v="125"/>
    <d v="2012-01-03T00:00:00"/>
    <s v="Second Class"/>
    <s v="AR-10345"/>
    <s v="Alex Russell"/>
    <x v="1"/>
    <s v="United States"/>
    <s v="Philadelphia"/>
    <x v="9"/>
    <n v="19143"/>
    <x v="3"/>
    <s v="TEC-PH-10002170"/>
    <x v="2"/>
    <x v="7"/>
    <x v="594"/>
    <x v="4933"/>
    <n v="6"/>
    <n v="0.4"/>
    <x v="5893"/>
  </r>
  <r>
    <n v="7360"/>
    <s v="US-2011-115189"/>
    <x v="2"/>
    <x v="125"/>
    <d v="2012-01-03T00:00:00"/>
    <s v="Second Class"/>
    <s v="AR-10345"/>
    <s v="Alex Russell"/>
    <x v="1"/>
    <s v="United States"/>
    <s v="Philadelphia"/>
    <x v="9"/>
    <n v="19143"/>
    <x v="3"/>
    <s v="FUR-TA-10004575"/>
    <x v="0"/>
    <x v="3"/>
    <x v="306"/>
    <x v="2979"/>
    <n v="3"/>
    <n v="0.4"/>
    <x v="3322"/>
  </r>
  <r>
    <n v="7361"/>
    <s v="CA-2013-163594"/>
    <x v="0"/>
    <x v="408"/>
    <d v="2013-04-15T00:00:00"/>
    <s v="First Class"/>
    <s v="JF-15295"/>
    <s v="Jason Fortune-"/>
    <x v="0"/>
    <s v="United States"/>
    <s v="Los Angeles"/>
    <x v="1"/>
    <n v="90036"/>
    <x v="1"/>
    <s v="OFF-PA-10000809"/>
    <x v="1"/>
    <x v="10"/>
    <x v="1124"/>
    <x v="541"/>
    <n v="3"/>
    <n v="0"/>
    <x v="551"/>
  </r>
  <r>
    <n v="7362"/>
    <s v="CA-2013-163594"/>
    <x v="0"/>
    <x v="408"/>
    <d v="2013-04-15T00:00:00"/>
    <s v="First Class"/>
    <s v="JF-15295"/>
    <s v="Jason Fortune-"/>
    <x v="0"/>
    <s v="United States"/>
    <s v="Los Angeles"/>
    <x v="1"/>
    <n v="90036"/>
    <x v="1"/>
    <s v="FUR-CH-10000225"/>
    <x v="0"/>
    <x v="1"/>
    <x v="401"/>
    <x v="4934"/>
    <n v="3"/>
    <n v="0.2"/>
    <x v="5894"/>
  </r>
  <r>
    <n v="7363"/>
    <s v="CA-2013-163594"/>
    <x v="0"/>
    <x v="408"/>
    <d v="2013-04-15T00:00:00"/>
    <s v="First Class"/>
    <s v="JF-15295"/>
    <s v="Jason Fortune-"/>
    <x v="0"/>
    <s v="United States"/>
    <s v="Los Angeles"/>
    <x v="1"/>
    <n v="90036"/>
    <x v="1"/>
    <s v="OFF-BI-10003707"/>
    <x v="1"/>
    <x v="8"/>
    <x v="776"/>
    <x v="941"/>
    <n v="3"/>
    <n v="0.2"/>
    <x v="975"/>
  </r>
  <r>
    <n v="7364"/>
    <s v="CA-2013-127243"/>
    <x v="0"/>
    <x v="85"/>
    <d v="2013-12-05T00:00:00"/>
    <s v="Standard Class"/>
    <s v="DS-13180"/>
    <s v="David Smith"/>
    <x v="1"/>
    <s v="United States"/>
    <s v="Philadelphia"/>
    <x v="9"/>
    <n v="19140"/>
    <x v="3"/>
    <s v="TEC-PH-10004539"/>
    <x v="2"/>
    <x v="7"/>
    <x v="852"/>
    <x v="4935"/>
    <n v="3"/>
    <n v="0.4"/>
    <x v="5895"/>
  </r>
  <r>
    <n v="7365"/>
    <s v="CA-2013-127243"/>
    <x v="0"/>
    <x v="85"/>
    <d v="2013-12-05T00:00:00"/>
    <s v="Standard Class"/>
    <s v="DS-13180"/>
    <s v="David Smith"/>
    <x v="1"/>
    <s v="United States"/>
    <s v="Philadelphia"/>
    <x v="9"/>
    <n v="19140"/>
    <x v="3"/>
    <s v="OFF-FA-10004076"/>
    <x v="1"/>
    <x v="13"/>
    <x v="1213"/>
    <x v="2538"/>
    <n v="8"/>
    <n v="0.2"/>
    <x v="5896"/>
  </r>
  <r>
    <n v="7366"/>
    <s v="CA-2013-127243"/>
    <x v="0"/>
    <x v="85"/>
    <d v="2013-12-05T00:00:00"/>
    <s v="Standard Class"/>
    <s v="DS-13180"/>
    <s v="David Smith"/>
    <x v="1"/>
    <s v="United States"/>
    <s v="Philadelphia"/>
    <x v="9"/>
    <n v="19140"/>
    <x v="3"/>
    <s v="OFF-BI-10003166"/>
    <x v="1"/>
    <x v="8"/>
    <x v="1405"/>
    <x v="4936"/>
    <n v="2"/>
    <n v="0.7"/>
    <x v="5897"/>
  </r>
  <r>
    <n v="7367"/>
    <s v="CA-2013-127243"/>
    <x v="0"/>
    <x v="85"/>
    <d v="2013-12-05T00:00:00"/>
    <s v="Standard Class"/>
    <s v="DS-13180"/>
    <s v="David Smith"/>
    <x v="1"/>
    <s v="United States"/>
    <s v="Philadelphia"/>
    <x v="9"/>
    <n v="19140"/>
    <x v="3"/>
    <s v="OFF-ST-10002301"/>
    <x v="1"/>
    <x v="4"/>
    <x v="1490"/>
    <x v="2604"/>
    <n v="2"/>
    <n v="0.2"/>
    <x v="2867"/>
  </r>
  <r>
    <n v="7368"/>
    <s v="CA-2013-127243"/>
    <x v="0"/>
    <x v="85"/>
    <d v="2013-12-05T00:00:00"/>
    <s v="Standard Class"/>
    <s v="DS-13180"/>
    <s v="David Smith"/>
    <x v="1"/>
    <s v="United States"/>
    <s v="Philadelphia"/>
    <x v="9"/>
    <n v="19140"/>
    <x v="3"/>
    <s v="FUR-CH-10002647"/>
    <x v="0"/>
    <x v="1"/>
    <x v="470"/>
    <x v="2548"/>
    <n v="7"/>
    <n v="0.3"/>
    <x v="2793"/>
  </r>
  <r>
    <n v="7369"/>
    <s v="CA-2014-161851"/>
    <x v="3"/>
    <x v="4"/>
    <d v="2014-04-18T00:00:00"/>
    <s v="First Class"/>
    <s v="BP-11095"/>
    <s v="Bart Pistole"/>
    <x v="1"/>
    <s v="United States"/>
    <s v="Miami"/>
    <x v="2"/>
    <n v="33180"/>
    <x v="0"/>
    <s v="OFF-BI-10004654"/>
    <x v="1"/>
    <x v="8"/>
    <x v="1444"/>
    <x v="4937"/>
    <n v="3"/>
    <n v="0.7"/>
    <x v="5898"/>
  </r>
  <r>
    <n v="7370"/>
    <s v="CA-2012-110345"/>
    <x v="1"/>
    <x v="1000"/>
    <d v="2012-03-11T00:00:00"/>
    <s v="Second Class"/>
    <s v="TG-21310"/>
    <s v="Toby Gnade"/>
    <x v="0"/>
    <s v="United States"/>
    <s v="Raleigh"/>
    <x v="3"/>
    <n v="27604"/>
    <x v="0"/>
    <s v="OFF-LA-10001175"/>
    <x v="1"/>
    <x v="2"/>
    <x v="773"/>
    <x v="877"/>
    <n v="2"/>
    <n v="0.2"/>
    <x v="910"/>
  </r>
  <r>
    <n v="7371"/>
    <s v="CA-2011-107769"/>
    <x v="2"/>
    <x v="919"/>
    <d v="2011-11-01T00:00:00"/>
    <s v="Standard Class"/>
    <s v="BT-11395"/>
    <s v="Bill Tyler"/>
    <x v="1"/>
    <s v="United States"/>
    <s v="Garden City"/>
    <x v="41"/>
    <n v="67846"/>
    <x v="2"/>
    <s v="TEC-PH-10001336"/>
    <x v="2"/>
    <x v="7"/>
    <x v="941"/>
    <x v="2052"/>
    <n v="2"/>
    <n v="0"/>
    <x v="2210"/>
  </r>
  <r>
    <n v="7372"/>
    <s v="US-2014-123862"/>
    <x v="3"/>
    <x v="363"/>
    <d v="2014-01-10T00:00:00"/>
    <s v="Second Class"/>
    <s v="JF-15190"/>
    <s v="Jamie Frazer"/>
    <x v="0"/>
    <s v="United States"/>
    <s v="Long Beach"/>
    <x v="1"/>
    <n v="90805"/>
    <x v="1"/>
    <s v="OFF-ST-10000760"/>
    <x v="1"/>
    <x v="4"/>
    <x v="4"/>
    <x v="4938"/>
    <n v="11"/>
    <n v="0"/>
    <x v="5899"/>
  </r>
  <r>
    <n v="7373"/>
    <s v="US-2014-123862"/>
    <x v="3"/>
    <x v="363"/>
    <d v="2014-01-10T00:00:00"/>
    <s v="Second Class"/>
    <s v="JF-15190"/>
    <s v="Jamie Frazer"/>
    <x v="0"/>
    <s v="United States"/>
    <s v="Long Beach"/>
    <x v="1"/>
    <n v="90805"/>
    <x v="1"/>
    <s v="OFF-ST-10002301"/>
    <x v="1"/>
    <x v="4"/>
    <x v="1490"/>
    <x v="4939"/>
    <n v="3"/>
    <n v="0"/>
    <x v="5900"/>
  </r>
  <r>
    <n v="7374"/>
    <s v="US-2014-123862"/>
    <x v="3"/>
    <x v="363"/>
    <d v="2014-01-10T00:00:00"/>
    <s v="Second Class"/>
    <s v="JF-15190"/>
    <s v="Jamie Frazer"/>
    <x v="0"/>
    <s v="United States"/>
    <s v="Long Beach"/>
    <x v="1"/>
    <n v="90805"/>
    <x v="1"/>
    <s v="OFF-SU-10004884"/>
    <x v="1"/>
    <x v="14"/>
    <x v="1780"/>
    <x v="4940"/>
    <n v="7"/>
    <n v="0"/>
    <x v="5901"/>
  </r>
  <r>
    <n v="7375"/>
    <s v="US-2014-123862"/>
    <x v="3"/>
    <x v="363"/>
    <d v="2014-01-10T00:00:00"/>
    <s v="Second Class"/>
    <s v="JF-15190"/>
    <s v="Jamie Frazer"/>
    <x v="0"/>
    <s v="United States"/>
    <s v="Long Beach"/>
    <x v="1"/>
    <n v="90805"/>
    <x v="1"/>
    <s v="OFF-FA-10003112"/>
    <x v="1"/>
    <x v="13"/>
    <x v="33"/>
    <x v="2837"/>
    <n v="1"/>
    <n v="0"/>
    <x v="5902"/>
  </r>
  <r>
    <n v="7376"/>
    <s v="CA-2014-100580"/>
    <x v="3"/>
    <x v="802"/>
    <d v="2014-08-21T00:00:00"/>
    <s v="Standard Class"/>
    <s v="MK-17905"/>
    <s v="Michael Kennedy"/>
    <x v="1"/>
    <s v="United States"/>
    <s v="San Diego"/>
    <x v="1"/>
    <n v="92037"/>
    <x v="1"/>
    <s v="OFF-BI-10000069"/>
    <x v="1"/>
    <x v="8"/>
    <x v="486"/>
    <x v="4941"/>
    <n v="3"/>
    <n v="0.2"/>
    <x v="5903"/>
  </r>
  <r>
    <n v="7377"/>
    <s v="US-2014-145597"/>
    <x v="3"/>
    <x v="808"/>
    <d v="2014-11-06T00:00:00"/>
    <s v="First Class"/>
    <s v="GG-14650"/>
    <s v="Greg Guthrie"/>
    <x v="1"/>
    <s v="United States"/>
    <s v="Bloomington"/>
    <x v="10"/>
    <n v="61701"/>
    <x v="2"/>
    <s v="OFF-AR-10001958"/>
    <x v="1"/>
    <x v="6"/>
    <x v="206"/>
    <x v="4942"/>
    <n v="4"/>
    <n v="0.2"/>
    <x v="5904"/>
  </r>
  <r>
    <n v="7378"/>
    <s v="CA-2011-132787"/>
    <x v="2"/>
    <x v="111"/>
    <d v="2011-09-23T00:00:00"/>
    <s v="Standard Class"/>
    <s v="MC-18130"/>
    <s v="Mike Caudle"/>
    <x v="1"/>
    <s v="United States"/>
    <s v="Seattle"/>
    <x v="4"/>
    <n v="98115"/>
    <x v="1"/>
    <s v="OFF-ST-10001321"/>
    <x v="1"/>
    <x v="4"/>
    <x v="416"/>
    <x v="451"/>
    <n v="6"/>
    <n v="0"/>
    <x v="462"/>
  </r>
  <r>
    <n v="7379"/>
    <s v="CA-2012-136224"/>
    <x v="1"/>
    <x v="70"/>
    <d v="2012-05-31T00:00:00"/>
    <s v="Same Day"/>
    <s v="ML-18265"/>
    <s v="Muhammed Lee"/>
    <x v="0"/>
    <s v="United States"/>
    <s v="Fayetteville"/>
    <x v="3"/>
    <n v="28314"/>
    <x v="0"/>
    <s v="OFF-AR-10003504"/>
    <x v="1"/>
    <x v="6"/>
    <x v="1026"/>
    <x v="1518"/>
    <n v="3"/>
    <n v="0.2"/>
    <x v="4816"/>
  </r>
  <r>
    <n v="7380"/>
    <s v="CA-2013-105732"/>
    <x v="0"/>
    <x v="1160"/>
    <d v="2013-09-19T00:00:00"/>
    <s v="Standard Class"/>
    <s v="AG-10270"/>
    <s v="Alejandro Grove"/>
    <x v="0"/>
    <s v="United States"/>
    <s v="Omaha"/>
    <x v="8"/>
    <n v="68104"/>
    <x v="2"/>
    <s v="OFF-ST-10000419"/>
    <x v="1"/>
    <x v="4"/>
    <x v="1015"/>
    <x v="1360"/>
    <n v="3"/>
    <n v="0"/>
    <x v="1423"/>
  </r>
  <r>
    <n v="7381"/>
    <s v="CA-2013-105732"/>
    <x v="0"/>
    <x v="1160"/>
    <d v="2013-09-19T00:00:00"/>
    <s v="Standard Class"/>
    <s v="AG-10270"/>
    <s v="Alejandro Grove"/>
    <x v="0"/>
    <s v="United States"/>
    <s v="Omaha"/>
    <x v="8"/>
    <n v="68104"/>
    <x v="2"/>
    <s v="OFF-LA-10004559"/>
    <x v="1"/>
    <x v="2"/>
    <x v="1340"/>
    <x v="936"/>
    <n v="5"/>
    <n v="0"/>
    <x v="970"/>
  </r>
  <r>
    <n v="7382"/>
    <s v="CA-2013-105732"/>
    <x v="0"/>
    <x v="1160"/>
    <d v="2013-09-19T00:00:00"/>
    <s v="Standard Class"/>
    <s v="AG-10270"/>
    <s v="Alejandro Grove"/>
    <x v="0"/>
    <s v="United States"/>
    <s v="Omaha"/>
    <x v="8"/>
    <n v="68104"/>
    <x v="2"/>
    <s v="TEC-PH-10001644"/>
    <x v="2"/>
    <x v="7"/>
    <x v="1485"/>
    <x v="179"/>
    <n v="5"/>
    <n v="0"/>
    <x v="181"/>
  </r>
  <r>
    <n v="7383"/>
    <s v="CA-2013-105732"/>
    <x v="0"/>
    <x v="1160"/>
    <d v="2013-09-19T00:00:00"/>
    <s v="Standard Class"/>
    <s v="AG-10270"/>
    <s v="Alejandro Grove"/>
    <x v="0"/>
    <s v="United States"/>
    <s v="Omaha"/>
    <x v="8"/>
    <n v="68104"/>
    <x v="2"/>
    <s v="OFF-SU-10004782"/>
    <x v="1"/>
    <x v="14"/>
    <x v="1548"/>
    <x v="2952"/>
    <n v="2"/>
    <n v="0"/>
    <x v="3292"/>
  </r>
  <r>
    <n v="7384"/>
    <s v="CA-2013-105732"/>
    <x v="0"/>
    <x v="1160"/>
    <d v="2013-09-19T00:00:00"/>
    <s v="Standard Class"/>
    <s v="AG-10270"/>
    <s v="Alejandro Grove"/>
    <x v="0"/>
    <s v="United States"/>
    <s v="Omaha"/>
    <x v="8"/>
    <n v="68104"/>
    <x v="2"/>
    <s v="OFF-PA-10002250"/>
    <x v="1"/>
    <x v="10"/>
    <x v="699"/>
    <x v="1215"/>
    <n v="3"/>
    <n v="0"/>
    <x v="1260"/>
  </r>
  <r>
    <n v="7385"/>
    <s v="CA-2013-105732"/>
    <x v="0"/>
    <x v="1160"/>
    <d v="2013-09-19T00:00:00"/>
    <s v="Standard Class"/>
    <s v="AG-10270"/>
    <s v="Alejandro Grove"/>
    <x v="0"/>
    <s v="United States"/>
    <s v="Omaha"/>
    <x v="8"/>
    <n v="68104"/>
    <x v="2"/>
    <s v="OFF-AP-10001394"/>
    <x v="1"/>
    <x v="9"/>
    <x v="1120"/>
    <x v="4943"/>
    <n v="2"/>
    <n v="0"/>
    <x v="5905"/>
  </r>
  <r>
    <n v="7386"/>
    <s v="CA-2013-105732"/>
    <x v="0"/>
    <x v="1160"/>
    <d v="2013-09-19T00:00:00"/>
    <s v="Standard Class"/>
    <s v="AG-10270"/>
    <s v="Alejandro Grove"/>
    <x v="0"/>
    <s v="United States"/>
    <s v="Omaha"/>
    <x v="8"/>
    <n v="68104"/>
    <x v="2"/>
    <s v="OFF-PA-10001838"/>
    <x v="1"/>
    <x v="10"/>
    <x v="999"/>
    <x v="4634"/>
    <n v="3"/>
    <n v="0"/>
    <x v="5906"/>
  </r>
  <r>
    <n v="7387"/>
    <s v="CA-2013-105732"/>
    <x v="0"/>
    <x v="1160"/>
    <d v="2013-09-19T00:00:00"/>
    <s v="Standard Class"/>
    <s v="AG-10270"/>
    <s v="Alejandro Grove"/>
    <x v="0"/>
    <s v="United States"/>
    <s v="Omaha"/>
    <x v="8"/>
    <n v="68104"/>
    <x v="2"/>
    <s v="OFF-ST-10004340"/>
    <x v="1"/>
    <x v="4"/>
    <x v="809"/>
    <x v="3106"/>
    <n v="6"/>
    <n v="0"/>
    <x v="5907"/>
  </r>
  <r>
    <n v="7388"/>
    <s v="CA-2013-105732"/>
    <x v="0"/>
    <x v="1160"/>
    <d v="2013-09-19T00:00:00"/>
    <s v="Standard Class"/>
    <s v="AG-10270"/>
    <s v="Alejandro Grove"/>
    <x v="0"/>
    <s v="United States"/>
    <s v="Omaha"/>
    <x v="8"/>
    <n v="68104"/>
    <x v="2"/>
    <s v="FUR-FU-10003664"/>
    <x v="0"/>
    <x v="5"/>
    <x v="35"/>
    <x v="4944"/>
    <n v="14"/>
    <n v="0"/>
    <x v="5908"/>
  </r>
  <r>
    <n v="7389"/>
    <s v="CA-2013-105732"/>
    <x v="0"/>
    <x v="1160"/>
    <d v="2013-09-19T00:00:00"/>
    <s v="Standard Class"/>
    <s v="AG-10270"/>
    <s v="Alejandro Grove"/>
    <x v="0"/>
    <s v="United States"/>
    <s v="Omaha"/>
    <x v="8"/>
    <n v="68104"/>
    <x v="2"/>
    <s v="TEC-PH-10004897"/>
    <x v="2"/>
    <x v="7"/>
    <x v="1115"/>
    <x v="2065"/>
    <n v="3"/>
    <n v="0"/>
    <x v="5096"/>
  </r>
  <r>
    <n v="7390"/>
    <s v="CA-2014-108035"/>
    <x v="3"/>
    <x v="1161"/>
    <d v="2014-12-04T00:00:00"/>
    <s v="Standard Class"/>
    <s v="TT-21070"/>
    <s v="Ted Trevino"/>
    <x v="0"/>
    <s v="United States"/>
    <s v="Chattanooga"/>
    <x v="18"/>
    <n v="37421"/>
    <x v="0"/>
    <s v="FUR-CH-10000454"/>
    <x v="0"/>
    <x v="1"/>
    <x v="1"/>
    <x v="4945"/>
    <n v="2"/>
    <n v="0.2"/>
    <x v="5909"/>
  </r>
  <r>
    <n v="7391"/>
    <s v="CA-2014-108035"/>
    <x v="3"/>
    <x v="1161"/>
    <d v="2014-12-04T00:00:00"/>
    <s v="Standard Class"/>
    <s v="TT-21070"/>
    <s v="Ted Trevino"/>
    <x v="0"/>
    <s v="United States"/>
    <s v="Chattanooga"/>
    <x v="18"/>
    <n v="37421"/>
    <x v="0"/>
    <s v="FUR-FU-10004017"/>
    <x v="0"/>
    <x v="5"/>
    <x v="1570"/>
    <x v="4946"/>
    <n v="5"/>
    <n v="0.2"/>
    <x v="5910"/>
  </r>
  <r>
    <n v="7392"/>
    <s v="CA-2014-160031"/>
    <x v="3"/>
    <x v="769"/>
    <d v="2014-12-08T00:00:00"/>
    <s v="Second Class"/>
    <s v="LT-16765"/>
    <s v="Larry Tron"/>
    <x v="0"/>
    <s v="United States"/>
    <s v="Fairfield"/>
    <x v="24"/>
    <n v="45014"/>
    <x v="3"/>
    <s v="OFF-PA-10000241"/>
    <x v="1"/>
    <x v="10"/>
    <x v="1151"/>
    <x v="1355"/>
    <n v="3"/>
    <n v="0.2"/>
    <x v="1419"/>
  </r>
  <r>
    <n v="7393"/>
    <s v="CA-2014-147844"/>
    <x v="3"/>
    <x v="743"/>
    <d v="2014-05-07T00:00:00"/>
    <s v="Standard Class"/>
    <s v="DD-13570"/>
    <s v="Dorothy Dickinson"/>
    <x v="0"/>
    <s v="United States"/>
    <s v="Los Angeles"/>
    <x v="1"/>
    <n v="90049"/>
    <x v="1"/>
    <s v="OFF-PA-10003016"/>
    <x v="1"/>
    <x v="10"/>
    <x v="1385"/>
    <x v="2236"/>
    <n v="5"/>
    <n v="0"/>
    <x v="2412"/>
  </r>
  <r>
    <n v="7394"/>
    <s v="CA-2014-147844"/>
    <x v="3"/>
    <x v="743"/>
    <d v="2014-05-07T00:00:00"/>
    <s v="Standard Class"/>
    <s v="DD-13570"/>
    <s v="Dorothy Dickinson"/>
    <x v="0"/>
    <s v="United States"/>
    <s v="Los Angeles"/>
    <x v="1"/>
    <n v="90049"/>
    <x v="1"/>
    <s v="OFF-AR-10001615"/>
    <x v="1"/>
    <x v="6"/>
    <x v="1479"/>
    <x v="426"/>
    <n v="3"/>
    <n v="0"/>
    <x v="436"/>
  </r>
  <r>
    <n v="7395"/>
    <s v="CA-2014-147844"/>
    <x v="3"/>
    <x v="743"/>
    <d v="2014-05-07T00:00:00"/>
    <s v="Standard Class"/>
    <s v="DD-13570"/>
    <s v="Dorothy Dickinson"/>
    <x v="0"/>
    <s v="United States"/>
    <s v="Los Angeles"/>
    <x v="1"/>
    <n v="90049"/>
    <x v="1"/>
    <s v="OFF-PA-10002713"/>
    <x v="1"/>
    <x v="10"/>
    <x v="317"/>
    <x v="343"/>
    <n v="5"/>
    <n v="0"/>
    <x v="351"/>
  </r>
  <r>
    <n v="7396"/>
    <s v="CA-2013-110975"/>
    <x v="0"/>
    <x v="591"/>
    <d v="2013-12-31T00:00:00"/>
    <s v="Standard Class"/>
    <s v="DB-12970"/>
    <s v="Darren Budd"/>
    <x v="1"/>
    <s v="United States"/>
    <s v="New York City"/>
    <x v="15"/>
    <n v="10024"/>
    <x v="3"/>
    <s v="FUR-TA-10002958"/>
    <x v="0"/>
    <x v="3"/>
    <x v="956"/>
    <x v="4203"/>
    <n v="2"/>
    <n v="0.4"/>
    <x v="4895"/>
  </r>
  <r>
    <n v="7397"/>
    <s v="CA-2013-110975"/>
    <x v="0"/>
    <x v="591"/>
    <d v="2013-12-31T00:00:00"/>
    <s v="Standard Class"/>
    <s v="DB-12970"/>
    <s v="Darren Budd"/>
    <x v="1"/>
    <s v="United States"/>
    <s v="New York City"/>
    <x v="15"/>
    <n v="10024"/>
    <x v="3"/>
    <s v="FUR-CH-10003746"/>
    <x v="0"/>
    <x v="1"/>
    <x v="617"/>
    <x v="4947"/>
    <n v="3"/>
    <n v="0.1"/>
    <x v="5911"/>
  </r>
  <r>
    <n v="7398"/>
    <s v="CA-2011-141649"/>
    <x v="2"/>
    <x v="587"/>
    <d v="2011-09-30T00:00:00"/>
    <s v="Same Day"/>
    <s v="DM-12955"/>
    <s v="Dario Medina"/>
    <x v="1"/>
    <s v="United States"/>
    <s v="Fairfield"/>
    <x v="24"/>
    <n v="45014"/>
    <x v="3"/>
    <s v="OFF-AP-10003217"/>
    <x v="1"/>
    <x v="9"/>
    <x v="189"/>
    <x v="4948"/>
    <n v="6"/>
    <n v="0.2"/>
    <x v="5912"/>
  </r>
  <r>
    <n v="7399"/>
    <s v="CA-2011-124807"/>
    <x v="2"/>
    <x v="136"/>
    <d v="2011-07-15T00:00:00"/>
    <s v="Second Class"/>
    <s v="ME-17725"/>
    <s v="Max Engle"/>
    <x v="0"/>
    <s v="United States"/>
    <s v="Chicago"/>
    <x v="10"/>
    <n v="60610"/>
    <x v="2"/>
    <s v="OFF-PA-10001526"/>
    <x v="1"/>
    <x v="10"/>
    <x v="1030"/>
    <x v="4949"/>
    <n v="9"/>
    <n v="0.2"/>
    <x v="5913"/>
  </r>
  <r>
    <n v="7400"/>
    <s v="CA-2011-124807"/>
    <x v="2"/>
    <x v="136"/>
    <d v="2011-07-15T00:00:00"/>
    <s v="Second Class"/>
    <s v="ME-17725"/>
    <s v="Max Engle"/>
    <x v="0"/>
    <s v="United States"/>
    <s v="Chicago"/>
    <x v="10"/>
    <n v="60610"/>
    <x v="2"/>
    <s v="TEC-AC-10002857"/>
    <x v="2"/>
    <x v="11"/>
    <x v="535"/>
    <x v="4950"/>
    <n v="4"/>
    <n v="0.2"/>
    <x v="5914"/>
  </r>
  <r>
    <n v="7401"/>
    <s v="CA-2013-110009"/>
    <x v="0"/>
    <x v="162"/>
    <d v="2013-09-14T00:00:00"/>
    <s v="Standard Class"/>
    <s v="TR-21325"/>
    <s v="Toby Ritter"/>
    <x v="0"/>
    <s v="United States"/>
    <s v="Seattle"/>
    <x v="4"/>
    <n v="98103"/>
    <x v="1"/>
    <s v="FUR-FU-10003039"/>
    <x v="0"/>
    <x v="5"/>
    <x v="479"/>
    <x v="3579"/>
    <n v="1"/>
    <n v="0"/>
    <x v="5915"/>
  </r>
  <r>
    <n v="7402"/>
    <s v="CA-2013-110009"/>
    <x v="0"/>
    <x v="162"/>
    <d v="2013-09-14T00:00:00"/>
    <s v="Standard Class"/>
    <s v="TR-21325"/>
    <s v="Toby Ritter"/>
    <x v="0"/>
    <s v="United States"/>
    <s v="Seattle"/>
    <x v="4"/>
    <n v="98103"/>
    <x v="1"/>
    <s v="OFF-PA-10002615"/>
    <x v="1"/>
    <x v="10"/>
    <x v="247"/>
    <x v="4951"/>
    <n v="7"/>
    <n v="0"/>
    <x v="5916"/>
  </r>
  <r>
    <n v="7403"/>
    <s v="CA-2014-168172"/>
    <x v="3"/>
    <x v="634"/>
    <d v="2014-08-11T00:00:00"/>
    <s v="Standard Class"/>
    <s v="SH-20395"/>
    <s v="Shahid Hopkins"/>
    <x v="0"/>
    <s v="United States"/>
    <s v="New York City"/>
    <x v="15"/>
    <n v="10011"/>
    <x v="3"/>
    <s v="OFF-SU-10002573"/>
    <x v="1"/>
    <x v="14"/>
    <x v="350"/>
    <x v="378"/>
    <n v="4"/>
    <n v="0"/>
    <x v="387"/>
  </r>
  <r>
    <n v="7404"/>
    <s v="CA-2012-100146"/>
    <x v="1"/>
    <x v="263"/>
    <d v="2012-05-19T00:00:00"/>
    <s v="Standard Class"/>
    <s v="CB-12535"/>
    <s v="Claudia Bergmann"/>
    <x v="1"/>
    <s v="United States"/>
    <s v="Camarillo"/>
    <x v="1"/>
    <n v="93010"/>
    <x v="1"/>
    <s v="FUR-BO-10004015"/>
    <x v="0"/>
    <x v="0"/>
    <x v="569"/>
    <x v="4952"/>
    <n v="5"/>
    <n v="0.15"/>
    <x v="5917"/>
  </r>
  <r>
    <n v="7405"/>
    <s v="CA-2012-100146"/>
    <x v="1"/>
    <x v="263"/>
    <d v="2012-05-19T00:00:00"/>
    <s v="Standard Class"/>
    <s v="CB-12535"/>
    <s v="Claudia Bergmann"/>
    <x v="1"/>
    <s v="United States"/>
    <s v="Camarillo"/>
    <x v="1"/>
    <n v="93010"/>
    <x v="1"/>
    <s v="FUR-FU-10001979"/>
    <x v="0"/>
    <x v="5"/>
    <x v="509"/>
    <x v="4953"/>
    <n v="3"/>
    <n v="0"/>
    <x v="5918"/>
  </r>
  <r>
    <n v="7406"/>
    <s v="CA-2012-100146"/>
    <x v="1"/>
    <x v="263"/>
    <d v="2012-05-19T00:00:00"/>
    <s v="Standard Class"/>
    <s v="CB-12535"/>
    <s v="Claudia Bergmann"/>
    <x v="1"/>
    <s v="United States"/>
    <s v="Camarillo"/>
    <x v="1"/>
    <n v="93010"/>
    <x v="1"/>
    <s v="FUR-CH-10003833"/>
    <x v="0"/>
    <x v="1"/>
    <x v="1200"/>
    <x v="1923"/>
    <n v="2"/>
    <n v="0.2"/>
    <x v="2066"/>
  </r>
  <r>
    <n v="7407"/>
    <s v="CA-2012-100146"/>
    <x v="1"/>
    <x v="263"/>
    <d v="2012-05-19T00:00:00"/>
    <s v="Standard Class"/>
    <s v="CB-12535"/>
    <s v="Claudia Bergmann"/>
    <x v="1"/>
    <s v="United States"/>
    <s v="Camarillo"/>
    <x v="1"/>
    <n v="93010"/>
    <x v="1"/>
    <s v="FUR-CH-10004495"/>
    <x v="0"/>
    <x v="1"/>
    <x v="1475"/>
    <x v="946"/>
    <n v="3"/>
    <n v="0.2"/>
    <x v="5919"/>
  </r>
  <r>
    <n v="7408"/>
    <s v="CA-2014-152079"/>
    <x v="3"/>
    <x v="176"/>
    <d v="2014-01-22T00:00:00"/>
    <s v="First Class"/>
    <s v="ML-17410"/>
    <s v="Maris LaWare"/>
    <x v="0"/>
    <s v="United States"/>
    <s v="Chicago"/>
    <x v="10"/>
    <n v="60653"/>
    <x v="2"/>
    <s v="OFF-LA-10001613"/>
    <x v="1"/>
    <x v="2"/>
    <x v="736"/>
    <x v="132"/>
    <n v="5"/>
    <n v="0.2"/>
    <x v="2045"/>
  </r>
  <r>
    <n v="7409"/>
    <s v="CA-2013-129728"/>
    <x v="0"/>
    <x v="198"/>
    <d v="2013-06-07T00:00:00"/>
    <s v="Standard Class"/>
    <s v="JG-15310"/>
    <s v="Jason Gross"/>
    <x v="1"/>
    <s v="United States"/>
    <s v="Los Angeles"/>
    <x v="1"/>
    <n v="90032"/>
    <x v="1"/>
    <s v="FUR-FU-10003247"/>
    <x v="0"/>
    <x v="5"/>
    <x v="1456"/>
    <x v="4954"/>
    <n v="8"/>
    <n v="0"/>
    <x v="5920"/>
  </r>
  <r>
    <n v="7410"/>
    <s v="CA-2011-121769"/>
    <x v="2"/>
    <x v="918"/>
    <d v="2011-04-12T00:00:00"/>
    <s v="Standard Class"/>
    <s v="JS-15880"/>
    <s v="John Stevenson"/>
    <x v="0"/>
    <s v="United States"/>
    <s v="Toledo"/>
    <x v="24"/>
    <n v="43615"/>
    <x v="3"/>
    <s v="FUR-TA-10004442"/>
    <x v="0"/>
    <x v="3"/>
    <x v="1645"/>
    <x v="4955"/>
    <n v="1"/>
    <n v="0.4"/>
    <x v="5921"/>
  </r>
  <r>
    <n v="7411"/>
    <s v="CA-2011-103058"/>
    <x v="2"/>
    <x v="149"/>
    <d v="2011-07-24T00:00:00"/>
    <s v="First Class"/>
    <s v="AG-10270"/>
    <s v="Alejandro Grove"/>
    <x v="0"/>
    <s v="United States"/>
    <s v="New York City"/>
    <x v="15"/>
    <n v="10011"/>
    <x v="3"/>
    <s v="TEC-AC-10001314"/>
    <x v="2"/>
    <x v="11"/>
    <x v="943"/>
    <x v="2622"/>
    <n v="2"/>
    <n v="0"/>
    <x v="2888"/>
  </r>
  <r>
    <n v="7412"/>
    <s v="CA-2014-121125"/>
    <x v="3"/>
    <x v="1109"/>
    <d v="2014-06-04T00:00:00"/>
    <s v="Standard Class"/>
    <s v="MG-17890"/>
    <s v="Michael Granlund"/>
    <x v="2"/>
    <s v="United States"/>
    <s v="Tigard"/>
    <x v="21"/>
    <n v="97224"/>
    <x v="1"/>
    <s v="TEC-PH-10001619"/>
    <x v="2"/>
    <x v="7"/>
    <x v="1585"/>
    <x v="2403"/>
    <n v="1"/>
    <n v="0.2"/>
    <x v="5922"/>
  </r>
  <r>
    <n v="7413"/>
    <s v="CA-2014-121125"/>
    <x v="3"/>
    <x v="1109"/>
    <d v="2014-06-04T00:00:00"/>
    <s v="Standard Class"/>
    <s v="MG-17890"/>
    <s v="Michael Granlund"/>
    <x v="2"/>
    <s v="United States"/>
    <s v="Tigard"/>
    <x v="21"/>
    <n v="97224"/>
    <x v="1"/>
    <s v="TEC-AC-10002323"/>
    <x v="2"/>
    <x v="11"/>
    <x v="175"/>
    <x v="1442"/>
    <n v="2"/>
    <n v="0.2"/>
    <x v="1518"/>
  </r>
  <r>
    <n v="7414"/>
    <s v="CA-2014-121125"/>
    <x v="3"/>
    <x v="1109"/>
    <d v="2014-06-04T00:00:00"/>
    <s v="Standard Class"/>
    <s v="MG-17890"/>
    <s v="Michael Granlund"/>
    <x v="2"/>
    <s v="United States"/>
    <s v="Tigard"/>
    <x v="21"/>
    <n v="97224"/>
    <x v="1"/>
    <s v="FUR-FU-10000820"/>
    <x v="0"/>
    <x v="5"/>
    <x v="1774"/>
    <x v="4956"/>
    <n v="1"/>
    <n v="0.2"/>
    <x v="5923"/>
  </r>
  <r>
    <n v="7415"/>
    <s v="US-2013-114013"/>
    <x v="0"/>
    <x v="69"/>
    <d v="2013-03-16T00:00:00"/>
    <s v="Second Class"/>
    <s v="SC-20770"/>
    <s v="Stewart Carmichael"/>
    <x v="1"/>
    <s v="United States"/>
    <s v="Philadelphia"/>
    <x v="9"/>
    <n v="19134"/>
    <x v="3"/>
    <s v="FUR-CH-10004287"/>
    <x v="0"/>
    <x v="1"/>
    <x v="156"/>
    <x v="4957"/>
    <n v="2"/>
    <n v="0.3"/>
    <x v="5924"/>
  </r>
  <r>
    <n v="7416"/>
    <s v="US-2013-114013"/>
    <x v="0"/>
    <x v="69"/>
    <d v="2013-03-16T00:00:00"/>
    <s v="Second Class"/>
    <s v="SC-20770"/>
    <s v="Stewart Carmichael"/>
    <x v="1"/>
    <s v="United States"/>
    <s v="Philadelphia"/>
    <x v="9"/>
    <n v="19134"/>
    <x v="3"/>
    <s v="TEC-AC-10000474"/>
    <x v="2"/>
    <x v="11"/>
    <x v="1501"/>
    <x v="4958"/>
    <n v="5"/>
    <n v="0.2"/>
    <x v="5925"/>
  </r>
  <r>
    <n v="7417"/>
    <s v="US-2013-114013"/>
    <x v="0"/>
    <x v="69"/>
    <d v="2013-03-16T00:00:00"/>
    <s v="Second Class"/>
    <s v="SC-20770"/>
    <s v="Stewart Carmichael"/>
    <x v="1"/>
    <s v="United States"/>
    <s v="Philadelphia"/>
    <x v="9"/>
    <n v="19134"/>
    <x v="3"/>
    <s v="TEC-PH-10001494"/>
    <x v="2"/>
    <x v="7"/>
    <x v="708"/>
    <x v="4959"/>
    <n v="3"/>
    <n v="0.4"/>
    <x v="5926"/>
  </r>
  <r>
    <n v="7418"/>
    <s v="US-2013-114013"/>
    <x v="0"/>
    <x v="69"/>
    <d v="2013-03-16T00:00:00"/>
    <s v="Second Class"/>
    <s v="SC-20770"/>
    <s v="Stewart Carmichael"/>
    <x v="1"/>
    <s v="United States"/>
    <s v="Philadelphia"/>
    <x v="9"/>
    <n v="19134"/>
    <x v="3"/>
    <s v="OFF-PA-10004996"/>
    <x v="1"/>
    <x v="10"/>
    <x v="1519"/>
    <x v="4960"/>
    <n v="5"/>
    <n v="0.2"/>
    <x v="5927"/>
  </r>
  <r>
    <n v="7419"/>
    <s v="US-2013-114013"/>
    <x v="0"/>
    <x v="69"/>
    <d v="2013-03-16T00:00:00"/>
    <s v="Second Class"/>
    <s v="SC-20770"/>
    <s v="Stewart Carmichael"/>
    <x v="1"/>
    <s v="United States"/>
    <s v="Philadelphia"/>
    <x v="9"/>
    <n v="19134"/>
    <x v="3"/>
    <s v="OFF-BI-10004318"/>
    <x v="1"/>
    <x v="8"/>
    <x v="1574"/>
    <x v="4961"/>
    <n v="1"/>
    <n v="0.7"/>
    <x v="5928"/>
  </r>
  <r>
    <n v="7420"/>
    <s v="US-2013-114013"/>
    <x v="0"/>
    <x v="69"/>
    <d v="2013-03-16T00:00:00"/>
    <s v="Second Class"/>
    <s v="SC-20770"/>
    <s v="Stewart Carmichael"/>
    <x v="1"/>
    <s v="United States"/>
    <s v="Philadelphia"/>
    <x v="9"/>
    <n v="19134"/>
    <x v="3"/>
    <s v="OFF-ST-10002574"/>
    <x v="1"/>
    <x v="4"/>
    <x v="926"/>
    <x v="1197"/>
    <n v="5"/>
    <n v="0.2"/>
    <x v="5929"/>
  </r>
  <r>
    <n v="7421"/>
    <s v="US-2013-114013"/>
    <x v="0"/>
    <x v="69"/>
    <d v="2013-03-16T00:00:00"/>
    <s v="Second Class"/>
    <s v="SC-20770"/>
    <s v="Stewart Carmichael"/>
    <x v="1"/>
    <s v="United States"/>
    <s v="Philadelphia"/>
    <x v="9"/>
    <n v="19134"/>
    <x v="3"/>
    <s v="OFF-BI-10002353"/>
    <x v="1"/>
    <x v="8"/>
    <x v="1068"/>
    <x v="4962"/>
    <n v="5"/>
    <n v="0.7"/>
    <x v="5930"/>
  </r>
  <r>
    <n v="7422"/>
    <s v="US-2013-114013"/>
    <x v="0"/>
    <x v="69"/>
    <d v="2013-03-16T00:00:00"/>
    <s v="Second Class"/>
    <s v="SC-20770"/>
    <s v="Stewart Carmichael"/>
    <x v="1"/>
    <s v="United States"/>
    <s v="Philadelphia"/>
    <x v="9"/>
    <n v="19134"/>
    <x v="3"/>
    <s v="OFF-ST-10003641"/>
    <x v="1"/>
    <x v="4"/>
    <x v="1799"/>
    <x v="4963"/>
    <n v="2"/>
    <n v="0.2"/>
    <x v="5931"/>
  </r>
  <r>
    <n v="7423"/>
    <s v="US-2013-114013"/>
    <x v="0"/>
    <x v="69"/>
    <d v="2013-03-16T00:00:00"/>
    <s v="Second Class"/>
    <s v="SC-20770"/>
    <s v="Stewart Carmichael"/>
    <x v="1"/>
    <s v="United States"/>
    <s v="Philadelphia"/>
    <x v="9"/>
    <n v="19134"/>
    <x v="3"/>
    <s v="TEC-MA-10001148"/>
    <x v="2"/>
    <x v="15"/>
    <x v="1533"/>
    <x v="4964"/>
    <n v="3"/>
    <n v="0.7"/>
    <x v="5932"/>
  </r>
  <r>
    <n v="7424"/>
    <s v="CA-2014-135069"/>
    <x v="3"/>
    <x v="318"/>
    <d v="2014-04-15T00:00:00"/>
    <s v="Standard Class"/>
    <s v="BS-11755"/>
    <s v="Bruce Stewart"/>
    <x v="0"/>
    <s v="United States"/>
    <s v="Philadelphia"/>
    <x v="9"/>
    <n v="19143"/>
    <x v="3"/>
    <s v="OFF-AP-10000026"/>
    <x v="1"/>
    <x v="9"/>
    <x v="1282"/>
    <x v="4965"/>
    <n v="4"/>
    <n v="0.2"/>
    <x v="5933"/>
  </r>
  <r>
    <n v="7425"/>
    <s v="CA-2014-135069"/>
    <x v="3"/>
    <x v="318"/>
    <d v="2014-04-15T00:00:00"/>
    <s v="Standard Class"/>
    <s v="BS-11755"/>
    <s v="Bruce Stewart"/>
    <x v="0"/>
    <s v="United States"/>
    <s v="Philadelphia"/>
    <x v="9"/>
    <n v="19143"/>
    <x v="3"/>
    <s v="FUR-FU-10003878"/>
    <x v="0"/>
    <x v="5"/>
    <x v="671"/>
    <x v="4966"/>
    <n v="3"/>
    <n v="0.2"/>
    <x v="5934"/>
  </r>
  <r>
    <n v="7426"/>
    <s v="CA-2013-101693"/>
    <x v="0"/>
    <x v="674"/>
    <d v="2013-06-28T00:00:00"/>
    <s v="Second Class"/>
    <s v="LC-17140"/>
    <s v="Logan Currie"/>
    <x v="0"/>
    <s v="United States"/>
    <s v="Houston"/>
    <x v="5"/>
    <n v="77070"/>
    <x v="2"/>
    <s v="FUR-CH-10001146"/>
    <x v="0"/>
    <x v="1"/>
    <x v="64"/>
    <x v="4967"/>
    <n v="2"/>
    <n v="0.3"/>
    <x v="5935"/>
  </r>
  <r>
    <n v="7427"/>
    <s v="CA-2013-101693"/>
    <x v="0"/>
    <x v="674"/>
    <d v="2013-06-28T00:00:00"/>
    <s v="Second Class"/>
    <s v="LC-17140"/>
    <s v="Logan Currie"/>
    <x v="0"/>
    <s v="United States"/>
    <s v="Houston"/>
    <x v="5"/>
    <n v="77070"/>
    <x v="2"/>
    <s v="FUR-FU-10003919"/>
    <x v="0"/>
    <x v="5"/>
    <x v="1514"/>
    <x v="4968"/>
    <n v="2"/>
    <n v="0.6"/>
    <x v="5936"/>
  </r>
  <r>
    <n v="7428"/>
    <s v="US-2011-164763"/>
    <x v="2"/>
    <x v="461"/>
    <d v="2011-03-21T00:00:00"/>
    <s v="Standard Class"/>
    <s v="MH-17440"/>
    <s v="Mark Haberlin"/>
    <x v="1"/>
    <s v="United States"/>
    <s v="Jackson"/>
    <x v="35"/>
    <n v="39212"/>
    <x v="0"/>
    <s v="OFF-BI-10000605"/>
    <x v="1"/>
    <x v="8"/>
    <x v="531"/>
    <x v="4969"/>
    <n v="3"/>
    <n v="0"/>
    <x v="5937"/>
  </r>
  <r>
    <n v="7429"/>
    <s v="US-2011-164763"/>
    <x v="2"/>
    <x v="461"/>
    <d v="2011-03-21T00:00:00"/>
    <s v="Standard Class"/>
    <s v="MH-17440"/>
    <s v="Mark Haberlin"/>
    <x v="1"/>
    <s v="United States"/>
    <s v="Jackson"/>
    <x v="35"/>
    <n v="39212"/>
    <x v="0"/>
    <s v="OFF-BI-10000309"/>
    <x v="1"/>
    <x v="8"/>
    <x v="334"/>
    <x v="2690"/>
    <n v="2"/>
    <n v="0"/>
    <x v="5188"/>
  </r>
  <r>
    <n v="7430"/>
    <s v="US-2011-164763"/>
    <x v="2"/>
    <x v="461"/>
    <d v="2011-03-21T00:00:00"/>
    <s v="Standard Class"/>
    <s v="MH-17440"/>
    <s v="Mark Haberlin"/>
    <x v="1"/>
    <s v="United States"/>
    <s v="Jackson"/>
    <x v="35"/>
    <n v="39212"/>
    <x v="0"/>
    <s v="OFF-PA-10003349"/>
    <x v="1"/>
    <x v="10"/>
    <x v="218"/>
    <x v="91"/>
    <n v="2"/>
    <n v="0"/>
    <x v="2056"/>
  </r>
  <r>
    <n v="7431"/>
    <s v="US-2011-164763"/>
    <x v="2"/>
    <x v="461"/>
    <d v="2011-03-21T00:00:00"/>
    <s v="Standard Class"/>
    <s v="MH-17440"/>
    <s v="Mark Haberlin"/>
    <x v="1"/>
    <s v="United States"/>
    <s v="Jackson"/>
    <x v="35"/>
    <n v="39212"/>
    <x v="0"/>
    <s v="OFF-PA-10003063"/>
    <x v="1"/>
    <x v="10"/>
    <x v="1711"/>
    <x v="4698"/>
    <n v="4"/>
    <n v="0"/>
    <x v="4543"/>
  </r>
  <r>
    <n v="7432"/>
    <s v="US-2011-164763"/>
    <x v="2"/>
    <x v="461"/>
    <d v="2011-03-21T00:00:00"/>
    <s v="Standard Class"/>
    <s v="MH-17440"/>
    <s v="Mark Haberlin"/>
    <x v="1"/>
    <s v="United States"/>
    <s v="Jackson"/>
    <x v="35"/>
    <n v="39212"/>
    <x v="0"/>
    <s v="OFF-AP-10003971"/>
    <x v="1"/>
    <x v="9"/>
    <x v="914"/>
    <x v="4779"/>
    <n v="3"/>
    <n v="0"/>
    <x v="5690"/>
  </r>
  <r>
    <n v="7433"/>
    <s v="CA-2011-161249"/>
    <x v="2"/>
    <x v="128"/>
    <d v="2011-08-13T00:00:00"/>
    <s v="Standard Class"/>
    <s v="RD-19720"/>
    <s v="Roger Demir"/>
    <x v="0"/>
    <s v="United States"/>
    <s v="Phoenix"/>
    <x v="16"/>
    <n v="85023"/>
    <x v="1"/>
    <s v="OFF-FA-10004838"/>
    <x v="1"/>
    <x v="13"/>
    <x v="792"/>
    <x v="3870"/>
    <n v="3"/>
    <n v="0.2"/>
    <x v="5938"/>
  </r>
  <r>
    <n v="7434"/>
    <s v="CA-2011-161249"/>
    <x v="2"/>
    <x v="128"/>
    <d v="2011-08-13T00:00:00"/>
    <s v="Standard Class"/>
    <s v="RD-19720"/>
    <s v="Roger Demir"/>
    <x v="0"/>
    <s v="United States"/>
    <s v="Phoenix"/>
    <x v="16"/>
    <n v="85023"/>
    <x v="1"/>
    <s v="OFF-BI-10001097"/>
    <x v="1"/>
    <x v="8"/>
    <x v="789"/>
    <x v="4970"/>
    <n v="5"/>
    <n v="0.7"/>
    <x v="5939"/>
  </r>
  <r>
    <n v="7435"/>
    <s v="CA-2012-148180"/>
    <x v="1"/>
    <x v="353"/>
    <d v="2012-07-31T00:00:00"/>
    <s v="Standard Class"/>
    <s v="BP-11095"/>
    <s v="Bart Pistole"/>
    <x v="1"/>
    <s v="United States"/>
    <s v="Oxnard"/>
    <x v="1"/>
    <n v="93030"/>
    <x v="1"/>
    <s v="OFF-BI-10000605"/>
    <x v="1"/>
    <x v="8"/>
    <x v="531"/>
    <x v="1083"/>
    <n v="3"/>
    <n v="0.2"/>
    <x v="2217"/>
  </r>
  <r>
    <n v="7436"/>
    <s v="CA-2012-148180"/>
    <x v="1"/>
    <x v="353"/>
    <d v="2012-07-31T00:00:00"/>
    <s v="Standard Class"/>
    <s v="BP-11095"/>
    <s v="Bart Pistole"/>
    <x v="1"/>
    <s v="United States"/>
    <s v="Oxnard"/>
    <x v="1"/>
    <n v="93030"/>
    <x v="1"/>
    <s v="OFF-BI-10003314"/>
    <x v="1"/>
    <x v="8"/>
    <x v="305"/>
    <x v="4971"/>
    <n v="6"/>
    <n v="0.2"/>
    <x v="5940"/>
  </r>
  <r>
    <n v="7437"/>
    <s v="CA-2012-148180"/>
    <x v="1"/>
    <x v="353"/>
    <d v="2012-07-31T00:00:00"/>
    <s v="Standard Class"/>
    <s v="BP-11095"/>
    <s v="Bart Pistole"/>
    <x v="1"/>
    <s v="United States"/>
    <s v="Oxnard"/>
    <x v="1"/>
    <n v="93030"/>
    <x v="1"/>
    <s v="OFF-AR-10002067"/>
    <x v="1"/>
    <x v="6"/>
    <x v="1145"/>
    <x v="1618"/>
    <n v="5"/>
    <n v="0"/>
    <x v="1713"/>
  </r>
  <r>
    <n v="7438"/>
    <s v="CA-2011-165568"/>
    <x v="2"/>
    <x v="1162"/>
    <d v="2011-02-20T00:00:00"/>
    <s v="Standard Class"/>
    <s v="BF-11020"/>
    <s v="Barry Französisch"/>
    <x v="1"/>
    <s v="United States"/>
    <s v="Seattle"/>
    <x v="4"/>
    <n v="98105"/>
    <x v="1"/>
    <s v="OFF-BI-10001031"/>
    <x v="1"/>
    <x v="8"/>
    <x v="865"/>
    <x v="794"/>
    <n v="5"/>
    <n v="0.2"/>
    <x v="4217"/>
  </r>
  <r>
    <n v="7439"/>
    <s v="CA-2012-145457"/>
    <x v="1"/>
    <x v="539"/>
    <d v="2012-03-27T00:00:00"/>
    <s v="Second Class"/>
    <s v="CP-12085"/>
    <s v="Cathy Prescott"/>
    <x v="1"/>
    <s v="United States"/>
    <s v="Covington"/>
    <x v="4"/>
    <n v="98042"/>
    <x v="1"/>
    <s v="FUR-FU-10003832"/>
    <x v="0"/>
    <x v="5"/>
    <x v="1420"/>
    <x v="4972"/>
    <n v="5"/>
    <n v="0"/>
    <x v="5941"/>
  </r>
  <r>
    <n v="7440"/>
    <s v="US-2014-163657"/>
    <x v="3"/>
    <x v="264"/>
    <d v="2014-09-07T00:00:00"/>
    <s v="Standard Class"/>
    <s v="JL-15235"/>
    <s v="Janet Lee"/>
    <x v="0"/>
    <s v="United States"/>
    <s v="Los Angeles"/>
    <x v="1"/>
    <n v="90049"/>
    <x v="1"/>
    <s v="OFF-BI-10000138"/>
    <x v="1"/>
    <x v="8"/>
    <x v="600"/>
    <x v="694"/>
    <n v="5"/>
    <n v="0.2"/>
    <x v="708"/>
  </r>
  <r>
    <n v="7441"/>
    <s v="US-2014-163657"/>
    <x v="3"/>
    <x v="264"/>
    <d v="2014-09-07T00:00:00"/>
    <s v="Standard Class"/>
    <s v="JL-15235"/>
    <s v="Janet Lee"/>
    <x v="0"/>
    <s v="United States"/>
    <s v="Los Angeles"/>
    <x v="1"/>
    <n v="90049"/>
    <x v="1"/>
    <s v="FUR-TA-10004607"/>
    <x v="0"/>
    <x v="3"/>
    <x v="1095"/>
    <x v="4973"/>
    <n v="2"/>
    <n v="0.2"/>
    <x v="5942"/>
  </r>
  <r>
    <n v="7442"/>
    <s v="CA-2012-120446"/>
    <x v="1"/>
    <x v="547"/>
    <d v="2012-11-18T00:00:00"/>
    <s v="First Class"/>
    <s v="JG-15805"/>
    <s v="John Grady"/>
    <x v="1"/>
    <s v="United States"/>
    <s v="San Diego"/>
    <x v="1"/>
    <n v="92105"/>
    <x v="1"/>
    <s v="OFF-LA-10003148"/>
    <x v="1"/>
    <x v="2"/>
    <x v="164"/>
    <x v="1381"/>
    <n v="3"/>
    <n v="0"/>
    <x v="3602"/>
  </r>
  <r>
    <n v="7443"/>
    <s v="CA-2011-109932"/>
    <x v="2"/>
    <x v="337"/>
    <d v="2011-12-11T00:00:00"/>
    <s v="First Class"/>
    <s v="VP-21760"/>
    <s v="Victoria Pisteka"/>
    <x v="1"/>
    <s v="United States"/>
    <s v="Brownsville"/>
    <x v="5"/>
    <n v="78521"/>
    <x v="2"/>
    <s v="OFF-PA-10001804"/>
    <x v="1"/>
    <x v="10"/>
    <x v="128"/>
    <x v="1432"/>
    <n v="2"/>
    <n v="0.2"/>
    <x v="1507"/>
  </r>
  <r>
    <n v="7444"/>
    <s v="CA-2011-109932"/>
    <x v="2"/>
    <x v="337"/>
    <d v="2011-12-11T00:00:00"/>
    <s v="First Class"/>
    <s v="VP-21760"/>
    <s v="Victoria Pisteka"/>
    <x v="1"/>
    <s v="United States"/>
    <s v="Brownsville"/>
    <x v="5"/>
    <n v="78521"/>
    <x v="2"/>
    <s v="OFF-ST-10000036"/>
    <x v="1"/>
    <x v="4"/>
    <x v="590"/>
    <x v="4974"/>
    <n v="3"/>
    <n v="0.2"/>
    <x v="5943"/>
  </r>
  <r>
    <n v="7445"/>
    <s v="CA-2014-127474"/>
    <x v="3"/>
    <x v="447"/>
    <d v="2014-02-08T00:00:00"/>
    <s v="Second Class"/>
    <s v="RD-19810"/>
    <s v="Ross DeVincentis"/>
    <x v="2"/>
    <s v="United States"/>
    <s v="Chicago"/>
    <x v="10"/>
    <n v="60610"/>
    <x v="2"/>
    <s v="OFF-PA-10001166"/>
    <x v="1"/>
    <x v="10"/>
    <x v="769"/>
    <x v="1182"/>
    <n v="1"/>
    <n v="0.2"/>
    <x v="1673"/>
  </r>
  <r>
    <n v="7446"/>
    <s v="CA-2014-127474"/>
    <x v="3"/>
    <x v="447"/>
    <d v="2014-02-08T00:00:00"/>
    <s v="Second Class"/>
    <s v="RD-19810"/>
    <s v="Ross DeVincentis"/>
    <x v="2"/>
    <s v="United States"/>
    <s v="Chicago"/>
    <x v="10"/>
    <n v="60610"/>
    <x v="2"/>
    <s v="OFF-PA-10001033"/>
    <x v="1"/>
    <x v="10"/>
    <x v="1500"/>
    <x v="4975"/>
    <n v="2"/>
    <n v="0.2"/>
    <x v="5944"/>
  </r>
  <r>
    <n v="7447"/>
    <s v="CA-2014-127474"/>
    <x v="3"/>
    <x v="447"/>
    <d v="2014-02-08T00:00:00"/>
    <s v="Second Class"/>
    <s v="RD-19810"/>
    <s v="Ross DeVincentis"/>
    <x v="2"/>
    <s v="United States"/>
    <s v="Chicago"/>
    <x v="10"/>
    <n v="60610"/>
    <x v="2"/>
    <s v="FUR-FU-10004597"/>
    <x v="0"/>
    <x v="5"/>
    <x v="1257"/>
    <x v="500"/>
    <n v="1"/>
    <n v="0.6"/>
    <x v="5945"/>
  </r>
  <r>
    <n v="7448"/>
    <s v="CA-2014-127474"/>
    <x v="3"/>
    <x v="447"/>
    <d v="2014-02-08T00:00:00"/>
    <s v="Second Class"/>
    <s v="RD-19810"/>
    <s v="Ross DeVincentis"/>
    <x v="2"/>
    <s v="United States"/>
    <s v="Chicago"/>
    <x v="10"/>
    <n v="60610"/>
    <x v="2"/>
    <s v="OFF-PA-10000418"/>
    <x v="1"/>
    <x v="10"/>
    <x v="961"/>
    <x v="1257"/>
    <n v="5"/>
    <n v="0.2"/>
    <x v="1306"/>
  </r>
  <r>
    <n v="7449"/>
    <s v="CA-2014-115448"/>
    <x v="3"/>
    <x v="343"/>
    <d v="2014-11-15T00:00:00"/>
    <s v="First Class"/>
    <s v="MH-18025"/>
    <s v="Michelle Huthwaite"/>
    <x v="0"/>
    <s v="United States"/>
    <s v="Knoxville"/>
    <x v="18"/>
    <n v="37918"/>
    <x v="0"/>
    <s v="FUR-FU-10004090"/>
    <x v="0"/>
    <x v="5"/>
    <x v="636"/>
    <x v="4976"/>
    <n v="5"/>
    <n v="0.2"/>
    <x v="5946"/>
  </r>
  <r>
    <n v="7450"/>
    <s v="CA-2014-105669"/>
    <x v="3"/>
    <x v="697"/>
    <d v="2014-09-23T00:00:00"/>
    <s v="Second Class"/>
    <s v="SJ-20125"/>
    <s v="Sanjit Jacobs"/>
    <x v="2"/>
    <s v="United States"/>
    <s v="Houston"/>
    <x v="5"/>
    <n v="77036"/>
    <x v="2"/>
    <s v="OFF-AR-10000390"/>
    <x v="1"/>
    <x v="6"/>
    <x v="105"/>
    <x v="4541"/>
    <n v="3"/>
    <n v="0.2"/>
    <x v="5360"/>
  </r>
  <r>
    <n v="7451"/>
    <s v="CA-2014-105669"/>
    <x v="3"/>
    <x v="697"/>
    <d v="2014-09-23T00:00:00"/>
    <s v="Second Class"/>
    <s v="SJ-20125"/>
    <s v="Sanjit Jacobs"/>
    <x v="2"/>
    <s v="United States"/>
    <s v="Houston"/>
    <x v="5"/>
    <n v="77036"/>
    <x v="2"/>
    <s v="FUR-CH-10003774"/>
    <x v="0"/>
    <x v="1"/>
    <x v="1185"/>
    <x v="2608"/>
    <n v="5"/>
    <n v="0.3"/>
    <x v="2872"/>
  </r>
  <r>
    <n v="7452"/>
    <s v="CA-2014-105669"/>
    <x v="3"/>
    <x v="697"/>
    <d v="2014-09-23T00:00:00"/>
    <s v="Second Class"/>
    <s v="SJ-20125"/>
    <s v="Sanjit Jacobs"/>
    <x v="2"/>
    <s v="United States"/>
    <s v="Houston"/>
    <x v="5"/>
    <n v="77036"/>
    <x v="2"/>
    <s v="OFF-BI-10002412"/>
    <x v="1"/>
    <x v="8"/>
    <x v="323"/>
    <x v="4977"/>
    <n v="5"/>
    <n v="0.8"/>
    <x v="5947"/>
  </r>
  <r>
    <n v="7453"/>
    <s v="CA-2014-105669"/>
    <x v="3"/>
    <x v="697"/>
    <d v="2014-09-23T00:00:00"/>
    <s v="Second Class"/>
    <s v="SJ-20125"/>
    <s v="Sanjit Jacobs"/>
    <x v="2"/>
    <s v="United States"/>
    <s v="Houston"/>
    <x v="5"/>
    <n v="77036"/>
    <x v="2"/>
    <s v="TEC-PH-10002415"/>
    <x v="2"/>
    <x v="7"/>
    <x v="1517"/>
    <x v="4978"/>
    <n v="6"/>
    <n v="0.2"/>
    <x v="5948"/>
  </r>
  <r>
    <n v="7454"/>
    <s v="CA-2014-134796"/>
    <x v="3"/>
    <x v="643"/>
    <d v="2014-07-02T00:00:00"/>
    <s v="Standard Class"/>
    <s v="FM-14380"/>
    <s v="Fred McMath"/>
    <x v="0"/>
    <s v="United States"/>
    <s v="Bolingbrook"/>
    <x v="10"/>
    <n v="60440"/>
    <x v="2"/>
    <s v="TEC-PH-10003505"/>
    <x v="2"/>
    <x v="7"/>
    <x v="901"/>
    <x v="1490"/>
    <n v="2"/>
    <n v="0.2"/>
    <x v="1570"/>
  </r>
  <r>
    <n v="7455"/>
    <s v="CA-2013-137743"/>
    <x v="0"/>
    <x v="679"/>
    <d v="2013-08-05T00:00:00"/>
    <s v="Standard Class"/>
    <s v="KH-16360"/>
    <s v="Katherine Hughes"/>
    <x v="0"/>
    <s v="United States"/>
    <s v="Chicago"/>
    <x v="10"/>
    <n v="60623"/>
    <x v="2"/>
    <s v="OFF-LA-10003663"/>
    <x v="1"/>
    <x v="2"/>
    <x v="1364"/>
    <x v="4766"/>
    <n v="4"/>
    <n v="0.2"/>
    <x v="5949"/>
  </r>
  <r>
    <n v="7456"/>
    <s v="CA-2013-137743"/>
    <x v="0"/>
    <x v="679"/>
    <d v="2013-08-05T00:00:00"/>
    <s v="Standard Class"/>
    <s v="KH-16360"/>
    <s v="Katherine Hughes"/>
    <x v="0"/>
    <s v="United States"/>
    <s v="Chicago"/>
    <x v="10"/>
    <n v="60623"/>
    <x v="2"/>
    <s v="OFF-ST-10001780"/>
    <x v="1"/>
    <x v="4"/>
    <x v="481"/>
    <x v="2532"/>
    <n v="2"/>
    <n v="0.2"/>
    <x v="2777"/>
  </r>
  <r>
    <n v="7457"/>
    <s v="CA-2012-137974"/>
    <x v="1"/>
    <x v="392"/>
    <d v="2012-04-18T00:00:00"/>
    <s v="First Class"/>
    <s v="LL-16840"/>
    <s v="Lauren Leatherbury"/>
    <x v="0"/>
    <s v="United States"/>
    <s v="Waynesboro"/>
    <x v="17"/>
    <n v="22980"/>
    <x v="0"/>
    <s v="TEC-PH-10002033"/>
    <x v="2"/>
    <x v="7"/>
    <x v="11"/>
    <x v="4979"/>
    <n v="2"/>
    <n v="0"/>
    <x v="5950"/>
  </r>
  <r>
    <n v="7458"/>
    <s v="CA-2012-137974"/>
    <x v="1"/>
    <x v="392"/>
    <d v="2012-04-18T00:00:00"/>
    <s v="First Class"/>
    <s v="LL-16840"/>
    <s v="Lauren Leatherbury"/>
    <x v="0"/>
    <s v="United States"/>
    <s v="Waynesboro"/>
    <x v="17"/>
    <n v="22980"/>
    <x v="0"/>
    <s v="OFF-BI-10001036"/>
    <x v="1"/>
    <x v="8"/>
    <x v="618"/>
    <x v="4980"/>
    <n v="1"/>
    <n v="0"/>
    <x v="5951"/>
  </r>
  <r>
    <n v="7459"/>
    <s v="CA-2012-137974"/>
    <x v="1"/>
    <x v="392"/>
    <d v="2012-04-18T00:00:00"/>
    <s v="First Class"/>
    <s v="LL-16840"/>
    <s v="Lauren Leatherbury"/>
    <x v="0"/>
    <s v="United States"/>
    <s v="Waynesboro"/>
    <x v="17"/>
    <n v="22980"/>
    <x v="0"/>
    <s v="FUR-FU-10001468"/>
    <x v="0"/>
    <x v="5"/>
    <x v="1280"/>
    <x v="4981"/>
    <n v="7"/>
    <n v="0"/>
    <x v="5952"/>
  </r>
  <r>
    <n v="7460"/>
    <s v="CA-2012-137974"/>
    <x v="1"/>
    <x v="392"/>
    <d v="2012-04-18T00:00:00"/>
    <s v="First Class"/>
    <s v="LL-16840"/>
    <s v="Lauren Leatherbury"/>
    <x v="0"/>
    <s v="United States"/>
    <s v="Waynesboro"/>
    <x v="17"/>
    <n v="22980"/>
    <x v="0"/>
    <s v="FUR-BO-10001519"/>
    <x v="0"/>
    <x v="0"/>
    <x v="666"/>
    <x v="4982"/>
    <n v="9"/>
    <n v="0"/>
    <x v="5953"/>
  </r>
  <r>
    <n v="7461"/>
    <s v="US-2012-136987"/>
    <x v="1"/>
    <x v="347"/>
    <d v="2012-04-14T00:00:00"/>
    <s v="Second Class"/>
    <s v="AR-10540"/>
    <s v="Andy Reiter"/>
    <x v="0"/>
    <s v="United States"/>
    <s v="Los Angeles"/>
    <x v="1"/>
    <n v="90004"/>
    <x v="1"/>
    <s v="TEC-CO-10001943"/>
    <x v="2"/>
    <x v="16"/>
    <x v="1666"/>
    <x v="4983"/>
    <n v="4"/>
    <n v="0.2"/>
    <x v="5954"/>
  </r>
  <r>
    <n v="7462"/>
    <s v="US-2012-136987"/>
    <x v="1"/>
    <x v="347"/>
    <d v="2012-04-14T00:00:00"/>
    <s v="Second Class"/>
    <s v="AR-10540"/>
    <s v="Andy Reiter"/>
    <x v="0"/>
    <s v="United States"/>
    <s v="Los Angeles"/>
    <x v="1"/>
    <n v="90004"/>
    <x v="1"/>
    <s v="OFF-PA-10003127"/>
    <x v="1"/>
    <x v="10"/>
    <x v="33"/>
    <x v="4984"/>
    <n v="2"/>
    <n v="0"/>
    <x v="5955"/>
  </r>
  <r>
    <n v="7463"/>
    <s v="CA-2012-138485"/>
    <x v="1"/>
    <x v="914"/>
    <d v="2012-03-01T00:00:00"/>
    <s v="Second Class"/>
    <s v="NP-18670"/>
    <s v="Nora Paige"/>
    <x v="0"/>
    <s v="United States"/>
    <s v="Seattle"/>
    <x v="4"/>
    <n v="98105"/>
    <x v="1"/>
    <s v="TEC-AC-10002076"/>
    <x v="2"/>
    <x v="11"/>
    <x v="329"/>
    <x v="4985"/>
    <n v="9"/>
    <n v="0"/>
    <x v="5956"/>
  </r>
  <r>
    <n v="7464"/>
    <s v="CA-2013-103709"/>
    <x v="0"/>
    <x v="162"/>
    <d v="2013-09-16T00:00:00"/>
    <s v="Standard Class"/>
    <s v="LP-17095"/>
    <s v="Liz Preis"/>
    <x v="0"/>
    <s v="United States"/>
    <s v="Visalia"/>
    <x v="1"/>
    <n v="93277"/>
    <x v="1"/>
    <s v="OFF-AR-10003338"/>
    <x v="1"/>
    <x v="6"/>
    <x v="1430"/>
    <x v="3659"/>
    <n v="2"/>
    <n v="0"/>
    <x v="4180"/>
  </r>
  <r>
    <n v="7465"/>
    <s v="CA-2013-103709"/>
    <x v="0"/>
    <x v="162"/>
    <d v="2013-09-16T00:00:00"/>
    <s v="Standard Class"/>
    <s v="LP-17095"/>
    <s v="Liz Preis"/>
    <x v="0"/>
    <s v="United States"/>
    <s v="Visalia"/>
    <x v="1"/>
    <n v="93277"/>
    <x v="1"/>
    <s v="OFF-PA-10004610"/>
    <x v="1"/>
    <x v="10"/>
    <x v="1511"/>
    <x v="1369"/>
    <n v="8"/>
    <n v="0"/>
    <x v="5957"/>
  </r>
  <r>
    <n v="7466"/>
    <s v="CA-2013-103709"/>
    <x v="0"/>
    <x v="162"/>
    <d v="2013-09-16T00:00:00"/>
    <s v="Standard Class"/>
    <s v="LP-17095"/>
    <s v="Liz Preis"/>
    <x v="0"/>
    <s v="United States"/>
    <s v="Visalia"/>
    <x v="1"/>
    <n v="93277"/>
    <x v="1"/>
    <s v="OFF-ST-10001272"/>
    <x v="1"/>
    <x v="4"/>
    <x v="528"/>
    <x v="2213"/>
    <n v="2"/>
    <n v="0"/>
    <x v="2387"/>
  </r>
  <r>
    <n v="7467"/>
    <s v="CA-2013-138282"/>
    <x v="0"/>
    <x v="288"/>
    <d v="2013-05-24T00:00:00"/>
    <s v="Standard Class"/>
    <s v="AH-10690"/>
    <s v="Anna Häberlin"/>
    <x v="1"/>
    <s v="United States"/>
    <s v="Los Angeles"/>
    <x v="1"/>
    <n v="90008"/>
    <x v="1"/>
    <s v="OFF-AP-10001366"/>
    <x v="1"/>
    <x v="9"/>
    <x v="33"/>
    <x v="4986"/>
    <n v="8"/>
    <n v="0"/>
    <x v="5958"/>
  </r>
  <r>
    <n v="7468"/>
    <s v="CA-2014-148985"/>
    <x v="3"/>
    <x v="343"/>
    <d v="2014-11-16T00:00:00"/>
    <s v="Second Class"/>
    <s v="TB-21190"/>
    <s v="Thomas Brumley"/>
    <x v="2"/>
    <s v="United States"/>
    <s v="Los Angeles"/>
    <x v="1"/>
    <n v="90045"/>
    <x v="1"/>
    <s v="FUR-FU-10001424"/>
    <x v="0"/>
    <x v="5"/>
    <x v="691"/>
    <x v="4987"/>
    <n v="4"/>
    <n v="0"/>
    <x v="5959"/>
  </r>
  <r>
    <n v="7469"/>
    <s v="CA-2011-138100"/>
    <x v="2"/>
    <x v="1114"/>
    <d v="2011-09-20T00:00:00"/>
    <s v="Standard Class"/>
    <s v="AA-10315"/>
    <s v="Alex Avila"/>
    <x v="0"/>
    <s v="United States"/>
    <s v="New York City"/>
    <x v="15"/>
    <n v="10011"/>
    <x v="3"/>
    <s v="OFF-PA-10000349"/>
    <x v="1"/>
    <x v="10"/>
    <x v="33"/>
    <x v="1830"/>
    <n v="3"/>
    <n v="0"/>
    <x v="1961"/>
  </r>
  <r>
    <n v="7470"/>
    <s v="CA-2011-138100"/>
    <x v="2"/>
    <x v="1114"/>
    <d v="2011-09-20T00:00:00"/>
    <s v="Standard Class"/>
    <s v="AA-10315"/>
    <s v="Alex Avila"/>
    <x v="0"/>
    <s v="United States"/>
    <s v="New York City"/>
    <x v="15"/>
    <n v="10011"/>
    <x v="3"/>
    <s v="FUR-FU-10002456"/>
    <x v="0"/>
    <x v="5"/>
    <x v="1009"/>
    <x v="58"/>
    <n v="2"/>
    <n v="0"/>
    <x v="3435"/>
  </r>
  <r>
    <n v="7471"/>
    <s v="CA-2012-100734"/>
    <x v="1"/>
    <x v="426"/>
    <d v="2012-09-20T00:00:00"/>
    <s v="Standard Class"/>
    <s v="AC-10615"/>
    <s v="Ann Chong"/>
    <x v="1"/>
    <s v="United States"/>
    <s v="Philadelphia"/>
    <x v="9"/>
    <n v="19143"/>
    <x v="3"/>
    <s v="OFF-BI-10002609"/>
    <x v="1"/>
    <x v="8"/>
    <x v="98"/>
    <x v="4988"/>
    <n v="4"/>
    <n v="0.7"/>
    <x v="5960"/>
  </r>
  <r>
    <n v="7472"/>
    <s v="CA-2012-100734"/>
    <x v="1"/>
    <x v="426"/>
    <d v="2012-09-20T00:00:00"/>
    <s v="Standard Class"/>
    <s v="AC-10615"/>
    <s v="Ann Chong"/>
    <x v="1"/>
    <s v="United States"/>
    <s v="Philadelphia"/>
    <x v="9"/>
    <n v="19143"/>
    <x v="3"/>
    <s v="OFF-ST-10001522"/>
    <x v="1"/>
    <x v="4"/>
    <x v="195"/>
    <x v="2772"/>
    <n v="2"/>
    <n v="0.2"/>
    <x v="3078"/>
  </r>
  <r>
    <n v="7473"/>
    <s v="CA-2013-139997"/>
    <x v="0"/>
    <x v="949"/>
    <d v="2013-07-04T00:00:00"/>
    <s v="First Class"/>
    <s v="EM-14140"/>
    <s v="Eugene Moren"/>
    <x v="2"/>
    <s v="United States"/>
    <s v="Lehi"/>
    <x v="7"/>
    <n v="84043"/>
    <x v="1"/>
    <s v="TEC-CO-10000971"/>
    <x v="2"/>
    <x v="16"/>
    <x v="1304"/>
    <x v="4989"/>
    <n v="5"/>
    <n v="0"/>
    <x v="5961"/>
  </r>
  <r>
    <n v="7474"/>
    <s v="CA-2013-109652"/>
    <x v="0"/>
    <x v="342"/>
    <d v="2013-04-16T00:00:00"/>
    <s v="Standard Class"/>
    <s v="QJ-19255"/>
    <s v="Quincy Jones"/>
    <x v="1"/>
    <s v="United States"/>
    <s v="Chicago"/>
    <x v="10"/>
    <n v="60653"/>
    <x v="2"/>
    <s v="OFF-AR-10000034"/>
    <x v="1"/>
    <x v="6"/>
    <x v="744"/>
    <x v="4990"/>
    <n v="4"/>
    <n v="0.2"/>
    <x v="5962"/>
  </r>
  <r>
    <n v="7475"/>
    <s v="CA-2011-167199"/>
    <x v="2"/>
    <x v="1037"/>
    <d v="2011-01-11T00:00:00"/>
    <s v="Standard Class"/>
    <s v="ME-17320"/>
    <s v="Maria Etezadi"/>
    <x v="2"/>
    <s v="United States"/>
    <s v="Henderson"/>
    <x v="0"/>
    <n v="42420"/>
    <x v="0"/>
    <s v="FUR-CH-10004063"/>
    <x v="0"/>
    <x v="1"/>
    <x v="120"/>
    <x v="4991"/>
    <n v="9"/>
    <n v="0"/>
    <x v="5963"/>
  </r>
  <r>
    <n v="7476"/>
    <s v="CA-2011-167199"/>
    <x v="2"/>
    <x v="1037"/>
    <d v="2011-01-11T00:00:00"/>
    <s v="Standard Class"/>
    <s v="ME-17320"/>
    <s v="Maria Etezadi"/>
    <x v="2"/>
    <s v="United States"/>
    <s v="Henderson"/>
    <x v="0"/>
    <n v="42420"/>
    <x v="0"/>
    <s v="OFF-BI-10004632"/>
    <x v="1"/>
    <x v="8"/>
    <x v="564"/>
    <x v="4992"/>
    <n v="2"/>
    <n v="0"/>
    <x v="5964"/>
  </r>
  <r>
    <n v="7477"/>
    <s v="CA-2011-167199"/>
    <x v="2"/>
    <x v="1037"/>
    <d v="2011-01-11T00:00:00"/>
    <s v="Standard Class"/>
    <s v="ME-17320"/>
    <s v="Maria Etezadi"/>
    <x v="2"/>
    <s v="United States"/>
    <s v="Henderson"/>
    <x v="0"/>
    <n v="42420"/>
    <x v="0"/>
    <s v="OFF-AR-10001662"/>
    <x v="1"/>
    <x v="6"/>
    <x v="443"/>
    <x v="4993"/>
    <n v="2"/>
    <n v="0"/>
    <x v="5965"/>
  </r>
  <r>
    <n v="7478"/>
    <s v="CA-2011-167199"/>
    <x v="2"/>
    <x v="1037"/>
    <d v="2011-01-11T00:00:00"/>
    <s v="Standard Class"/>
    <s v="ME-17320"/>
    <s v="Maria Etezadi"/>
    <x v="2"/>
    <s v="United States"/>
    <s v="Henderson"/>
    <x v="0"/>
    <n v="42420"/>
    <x v="0"/>
    <s v="TEC-PH-10004977"/>
    <x v="2"/>
    <x v="7"/>
    <x v="34"/>
    <x v="3743"/>
    <n v="2"/>
    <n v="0"/>
    <x v="4286"/>
  </r>
  <r>
    <n v="7479"/>
    <s v="CA-2011-167199"/>
    <x v="2"/>
    <x v="1037"/>
    <d v="2011-01-11T00:00:00"/>
    <s v="Standard Class"/>
    <s v="ME-17320"/>
    <s v="Maria Etezadi"/>
    <x v="2"/>
    <s v="United States"/>
    <s v="Henderson"/>
    <x v="0"/>
    <n v="42420"/>
    <x v="0"/>
    <s v="TEC-PH-10004539"/>
    <x v="2"/>
    <x v="7"/>
    <x v="852"/>
    <x v="4994"/>
    <n v="4"/>
    <n v="0"/>
    <x v="5966"/>
  </r>
  <r>
    <n v="7480"/>
    <s v="CA-2011-167199"/>
    <x v="2"/>
    <x v="1037"/>
    <d v="2011-01-11T00:00:00"/>
    <s v="Standard Class"/>
    <s v="ME-17320"/>
    <s v="Maria Etezadi"/>
    <x v="2"/>
    <s v="United States"/>
    <s v="Henderson"/>
    <x v="0"/>
    <n v="42420"/>
    <x v="0"/>
    <s v="OFF-FA-10001883"/>
    <x v="1"/>
    <x v="13"/>
    <x v="1484"/>
    <x v="4995"/>
    <n v="4"/>
    <n v="0"/>
    <x v="5967"/>
  </r>
  <r>
    <n v="7481"/>
    <s v="CA-2011-167199"/>
    <x v="2"/>
    <x v="1037"/>
    <d v="2011-01-11T00:00:00"/>
    <s v="Standard Class"/>
    <s v="ME-17320"/>
    <s v="Maria Etezadi"/>
    <x v="2"/>
    <s v="United States"/>
    <s v="Henderson"/>
    <x v="0"/>
    <n v="42420"/>
    <x v="0"/>
    <s v="OFF-PA-10000955"/>
    <x v="1"/>
    <x v="10"/>
    <x v="774"/>
    <x v="4996"/>
    <n v="1"/>
    <n v="0"/>
    <x v="5968"/>
  </r>
  <r>
    <n v="7482"/>
    <s v="CA-2013-124583"/>
    <x v="0"/>
    <x v="142"/>
    <d v="2013-09-04T00:00:00"/>
    <s v="Second Class"/>
    <s v="LB-16795"/>
    <s v="Laurel Beltran"/>
    <x v="2"/>
    <s v="United States"/>
    <s v="Huntington Beach"/>
    <x v="1"/>
    <n v="92646"/>
    <x v="1"/>
    <s v="OFF-EN-10002500"/>
    <x v="1"/>
    <x v="12"/>
    <x v="118"/>
    <x v="4835"/>
    <n v="1"/>
    <n v="0"/>
    <x v="5969"/>
  </r>
  <r>
    <n v="7483"/>
    <s v="CA-2011-113964"/>
    <x v="2"/>
    <x v="865"/>
    <d v="2011-09-30T00:00:00"/>
    <s v="Standard Class"/>
    <s v="JP-16135"/>
    <s v="Julie Prescott"/>
    <x v="2"/>
    <s v="United States"/>
    <s v="New York City"/>
    <x v="15"/>
    <n v="10011"/>
    <x v="3"/>
    <s v="OFF-BI-10004654"/>
    <x v="1"/>
    <x v="8"/>
    <x v="68"/>
    <x v="4997"/>
    <n v="4"/>
    <n v="0.2"/>
    <x v="5970"/>
  </r>
  <r>
    <n v="7484"/>
    <s v="CA-2011-129938"/>
    <x v="2"/>
    <x v="534"/>
    <d v="2011-12-17T00:00:00"/>
    <s v="Second Class"/>
    <s v="EB-13705"/>
    <s v="Ed Braxton"/>
    <x v="1"/>
    <s v="United States"/>
    <s v="Philadelphia"/>
    <x v="9"/>
    <n v="19140"/>
    <x v="3"/>
    <s v="FUR-CH-10003774"/>
    <x v="0"/>
    <x v="1"/>
    <x v="1185"/>
    <x v="4998"/>
    <n v="7"/>
    <n v="0.3"/>
    <x v="5971"/>
  </r>
  <r>
    <n v="7485"/>
    <s v="CA-2014-135111"/>
    <x v="3"/>
    <x v="116"/>
    <d v="2015-01-03T00:00:00"/>
    <s v="Standard Class"/>
    <s v="CS-12400"/>
    <s v="Christopher Schild"/>
    <x v="2"/>
    <s v="United States"/>
    <s v="Fargo"/>
    <x v="46"/>
    <n v="58103"/>
    <x v="2"/>
    <s v="OFF-AR-10004707"/>
    <x v="1"/>
    <x v="6"/>
    <x v="33"/>
    <x v="4724"/>
    <n v="1"/>
    <n v="0"/>
    <x v="5972"/>
  </r>
  <r>
    <n v="7486"/>
    <s v="CA-2014-135111"/>
    <x v="3"/>
    <x v="116"/>
    <d v="2015-01-03T00:00:00"/>
    <s v="Standard Class"/>
    <s v="CS-12400"/>
    <s v="Christopher Schild"/>
    <x v="2"/>
    <s v="United States"/>
    <s v="Fargo"/>
    <x v="46"/>
    <n v="58103"/>
    <x v="2"/>
    <s v="OFF-BI-10004040"/>
    <x v="1"/>
    <x v="8"/>
    <x v="1478"/>
    <x v="4213"/>
    <n v="5"/>
    <n v="0"/>
    <x v="4911"/>
  </r>
  <r>
    <n v="7487"/>
    <s v="US-2012-134558"/>
    <x v="1"/>
    <x v="546"/>
    <d v="2012-12-24T00:00:00"/>
    <s v="Second Class"/>
    <s v="PM-19135"/>
    <s v="Peter McVee"/>
    <x v="2"/>
    <s v="United States"/>
    <s v="Dover"/>
    <x v="38"/>
    <n v="3820"/>
    <x v="3"/>
    <s v="OFF-PA-10001184"/>
    <x v="1"/>
    <x v="10"/>
    <x v="1307"/>
    <x v="2744"/>
    <n v="5"/>
    <n v="0"/>
    <x v="3513"/>
  </r>
  <r>
    <n v="7488"/>
    <s v="US-2012-134558"/>
    <x v="1"/>
    <x v="546"/>
    <d v="2012-12-24T00:00:00"/>
    <s v="Second Class"/>
    <s v="PM-19135"/>
    <s v="Peter McVee"/>
    <x v="2"/>
    <s v="United States"/>
    <s v="Dover"/>
    <x v="38"/>
    <n v="3820"/>
    <x v="3"/>
    <s v="TEC-AC-10004145"/>
    <x v="2"/>
    <x v="11"/>
    <x v="1264"/>
    <x v="3633"/>
    <n v="9"/>
    <n v="0"/>
    <x v="4147"/>
  </r>
  <r>
    <n v="7489"/>
    <s v="US-2012-134558"/>
    <x v="1"/>
    <x v="546"/>
    <d v="2012-12-24T00:00:00"/>
    <s v="Second Class"/>
    <s v="PM-19135"/>
    <s v="Peter McVee"/>
    <x v="2"/>
    <s v="United States"/>
    <s v="Dover"/>
    <x v="38"/>
    <n v="3820"/>
    <x v="3"/>
    <s v="FUR-TA-10003473"/>
    <x v="0"/>
    <x v="3"/>
    <x v="214"/>
    <x v="4999"/>
    <n v="4"/>
    <n v="0.3"/>
    <x v="5973"/>
  </r>
  <r>
    <n v="7490"/>
    <s v="CA-2014-157196"/>
    <x v="3"/>
    <x v="60"/>
    <d v="2014-11-10T00:00:00"/>
    <s v="Standard Class"/>
    <s v="AA-10645"/>
    <s v="Anna Andreadi"/>
    <x v="0"/>
    <s v="United States"/>
    <s v="San Diego"/>
    <x v="1"/>
    <n v="92105"/>
    <x v="1"/>
    <s v="OFF-PA-10003172"/>
    <x v="1"/>
    <x v="10"/>
    <x v="846"/>
    <x v="91"/>
    <n v="2"/>
    <n v="0"/>
    <x v="91"/>
  </r>
  <r>
    <n v="7491"/>
    <s v="CA-2012-108672"/>
    <x v="1"/>
    <x v="229"/>
    <d v="2012-09-16T00:00:00"/>
    <s v="Standard Class"/>
    <s v="FA-14230"/>
    <s v="Frank Atkinson"/>
    <x v="1"/>
    <s v="United States"/>
    <s v="Los Angeles"/>
    <x v="1"/>
    <n v="90032"/>
    <x v="1"/>
    <s v="FUR-FU-10003799"/>
    <x v="0"/>
    <x v="5"/>
    <x v="90"/>
    <x v="5000"/>
    <n v="6"/>
    <n v="0"/>
    <x v="5974"/>
  </r>
  <r>
    <n v="7492"/>
    <s v="US-2014-118598"/>
    <x v="3"/>
    <x v="673"/>
    <d v="2014-11-17T00:00:00"/>
    <s v="Same Day"/>
    <s v="CM-12190"/>
    <s v="Charlotte Melton"/>
    <x v="0"/>
    <s v="United States"/>
    <s v="Utica"/>
    <x v="15"/>
    <n v="13501"/>
    <x v="3"/>
    <s v="TEC-PH-10002583"/>
    <x v="2"/>
    <x v="7"/>
    <x v="1708"/>
    <x v="5001"/>
    <n v="6"/>
    <n v="0"/>
    <x v="5975"/>
  </r>
  <r>
    <n v="7493"/>
    <s v="US-2014-160836"/>
    <x v="3"/>
    <x v="220"/>
    <d v="2014-09-17T00:00:00"/>
    <s v="Standard Class"/>
    <s v="CC-12475"/>
    <s v="Cindy Chapman"/>
    <x v="0"/>
    <s v="United States"/>
    <s v="Houston"/>
    <x v="5"/>
    <n v="77070"/>
    <x v="2"/>
    <s v="OFF-PA-10004239"/>
    <x v="1"/>
    <x v="10"/>
    <x v="1412"/>
    <x v="1518"/>
    <n v="3"/>
    <n v="0.2"/>
    <x v="1603"/>
  </r>
  <r>
    <n v="7494"/>
    <s v="US-2014-160836"/>
    <x v="3"/>
    <x v="220"/>
    <d v="2014-09-17T00:00:00"/>
    <s v="Standard Class"/>
    <s v="CC-12475"/>
    <s v="Cindy Chapman"/>
    <x v="0"/>
    <s v="United States"/>
    <s v="Houston"/>
    <x v="5"/>
    <n v="77070"/>
    <x v="2"/>
    <s v="FUR-TA-10002855"/>
    <x v="0"/>
    <x v="3"/>
    <x v="1189"/>
    <x v="5002"/>
    <n v="5"/>
    <n v="0.3"/>
    <x v="5976"/>
  </r>
  <r>
    <n v="7495"/>
    <s v="US-2014-160836"/>
    <x v="3"/>
    <x v="220"/>
    <d v="2014-09-17T00:00:00"/>
    <s v="Standard Class"/>
    <s v="CC-12475"/>
    <s v="Cindy Chapman"/>
    <x v="0"/>
    <s v="United States"/>
    <s v="Houston"/>
    <x v="5"/>
    <n v="77070"/>
    <x v="2"/>
    <s v="OFF-AP-10001626"/>
    <x v="1"/>
    <x v="9"/>
    <x v="1016"/>
    <x v="5003"/>
    <n v="2"/>
    <n v="0.8"/>
    <x v="5977"/>
  </r>
  <r>
    <n v="7496"/>
    <s v="CA-2014-121048"/>
    <x v="3"/>
    <x v="1163"/>
    <d v="2014-07-19T00:00:00"/>
    <s v="Standard Class"/>
    <s v="TC-21295"/>
    <s v="Toby Carlisle"/>
    <x v="0"/>
    <s v="United States"/>
    <s v="Westminster"/>
    <x v="1"/>
    <n v="92683"/>
    <x v="1"/>
    <s v="OFF-BI-10004022"/>
    <x v="1"/>
    <x v="8"/>
    <x v="748"/>
    <x v="3079"/>
    <n v="2"/>
    <n v="0.2"/>
    <x v="5978"/>
  </r>
  <r>
    <n v="7497"/>
    <s v="CA-2014-121048"/>
    <x v="3"/>
    <x v="1163"/>
    <d v="2014-07-19T00:00:00"/>
    <s v="Standard Class"/>
    <s v="TC-21295"/>
    <s v="Toby Carlisle"/>
    <x v="0"/>
    <s v="United States"/>
    <s v="Westminster"/>
    <x v="1"/>
    <n v="92683"/>
    <x v="1"/>
    <s v="FUR-FU-10003601"/>
    <x v="0"/>
    <x v="5"/>
    <x v="729"/>
    <x v="3139"/>
    <n v="3"/>
    <n v="0"/>
    <x v="3528"/>
  </r>
  <r>
    <n v="7498"/>
    <s v="CA-2014-121048"/>
    <x v="3"/>
    <x v="1163"/>
    <d v="2014-07-19T00:00:00"/>
    <s v="Standard Class"/>
    <s v="TC-21295"/>
    <s v="Toby Carlisle"/>
    <x v="0"/>
    <s v="United States"/>
    <s v="Westminster"/>
    <x v="1"/>
    <n v="92683"/>
    <x v="1"/>
    <s v="OFF-FA-10000490"/>
    <x v="1"/>
    <x v="13"/>
    <x v="307"/>
    <x v="328"/>
    <n v="4"/>
    <n v="0"/>
    <x v="334"/>
  </r>
  <r>
    <n v="7499"/>
    <s v="CA-2014-121048"/>
    <x v="3"/>
    <x v="1163"/>
    <d v="2014-07-19T00:00:00"/>
    <s v="Standard Class"/>
    <s v="TC-21295"/>
    <s v="Toby Carlisle"/>
    <x v="0"/>
    <s v="United States"/>
    <s v="Westminster"/>
    <x v="1"/>
    <n v="92683"/>
    <x v="1"/>
    <s v="OFF-AR-10004042"/>
    <x v="1"/>
    <x v="6"/>
    <x v="30"/>
    <x v="5004"/>
    <n v="4"/>
    <n v="0"/>
    <x v="5979"/>
  </r>
  <r>
    <n v="7500"/>
    <s v="CA-2014-121048"/>
    <x v="3"/>
    <x v="1163"/>
    <d v="2014-07-19T00:00:00"/>
    <s v="Standard Class"/>
    <s v="TC-21295"/>
    <s v="Toby Carlisle"/>
    <x v="0"/>
    <s v="United States"/>
    <s v="Westminster"/>
    <x v="1"/>
    <n v="92683"/>
    <x v="1"/>
    <s v="FUR-FU-10002960"/>
    <x v="0"/>
    <x v="5"/>
    <x v="190"/>
    <x v="609"/>
    <n v="3"/>
    <n v="0"/>
    <x v="2613"/>
  </r>
  <r>
    <n v="7501"/>
    <s v="CA-2014-121048"/>
    <x v="3"/>
    <x v="1163"/>
    <d v="2014-07-19T00:00:00"/>
    <s v="Standard Class"/>
    <s v="TC-21295"/>
    <s v="Toby Carlisle"/>
    <x v="0"/>
    <s v="United States"/>
    <s v="Westminster"/>
    <x v="1"/>
    <n v="92683"/>
    <x v="1"/>
    <s v="TEC-AC-10000991"/>
    <x v="2"/>
    <x v="11"/>
    <x v="432"/>
    <x v="5005"/>
    <n v="3"/>
    <n v="0"/>
    <x v="5980"/>
  </r>
  <r>
    <n v="7502"/>
    <s v="CA-2014-121048"/>
    <x v="3"/>
    <x v="1163"/>
    <d v="2014-07-19T00:00:00"/>
    <s v="Standard Class"/>
    <s v="TC-21295"/>
    <s v="Toby Carlisle"/>
    <x v="0"/>
    <s v="United States"/>
    <s v="Westminster"/>
    <x v="1"/>
    <n v="92683"/>
    <x v="1"/>
    <s v="TEC-PH-10004977"/>
    <x v="2"/>
    <x v="7"/>
    <x v="34"/>
    <x v="553"/>
    <n v="3"/>
    <n v="0.2"/>
    <x v="562"/>
  </r>
  <r>
    <n v="7503"/>
    <s v="US-2014-120117"/>
    <x v="3"/>
    <x v="983"/>
    <d v="2014-03-31T00:00:00"/>
    <s v="Same Day"/>
    <s v="TB-21400"/>
    <s v="Tom Boeckenhauer"/>
    <x v="0"/>
    <s v="United States"/>
    <s v="Los Angeles"/>
    <x v="1"/>
    <n v="90036"/>
    <x v="1"/>
    <s v="OFF-AR-10000817"/>
    <x v="1"/>
    <x v="6"/>
    <x v="1255"/>
    <x v="2398"/>
    <n v="2"/>
    <n v="0"/>
    <x v="5788"/>
  </r>
  <r>
    <n v="7504"/>
    <s v="US-2014-120117"/>
    <x v="3"/>
    <x v="983"/>
    <d v="2014-03-31T00:00:00"/>
    <s v="Same Day"/>
    <s v="TB-21400"/>
    <s v="Tom Boeckenhauer"/>
    <x v="0"/>
    <s v="United States"/>
    <s v="Los Angeles"/>
    <x v="1"/>
    <n v="90036"/>
    <x v="1"/>
    <s v="TEC-PH-10002447"/>
    <x v="2"/>
    <x v="7"/>
    <x v="53"/>
    <x v="5006"/>
    <n v="1"/>
    <n v="0.2"/>
    <x v="5981"/>
  </r>
  <r>
    <n v="7505"/>
    <s v="CA-2013-158043"/>
    <x v="0"/>
    <x v="1011"/>
    <d v="2013-02-04T00:00:00"/>
    <s v="Second Class"/>
    <s v="JK-15325"/>
    <s v="Jason Klamczynski"/>
    <x v="1"/>
    <s v="United States"/>
    <s v="Atlantic City"/>
    <x v="30"/>
    <n v="8401"/>
    <x v="3"/>
    <s v="OFF-EN-10003134"/>
    <x v="1"/>
    <x v="12"/>
    <x v="33"/>
    <x v="371"/>
    <n v="2"/>
    <n v="0"/>
    <x v="5982"/>
  </r>
  <r>
    <n v="7506"/>
    <s v="US-2014-106579"/>
    <x v="3"/>
    <x v="110"/>
    <d v="2014-06-14T00:00:00"/>
    <s v="Standard Class"/>
    <s v="BW-11200"/>
    <s v="Ben Wallace"/>
    <x v="0"/>
    <s v="United States"/>
    <s v="Skokie"/>
    <x v="10"/>
    <n v="60076"/>
    <x v="2"/>
    <s v="OFF-BI-10000309"/>
    <x v="1"/>
    <x v="8"/>
    <x v="334"/>
    <x v="362"/>
    <n v="4"/>
    <n v="0.8"/>
    <x v="371"/>
  </r>
  <r>
    <n v="7507"/>
    <s v="CA-2011-115889"/>
    <x v="2"/>
    <x v="981"/>
    <d v="2011-11-06T00:00:00"/>
    <s v="Standard Class"/>
    <s v="SH-20395"/>
    <s v="Shahid Hopkins"/>
    <x v="0"/>
    <s v="United States"/>
    <s v="San Francisco"/>
    <x v="1"/>
    <n v="94122"/>
    <x v="1"/>
    <s v="TEC-PH-10001615"/>
    <x v="2"/>
    <x v="7"/>
    <x v="1108"/>
    <x v="1956"/>
    <n v="2"/>
    <n v="0.2"/>
    <x v="5983"/>
  </r>
  <r>
    <n v="7508"/>
    <s v="CA-2011-115889"/>
    <x v="2"/>
    <x v="981"/>
    <d v="2011-11-06T00:00:00"/>
    <s v="Standard Class"/>
    <s v="SH-20395"/>
    <s v="Shahid Hopkins"/>
    <x v="0"/>
    <s v="United States"/>
    <s v="San Francisco"/>
    <x v="1"/>
    <n v="94122"/>
    <x v="1"/>
    <s v="OFF-ST-10003208"/>
    <x v="1"/>
    <x v="4"/>
    <x v="243"/>
    <x v="979"/>
    <n v="2"/>
    <n v="0"/>
    <x v="1017"/>
  </r>
  <r>
    <n v="7509"/>
    <s v="US-2014-161935"/>
    <x v="3"/>
    <x v="1163"/>
    <d v="2014-07-19T00:00:00"/>
    <s v="Standard Class"/>
    <s v="JL-15835"/>
    <s v="John Lee"/>
    <x v="0"/>
    <s v="United States"/>
    <s v="Columbus"/>
    <x v="24"/>
    <n v="43229"/>
    <x v="3"/>
    <s v="OFF-PA-10000605"/>
    <x v="1"/>
    <x v="10"/>
    <x v="808"/>
    <x v="4766"/>
    <n v="2"/>
    <n v="0.2"/>
    <x v="5674"/>
  </r>
  <r>
    <n v="7510"/>
    <s v="US-2014-161935"/>
    <x v="3"/>
    <x v="1163"/>
    <d v="2014-07-19T00:00:00"/>
    <s v="Standard Class"/>
    <s v="JL-15835"/>
    <s v="John Lee"/>
    <x v="0"/>
    <s v="United States"/>
    <s v="Columbus"/>
    <x v="24"/>
    <n v="43229"/>
    <x v="3"/>
    <s v="TEC-PH-10000560"/>
    <x v="2"/>
    <x v="7"/>
    <x v="745"/>
    <x v="5007"/>
    <n v="9"/>
    <n v="0.4"/>
    <x v="5984"/>
  </r>
  <r>
    <n v="7511"/>
    <s v="US-2014-161935"/>
    <x v="3"/>
    <x v="1163"/>
    <d v="2014-07-19T00:00:00"/>
    <s v="Standard Class"/>
    <s v="JL-15835"/>
    <s v="John Lee"/>
    <x v="0"/>
    <s v="United States"/>
    <s v="Columbus"/>
    <x v="24"/>
    <n v="43229"/>
    <x v="3"/>
    <s v="OFF-ST-10003455"/>
    <x v="1"/>
    <x v="4"/>
    <x v="169"/>
    <x v="5008"/>
    <n v="5"/>
    <n v="0.2"/>
    <x v="5985"/>
  </r>
  <r>
    <n v="7512"/>
    <s v="US-2014-161935"/>
    <x v="3"/>
    <x v="1163"/>
    <d v="2014-07-19T00:00:00"/>
    <s v="Standard Class"/>
    <s v="JL-15835"/>
    <s v="John Lee"/>
    <x v="0"/>
    <s v="United States"/>
    <s v="Columbus"/>
    <x v="24"/>
    <n v="43229"/>
    <x v="3"/>
    <s v="FUR-FU-10002937"/>
    <x v="0"/>
    <x v="5"/>
    <x v="1051"/>
    <x v="5009"/>
    <n v="5"/>
    <n v="0.2"/>
    <x v="5986"/>
  </r>
  <r>
    <n v="7513"/>
    <s v="US-2014-161935"/>
    <x v="3"/>
    <x v="1163"/>
    <d v="2014-07-19T00:00:00"/>
    <s v="Standard Class"/>
    <s v="JL-15835"/>
    <s v="John Lee"/>
    <x v="0"/>
    <s v="United States"/>
    <s v="Columbus"/>
    <x v="24"/>
    <n v="43229"/>
    <x v="3"/>
    <s v="OFF-ST-10001837"/>
    <x v="1"/>
    <x v="4"/>
    <x v="1331"/>
    <x v="5010"/>
    <n v="7"/>
    <n v="0.2"/>
    <x v="5987"/>
  </r>
  <r>
    <n v="7514"/>
    <s v="US-2014-161935"/>
    <x v="3"/>
    <x v="1163"/>
    <d v="2014-07-19T00:00:00"/>
    <s v="Standard Class"/>
    <s v="JL-15835"/>
    <s v="John Lee"/>
    <x v="0"/>
    <s v="United States"/>
    <s v="Columbus"/>
    <x v="24"/>
    <n v="43229"/>
    <x v="3"/>
    <s v="OFF-AR-10004757"/>
    <x v="1"/>
    <x v="6"/>
    <x v="342"/>
    <x v="1332"/>
    <n v="5"/>
    <n v="0.2"/>
    <x v="5988"/>
  </r>
  <r>
    <n v="7515"/>
    <s v="US-2014-167920"/>
    <x v="3"/>
    <x v="34"/>
    <d v="2014-12-13T00:00:00"/>
    <s v="Second Class"/>
    <s v="JL-15835"/>
    <s v="John Lee"/>
    <x v="0"/>
    <s v="United States"/>
    <s v="Richmond"/>
    <x v="0"/>
    <n v="40475"/>
    <x v="0"/>
    <s v="OFF-BI-10004236"/>
    <x v="1"/>
    <x v="8"/>
    <x v="891"/>
    <x v="5011"/>
    <n v="2"/>
    <n v="0"/>
    <x v="5989"/>
  </r>
  <r>
    <n v="7516"/>
    <s v="US-2014-167920"/>
    <x v="3"/>
    <x v="34"/>
    <d v="2014-12-13T00:00:00"/>
    <s v="Second Class"/>
    <s v="JL-15835"/>
    <s v="John Lee"/>
    <x v="0"/>
    <s v="United States"/>
    <s v="Richmond"/>
    <x v="0"/>
    <n v="40475"/>
    <x v="0"/>
    <s v="OFF-AP-10000159"/>
    <x v="1"/>
    <x v="9"/>
    <x v="1407"/>
    <x v="5012"/>
    <n v="5"/>
    <n v="0"/>
    <x v="5990"/>
  </r>
  <r>
    <n v="7517"/>
    <s v="US-2014-167920"/>
    <x v="3"/>
    <x v="34"/>
    <d v="2014-12-13T00:00:00"/>
    <s v="Second Class"/>
    <s v="JL-15835"/>
    <s v="John Lee"/>
    <x v="0"/>
    <s v="United States"/>
    <s v="Richmond"/>
    <x v="0"/>
    <n v="40475"/>
    <x v="0"/>
    <s v="OFF-BI-10003274"/>
    <x v="1"/>
    <x v="8"/>
    <x v="122"/>
    <x v="204"/>
    <n v="4"/>
    <n v="0"/>
    <x v="206"/>
  </r>
  <r>
    <n v="7518"/>
    <s v="US-2014-167920"/>
    <x v="3"/>
    <x v="34"/>
    <d v="2014-12-13T00:00:00"/>
    <s v="Second Class"/>
    <s v="JL-15835"/>
    <s v="John Lee"/>
    <x v="0"/>
    <s v="United States"/>
    <s v="Richmond"/>
    <x v="0"/>
    <n v="40475"/>
    <x v="0"/>
    <s v="TEC-AC-10001013"/>
    <x v="2"/>
    <x v="11"/>
    <x v="813"/>
    <x v="5013"/>
    <n v="5"/>
    <n v="0"/>
    <x v="5991"/>
  </r>
  <r>
    <n v="7519"/>
    <s v="US-2014-167920"/>
    <x v="3"/>
    <x v="34"/>
    <d v="2014-12-13T00:00:00"/>
    <s v="Second Class"/>
    <s v="JL-15835"/>
    <s v="John Lee"/>
    <x v="0"/>
    <s v="United States"/>
    <s v="Richmond"/>
    <x v="0"/>
    <n v="40475"/>
    <x v="0"/>
    <s v="OFF-ST-10004963"/>
    <x v="1"/>
    <x v="4"/>
    <x v="460"/>
    <x v="5014"/>
    <n v="1"/>
    <n v="0"/>
    <x v="5992"/>
  </r>
  <r>
    <n v="7520"/>
    <s v="US-2014-167920"/>
    <x v="3"/>
    <x v="34"/>
    <d v="2014-12-13T00:00:00"/>
    <s v="Second Class"/>
    <s v="JL-15835"/>
    <s v="John Lee"/>
    <x v="0"/>
    <s v="United States"/>
    <s v="Richmond"/>
    <x v="0"/>
    <n v="40475"/>
    <x v="0"/>
    <s v="OFF-LA-10004409"/>
    <x v="1"/>
    <x v="2"/>
    <x v="1550"/>
    <x v="1784"/>
    <n v="2"/>
    <n v="0"/>
    <x v="1904"/>
  </r>
  <r>
    <n v="7521"/>
    <s v="US-2014-167920"/>
    <x v="3"/>
    <x v="34"/>
    <d v="2014-12-13T00:00:00"/>
    <s v="Second Class"/>
    <s v="JL-15835"/>
    <s v="John Lee"/>
    <x v="0"/>
    <s v="United States"/>
    <s v="Richmond"/>
    <x v="0"/>
    <n v="40475"/>
    <x v="0"/>
    <s v="TEC-CO-10001046"/>
    <x v="2"/>
    <x v="16"/>
    <x v="874"/>
    <x v="5015"/>
    <n v="2"/>
    <n v="0"/>
    <x v="5993"/>
  </r>
  <r>
    <n v="7522"/>
    <s v="CA-2013-162383"/>
    <x v="0"/>
    <x v="64"/>
    <d v="2013-09-12T00:00:00"/>
    <s v="Standard Class"/>
    <s v="MD-17350"/>
    <s v="Maribeth Dona"/>
    <x v="0"/>
    <s v="United States"/>
    <s v="Lancaster"/>
    <x v="24"/>
    <n v="43130"/>
    <x v="3"/>
    <s v="OFF-BI-10002824"/>
    <x v="1"/>
    <x v="8"/>
    <x v="523"/>
    <x v="5016"/>
    <n v="2"/>
    <n v="0.7"/>
    <x v="5994"/>
  </r>
  <r>
    <n v="7523"/>
    <s v="CA-2013-162383"/>
    <x v="0"/>
    <x v="64"/>
    <d v="2013-09-12T00:00:00"/>
    <s v="Standard Class"/>
    <s v="MD-17350"/>
    <s v="Maribeth Dona"/>
    <x v="0"/>
    <s v="United States"/>
    <s v="Lancaster"/>
    <x v="24"/>
    <n v="43130"/>
    <x v="3"/>
    <s v="OFF-BI-10001757"/>
    <x v="1"/>
    <x v="8"/>
    <x v="1158"/>
    <x v="5017"/>
    <n v="6"/>
    <n v="0.7"/>
    <x v="5995"/>
  </r>
  <r>
    <n v="7524"/>
    <s v="CA-2013-162383"/>
    <x v="0"/>
    <x v="64"/>
    <d v="2013-09-12T00:00:00"/>
    <s v="Standard Class"/>
    <s v="MD-17350"/>
    <s v="Maribeth Dona"/>
    <x v="0"/>
    <s v="United States"/>
    <s v="Lancaster"/>
    <x v="24"/>
    <n v="43130"/>
    <x v="3"/>
    <s v="FUR-CH-10004477"/>
    <x v="0"/>
    <x v="1"/>
    <x v="211"/>
    <x v="4967"/>
    <n v="2"/>
    <n v="0.3"/>
    <x v="5996"/>
  </r>
  <r>
    <n v="7525"/>
    <s v="CA-2011-125731"/>
    <x v="2"/>
    <x v="1076"/>
    <d v="2011-09-16T00:00:00"/>
    <s v="Standard Class"/>
    <s v="CL-12565"/>
    <s v="Clay Ludtke"/>
    <x v="0"/>
    <s v="United States"/>
    <s v="Gresham"/>
    <x v="21"/>
    <n v="97030"/>
    <x v="1"/>
    <s v="OFF-EN-10003072"/>
    <x v="1"/>
    <x v="12"/>
    <x v="767"/>
    <x v="5018"/>
    <n v="7"/>
    <n v="0.2"/>
    <x v="5997"/>
  </r>
  <r>
    <n v="7526"/>
    <s v="CA-2011-125731"/>
    <x v="2"/>
    <x v="1076"/>
    <d v="2011-09-16T00:00:00"/>
    <s v="Standard Class"/>
    <s v="CL-12565"/>
    <s v="Clay Ludtke"/>
    <x v="0"/>
    <s v="United States"/>
    <s v="Gresham"/>
    <x v="21"/>
    <n v="97030"/>
    <x v="1"/>
    <s v="FUR-CH-10003973"/>
    <x v="0"/>
    <x v="1"/>
    <x v="858"/>
    <x v="3336"/>
    <n v="5"/>
    <n v="0.2"/>
    <x v="3771"/>
  </r>
  <r>
    <n v="7527"/>
    <s v="US-2014-106145"/>
    <x v="3"/>
    <x v="986"/>
    <d v="2014-09-27T00:00:00"/>
    <s v="Same Day"/>
    <s v="RA-19885"/>
    <s v="Ruben Ausman"/>
    <x v="1"/>
    <s v="United States"/>
    <s v="San Francisco"/>
    <x v="1"/>
    <n v="94109"/>
    <x v="1"/>
    <s v="OFF-EN-10001028"/>
    <x v="1"/>
    <x v="12"/>
    <x v="33"/>
    <x v="3337"/>
    <n v="6"/>
    <n v="0"/>
    <x v="5998"/>
  </r>
  <r>
    <n v="7528"/>
    <s v="US-2014-106145"/>
    <x v="3"/>
    <x v="986"/>
    <d v="2014-09-27T00:00:00"/>
    <s v="Same Day"/>
    <s v="RA-19885"/>
    <s v="Ruben Ausman"/>
    <x v="1"/>
    <s v="United States"/>
    <s v="San Francisco"/>
    <x v="1"/>
    <n v="94109"/>
    <x v="1"/>
    <s v="FUR-FU-10003829"/>
    <x v="0"/>
    <x v="5"/>
    <x v="1369"/>
    <x v="357"/>
    <n v="3"/>
    <n v="0"/>
    <x v="5999"/>
  </r>
  <r>
    <n v="7529"/>
    <s v="US-2014-106145"/>
    <x v="3"/>
    <x v="986"/>
    <d v="2014-09-27T00:00:00"/>
    <s v="Same Day"/>
    <s v="RA-19885"/>
    <s v="Ruben Ausman"/>
    <x v="1"/>
    <s v="United States"/>
    <s v="San Francisco"/>
    <x v="1"/>
    <n v="94109"/>
    <x v="1"/>
    <s v="OFF-PA-10002245"/>
    <x v="1"/>
    <x v="10"/>
    <x v="1334"/>
    <x v="1211"/>
    <n v="6"/>
    <n v="0"/>
    <x v="5470"/>
  </r>
  <r>
    <n v="7530"/>
    <s v="US-2014-106145"/>
    <x v="3"/>
    <x v="986"/>
    <d v="2014-09-27T00:00:00"/>
    <s v="Same Day"/>
    <s v="RA-19885"/>
    <s v="Ruben Ausman"/>
    <x v="1"/>
    <s v="United States"/>
    <s v="San Francisco"/>
    <x v="1"/>
    <n v="94109"/>
    <x v="1"/>
    <s v="OFF-BI-10002215"/>
    <x v="1"/>
    <x v="8"/>
    <x v="20"/>
    <x v="342"/>
    <n v="3"/>
    <n v="0.2"/>
    <x v="6000"/>
  </r>
  <r>
    <n v="7531"/>
    <s v="US-2014-106145"/>
    <x v="3"/>
    <x v="986"/>
    <d v="2014-09-27T00:00:00"/>
    <s v="Same Day"/>
    <s v="RA-19885"/>
    <s v="Ruben Ausman"/>
    <x v="1"/>
    <s v="United States"/>
    <s v="San Francisco"/>
    <x v="1"/>
    <n v="94109"/>
    <x v="1"/>
    <s v="OFF-BI-10003925"/>
    <x v="1"/>
    <x v="8"/>
    <x v="751"/>
    <x v="2594"/>
    <n v="3"/>
    <n v="0.2"/>
    <x v="2853"/>
  </r>
  <r>
    <n v="7532"/>
    <s v="CA-2013-107146"/>
    <x v="0"/>
    <x v="26"/>
    <d v="2013-06-20T00:00:00"/>
    <s v="First Class"/>
    <s v="LC-16885"/>
    <s v="Lena Creighton"/>
    <x v="0"/>
    <s v="United States"/>
    <s v="Longmont"/>
    <x v="22"/>
    <n v="80501"/>
    <x v="1"/>
    <s v="FUR-FU-10002298"/>
    <x v="0"/>
    <x v="5"/>
    <x v="1296"/>
    <x v="4602"/>
    <n v="3"/>
    <n v="0.2"/>
    <x v="6001"/>
  </r>
  <r>
    <n v="7533"/>
    <s v="CA-2013-107146"/>
    <x v="0"/>
    <x v="26"/>
    <d v="2013-06-20T00:00:00"/>
    <s v="First Class"/>
    <s v="LC-16885"/>
    <s v="Lena Creighton"/>
    <x v="0"/>
    <s v="United States"/>
    <s v="Longmont"/>
    <x v="22"/>
    <n v="80501"/>
    <x v="1"/>
    <s v="FUR-CH-10004853"/>
    <x v="0"/>
    <x v="1"/>
    <x v="526"/>
    <x v="5019"/>
    <n v="4"/>
    <n v="0.2"/>
    <x v="6002"/>
  </r>
  <r>
    <n v="7534"/>
    <s v="US-2014-134642"/>
    <x v="3"/>
    <x v="906"/>
    <d v="2014-03-02T00:00:00"/>
    <s v="Standard Class"/>
    <s v="SW-20245"/>
    <s v="Scot Wooten"/>
    <x v="0"/>
    <s v="United States"/>
    <s v="Greenville"/>
    <x v="3"/>
    <n v="27834"/>
    <x v="0"/>
    <s v="FUR-CH-10002880"/>
    <x v="0"/>
    <x v="1"/>
    <x v="801"/>
    <x v="3263"/>
    <n v="2"/>
    <n v="0.2"/>
    <x v="3683"/>
  </r>
  <r>
    <n v="7535"/>
    <s v="US-2014-134642"/>
    <x v="3"/>
    <x v="906"/>
    <d v="2014-03-02T00:00:00"/>
    <s v="Standard Class"/>
    <s v="SW-20245"/>
    <s v="Scot Wooten"/>
    <x v="0"/>
    <s v="United States"/>
    <s v="Greenville"/>
    <x v="3"/>
    <n v="27834"/>
    <x v="0"/>
    <s v="FUR-BO-10004709"/>
    <x v="0"/>
    <x v="0"/>
    <x v="263"/>
    <x v="3107"/>
    <n v="5"/>
    <n v="0.2"/>
    <x v="3487"/>
  </r>
  <r>
    <n v="7536"/>
    <s v="US-2014-160143"/>
    <x v="3"/>
    <x v="185"/>
    <d v="2014-04-08T00:00:00"/>
    <s v="Standard Class"/>
    <s v="HG-14965"/>
    <s v="Henry Goldwyn"/>
    <x v="1"/>
    <s v="United States"/>
    <s v="Los Angeles"/>
    <x v="1"/>
    <n v="90004"/>
    <x v="1"/>
    <s v="OFF-SU-10004231"/>
    <x v="1"/>
    <x v="14"/>
    <x v="552"/>
    <x v="1286"/>
    <n v="3"/>
    <n v="0"/>
    <x v="1924"/>
  </r>
  <r>
    <n v="7537"/>
    <s v="CA-2014-103415"/>
    <x v="3"/>
    <x v="734"/>
    <d v="2014-12-09T00:00:00"/>
    <s v="Standard Class"/>
    <s v="MV-17485"/>
    <s v="Mark Van Huff"/>
    <x v="0"/>
    <s v="United States"/>
    <s v="Houston"/>
    <x v="5"/>
    <n v="77041"/>
    <x v="2"/>
    <s v="FUR-FU-10000820"/>
    <x v="0"/>
    <x v="5"/>
    <x v="1774"/>
    <x v="4956"/>
    <n v="2"/>
    <n v="0.6"/>
    <x v="6003"/>
  </r>
  <r>
    <n v="7538"/>
    <s v="CA-2013-106460"/>
    <x v="0"/>
    <x v="317"/>
    <d v="2013-02-22T00:00:00"/>
    <s v="Second Class"/>
    <s v="GT-14710"/>
    <s v="Greg Tran"/>
    <x v="0"/>
    <s v="United States"/>
    <s v="San Francisco"/>
    <x v="1"/>
    <n v="94109"/>
    <x v="1"/>
    <s v="OFF-PA-10001736"/>
    <x v="1"/>
    <x v="10"/>
    <x v="129"/>
    <x v="2745"/>
    <n v="2"/>
    <n v="0"/>
    <x v="3042"/>
  </r>
  <r>
    <n v="7539"/>
    <s v="US-2014-112347"/>
    <x v="3"/>
    <x v="574"/>
    <d v="2014-12-07T00:00:00"/>
    <s v="Standard Class"/>
    <s v="BS-11380"/>
    <s v="Bill Stewart"/>
    <x v="1"/>
    <s v="United States"/>
    <s v="Denver"/>
    <x v="22"/>
    <n v="80219"/>
    <x v="1"/>
    <s v="OFF-ST-10003306"/>
    <x v="1"/>
    <x v="4"/>
    <x v="380"/>
    <x v="5020"/>
    <n v="1"/>
    <n v="0.2"/>
    <x v="6004"/>
  </r>
  <r>
    <n v="7540"/>
    <s v="US-2014-112347"/>
    <x v="3"/>
    <x v="574"/>
    <d v="2014-12-07T00:00:00"/>
    <s v="Standard Class"/>
    <s v="BS-11380"/>
    <s v="Bill Stewart"/>
    <x v="1"/>
    <s v="United States"/>
    <s v="Denver"/>
    <x v="22"/>
    <n v="80219"/>
    <x v="1"/>
    <s v="OFF-BI-10003707"/>
    <x v="1"/>
    <x v="8"/>
    <x v="776"/>
    <x v="941"/>
    <n v="8"/>
    <n v="0.7"/>
    <x v="6005"/>
  </r>
  <r>
    <n v="7541"/>
    <s v="US-2014-112347"/>
    <x v="3"/>
    <x v="574"/>
    <d v="2014-12-07T00:00:00"/>
    <s v="Standard Class"/>
    <s v="BS-11380"/>
    <s v="Bill Stewart"/>
    <x v="1"/>
    <s v="United States"/>
    <s v="Denver"/>
    <x v="22"/>
    <n v="80219"/>
    <x v="1"/>
    <s v="FUR-BO-10003546"/>
    <x v="0"/>
    <x v="0"/>
    <x v="1638"/>
    <x v="2516"/>
    <n v="8"/>
    <n v="0.7"/>
    <x v="6006"/>
  </r>
  <r>
    <n v="7542"/>
    <s v="US-2014-112347"/>
    <x v="3"/>
    <x v="574"/>
    <d v="2014-12-07T00:00:00"/>
    <s v="Standard Class"/>
    <s v="BS-11380"/>
    <s v="Bill Stewart"/>
    <x v="1"/>
    <s v="United States"/>
    <s v="Denver"/>
    <x v="22"/>
    <n v="80219"/>
    <x v="1"/>
    <s v="TEC-PH-10000213"/>
    <x v="2"/>
    <x v="7"/>
    <x v="1649"/>
    <x v="5021"/>
    <n v="2"/>
    <n v="0.2"/>
    <x v="6007"/>
  </r>
  <r>
    <n v="7543"/>
    <s v="US-2014-112347"/>
    <x v="3"/>
    <x v="574"/>
    <d v="2014-12-07T00:00:00"/>
    <s v="Standard Class"/>
    <s v="BS-11380"/>
    <s v="Bill Stewart"/>
    <x v="1"/>
    <s v="United States"/>
    <s v="Denver"/>
    <x v="22"/>
    <n v="80219"/>
    <x v="1"/>
    <s v="FUR-FU-10001488"/>
    <x v="0"/>
    <x v="5"/>
    <x v="1040"/>
    <x v="5022"/>
    <n v="6"/>
    <n v="0.2"/>
    <x v="232"/>
  </r>
  <r>
    <n v="7544"/>
    <s v="US-2014-112347"/>
    <x v="3"/>
    <x v="574"/>
    <d v="2014-12-07T00:00:00"/>
    <s v="Standard Class"/>
    <s v="BS-11380"/>
    <s v="Bill Stewart"/>
    <x v="1"/>
    <s v="United States"/>
    <s v="Denver"/>
    <x v="22"/>
    <n v="80219"/>
    <x v="1"/>
    <s v="TEC-PH-10004833"/>
    <x v="2"/>
    <x v="7"/>
    <x v="1354"/>
    <x v="5023"/>
    <n v="6"/>
    <n v="0.2"/>
    <x v="6008"/>
  </r>
  <r>
    <n v="7545"/>
    <s v="US-2014-112347"/>
    <x v="3"/>
    <x v="574"/>
    <d v="2014-12-07T00:00:00"/>
    <s v="Standard Class"/>
    <s v="BS-11380"/>
    <s v="Bill Stewart"/>
    <x v="1"/>
    <s v="United States"/>
    <s v="Denver"/>
    <x v="22"/>
    <n v="80219"/>
    <x v="1"/>
    <s v="FUR-CH-10002335"/>
    <x v="0"/>
    <x v="1"/>
    <x v="623"/>
    <x v="5024"/>
    <n v="5"/>
    <n v="0.2"/>
    <x v="6009"/>
  </r>
  <r>
    <n v="7546"/>
    <s v="CA-2011-103492"/>
    <x v="2"/>
    <x v="982"/>
    <d v="2011-10-15T00:00:00"/>
    <s v="Standard Class"/>
    <s v="CM-12715"/>
    <s v="Craig Molinari"/>
    <x v="1"/>
    <s v="United States"/>
    <s v="Huntsville"/>
    <x v="5"/>
    <n v="77340"/>
    <x v="2"/>
    <s v="TEC-PH-10001128"/>
    <x v="2"/>
    <x v="7"/>
    <x v="1499"/>
    <x v="5025"/>
    <n v="6"/>
    <n v="0.2"/>
    <x v="6010"/>
  </r>
  <r>
    <n v="7547"/>
    <s v="CA-2011-103492"/>
    <x v="2"/>
    <x v="982"/>
    <d v="2011-10-15T00:00:00"/>
    <s v="Standard Class"/>
    <s v="CM-12715"/>
    <s v="Craig Molinari"/>
    <x v="1"/>
    <s v="United States"/>
    <s v="Huntsville"/>
    <x v="5"/>
    <n v="77340"/>
    <x v="2"/>
    <s v="TEC-PH-10004667"/>
    <x v="2"/>
    <x v="7"/>
    <x v="519"/>
    <x v="5026"/>
    <n v="7"/>
    <n v="0.2"/>
    <x v="6011"/>
  </r>
  <r>
    <n v="7548"/>
    <s v="CA-2011-103492"/>
    <x v="2"/>
    <x v="982"/>
    <d v="2011-10-15T00:00:00"/>
    <s v="Standard Class"/>
    <s v="CM-12715"/>
    <s v="Craig Molinari"/>
    <x v="1"/>
    <s v="United States"/>
    <s v="Huntsville"/>
    <x v="5"/>
    <n v="77340"/>
    <x v="2"/>
    <s v="OFF-BI-10004817"/>
    <x v="1"/>
    <x v="8"/>
    <x v="1199"/>
    <x v="5027"/>
    <n v="5"/>
    <n v="0.8"/>
    <x v="6012"/>
  </r>
  <r>
    <n v="7549"/>
    <s v="CA-2011-103492"/>
    <x v="2"/>
    <x v="982"/>
    <d v="2011-10-15T00:00:00"/>
    <s v="Standard Class"/>
    <s v="CM-12715"/>
    <s v="Craig Molinari"/>
    <x v="1"/>
    <s v="United States"/>
    <s v="Huntsville"/>
    <x v="5"/>
    <n v="77340"/>
    <x v="2"/>
    <s v="OFF-BI-10004140"/>
    <x v="1"/>
    <x v="8"/>
    <x v="304"/>
    <x v="5028"/>
    <n v="1"/>
    <n v="0.8"/>
    <x v="6013"/>
  </r>
  <r>
    <n v="7550"/>
    <s v="CA-2013-136595"/>
    <x v="0"/>
    <x v="64"/>
    <d v="2013-09-08T00:00:00"/>
    <s v="First Class"/>
    <s v="EM-13825"/>
    <s v="Elizabeth Moffitt"/>
    <x v="1"/>
    <s v="United States"/>
    <s v="Houston"/>
    <x v="5"/>
    <n v="77036"/>
    <x v="2"/>
    <s v="FUR-FU-10004671"/>
    <x v="0"/>
    <x v="5"/>
    <x v="1357"/>
    <x v="5029"/>
    <n v="3"/>
    <n v="0.6"/>
    <x v="6014"/>
  </r>
  <r>
    <n v="7551"/>
    <s v="CA-2011-140396"/>
    <x v="2"/>
    <x v="1164"/>
    <d v="2011-11-25T00:00:00"/>
    <s v="Standard Class"/>
    <s v="KH-16330"/>
    <s v="Katharine Harms"/>
    <x v="1"/>
    <s v="United States"/>
    <s v="New York City"/>
    <x v="15"/>
    <n v="10024"/>
    <x v="3"/>
    <s v="OFF-EN-10002592"/>
    <x v="1"/>
    <x v="12"/>
    <x v="1702"/>
    <x v="5030"/>
    <n v="3"/>
    <n v="0"/>
    <x v="6015"/>
  </r>
  <r>
    <n v="7552"/>
    <s v="CA-2011-140396"/>
    <x v="2"/>
    <x v="1164"/>
    <d v="2011-11-25T00:00:00"/>
    <s v="Standard Class"/>
    <s v="KH-16330"/>
    <s v="Katharine Harms"/>
    <x v="1"/>
    <s v="United States"/>
    <s v="New York City"/>
    <x v="15"/>
    <n v="10024"/>
    <x v="3"/>
    <s v="TEC-PH-10004447"/>
    <x v="2"/>
    <x v="7"/>
    <x v="857"/>
    <x v="5031"/>
    <n v="6"/>
    <n v="0"/>
    <x v="6016"/>
  </r>
  <r>
    <n v="7553"/>
    <s v="CA-2011-140396"/>
    <x v="2"/>
    <x v="1164"/>
    <d v="2011-11-25T00:00:00"/>
    <s v="Standard Class"/>
    <s v="KH-16330"/>
    <s v="Katharine Harms"/>
    <x v="1"/>
    <s v="United States"/>
    <s v="New York City"/>
    <x v="15"/>
    <n v="10024"/>
    <x v="3"/>
    <s v="OFF-BI-10003669"/>
    <x v="1"/>
    <x v="8"/>
    <x v="796"/>
    <x v="91"/>
    <n v="3"/>
    <n v="0.2"/>
    <x v="3120"/>
  </r>
  <r>
    <n v="7554"/>
    <s v="CA-2011-140396"/>
    <x v="2"/>
    <x v="1164"/>
    <d v="2011-11-25T00:00:00"/>
    <s v="Standard Class"/>
    <s v="KH-16330"/>
    <s v="Katharine Harms"/>
    <x v="1"/>
    <s v="United States"/>
    <s v="New York City"/>
    <x v="15"/>
    <n v="10024"/>
    <x v="3"/>
    <s v="OFF-PA-10000223"/>
    <x v="1"/>
    <x v="10"/>
    <x v="1374"/>
    <x v="243"/>
    <n v="4"/>
    <n v="0"/>
    <x v="245"/>
  </r>
  <r>
    <n v="7555"/>
    <s v="CA-2011-114181"/>
    <x v="2"/>
    <x v="1025"/>
    <d v="2011-05-14T00:00:00"/>
    <s v="Second Class"/>
    <s v="AF-10885"/>
    <s v="Art Foster"/>
    <x v="0"/>
    <s v="United States"/>
    <s v="Philadelphia"/>
    <x v="9"/>
    <n v="19134"/>
    <x v="3"/>
    <s v="FUR-BO-10004467"/>
    <x v="0"/>
    <x v="0"/>
    <x v="883"/>
    <x v="5032"/>
    <n v="7"/>
    <n v="0.5"/>
    <x v="6017"/>
  </r>
  <r>
    <n v="7556"/>
    <s v="CA-2011-114181"/>
    <x v="2"/>
    <x v="1025"/>
    <d v="2011-05-14T00:00:00"/>
    <s v="Second Class"/>
    <s v="AF-10885"/>
    <s v="Art Foster"/>
    <x v="0"/>
    <s v="United States"/>
    <s v="Philadelphia"/>
    <x v="9"/>
    <n v="19134"/>
    <x v="3"/>
    <s v="OFF-AR-10000716"/>
    <x v="1"/>
    <x v="6"/>
    <x v="786"/>
    <x v="4732"/>
    <n v="5"/>
    <n v="0.2"/>
    <x v="6018"/>
  </r>
  <r>
    <n v="7557"/>
    <s v="CA-2014-159506"/>
    <x v="3"/>
    <x v="344"/>
    <d v="2014-12-03T00:00:00"/>
    <s v="Standard Class"/>
    <s v="JR-16210"/>
    <s v="Justin Ritter"/>
    <x v="1"/>
    <s v="United States"/>
    <s v="Columbus"/>
    <x v="14"/>
    <n v="47201"/>
    <x v="2"/>
    <s v="OFF-PA-10003641"/>
    <x v="1"/>
    <x v="10"/>
    <x v="938"/>
    <x v="5033"/>
    <n v="6"/>
    <n v="0"/>
    <x v="6019"/>
  </r>
  <r>
    <n v="7558"/>
    <s v="CA-2014-159506"/>
    <x v="3"/>
    <x v="344"/>
    <d v="2014-12-03T00:00:00"/>
    <s v="Standard Class"/>
    <s v="JR-16210"/>
    <s v="Justin Ritter"/>
    <x v="1"/>
    <s v="United States"/>
    <s v="Columbus"/>
    <x v="14"/>
    <n v="47201"/>
    <x v="2"/>
    <s v="OFF-BI-10004519"/>
    <x v="1"/>
    <x v="8"/>
    <x v="880"/>
    <x v="5034"/>
    <n v="3"/>
    <n v="0"/>
    <x v="6020"/>
  </r>
  <r>
    <n v="7559"/>
    <s v="US-2011-137155"/>
    <x v="2"/>
    <x v="301"/>
    <d v="2011-11-05T00:00:00"/>
    <s v="Standard Class"/>
    <s v="DL-12925"/>
    <s v="Daniel Lacy"/>
    <x v="0"/>
    <s v="United States"/>
    <s v="Long Beach"/>
    <x v="15"/>
    <n v="11561"/>
    <x v="3"/>
    <s v="OFF-AP-10002518"/>
    <x v="1"/>
    <x v="9"/>
    <x v="158"/>
    <x v="5035"/>
    <n v="3"/>
    <n v="0"/>
    <x v="6021"/>
  </r>
  <r>
    <n v="7560"/>
    <s v="US-2011-137155"/>
    <x v="2"/>
    <x v="301"/>
    <d v="2011-11-05T00:00:00"/>
    <s v="Standard Class"/>
    <s v="DL-12925"/>
    <s v="Daniel Lacy"/>
    <x v="0"/>
    <s v="United States"/>
    <s v="Long Beach"/>
    <x v="15"/>
    <n v="11561"/>
    <x v="3"/>
    <s v="OFF-PA-10000806"/>
    <x v="1"/>
    <x v="10"/>
    <x v="948"/>
    <x v="3856"/>
    <n v="3"/>
    <n v="0"/>
    <x v="4434"/>
  </r>
  <r>
    <n v="7561"/>
    <s v="US-2011-137155"/>
    <x v="2"/>
    <x v="301"/>
    <d v="2011-11-05T00:00:00"/>
    <s v="Standard Class"/>
    <s v="DL-12925"/>
    <s v="Daniel Lacy"/>
    <x v="0"/>
    <s v="United States"/>
    <s v="Long Beach"/>
    <x v="15"/>
    <n v="11561"/>
    <x v="3"/>
    <s v="FUR-FU-10003142"/>
    <x v="0"/>
    <x v="5"/>
    <x v="1201"/>
    <x v="3381"/>
    <n v="6"/>
    <n v="0"/>
    <x v="6022"/>
  </r>
  <r>
    <n v="7562"/>
    <s v="CA-2013-105746"/>
    <x v="0"/>
    <x v="945"/>
    <d v="2014-01-02T00:00:00"/>
    <s v="First Class"/>
    <s v="BD-11605"/>
    <s v="Brian Dahlen"/>
    <x v="0"/>
    <s v="United States"/>
    <s v="Lancaster"/>
    <x v="9"/>
    <n v="17602"/>
    <x v="3"/>
    <s v="FUR-CH-10000454"/>
    <x v="0"/>
    <x v="1"/>
    <x v="1"/>
    <x v="5036"/>
    <n v="1"/>
    <n v="0.3"/>
    <x v="232"/>
  </r>
  <r>
    <n v="7563"/>
    <s v="US-2013-104815"/>
    <x v="0"/>
    <x v="323"/>
    <d v="2013-09-08T00:00:00"/>
    <s v="Standard Class"/>
    <s v="RB-19570"/>
    <s v="Rob Beeghly"/>
    <x v="0"/>
    <s v="United States"/>
    <s v="Chicago"/>
    <x v="10"/>
    <n v="60610"/>
    <x v="2"/>
    <s v="FUR-BO-10003894"/>
    <x v="0"/>
    <x v="0"/>
    <x v="1619"/>
    <x v="4765"/>
    <n v="4"/>
    <n v="0.3"/>
    <x v="232"/>
  </r>
  <r>
    <n v="7564"/>
    <s v="CA-2014-157672"/>
    <x v="3"/>
    <x v="361"/>
    <d v="2014-10-08T00:00:00"/>
    <s v="First Class"/>
    <s v="RB-19795"/>
    <s v="Ross Baird"/>
    <x v="2"/>
    <s v="United States"/>
    <s v="Denver"/>
    <x v="22"/>
    <n v="80219"/>
    <x v="1"/>
    <s v="TEC-AC-10001714"/>
    <x v="2"/>
    <x v="11"/>
    <x v="678"/>
    <x v="4384"/>
    <n v="2"/>
    <n v="0.2"/>
    <x v="6023"/>
  </r>
  <r>
    <n v="7565"/>
    <s v="US-2013-166660"/>
    <x v="0"/>
    <x v="806"/>
    <d v="2013-02-01T00:00:00"/>
    <s v="Second Class"/>
    <s v="TB-21250"/>
    <s v="Tim Brockman"/>
    <x v="0"/>
    <s v="United States"/>
    <s v="Seattle"/>
    <x v="4"/>
    <n v="98103"/>
    <x v="1"/>
    <s v="FUR-CH-10001190"/>
    <x v="0"/>
    <x v="1"/>
    <x v="1326"/>
    <x v="5037"/>
    <n v="4"/>
    <n v="0.2"/>
    <x v="6024"/>
  </r>
  <r>
    <n v="7566"/>
    <s v="US-2013-166660"/>
    <x v="0"/>
    <x v="806"/>
    <d v="2013-02-01T00:00:00"/>
    <s v="Second Class"/>
    <s v="TB-21250"/>
    <s v="Tim Brockman"/>
    <x v="0"/>
    <s v="United States"/>
    <s v="Seattle"/>
    <x v="4"/>
    <n v="98103"/>
    <x v="1"/>
    <s v="FUR-BO-10000468"/>
    <x v="0"/>
    <x v="0"/>
    <x v="1171"/>
    <x v="5038"/>
    <n v="1"/>
    <n v="0"/>
    <x v="6025"/>
  </r>
  <r>
    <n v="7567"/>
    <s v="CA-2014-140802"/>
    <x v="3"/>
    <x v="81"/>
    <d v="2014-04-24T00:00:00"/>
    <s v="First Class"/>
    <s v="KN-16390"/>
    <s v="Katherine Nockton"/>
    <x v="1"/>
    <s v="United States"/>
    <s v="Houston"/>
    <x v="5"/>
    <n v="77070"/>
    <x v="2"/>
    <s v="TEC-AC-10001998"/>
    <x v="2"/>
    <x v="11"/>
    <x v="84"/>
    <x v="334"/>
    <n v="3"/>
    <n v="0.2"/>
    <x v="6026"/>
  </r>
  <r>
    <n v="7568"/>
    <s v="CA-2014-140802"/>
    <x v="3"/>
    <x v="81"/>
    <d v="2014-04-24T00:00:00"/>
    <s v="First Class"/>
    <s v="KN-16390"/>
    <s v="Katherine Nockton"/>
    <x v="1"/>
    <s v="United States"/>
    <s v="Houston"/>
    <x v="5"/>
    <n v="77070"/>
    <x v="2"/>
    <s v="OFF-PA-10001534"/>
    <x v="1"/>
    <x v="10"/>
    <x v="1461"/>
    <x v="561"/>
    <n v="4"/>
    <n v="0.2"/>
    <x v="570"/>
  </r>
  <r>
    <n v="7569"/>
    <s v="CA-2011-133830"/>
    <x v="2"/>
    <x v="29"/>
    <d v="2011-12-10T00:00:00"/>
    <s v="Standard Class"/>
    <s v="RL-19615"/>
    <s v="Rob Lucas"/>
    <x v="0"/>
    <s v="United States"/>
    <s v="Los Angeles"/>
    <x v="1"/>
    <n v="90045"/>
    <x v="1"/>
    <s v="OFF-AR-10003045"/>
    <x v="1"/>
    <x v="6"/>
    <x v="420"/>
    <x v="5039"/>
    <n v="9"/>
    <n v="0"/>
    <x v="6027"/>
  </r>
  <r>
    <n v="7570"/>
    <s v="CA-2011-133830"/>
    <x v="2"/>
    <x v="29"/>
    <d v="2011-12-10T00:00:00"/>
    <s v="Standard Class"/>
    <s v="RL-19615"/>
    <s v="Rob Lucas"/>
    <x v="0"/>
    <s v="United States"/>
    <s v="Los Angeles"/>
    <x v="1"/>
    <n v="90045"/>
    <x v="1"/>
    <s v="OFF-PA-10001363"/>
    <x v="1"/>
    <x v="10"/>
    <x v="1616"/>
    <x v="338"/>
    <n v="4"/>
    <n v="0"/>
    <x v="346"/>
  </r>
  <r>
    <n v="7571"/>
    <s v="CA-2011-133830"/>
    <x v="2"/>
    <x v="29"/>
    <d v="2011-12-10T00:00:00"/>
    <s v="Standard Class"/>
    <s v="RL-19615"/>
    <s v="Rob Lucas"/>
    <x v="0"/>
    <s v="United States"/>
    <s v="Los Angeles"/>
    <x v="1"/>
    <n v="90045"/>
    <x v="1"/>
    <s v="OFF-FA-10002280"/>
    <x v="1"/>
    <x v="13"/>
    <x v="653"/>
    <x v="1720"/>
    <n v="3"/>
    <n v="0"/>
    <x v="1824"/>
  </r>
  <r>
    <n v="7572"/>
    <s v="CA-2011-100916"/>
    <x v="2"/>
    <x v="618"/>
    <d v="2011-10-26T00:00:00"/>
    <s v="Standard Class"/>
    <s v="FH-14275"/>
    <s v="Frank Hawley"/>
    <x v="1"/>
    <s v="United States"/>
    <s v="Newport News"/>
    <x v="17"/>
    <n v="23602"/>
    <x v="0"/>
    <s v="OFF-ST-10003479"/>
    <x v="1"/>
    <x v="4"/>
    <x v="41"/>
    <x v="5040"/>
    <n v="5"/>
    <n v="0"/>
    <x v="6028"/>
  </r>
  <r>
    <n v="7573"/>
    <s v="CA-2011-100916"/>
    <x v="2"/>
    <x v="618"/>
    <d v="2011-10-26T00:00:00"/>
    <s v="Standard Class"/>
    <s v="FH-14275"/>
    <s v="Frank Hawley"/>
    <x v="1"/>
    <s v="United States"/>
    <s v="Newport News"/>
    <x v="17"/>
    <n v="23602"/>
    <x v="0"/>
    <s v="FUR-TA-10004607"/>
    <x v="0"/>
    <x v="3"/>
    <x v="1095"/>
    <x v="5041"/>
    <n v="4"/>
    <n v="0"/>
    <x v="6029"/>
  </r>
  <r>
    <n v="7574"/>
    <s v="CA-2011-100916"/>
    <x v="2"/>
    <x v="618"/>
    <d v="2011-10-26T00:00:00"/>
    <s v="Standard Class"/>
    <s v="FH-14275"/>
    <s v="Frank Hawley"/>
    <x v="1"/>
    <s v="United States"/>
    <s v="Newport News"/>
    <x v="17"/>
    <n v="23602"/>
    <x v="0"/>
    <s v="OFF-AR-10001022"/>
    <x v="1"/>
    <x v="6"/>
    <x v="872"/>
    <x v="5042"/>
    <n v="1"/>
    <n v="0"/>
    <x v="6030"/>
  </r>
  <r>
    <n v="7575"/>
    <s v="CA-2012-129532"/>
    <x v="1"/>
    <x v="575"/>
    <d v="2012-12-12T00:00:00"/>
    <s v="Standard Class"/>
    <s v="YS-21880"/>
    <s v="Yana Sorensen"/>
    <x v="1"/>
    <s v="United States"/>
    <s v="Los Angeles"/>
    <x v="1"/>
    <n v="90036"/>
    <x v="1"/>
    <s v="OFF-ST-10004186"/>
    <x v="1"/>
    <x v="4"/>
    <x v="16"/>
    <x v="5043"/>
    <n v="2"/>
    <n v="0"/>
    <x v="6031"/>
  </r>
  <r>
    <n v="7576"/>
    <s v="CA-2012-129532"/>
    <x v="1"/>
    <x v="575"/>
    <d v="2012-12-12T00:00:00"/>
    <s v="Standard Class"/>
    <s v="YS-21880"/>
    <s v="Yana Sorensen"/>
    <x v="1"/>
    <s v="United States"/>
    <s v="Los Angeles"/>
    <x v="1"/>
    <n v="90036"/>
    <x v="1"/>
    <s v="TEC-AC-10000865"/>
    <x v="2"/>
    <x v="11"/>
    <x v="996"/>
    <x v="5044"/>
    <n v="4"/>
    <n v="0"/>
    <x v="6032"/>
  </r>
  <r>
    <n v="7577"/>
    <s v="CA-2011-134726"/>
    <x v="2"/>
    <x v="981"/>
    <d v="2011-11-07T00:00:00"/>
    <s v="Second Class"/>
    <s v="SW-20755"/>
    <s v="Steven Ward"/>
    <x v="1"/>
    <s v="United States"/>
    <s v="Seattle"/>
    <x v="4"/>
    <n v="98115"/>
    <x v="1"/>
    <s v="TEC-AC-10000023"/>
    <x v="2"/>
    <x v="11"/>
    <x v="900"/>
    <x v="5045"/>
    <n v="2"/>
    <n v="0"/>
    <x v="6033"/>
  </r>
  <r>
    <n v="7578"/>
    <s v="CA-2011-134726"/>
    <x v="2"/>
    <x v="981"/>
    <d v="2011-11-07T00:00:00"/>
    <s v="Second Class"/>
    <s v="SW-20755"/>
    <s v="Steven Ward"/>
    <x v="1"/>
    <s v="United States"/>
    <s v="Seattle"/>
    <x v="4"/>
    <n v="98115"/>
    <x v="1"/>
    <s v="TEC-PH-10001750"/>
    <x v="2"/>
    <x v="7"/>
    <x v="968"/>
    <x v="5046"/>
    <n v="1"/>
    <n v="0.2"/>
    <x v="6034"/>
  </r>
  <r>
    <n v="7579"/>
    <s v="CA-2013-138597"/>
    <x v="0"/>
    <x v="122"/>
    <d v="2013-12-22T00:00:00"/>
    <s v="First Class"/>
    <s v="PN-18775"/>
    <s v="Parhena Norris"/>
    <x v="2"/>
    <s v="United States"/>
    <s v="Omaha"/>
    <x v="8"/>
    <n v="68104"/>
    <x v="2"/>
    <s v="FUR-CH-10004997"/>
    <x v="0"/>
    <x v="1"/>
    <x v="494"/>
    <x v="3801"/>
    <n v="3"/>
    <n v="0"/>
    <x v="4364"/>
  </r>
  <r>
    <n v="7580"/>
    <s v="CA-2012-123113"/>
    <x v="1"/>
    <x v="521"/>
    <d v="2012-11-27T00:00:00"/>
    <s v="Second Class"/>
    <s v="AT-10735"/>
    <s v="Annie Thurman"/>
    <x v="0"/>
    <s v="United States"/>
    <s v="Morristown"/>
    <x v="30"/>
    <n v="7960"/>
    <x v="3"/>
    <s v="OFF-AP-10000275"/>
    <x v="1"/>
    <x v="9"/>
    <x v="1719"/>
    <x v="5047"/>
    <n v="8"/>
    <n v="0"/>
    <x v="6035"/>
  </r>
  <r>
    <n v="7581"/>
    <s v="CA-2012-123113"/>
    <x v="1"/>
    <x v="521"/>
    <d v="2012-11-27T00:00:00"/>
    <s v="Second Class"/>
    <s v="AT-10735"/>
    <s v="Annie Thurman"/>
    <x v="0"/>
    <s v="United States"/>
    <s v="Morristown"/>
    <x v="30"/>
    <n v="7960"/>
    <x v="3"/>
    <s v="OFF-AR-10004999"/>
    <x v="1"/>
    <x v="6"/>
    <x v="864"/>
    <x v="1465"/>
    <n v="3"/>
    <n v="0"/>
    <x v="6036"/>
  </r>
  <r>
    <n v="7582"/>
    <s v="CA-2012-169656"/>
    <x v="1"/>
    <x v="863"/>
    <d v="2012-08-16T00:00:00"/>
    <s v="First Class"/>
    <s v="EJ-13720"/>
    <s v="Ed Jacobs"/>
    <x v="0"/>
    <s v="United States"/>
    <s v="Philadelphia"/>
    <x v="9"/>
    <n v="19143"/>
    <x v="3"/>
    <s v="OFF-ST-10003816"/>
    <x v="1"/>
    <x v="4"/>
    <x v="710"/>
    <x v="5048"/>
    <n v="3"/>
    <n v="0.2"/>
    <x v="6037"/>
  </r>
  <r>
    <n v="7583"/>
    <s v="CA-2012-142734"/>
    <x v="1"/>
    <x v="392"/>
    <d v="2012-04-21T00:00:00"/>
    <s v="Standard Class"/>
    <s v="DM-13345"/>
    <s v="Denise Monton"/>
    <x v="1"/>
    <s v="United States"/>
    <s v="New York City"/>
    <x v="15"/>
    <n v="10024"/>
    <x v="3"/>
    <s v="FUR-CH-10003968"/>
    <x v="0"/>
    <x v="1"/>
    <x v="56"/>
    <x v="4093"/>
    <n v="2"/>
    <n v="0.1"/>
    <x v="6038"/>
  </r>
  <r>
    <n v="7584"/>
    <s v="CA-2011-163223"/>
    <x v="2"/>
    <x v="90"/>
    <d v="2011-03-25T00:00:00"/>
    <s v="Standard Class"/>
    <s v="KH-16690"/>
    <s v="Kristen Hastings"/>
    <x v="1"/>
    <s v="United States"/>
    <s v="Springfield"/>
    <x v="17"/>
    <n v="22153"/>
    <x v="0"/>
    <s v="TEC-PH-10000730"/>
    <x v="2"/>
    <x v="7"/>
    <x v="1559"/>
    <x v="5049"/>
    <n v="7"/>
    <n v="0"/>
    <x v="6039"/>
  </r>
  <r>
    <n v="7585"/>
    <s v="CA-2011-163223"/>
    <x v="2"/>
    <x v="90"/>
    <d v="2011-03-25T00:00:00"/>
    <s v="Standard Class"/>
    <s v="KH-16690"/>
    <s v="Kristen Hastings"/>
    <x v="1"/>
    <s v="United States"/>
    <s v="Springfield"/>
    <x v="17"/>
    <n v="22153"/>
    <x v="0"/>
    <s v="OFF-LA-10004409"/>
    <x v="1"/>
    <x v="2"/>
    <x v="1550"/>
    <x v="936"/>
    <n v="5"/>
    <n v="0"/>
    <x v="6040"/>
  </r>
  <r>
    <n v="7586"/>
    <s v="CA-2011-163223"/>
    <x v="2"/>
    <x v="90"/>
    <d v="2011-03-25T00:00:00"/>
    <s v="Standard Class"/>
    <s v="KH-16690"/>
    <s v="Kristen Hastings"/>
    <x v="1"/>
    <s v="United States"/>
    <s v="Springfield"/>
    <x v="17"/>
    <n v="22153"/>
    <x v="0"/>
    <s v="OFF-PA-10000675"/>
    <x v="1"/>
    <x v="10"/>
    <x v="1106"/>
    <x v="1247"/>
    <n v="3"/>
    <n v="0"/>
    <x v="1295"/>
  </r>
  <r>
    <n v="7587"/>
    <s v="CA-2011-163223"/>
    <x v="2"/>
    <x v="90"/>
    <d v="2011-03-25T00:00:00"/>
    <s v="Standard Class"/>
    <s v="KH-16690"/>
    <s v="Kristen Hastings"/>
    <x v="1"/>
    <s v="United States"/>
    <s v="Springfield"/>
    <x v="17"/>
    <n v="22153"/>
    <x v="0"/>
    <s v="OFF-AR-10001573"/>
    <x v="1"/>
    <x v="6"/>
    <x v="368"/>
    <x v="400"/>
    <n v="4"/>
    <n v="0"/>
    <x v="409"/>
  </r>
  <r>
    <n v="7588"/>
    <s v="CA-2011-163223"/>
    <x v="2"/>
    <x v="90"/>
    <d v="2011-03-25T00:00:00"/>
    <s v="Standard Class"/>
    <s v="KH-16690"/>
    <s v="Kristen Hastings"/>
    <x v="1"/>
    <s v="United States"/>
    <s v="Springfield"/>
    <x v="17"/>
    <n v="22153"/>
    <x v="0"/>
    <s v="OFF-BI-10001597"/>
    <x v="1"/>
    <x v="8"/>
    <x v="790"/>
    <x v="1546"/>
    <n v="3"/>
    <n v="0"/>
    <x v="1633"/>
  </r>
  <r>
    <n v="7589"/>
    <s v="CA-2014-122945"/>
    <x v="3"/>
    <x v="673"/>
    <d v="2014-11-23T00:00:00"/>
    <s v="Standard Class"/>
    <s v="MB-18085"/>
    <s v="Mick Brown"/>
    <x v="0"/>
    <s v="United States"/>
    <s v="Roseville"/>
    <x v="1"/>
    <n v="95661"/>
    <x v="1"/>
    <s v="FUR-FU-10001196"/>
    <x v="0"/>
    <x v="5"/>
    <x v="1116"/>
    <x v="1761"/>
    <n v="3"/>
    <n v="0"/>
    <x v="1873"/>
  </r>
  <r>
    <n v="7590"/>
    <s v="CA-2012-139738"/>
    <x v="1"/>
    <x v="12"/>
    <d v="2012-09-29T00:00:00"/>
    <s v="Standard Class"/>
    <s v="DK-12895"/>
    <s v="Dana Kaydos"/>
    <x v="0"/>
    <s v="United States"/>
    <s v="Rockford"/>
    <x v="10"/>
    <n v="61107"/>
    <x v="2"/>
    <s v="OFF-AR-10004602"/>
    <x v="1"/>
    <x v="6"/>
    <x v="1217"/>
    <x v="2019"/>
    <n v="7"/>
    <n v="0.2"/>
    <x v="4504"/>
  </r>
  <r>
    <n v="7591"/>
    <s v="CA-2013-158778"/>
    <x v="0"/>
    <x v="64"/>
    <d v="2013-09-10T00:00:00"/>
    <s v="Standard Class"/>
    <s v="DB-13210"/>
    <s v="Dean Braden"/>
    <x v="0"/>
    <s v="United States"/>
    <s v="Philadelphia"/>
    <x v="9"/>
    <n v="19134"/>
    <x v="3"/>
    <s v="FUR-FU-10000260"/>
    <x v="0"/>
    <x v="5"/>
    <x v="74"/>
    <x v="5050"/>
    <n v="9"/>
    <n v="0.2"/>
    <x v="6041"/>
  </r>
  <r>
    <n v="7592"/>
    <s v="CA-2013-158778"/>
    <x v="0"/>
    <x v="64"/>
    <d v="2013-09-10T00:00:00"/>
    <s v="Standard Class"/>
    <s v="DB-13210"/>
    <s v="Dean Braden"/>
    <x v="0"/>
    <s v="United States"/>
    <s v="Philadelphia"/>
    <x v="9"/>
    <n v="19134"/>
    <x v="3"/>
    <s v="FUR-CH-10001146"/>
    <x v="0"/>
    <x v="1"/>
    <x v="124"/>
    <x v="5051"/>
    <n v="2"/>
    <n v="0.3"/>
    <x v="6042"/>
  </r>
  <r>
    <n v="7593"/>
    <s v="CA-2013-158778"/>
    <x v="0"/>
    <x v="64"/>
    <d v="2013-09-10T00:00:00"/>
    <s v="Standard Class"/>
    <s v="DB-13210"/>
    <s v="Dean Braden"/>
    <x v="0"/>
    <s v="United States"/>
    <s v="Philadelphia"/>
    <x v="9"/>
    <n v="19134"/>
    <x v="3"/>
    <s v="OFF-AR-10000896"/>
    <x v="1"/>
    <x v="6"/>
    <x v="949"/>
    <x v="964"/>
    <n v="3"/>
    <n v="0.2"/>
    <x v="6043"/>
  </r>
  <r>
    <n v="7594"/>
    <s v="CA-2013-158778"/>
    <x v="0"/>
    <x v="64"/>
    <d v="2013-09-10T00:00:00"/>
    <s v="Standard Class"/>
    <s v="DB-13210"/>
    <s v="Dean Braden"/>
    <x v="0"/>
    <s v="United States"/>
    <s v="Philadelphia"/>
    <x v="9"/>
    <n v="19134"/>
    <x v="3"/>
    <s v="FUR-CH-10000309"/>
    <x v="0"/>
    <x v="1"/>
    <x v="765"/>
    <x v="5052"/>
    <n v="3"/>
    <n v="0.3"/>
    <x v="6044"/>
  </r>
  <r>
    <n v="7595"/>
    <s v="CA-2014-119655"/>
    <x v="3"/>
    <x v="693"/>
    <d v="2014-04-25T00:00:00"/>
    <s v="Standard Class"/>
    <s v="CV-12295"/>
    <s v="Christina VanderZanden"/>
    <x v="0"/>
    <s v="United States"/>
    <s v="Detroit"/>
    <x v="12"/>
    <n v="48234"/>
    <x v="2"/>
    <s v="OFF-BI-10001989"/>
    <x v="1"/>
    <x v="8"/>
    <x v="537"/>
    <x v="5053"/>
    <n v="7"/>
    <n v="0"/>
    <x v="6045"/>
  </r>
  <r>
    <n v="7596"/>
    <s v="CA-2014-119655"/>
    <x v="3"/>
    <x v="693"/>
    <d v="2014-04-25T00:00:00"/>
    <s v="Standard Class"/>
    <s v="CV-12295"/>
    <s v="Christina VanderZanden"/>
    <x v="0"/>
    <s v="United States"/>
    <s v="Detroit"/>
    <x v="12"/>
    <n v="48234"/>
    <x v="2"/>
    <s v="OFF-BI-10001036"/>
    <x v="1"/>
    <x v="8"/>
    <x v="618"/>
    <x v="3830"/>
    <n v="4"/>
    <n v="0"/>
    <x v="6046"/>
  </r>
  <r>
    <n v="7597"/>
    <s v="CA-2012-164567"/>
    <x v="1"/>
    <x v="925"/>
    <d v="2012-06-19T00:00:00"/>
    <s v="Standard Class"/>
    <s v="GK-14620"/>
    <s v="Grace Kelly"/>
    <x v="1"/>
    <s v="United States"/>
    <s v="Los Angeles"/>
    <x v="1"/>
    <n v="90004"/>
    <x v="1"/>
    <s v="TEC-PH-10002103"/>
    <x v="2"/>
    <x v="7"/>
    <x v="534"/>
    <x v="5054"/>
    <n v="3"/>
    <n v="0.2"/>
    <x v="6047"/>
  </r>
  <r>
    <n v="7598"/>
    <s v="CA-2011-131947"/>
    <x v="2"/>
    <x v="328"/>
    <d v="2011-09-22T00:00:00"/>
    <s v="Standard Class"/>
    <s v="JA-15970"/>
    <s v="Joseph Airdo"/>
    <x v="0"/>
    <s v="United States"/>
    <s v="Springfield"/>
    <x v="21"/>
    <n v="97477"/>
    <x v="1"/>
    <s v="OFF-AR-10001473"/>
    <x v="1"/>
    <x v="6"/>
    <x v="1332"/>
    <x v="797"/>
    <n v="2"/>
    <n v="0.2"/>
    <x v="6048"/>
  </r>
  <r>
    <n v="7599"/>
    <s v="CA-2011-131947"/>
    <x v="2"/>
    <x v="328"/>
    <d v="2011-09-22T00:00:00"/>
    <s v="Standard Class"/>
    <s v="JA-15970"/>
    <s v="Joseph Airdo"/>
    <x v="0"/>
    <s v="United States"/>
    <s v="Springfield"/>
    <x v="21"/>
    <n v="97477"/>
    <x v="1"/>
    <s v="OFF-AR-10000411"/>
    <x v="1"/>
    <x v="6"/>
    <x v="931"/>
    <x v="5055"/>
    <n v="3"/>
    <n v="0.2"/>
    <x v="6049"/>
  </r>
  <r>
    <n v="7600"/>
    <s v="CA-2011-131947"/>
    <x v="2"/>
    <x v="328"/>
    <d v="2011-09-22T00:00:00"/>
    <s v="Standard Class"/>
    <s v="JA-15970"/>
    <s v="Joseph Airdo"/>
    <x v="0"/>
    <s v="United States"/>
    <s v="Springfield"/>
    <x v="21"/>
    <n v="97477"/>
    <x v="1"/>
    <s v="OFF-PA-10000246"/>
    <x v="1"/>
    <x v="10"/>
    <x v="1586"/>
    <x v="5056"/>
    <n v="5"/>
    <n v="0.2"/>
    <x v="6050"/>
  </r>
  <r>
    <n v="7601"/>
    <s v="CA-2011-131947"/>
    <x v="2"/>
    <x v="328"/>
    <d v="2011-09-22T00:00:00"/>
    <s v="Standard Class"/>
    <s v="JA-15970"/>
    <s v="Joseph Airdo"/>
    <x v="0"/>
    <s v="United States"/>
    <s v="Springfield"/>
    <x v="21"/>
    <n v="97477"/>
    <x v="1"/>
    <s v="TEC-MA-10004086"/>
    <x v="2"/>
    <x v="15"/>
    <x v="1800"/>
    <x v="5057"/>
    <n v="5"/>
    <n v="0.7"/>
    <x v="6051"/>
  </r>
  <r>
    <n v="7602"/>
    <s v="CA-2011-131947"/>
    <x v="2"/>
    <x v="328"/>
    <d v="2011-09-22T00:00:00"/>
    <s v="Standard Class"/>
    <s v="JA-15970"/>
    <s v="Joseph Airdo"/>
    <x v="0"/>
    <s v="United States"/>
    <s v="Springfield"/>
    <x v="21"/>
    <n v="97477"/>
    <x v="1"/>
    <s v="OFF-PA-10003039"/>
    <x v="1"/>
    <x v="10"/>
    <x v="330"/>
    <x v="5058"/>
    <n v="6"/>
    <n v="0.2"/>
    <x v="6052"/>
  </r>
  <r>
    <n v="7603"/>
    <s v="CA-2011-131947"/>
    <x v="2"/>
    <x v="328"/>
    <d v="2011-09-22T00:00:00"/>
    <s v="Standard Class"/>
    <s v="JA-15970"/>
    <s v="Joseph Airdo"/>
    <x v="0"/>
    <s v="United States"/>
    <s v="Springfield"/>
    <x v="21"/>
    <n v="97477"/>
    <x v="1"/>
    <s v="TEC-AC-10004633"/>
    <x v="2"/>
    <x v="11"/>
    <x v="60"/>
    <x v="2336"/>
    <n v="10"/>
    <n v="0.2"/>
    <x v="6053"/>
  </r>
  <r>
    <n v="7604"/>
    <s v="CA-2013-152520"/>
    <x v="0"/>
    <x v="630"/>
    <d v="2013-07-13T00:00:00"/>
    <s v="Standard Class"/>
    <s v="TH-21115"/>
    <s v="Thea Hudgings"/>
    <x v="1"/>
    <s v="United States"/>
    <s v="Providence"/>
    <x v="34"/>
    <n v="2908"/>
    <x v="3"/>
    <s v="OFF-PA-10000289"/>
    <x v="1"/>
    <x v="10"/>
    <x v="722"/>
    <x v="91"/>
    <n v="2"/>
    <n v="0"/>
    <x v="91"/>
  </r>
  <r>
    <n v="7605"/>
    <s v="CA-2013-101791"/>
    <x v="0"/>
    <x v="1022"/>
    <d v="2013-06-01T00:00:00"/>
    <s v="Standard Class"/>
    <s v="BS-11665"/>
    <s v="Brian Stugart"/>
    <x v="0"/>
    <s v="United States"/>
    <s v="Chicago"/>
    <x v="10"/>
    <n v="60623"/>
    <x v="2"/>
    <s v="FUR-FU-10003247"/>
    <x v="0"/>
    <x v="5"/>
    <x v="1456"/>
    <x v="5059"/>
    <n v="3"/>
    <n v="0.6"/>
    <x v="6054"/>
  </r>
  <r>
    <n v="7606"/>
    <s v="CA-2013-101791"/>
    <x v="0"/>
    <x v="1022"/>
    <d v="2013-06-01T00:00:00"/>
    <s v="Standard Class"/>
    <s v="BS-11665"/>
    <s v="Brian Stugart"/>
    <x v="0"/>
    <s v="United States"/>
    <s v="Chicago"/>
    <x v="10"/>
    <n v="60623"/>
    <x v="2"/>
    <s v="FUR-FU-10002191"/>
    <x v="0"/>
    <x v="5"/>
    <x v="762"/>
    <x v="215"/>
    <n v="2"/>
    <n v="0.6"/>
    <x v="6055"/>
  </r>
  <r>
    <n v="7607"/>
    <s v="CA-2013-101791"/>
    <x v="0"/>
    <x v="1022"/>
    <d v="2013-06-01T00:00:00"/>
    <s v="Standard Class"/>
    <s v="BS-11665"/>
    <s v="Brian Stugart"/>
    <x v="0"/>
    <s v="United States"/>
    <s v="Chicago"/>
    <x v="10"/>
    <n v="60623"/>
    <x v="2"/>
    <s v="OFF-ST-10001496"/>
    <x v="1"/>
    <x v="4"/>
    <x v="726"/>
    <x v="5060"/>
    <n v="9"/>
    <n v="0.2"/>
    <x v="6056"/>
  </r>
  <r>
    <n v="7608"/>
    <s v="CA-2014-121195"/>
    <x v="3"/>
    <x v="165"/>
    <d v="2014-12-28T00:00:00"/>
    <s v="First Class"/>
    <s v="NS-18505"/>
    <s v="Neola Schneider"/>
    <x v="0"/>
    <s v="United States"/>
    <s v="Dallas"/>
    <x v="5"/>
    <n v="75220"/>
    <x v="2"/>
    <s v="OFF-ST-10000585"/>
    <x v="1"/>
    <x v="4"/>
    <x v="541"/>
    <x v="2108"/>
    <n v="2"/>
    <n v="0.2"/>
    <x v="2273"/>
  </r>
  <r>
    <n v="7609"/>
    <s v="CA-2014-163209"/>
    <x v="3"/>
    <x v="898"/>
    <d v="2014-05-08T00:00:00"/>
    <s v="Standard Class"/>
    <s v="MK-18160"/>
    <s v="Mike Kennedy"/>
    <x v="0"/>
    <s v="United States"/>
    <s v="San Francisco"/>
    <x v="1"/>
    <n v="94122"/>
    <x v="1"/>
    <s v="OFF-PA-10001166"/>
    <x v="1"/>
    <x v="10"/>
    <x v="769"/>
    <x v="243"/>
    <n v="4"/>
    <n v="0"/>
    <x v="245"/>
  </r>
  <r>
    <n v="7610"/>
    <s v="CA-2014-163209"/>
    <x v="3"/>
    <x v="898"/>
    <d v="2014-05-08T00:00:00"/>
    <s v="Standard Class"/>
    <s v="MK-18160"/>
    <s v="Mike Kennedy"/>
    <x v="0"/>
    <s v="United States"/>
    <s v="San Francisco"/>
    <x v="1"/>
    <n v="94122"/>
    <x v="1"/>
    <s v="OFF-AR-10003651"/>
    <x v="1"/>
    <x v="6"/>
    <x v="276"/>
    <x v="1011"/>
    <n v="7"/>
    <n v="0"/>
    <x v="1050"/>
  </r>
  <r>
    <n v="7611"/>
    <s v="CA-2011-133354"/>
    <x v="2"/>
    <x v="1165"/>
    <d v="2011-02-25T00:00:00"/>
    <s v="First Class"/>
    <s v="SA-20830"/>
    <s v="Sue Ann Reed"/>
    <x v="0"/>
    <s v="United States"/>
    <s v="Moreno Valley"/>
    <x v="1"/>
    <n v="92553"/>
    <x v="1"/>
    <s v="OFF-PA-10001800"/>
    <x v="1"/>
    <x v="10"/>
    <x v="580"/>
    <x v="541"/>
    <n v="3"/>
    <n v="0"/>
    <x v="551"/>
  </r>
  <r>
    <n v="7612"/>
    <s v="US-2012-130491"/>
    <x v="1"/>
    <x v="285"/>
    <d v="2012-02-11T00:00:00"/>
    <s v="First Class"/>
    <s v="BH-11710"/>
    <s v="Brosina Hoffman"/>
    <x v="0"/>
    <s v="United States"/>
    <s v="Garden City"/>
    <x v="41"/>
    <n v="67846"/>
    <x v="2"/>
    <s v="OFF-PA-10000791"/>
    <x v="1"/>
    <x v="10"/>
    <x v="1424"/>
    <x v="5061"/>
    <n v="2"/>
    <n v="0"/>
    <x v="6057"/>
  </r>
  <r>
    <n v="7613"/>
    <s v="US-2012-130491"/>
    <x v="1"/>
    <x v="285"/>
    <d v="2012-02-11T00:00:00"/>
    <s v="First Class"/>
    <s v="BH-11710"/>
    <s v="Brosina Hoffman"/>
    <x v="0"/>
    <s v="United States"/>
    <s v="Garden City"/>
    <x v="41"/>
    <n v="67846"/>
    <x v="2"/>
    <s v="OFF-FA-10000134"/>
    <x v="1"/>
    <x v="13"/>
    <x v="194"/>
    <x v="5062"/>
    <n v="1"/>
    <n v="0"/>
    <x v="6058"/>
  </r>
  <r>
    <n v="7614"/>
    <s v="US-2012-130491"/>
    <x v="1"/>
    <x v="285"/>
    <d v="2012-02-11T00:00:00"/>
    <s v="First Class"/>
    <s v="BH-11710"/>
    <s v="Brosina Hoffman"/>
    <x v="0"/>
    <s v="United States"/>
    <s v="Garden City"/>
    <x v="41"/>
    <n v="67846"/>
    <x v="2"/>
    <s v="OFF-AR-10001149"/>
    <x v="1"/>
    <x v="6"/>
    <x v="130"/>
    <x v="1784"/>
    <n v="2"/>
    <n v="0"/>
    <x v="6059"/>
  </r>
  <r>
    <n v="7615"/>
    <s v="CA-2012-113740"/>
    <x v="1"/>
    <x v="252"/>
    <d v="2012-08-28T00:00:00"/>
    <s v="Second Class"/>
    <s v="SC-20380"/>
    <s v="Shahid Collister"/>
    <x v="0"/>
    <s v="United States"/>
    <s v="New York City"/>
    <x v="15"/>
    <n v="10035"/>
    <x v="3"/>
    <s v="FUR-FU-10000010"/>
    <x v="0"/>
    <x v="5"/>
    <x v="522"/>
    <x v="4126"/>
    <n v="3"/>
    <n v="0"/>
    <x v="4793"/>
  </r>
  <r>
    <n v="7616"/>
    <s v="CA-2011-148425"/>
    <x v="2"/>
    <x v="953"/>
    <d v="2011-12-04T00:00:00"/>
    <s v="Standard Class"/>
    <s v="RF-19345"/>
    <s v="Randy Ferguson"/>
    <x v="1"/>
    <s v="United States"/>
    <s v="Orlando"/>
    <x v="2"/>
    <n v="32839"/>
    <x v="0"/>
    <s v="OFF-BI-10000201"/>
    <x v="1"/>
    <x v="8"/>
    <x v="1678"/>
    <x v="5063"/>
    <n v="9"/>
    <n v="0.7"/>
    <x v="6060"/>
  </r>
  <r>
    <n v="7617"/>
    <s v="CA-2013-144309"/>
    <x v="0"/>
    <x v="107"/>
    <d v="2013-12-17T00:00:00"/>
    <s v="Standard Class"/>
    <s v="CM-12235"/>
    <s v="Chris McAfee"/>
    <x v="0"/>
    <s v="United States"/>
    <s v="Watertown"/>
    <x v="15"/>
    <n v="13601"/>
    <x v="3"/>
    <s v="OFF-PA-10001776"/>
    <x v="1"/>
    <x v="10"/>
    <x v="1263"/>
    <x v="1909"/>
    <n v="2"/>
    <n v="0"/>
    <x v="2051"/>
  </r>
  <r>
    <n v="7618"/>
    <s v="CA-2013-144309"/>
    <x v="0"/>
    <x v="107"/>
    <d v="2013-12-17T00:00:00"/>
    <s v="Standard Class"/>
    <s v="CM-12235"/>
    <s v="Chris McAfee"/>
    <x v="0"/>
    <s v="United States"/>
    <s v="Watertown"/>
    <x v="15"/>
    <n v="13601"/>
    <x v="3"/>
    <s v="OFF-BI-10003656"/>
    <x v="1"/>
    <x v="8"/>
    <x v="13"/>
    <x v="5064"/>
    <n v="5"/>
    <n v="0.2"/>
    <x v="6061"/>
  </r>
  <r>
    <n v="7619"/>
    <s v="CA-2014-151225"/>
    <x v="3"/>
    <x v="855"/>
    <d v="2014-10-30T00:00:00"/>
    <s v="First Class"/>
    <s v="JM-15655"/>
    <s v="Jim Mitchum"/>
    <x v="1"/>
    <s v="United States"/>
    <s v="Los Angeles"/>
    <x v="1"/>
    <n v="90032"/>
    <x v="1"/>
    <s v="FUR-TA-10001539"/>
    <x v="0"/>
    <x v="3"/>
    <x v="10"/>
    <x v="5065"/>
    <n v="1"/>
    <n v="0.2"/>
    <x v="6062"/>
  </r>
  <r>
    <n v="7620"/>
    <s v="CA-2014-151225"/>
    <x v="3"/>
    <x v="855"/>
    <d v="2014-10-30T00:00:00"/>
    <s v="First Class"/>
    <s v="JM-15655"/>
    <s v="Jim Mitchum"/>
    <x v="1"/>
    <s v="United States"/>
    <s v="Los Angeles"/>
    <x v="1"/>
    <n v="90032"/>
    <x v="1"/>
    <s v="TEC-PH-10004100"/>
    <x v="2"/>
    <x v="7"/>
    <x v="1743"/>
    <x v="1002"/>
    <n v="5"/>
    <n v="0.2"/>
    <x v="6063"/>
  </r>
  <r>
    <n v="7621"/>
    <s v="US-2011-144078"/>
    <x v="2"/>
    <x v="641"/>
    <d v="2011-11-29T00:00:00"/>
    <s v="Standard Class"/>
    <s v="RB-19435"/>
    <s v="Richard Bierner"/>
    <x v="0"/>
    <s v="United States"/>
    <s v="Los Angeles"/>
    <x v="1"/>
    <n v="90004"/>
    <x v="1"/>
    <s v="TEC-PH-10001580"/>
    <x v="2"/>
    <x v="7"/>
    <x v="231"/>
    <x v="5066"/>
    <n v="5"/>
    <n v="0.2"/>
    <x v="6064"/>
  </r>
  <r>
    <n v="7622"/>
    <s v="US-2011-144078"/>
    <x v="2"/>
    <x v="641"/>
    <d v="2011-11-29T00:00:00"/>
    <s v="Standard Class"/>
    <s v="RB-19435"/>
    <s v="Richard Bierner"/>
    <x v="0"/>
    <s v="United States"/>
    <s v="Los Angeles"/>
    <x v="1"/>
    <n v="90004"/>
    <x v="1"/>
    <s v="FUR-CH-10002335"/>
    <x v="0"/>
    <x v="1"/>
    <x v="623"/>
    <x v="5067"/>
    <n v="4"/>
    <n v="0.2"/>
    <x v="6065"/>
  </r>
  <r>
    <n v="7623"/>
    <s v="US-2011-144078"/>
    <x v="2"/>
    <x v="641"/>
    <d v="2011-11-29T00:00:00"/>
    <s v="Standard Class"/>
    <s v="RB-19435"/>
    <s v="Richard Bierner"/>
    <x v="0"/>
    <s v="United States"/>
    <s v="Los Angeles"/>
    <x v="1"/>
    <n v="90004"/>
    <x v="1"/>
    <s v="OFF-AR-10004707"/>
    <x v="1"/>
    <x v="6"/>
    <x v="33"/>
    <x v="5068"/>
    <n v="3"/>
    <n v="0"/>
    <x v="6066"/>
  </r>
  <r>
    <n v="7624"/>
    <s v="CA-2011-124464"/>
    <x v="2"/>
    <x v="686"/>
    <d v="2011-07-20T00:00:00"/>
    <s v="Standard Class"/>
    <s v="SS-20515"/>
    <s v="Shirley Schmidt"/>
    <x v="2"/>
    <s v="United States"/>
    <s v="Newark"/>
    <x v="13"/>
    <n v="19711"/>
    <x v="3"/>
    <s v="OFF-AP-10000576"/>
    <x v="1"/>
    <x v="9"/>
    <x v="637"/>
    <x v="5069"/>
    <n v="1"/>
    <n v="0"/>
    <x v="6067"/>
  </r>
  <r>
    <n v="7625"/>
    <s v="CA-2012-136805"/>
    <x v="1"/>
    <x v="293"/>
    <d v="2012-05-27T00:00:00"/>
    <s v="Second Class"/>
    <s v="NM-18445"/>
    <s v="Nathan Mautz"/>
    <x v="2"/>
    <s v="United States"/>
    <s v="Detroit"/>
    <x v="12"/>
    <n v="48234"/>
    <x v="2"/>
    <s v="OFF-AP-10001394"/>
    <x v="1"/>
    <x v="9"/>
    <x v="1120"/>
    <x v="5070"/>
    <n v="5"/>
    <n v="0.1"/>
    <x v="6068"/>
  </r>
  <r>
    <n v="7626"/>
    <s v="CA-2012-136805"/>
    <x v="1"/>
    <x v="293"/>
    <d v="2012-05-27T00:00:00"/>
    <s v="Second Class"/>
    <s v="NM-18445"/>
    <s v="Nathan Mautz"/>
    <x v="2"/>
    <s v="United States"/>
    <s v="Detroit"/>
    <x v="12"/>
    <n v="48234"/>
    <x v="2"/>
    <s v="FUR-FU-10003724"/>
    <x v="0"/>
    <x v="5"/>
    <x v="887"/>
    <x v="5071"/>
    <n v="9"/>
    <n v="0"/>
    <x v="6069"/>
  </r>
  <r>
    <n v="7627"/>
    <s v="US-2012-159499"/>
    <x v="1"/>
    <x v="82"/>
    <d v="2012-11-23T00:00:00"/>
    <s v="Second Class"/>
    <s v="EM-14095"/>
    <s v="Eudokia Martin"/>
    <x v="1"/>
    <s v="United States"/>
    <s v="Phoenix"/>
    <x v="16"/>
    <n v="85023"/>
    <x v="1"/>
    <s v="OFF-AP-10002867"/>
    <x v="1"/>
    <x v="9"/>
    <x v="1505"/>
    <x v="5072"/>
    <n v="6"/>
    <n v="0.2"/>
    <x v="6070"/>
  </r>
  <r>
    <n v="7628"/>
    <s v="US-2012-159499"/>
    <x v="1"/>
    <x v="82"/>
    <d v="2012-11-23T00:00:00"/>
    <s v="Second Class"/>
    <s v="EM-14095"/>
    <s v="Eudokia Martin"/>
    <x v="1"/>
    <s v="United States"/>
    <s v="Phoenix"/>
    <x v="16"/>
    <n v="85023"/>
    <x v="1"/>
    <s v="TEC-AC-10002718"/>
    <x v="2"/>
    <x v="11"/>
    <x v="1183"/>
    <x v="5073"/>
    <n v="2"/>
    <n v="0.2"/>
    <x v="6071"/>
  </r>
  <r>
    <n v="7629"/>
    <s v="US-2012-159499"/>
    <x v="1"/>
    <x v="82"/>
    <d v="2012-11-23T00:00:00"/>
    <s v="Second Class"/>
    <s v="EM-14095"/>
    <s v="Eudokia Martin"/>
    <x v="1"/>
    <s v="United States"/>
    <s v="Phoenix"/>
    <x v="16"/>
    <n v="85023"/>
    <x v="1"/>
    <s v="OFF-LA-10003121"/>
    <x v="1"/>
    <x v="2"/>
    <x v="991"/>
    <x v="1053"/>
    <n v="5"/>
    <n v="0.2"/>
    <x v="5890"/>
  </r>
  <r>
    <n v="7630"/>
    <s v="CA-2011-162089"/>
    <x v="2"/>
    <x v="809"/>
    <d v="2011-04-01T00:00:00"/>
    <s v="First Class"/>
    <s v="MP-17470"/>
    <s v="Mark Packer"/>
    <x v="2"/>
    <s v="United States"/>
    <s v="Brownsville"/>
    <x v="5"/>
    <n v="78521"/>
    <x v="2"/>
    <s v="OFF-EN-10002230"/>
    <x v="1"/>
    <x v="12"/>
    <x v="550"/>
    <x v="5074"/>
    <n v="5"/>
    <n v="0.2"/>
    <x v="6072"/>
  </r>
  <r>
    <n v="7631"/>
    <s v="CA-2011-162089"/>
    <x v="2"/>
    <x v="809"/>
    <d v="2011-04-01T00:00:00"/>
    <s v="First Class"/>
    <s v="MP-17470"/>
    <s v="Mark Packer"/>
    <x v="2"/>
    <s v="United States"/>
    <s v="Brownsville"/>
    <x v="5"/>
    <n v="78521"/>
    <x v="2"/>
    <s v="TEC-PH-10001819"/>
    <x v="2"/>
    <x v="7"/>
    <x v="805"/>
    <x v="5075"/>
    <n v="7"/>
    <n v="0.2"/>
    <x v="6073"/>
  </r>
  <r>
    <n v="7632"/>
    <s v="CA-2011-162089"/>
    <x v="2"/>
    <x v="809"/>
    <d v="2011-04-01T00:00:00"/>
    <s v="First Class"/>
    <s v="MP-17470"/>
    <s v="Mark Packer"/>
    <x v="2"/>
    <s v="United States"/>
    <s v="Brownsville"/>
    <x v="5"/>
    <n v="78521"/>
    <x v="2"/>
    <s v="FUR-CH-10002304"/>
    <x v="0"/>
    <x v="1"/>
    <x v="782"/>
    <x v="5076"/>
    <n v="7"/>
    <n v="0.3"/>
    <x v="6074"/>
  </r>
  <r>
    <n v="7633"/>
    <s v="US-2014-158526"/>
    <x v="3"/>
    <x v="614"/>
    <d v="2015-01-02T00:00:00"/>
    <s v="Second Class"/>
    <s v="KH-16360"/>
    <s v="Katherine Hughes"/>
    <x v="0"/>
    <s v="United States"/>
    <s v="Louisville"/>
    <x v="0"/>
    <n v="40214"/>
    <x v="0"/>
    <s v="FUR-CH-10002602"/>
    <x v="0"/>
    <x v="1"/>
    <x v="288"/>
    <x v="5077"/>
    <n v="8"/>
    <n v="0"/>
    <x v="6075"/>
  </r>
  <r>
    <n v="7634"/>
    <s v="US-2014-158526"/>
    <x v="3"/>
    <x v="614"/>
    <d v="2015-01-02T00:00:00"/>
    <s v="Second Class"/>
    <s v="KH-16360"/>
    <s v="Katherine Hughes"/>
    <x v="0"/>
    <s v="United States"/>
    <s v="Louisville"/>
    <x v="0"/>
    <n v="40214"/>
    <x v="0"/>
    <s v="OFF-BI-10002414"/>
    <x v="1"/>
    <x v="8"/>
    <x v="1076"/>
    <x v="5078"/>
    <n v="1"/>
    <n v="0"/>
    <x v="6076"/>
  </r>
  <r>
    <n v="7635"/>
    <s v="US-2014-158526"/>
    <x v="3"/>
    <x v="614"/>
    <d v="2015-01-02T00:00:00"/>
    <s v="Second Class"/>
    <s v="KH-16360"/>
    <s v="Katherine Hughes"/>
    <x v="0"/>
    <s v="United States"/>
    <s v="Louisville"/>
    <x v="0"/>
    <n v="40214"/>
    <x v="0"/>
    <s v="OFF-AR-10003696"/>
    <x v="1"/>
    <x v="6"/>
    <x v="1236"/>
    <x v="1835"/>
    <n v="1"/>
    <n v="0"/>
    <x v="1968"/>
  </r>
  <r>
    <n v="7636"/>
    <s v="US-2014-158526"/>
    <x v="3"/>
    <x v="614"/>
    <d v="2015-01-02T00:00:00"/>
    <s v="Second Class"/>
    <s v="KH-16360"/>
    <s v="Katherine Hughes"/>
    <x v="0"/>
    <s v="United States"/>
    <s v="Louisville"/>
    <x v="0"/>
    <n v="40214"/>
    <x v="0"/>
    <s v="FUR-CH-10004495"/>
    <x v="0"/>
    <x v="1"/>
    <x v="1475"/>
    <x v="5079"/>
    <n v="1"/>
    <n v="0"/>
    <x v="6077"/>
  </r>
  <r>
    <n v="7637"/>
    <s v="US-2014-158526"/>
    <x v="3"/>
    <x v="614"/>
    <d v="2015-01-02T00:00:00"/>
    <s v="Second Class"/>
    <s v="KH-16360"/>
    <s v="Katherine Hughes"/>
    <x v="0"/>
    <s v="United States"/>
    <s v="Louisville"/>
    <x v="0"/>
    <n v="40214"/>
    <x v="0"/>
    <s v="FUR-CH-10001270"/>
    <x v="0"/>
    <x v="1"/>
    <x v="851"/>
    <x v="5080"/>
    <n v="3"/>
    <n v="0"/>
    <x v="6078"/>
  </r>
  <r>
    <n v="7638"/>
    <s v="CA-2014-104885"/>
    <x v="3"/>
    <x v="580"/>
    <d v="2014-03-09T00:00:00"/>
    <s v="Standard Class"/>
    <s v="DB-13555"/>
    <s v="Dorothy Badders"/>
    <x v="1"/>
    <s v="United States"/>
    <s v="Newark"/>
    <x v="13"/>
    <n v="19711"/>
    <x v="3"/>
    <s v="OFF-AR-10001615"/>
    <x v="1"/>
    <x v="6"/>
    <x v="1479"/>
    <x v="426"/>
    <n v="3"/>
    <n v="0"/>
    <x v="436"/>
  </r>
  <r>
    <n v="7639"/>
    <s v="CA-2014-104885"/>
    <x v="3"/>
    <x v="580"/>
    <d v="2014-03-09T00:00:00"/>
    <s v="Standard Class"/>
    <s v="DB-13555"/>
    <s v="Dorothy Badders"/>
    <x v="1"/>
    <s v="United States"/>
    <s v="Newark"/>
    <x v="13"/>
    <n v="19711"/>
    <x v="3"/>
    <s v="OFF-EN-10003286"/>
    <x v="1"/>
    <x v="12"/>
    <x v="33"/>
    <x v="4097"/>
    <n v="7"/>
    <n v="0"/>
    <x v="4758"/>
  </r>
  <r>
    <n v="7640"/>
    <s v="CA-2014-104885"/>
    <x v="3"/>
    <x v="580"/>
    <d v="2014-03-09T00:00:00"/>
    <s v="Standard Class"/>
    <s v="DB-13555"/>
    <s v="Dorothy Badders"/>
    <x v="1"/>
    <s v="United States"/>
    <s v="Newark"/>
    <x v="13"/>
    <n v="19711"/>
    <x v="3"/>
    <s v="FUR-BO-10003660"/>
    <x v="0"/>
    <x v="0"/>
    <x v="1465"/>
    <x v="5081"/>
    <n v="2"/>
    <n v="0"/>
    <x v="6079"/>
  </r>
  <r>
    <n v="7641"/>
    <s v="CA-2014-104885"/>
    <x v="3"/>
    <x v="580"/>
    <d v="2014-03-09T00:00:00"/>
    <s v="Standard Class"/>
    <s v="DB-13555"/>
    <s v="Dorothy Badders"/>
    <x v="1"/>
    <s v="United States"/>
    <s v="Newark"/>
    <x v="13"/>
    <n v="19711"/>
    <x v="3"/>
    <s v="OFF-PA-10002764"/>
    <x v="1"/>
    <x v="10"/>
    <x v="33"/>
    <x v="5082"/>
    <n v="6"/>
    <n v="0"/>
    <x v="6080"/>
  </r>
  <r>
    <n v="7642"/>
    <s v="US-2013-157490"/>
    <x v="0"/>
    <x v="1099"/>
    <d v="2013-10-08T00:00:00"/>
    <s v="First Class"/>
    <s v="LB-16795"/>
    <s v="Laurel Beltran"/>
    <x v="2"/>
    <s v="United States"/>
    <s v="Pueblo"/>
    <x v="22"/>
    <n v="81001"/>
    <x v="1"/>
    <s v="TEC-MA-10001695"/>
    <x v="2"/>
    <x v="15"/>
    <x v="1801"/>
    <x v="5083"/>
    <n v="6"/>
    <n v="0.7"/>
    <x v="6081"/>
  </r>
  <r>
    <n v="7643"/>
    <s v="US-2013-157490"/>
    <x v="0"/>
    <x v="1099"/>
    <d v="2013-10-08T00:00:00"/>
    <s v="First Class"/>
    <s v="LB-16795"/>
    <s v="Laurel Beltran"/>
    <x v="2"/>
    <s v="United States"/>
    <s v="Pueblo"/>
    <x v="22"/>
    <n v="81001"/>
    <x v="1"/>
    <s v="OFF-BI-10002824"/>
    <x v="1"/>
    <x v="8"/>
    <x v="523"/>
    <x v="5084"/>
    <n v="4"/>
    <n v="0.7"/>
    <x v="6082"/>
  </r>
  <r>
    <n v="7644"/>
    <s v="US-2013-157490"/>
    <x v="0"/>
    <x v="1099"/>
    <d v="2013-10-08T00:00:00"/>
    <s v="First Class"/>
    <s v="LB-16795"/>
    <s v="Laurel Beltran"/>
    <x v="2"/>
    <s v="United States"/>
    <s v="Pueblo"/>
    <x v="22"/>
    <n v="81001"/>
    <x v="1"/>
    <s v="OFF-BI-10002571"/>
    <x v="1"/>
    <x v="8"/>
    <x v="1204"/>
    <x v="5085"/>
    <n v="4"/>
    <n v="0.7"/>
    <x v="6083"/>
  </r>
  <r>
    <n v="7645"/>
    <s v="US-2013-157490"/>
    <x v="0"/>
    <x v="1099"/>
    <d v="2013-10-08T00:00:00"/>
    <s v="First Class"/>
    <s v="LB-16795"/>
    <s v="Laurel Beltran"/>
    <x v="2"/>
    <s v="United States"/>
    <s v="Pueblo"/>
    <x v="22"/>
    <n v="81001"/>
    <x v="1"/>
    <s v="TEC-AC-10001553"/>
    <x v="2"/>
    <x v="11"/>
    <x v="1599"/>
    <x v="4584"/>
    <n v="5"/>
    <n v="0.2"/>
    <x v="6084"/>
  </r>
  <r>
    <n v="7646"/>
    <s v="CA-2012-161452"/>
    <x v="1"/>
    <x v="57"/>
    <d v="2012-04-11T00:00:00"/>
    <s v="Standard Class"/>
    <s v="CA-11965"/>
    <s v="Carol Adams"/>
    <x v="1"/>
    <s v="United States"/>
    <s v="Los Angeles"/>
    <x v="1"/>
    <n v="90036"/>
    <x v="1"/>
    <s v="FUR-CH-10003973"/>
    <x v="0"/>
    <x v="1"/>
    <x v="858"/>
    <x v="1069"/>
    <n v="3"/>
    <n v="0.2"/>
    <x v="1110"/>
  </r>
  <r>
    <n v="7647"/>
    <s v="US-2011-115196"/>
    <x v="2"/>
    <x v="340"/>
    <d v="2011-09-13T00:00:00"/>
    <s v="Standard Class"/>
    <s v="DL-12925"/>
    <s v="Daniel Lacy"/>
    <x v="0"/>
    <s v="United States"/>
    <s v="Greenville"/>
    <x v="3"/>
    <n v="27834"/>
    <x v="0"/>
    <s v="TEC-MA-10002073"/>
    <x v="2"/>
    <x v="15"/>
    <x v="1763"/>
    <x v="5086"/>
    <n v="2"/>
    <n v="0.5"/>
    <x v="6085"/>
  </r>
  <r>
    <n v="7648"/>
    <s v="CA-2013-138968"/>
    <x v="0"/>
    <x v="543"/>
    <d v="2013-03-17T00:00:00"/>
    <s v="First Class"/>
    <s v="FC-14335"/>
    <s v="Fred Chung"/>
    <x v="1"/>
    <s v="United States"/>
    <s v="San Francisco"/>
    <x v="1"/>
    <n v="94110"/>
    <x v="1"/>
    <s v="OFF-BI-10003529"/>
    <x v="1"/>
    <x v="8"/>
    <x v="788"/>
    <x v="5087"/>
    <n v="2"/>
    <n v="0.2"/>
    <x v="6086"/>
  </r>
  <r>
    <n v="7649"/>
    <s v="CA-2013-138968"/>
    <x v="0"/>
    <x v="543"/>
    <d v="2013-03-17T00:00:00"/>
    <s v="First Class"/>
    <s v="FC-14335"/>
    <s v="Fred Chung"/>
    <x v="1"/>
    <s v="United States"/>
    <s v="San Francisco"/>
    <x v="1"/>
    <n v="94110"/>
    <x v="1"/>
    <s v="FUR-CH-10000309"/>
    <x v="0"/>
    <x v="1"/>
    <x v="765"/>
    <x v="5088"/>
    <n v="4"/>
    <n v="0.2"/>
    <x v="6087"/>
  </r>
  <r>
    <n v="7650"/>
    <s v="CA-2012-101889"/>
    <x v="1"/>
    <x v="17"/>
    <d v="2012-12-31T00:00:00"/>
    <s v="Standard Class"/>
    <s v="DB-13120"/>
    <s v="David Bremer"/>
    <x v="1"/>
    <s v="United States"/>
    <s v="Marion"/>
    <x v="24"/>
    <n v="43302"/>
    <x v="3"/>
    <s v="FUR-TA-10004154"/>
    <x v="0"/>
    <x v="3"/>
    <x v="730"/>
    <x v="5089"/>
    <n v="9"/>
    <n v="0.4"/>
    <x v="6088"/>
  </r>
  <r>
    <n v="7651"/>
    <s v="CA-2012-101889"/>
    <x v="1"/>
    <x v="17"/>
    <d v="2012-12-31T00:00:00"/>
    <s v="Standard Class"/>
    <s v="DB-13120"/>
    <s v="David Bremer"/>
    <x v="1"/>
    <s v="United States"/>
    <s v="Marion"/>
    <x v="24"/>
    <n v="43302"/>
    <x v="3"/>
    <s v="OFF-EN-10003286"/>
    <x v="1"/>
    <x v="12"/>
    <x v="33"/>
    <x v="5090"/>
    <n v="3"/>
    <n v="0.2"/>
    <x v="6089"/>
  </r>
  <r>
    <n v="7652"/>
    <s v="CA-2014-110821"/>
    <x v="3"/>
    <x v="783"/>
    <d v="2014-08-09T00:00:00"/>
    <s v="First Class"/>
    <s v="CK-12205"/>
    <s v="Chloris Kastensmidt"/>
    <x v="0"/>
    <s v="United States"/>
    <s v="Dallas"/>
    <x v="5"/>
    <n v="75081"/>
    <x v="2"/>
    <s v="TEC-AC-10001552"/>
    <x v="2"/>
    <x v="11"/>
    <x v="100"/>
    <x v="5091"/>
    <n v="3"/>
    <n v="0.2"/>
    <x v="6090"/>
  </r>
  <r>
    <n v="7653"/>
    <s v="CA-2014-110821"/>
    <x v="3"/>
    <x v="783"/>
    <d v="2014-08-09T00:00:00"/>
    <s v="First Class"/>
    <s v="CK-12205"/>
    <s v="Chloris Kastensmidt"/>
    <x v="0"/>
    <s v="United States"/>
    <s v="Dallas"/>
    <x v="5"/>
    <n v="75081"/>
    <x v="2"/>
    <s v="OFF-ST-10002790"/>
    <x v="1"/>
    <x v="4"/>
    <x v="233"/>
    <x v="5092"/>
    <n v="2"/>
    <n v="0.2"/>
    <x v="6091"/>
  </r>
  <r>
    <n v="7654"/>
    <s v="CA-2012-121552"/>
    <x v="1"/>
    <x v="204"/>
    <d v="2012-03-27T00:00:00"/>
    <s v="Standard Class"/>
    <s v="FW-14395"/>
    <s v="Fred Wasserman"/>
    <x v="1"/>
    <s v="United States"/>
    <s v="Huntsville"/>
    <x v="19"/>
    <n v="35810"/>
    <x v="0"/>
    <s v="OFF-AR-10003217"/>
    <x v="1"/>
    <x v="6"/>
    <x v="1640"/>
    <x v="638"/>
    <n v="4"/>
    <n v="0"/>
    <x v="6092"/>
  </r>
  <r>
    <n v="7655"/>
    <s v="CA-2012-107685"/>
    <x v="1"/>
    <x v="672"/>
    <d v="2012-12-02T00:00:00"/>
    <s v="Second Class"/>
    <s v="JM-15865"/>
    <s v="John Murray"/>
    <x v="0"/>
    <s v="United States"/>
    <s v="Las Vegas"/>
    <x v="33"/>
    <n v="89115"/>
    <x v="1"/>
    <s v="FUR-FU-10002813"/>
    <x v="0"/>
    <x v="5"/>
    <x v="1682"/>
    <x v="4165"/>
    <n v="4"/>
    <n v="0"/>
    <x v="4846"/>
  </r>
  <r>
    <n v="7656"/>
    <s v="CA-2012-107685"/>
    <x v="1"/>
    <x v="672"/>
    <d v="2012-12-02T00:00:00"/>
    <s v="Second Class"/>
    <s v="JM-15865"/>
    <s v="John Murray"/>
    <x v="0"/>
    <s v="United States"/>
    <s v="Las Vegas"/>
    <x v="33"/>
    <n v="89115"/>
    <x v="1"/>
    <s v="OFF-PA-10003848"/>
    <x v="1"/>
    <x v="10"/>
    <x v="1442"/>
    <x v="243"/>
    <n v="4"/>
    <n v="0"/>
    <x v="245"/>
  </r>
  <r>
    <n v="7657"/>
    <s v="US-2011-120740"/>
    <x v="2"/>
    <x v="1166"/>
    <d v="2011-04-15T00:00:00"/>
    <s v="Same Day"/>
    <s v="PS-18970"/>
    <s v="Paul Stevenson"/>
    <x v="2"/>
    <s v="United States"/>
    <s v="Los Angeles"/>
    <x v="1"/>
    <n v="90049"/>
    <x v="1"/>
    <s v="OFF-AP-10000240"/>
    <x v="1"/>
    <x v="9"/>
    <x v="644"/>
    <x v="1483"/>
    <n v="2"/>
    <n v="0"/>
    <x v="1562"/>
  </r>
  <r>
    <n v="7658"/>
    <s v="US-2011-120740"/>
    <x v="2"/>
    <x v="1166"/>
    <d v="2011-04-15T00:00:00"/>
    <s v="Same Day"/>
    <s v="PS-18970"/>
    <s v="Paul Stevenson"/>
    <x v="2"/>
    <s v="United States"/>
    <s v="Los Angeles"/>
    <x v="1"/>
    <n v="90049"/>
    <x v="1"/>
    <s v="FUR-FU-10004091"/>
    <x v="0"/>
    <x v="5"/>
    <x v="264"/>
    <x v="5093"/>
    <n v="4"/>
    <n v="0"/>
    <x v="6093"/>
  </r>
  <r>
    <n v="7659"/>
    <s v="CA-2014-155740"/>
    <x v="3"/>
    <x v="245"/>
    <d v="2014-08-03T00:00:00"/>
    <s v="First Class"/>
    <s v="TC-21475"/>
    <s v="Tony Chapman"/>
    <x v="2"/>
    <s v="United States"/>
    <s v="Lakewood"/>
    <x v="24"/>
    <n v="44107"/>
    <x v="3"/>
    <s v="OFF-BI-10001071"/>
    <x v="1"/>
    <x v="8"/>
    <x v="663"/>
    <x v="1996"/>
    <n v="4"/>
    <n v="0.7"/>
    <x v="6094"/>
  </r>
  <r>
    <n v="7660"/>
    <s v="CA-2014-146493"/>
    <x v="3"/>
    <x v="702"/>
    <d v="2014-06-06T00:00:00"/>
    <s v="Standard Class"/>
    <s v="CV-12805"/>
    <s v="Cynthia Voltz"/>
    <x v="1"/>
    <s v="United States"/>
    <s v="Fremont"/>
    <x v="8"/>
    <n v="68025"/>
    <x v="2"/>
    <s v="OFF-BI-10003676"/>
    <x v="1"/>
    <x v="8"/>
    <x v="816"/>
    <x v="5094"/>
    <n v="5"/>
    <n v="0"/>
    <x v="6095"/>
  </r>
  <r>
    <n v="7661"/>
    <s v="CA-2011-105417"/>
    <x v="2"/>
    <x v="1167"/>
    <d v="2011-01-13T00:00:00"/>
    <s v="Standard Class"/>
    <s v="VS-21820"/>
    <s v="Vivek Sundaresam"/>
    <x v="0"/>
    <s v="United States"/>
    <s v="Huntsville"/>
    <x v="5"/>
    <n v="77340"/>
    <x v="2"/>
    <s v="FUR-FU-10004864"/>
    <x v="0"/>
    <x v="5"/>
    <x v="436"/>
    <x v="5095"/>
    <n v="3"/>
    <n v="0.6"/>
    <x v="6096"/>
  </r>
  <r>
    <n v="7662"/>
    <s v="CA-2011-105417"/>
    <x v="2"/>
    <x v="1167"/>
    <d v="2011-01-13T00:00:00"/>
    <s v="Standard Class"/>
    <s v="VS-21820"/>
    <s v="Vivek Sundaresam"/>
    <x v="0"/>
    <s v="United States"/>
    <s v="Huntsville"/>
    <x v="5"/>
    <n v="77340"/>
    <x v="2"/>
    <s v="OFF-BI-10003708"/>
    <x v="1"/>
    <x v="8"/>
    <x v="969"/>
    <x v="5096"/>
    <n v="7"/>
    <n v="0.8"/>
    <x v="6097"/>
  </r>
  <r>
    <n v="7663"/>
    <s v="US-2014-141509"/>
    <x v="3"/>
    <x v="365"/>
    <d v="2014-10-02T00:00:00"/>
    <s v="First Class"/>
    <s v="SC-20575"/>
    <s v="Sonia Cooley"/>
    <x v="0"/>
    <s v="United States"/>
    <s v="Los Angeles"/>
    <x v="1"/>
    <n v="90036"/>
    <x v="1"/>
    <s v="OFF-AR-10002067"/>
    <x v="1"/>
    <x v="6"/>
    <x v="1145"/>
    <x v="1618"/>
    <n v="5"/>
    <n v="0"/>
    <x v="1713"/>
  </r>
  <r>
    <n v="7664"/>
    <s v="CA-2014-139493"/>
    <x v="3"/>
    <x v="1168"/>
    <d v="2014-09-20T00:00:00"/>
    <s v="Standard Class"/>
    <s v="SG-20605"/>
    <s v="Speros Goranitis"/>
    <x v="0"/>
    <s v="United States"/>
    <s v="Asheville"/>
    <x v="3"/>
    <n v="28806"/>
    <x v="0"/>
    <s v="OFF-AR-10003158"/>
    <x v="1"/>
    <x v="6"/>
    <x v="696"/>
    <x v="482"/>
    <n v="5"/>
    <n v="0.2"/>
    <x v="6098"/>
  </r>
  <r>
    <n v="7665"/>
    <s v="CA-2011-151967"/>
    <x v="2"/>
    <x v="68"/>
    <d v="2011-10-26T00:00:00"/>
    <s v="Standard Class"/>
    <s v="NB-18580"/>
    <s v="Nicole Brennan"/>
    <x v="1"/>
    <s v="United States"/>
    <s v="Bossier City"/>
    <x v="28"/>
    <n v="71111"/>
    <x v="0"/>
    <s v="FUR-FU-10000193"/>
    <x v="0"/>
    <x v="5"/>
    <x v="1503"/>
    <x v="681"/>
    <n v="4"/>
    <n v="0"/>
    <x v="2953"/>
  </r>
  <r>
    <n v="7666"/>
    <s v="US-2013-140158"/>
    <x v="0"/>
    <x v="964"/>
    <d v="2013-10-09T00:00:00"/>
    <s v="Standard Class"/>
    <s v="DR-12940"/>
    <s v="Daniel Raglin"/>
    <x v="2"/>
    <s v="United States"/>
    <s v="Providence"/>
    <x v="34"/>
    <n v="2908"/>
    <x v="3"/>
    <s v="OFF-BI-10000977"/>
    <x v="1"/>
    <x v="8"/>
    <x v="982"/>
    <x v="3361"/>
    <n v="1"/>
    <n v="0"/>
    <x v="6099"/>
  </r>
  <r>
    <n v="7667"/>
    <s v="US-2013-140158"/>
    <x v="0"/>
    <x v="964"/>
    <d v="2013-10-09T00:00:00"/>
    <s v="Standard Class"/>
    <s v="DR-12940"/>
    <s v="Daniel Raglin"/>
    <x v="2"/>
    <s v="United States"/>
    <s v="Providence"/>
    <x v="34"/>
    <n v="2908"/>
    <x v="3"/>
    <s v="TEC-CO-10001449"/>
    <x v="2"/>
    <x v="16"/>
    <x v="303"/>
    <x v="5097"/>
    <n v="9"/>
    <n v="0"/>
    <x v="6100"/>
  </r>
  <r>
    <n v="7668"/>
    <s v="US-2013-140158"/>
    <x v="0"/>
    <x v="964"/>
    <d v="2013-10-09T00:00:00"/>
    <s v="Standard Class"/>
    <s v="DR-12940"/>
    <s v="Daniel Raglin"/>
    <x v="2"/>
    <s v="United States"/>
    <s v="Providence"/>
    <x v="34"/>
    <n v="2908"/>
    <x v="3"/>
    <s v="OFF-ST-10000136"/>
    <x v="1"/>
    <x v="4"/>
    <x v="1694"/>
    <x v="5098"/>
    <n v="3"/>
    <n v="0"/>
    <x v="6101"/>
  </r>
  <r>
    <n v="7669"/>
    <s v="CA-2012-130974"/>
    <x v="1"/>
    <x v="154"/>
    <d v="2012-11-29T00:00:00"/>
    <s v="Second Class"/>
    <s v="MA-17560"/>
    <s v="Matt Abelman"/>
    <x v="2"/>
    <s v="United States"/>
    <s v="Everett"/>
    <x v="31"/>
    <n v="2149"/>
    <x v="3"/>
    <s v="OFF-PA-10000743"/>
    <x v="1"/>
    <x v="10"/>
    <x v="573"/>
    <x v="1598"/>
    <n v="6"/>
    <n v="0"/>
    <x v="1692"/>
  </r>
  <r>
    <n v="7670"/>
    <s v="CA-2012-130974"/>
    <x v="1"/>
    <x v="154"/>
    <d v="2012-11-29T00:00:00"/>
    <s v="Second Class"/>
    <s v="MA-17560"/>
    <s v="Matt Abelman"/>
    <x v="2"/>
    <s v="United States"/>
    <s v="Everett"/>
    <x v="31"/>
    <n v="2149"/>
    <x v="3"/>
    <s v="OFF-PA-10001019"/>
    <x v="1"/>
    <x v="10"/>
    <x v="675"/>
    <x v="731"/>
    <n v="3"/>
    <n v="0"/>
    <x v="749"/>
  </r>
  <r>
    <n v="7671"/>
    <s v="CA-2012-130974"/>
    <x v="1"/>
    <x v="154"/>
    <d v="2012-11-29T00:00:00"/>
    <s v="Second Class"/>
    <s v="MA-17560"/>
    <s v="Matt Abelman"/>
    <x v="2"/>
    <s v="United States"/>
    <s v="Everett"/>
    <x v="31"/>
    <n v="2149"/>
    <x v="3"/>
    <s v="TEC-AC-10003095"/>
    <x v="2"/>
    <x v="11"/>
    <x v="1277"/>
    <x v="5099"/>
    <n v="2"/>
    <n v="0"/>
    <x v="6102"/>
  </r>
  <r>
    <n v="7672"/>
    <s v="CA-2012-130974"/>
    <x v="1"/>
    <x v="154"/>
    <d v="2012-11-29T00:00:00"/>
    <s v="Second Class"/>
    <s v="MA-17560"/>
    <s v="Matt Abelman"/>
    <x v="2"/>
    <s v="United States"/>
    <s v="Everett"/>
    <x v="31"/>
    <n v="2149"/>
    <x v="3"/>
    <s v="FUR-BO-10002916"/>
    <x v="0"/>
    <x v="0"/>
    <x v="1506"/>
    <x v="5100"/>
    <n v="1"/>
    <n v="0"/>
    <x v="6103"/>
  </r>
  <r>
    <n v="7673"/>
    <s v="CA-2012-130974"/>
    <x v="1"/>
    <x v="154"/>
    <d v="2012-11-29T00:00:00"/>
    <s v="Second Class"/>
    <s v="MA-17560"/>
    <s v="Matt Abelman"/>
    <x v="2"/>
    <s v="United States"/>
    <s v="Everett"/>
    <x v="31"/>
    <n v="2149"/>
    <x v="3"/>
    <s v="FUR-FU-10002506"/>
    <x v="0"/>
    <x v="5"/>
    <x v="1802"/>
    <x v="2799"/>
    <n v="3"/>
    <n v="0"/>
    <x v="6104"/>
  </r>
  <r>
    <n v="7674"/>
    <s v="CA-2012-130974"/>
    <x v="1"/>
    <x v="154"/>
    <d v="2012-11-29T00:00:00"/>
    <s v="Second Class"/>
    <s v="MA-17560"/>
    <s v="Matt Abelman"/>
    <x v="2"/>
    <s v="United States"/>
    <s v="Everett"/>
    <x v="31"/>
    <n v="2149"/>
    <x v="3"/>
    <s v="OFF-PA-10003823"/>
    <x v="1"/>
    <x v="10"/>
    <x v="1001"/>
    <x v="901"/>
    <n v="5"/>
    <n v="0"/>
    <x v="934"/>
  </r>
  <r>
    <n v="7675"/>
    <s v="CA-2012-130974"/>
    <x v="1"/>
    <x v="154"/>
    <d v="2012-11-29T00:00:00"/>
    <s v="Second Class"/>
    <s v="MA-17560"/>
    <s v="Matt Abelman"/>
    <x v="2"/>
    <s v="United States"/>
    <s v="Everett"/>
    <x v="31"/>
    <n v="2149"/>
    <x v="3"/>
    <s v="FUR-TA-10004619"/>
    <x v="0"/>
    <x v="3"/>
    <x v="882"/>
    <x v="5101"/>
    <n v="4"/>
    <n v="0.3"/>
    <x v="232"/>
  </r>
  <r>
    <n v="7676"/>
    <s v="CA-2014-133487"/>
    <x v="3"/>
    <x v="636"/>
    <d v="2014-05-10T00:00:00"/>
    <s v="Second Class"/>
    <s v="TS-21655"/>
    <s v="Trudy Schmidt"/>
    <x v="0"/>
    <s v="United States"/>
    <s v="Rancho Cucamonga"/>
    <x v="1"/>
    <n v="91730"/>
    <x v="1"/>
    <s v="OFF-AP-10001271"/>
    <x v="1"/>
    <x v="9"/>
    <x v="469"/>
    <x v="513"/>
    <n v="3"/>
    <n v="0"/>
    <x v="525"/>
  </r>
  <r>
    <n v="7677"/>
    <s v="CA-2011-142951"/>
    <x v="2"/>
    <x v="1169"/>
    <d v="2011-10-08T00:00:00"/>
    <s v="Same Day"/>
    <s v="JG-15115"/>
    <s v="Jack Garza"/>
    <x v="0"/>
    <s v="United States"/>
    <s v="Charlotte"/>
    <x v="3"/>
    <n v="28205"/>
    <x v="0"/>
    <s v="TEC-AC-10002331"/>
    <x v="2"/>
    <x v="11"/>
    <x v="1582"/>
    <x v="3032"/>
    <n v="3"/>
    <n v="0.2"/>
    <x v="6105"/>
  </r>
  <r>
    <n v="7678"/>
    <s v="CA-2011-133592"/>
    <x v="2"/>
    <x v="520"/>
    <d v="2012-01-07T00:00:00"/>
    <s v="Standard Class"/>
    <s v="KM-16375"/>
    <s v="Katherine Murray"/>
    <x v="2"/>
    <s v="United States"/>
    <s v="Providence"/>
    <x v="34"/>
    <n v="2908"/>
    <x v="3"/>
    <s v="OFF-PA-10003228"/>
    <x v="1"/>
    <x v="10"/>
    <x v="1668"/>
    <x v="3589"/>
    <n v="4"/>
    <n v="0"/>
    <x v="4092"/>
  </r>
  <r>
    <n v="7679"/>
    <s v="CA-2011-133592"/>
    <x v="2"/>
    <x v="520"/>
    <d v="2012-01-07T00:00:00"/>
    <s v="Standard Class"/>
    <s v="KM-16375"/>
    <s v="Katherine Murray"/>
    <x v="2"/>
    <s v="United States"/>
    <s v="Providence"/>
    <x v="34"/>
    <n v="2908"/>
    <x v="3"/>
    <s v="OFF-PA-10002586"/>
    <x v="1"/>
    <x v="10"/>
    <x v="1007"/>
    <x v="1830"/>
    <n v="3"/>
    <n v="0"/>
    <x v="1961"/>
  </r>
  <r>
    <n v="7680"/>
    <s v="CA-2011-133592"/>
    <x v="2"/>
    <x v="520"/>
    <d v="2012-01-07T00:00:00"/>
    <s v="Standard Class"/>
    <s v="KM-16375"/>
    <s v="Katherine Murray"/>
    <x v="2"/>
    <s v="United States"/>
    <s v="Providence"/>
    <x v="34"/>
    <n v="2908"/>
    <x v="3"/>
    <s v="TEC-AC-10002049"/>
    <x v="2"/>
    <x v="11"/>
    <x v="1053"/>
    <x v="2832"/>
    <n v="4"/>
    <n v="0"/>
    <x v="3147"/>
  </r>
  <r>
    <n v="7681"/>
    <s v="CA-2011-133592"/>
    <x v="2"/>
    <x v="520"/>
    <d v="2012-01-07T00:00:00"/>
    <s v="Standard Class"/>
    <s v="KM-16375"/>
    <s v="Katherine Murray"/>
    <x v="2"/>
    <s v="United States"/>
    <s v="Providence"/>
    <x v="34"/>
    <n v="2908"/>
    <x v="3"/>
    <s v="FUR-BO-10000362"/>
    <x v="0"/>
    <x v="0"/>
    <x v="1037"/>
    <x v="2661"/>
    <n v="2"/>
    <n v="0"/>
    <x v="6106"/>
  </r>
  <r>
    <n v="7682"/>
    <s v="CA-2011-133592"/>
    <x v="2"/>
    <x v="520"/>
    <d v="2012-01-07T00:00:00"/>
    <s v="Standard Class"/>
    <s v="KM-16375"/>
    <s v="Katherine Murray"/>
    <x v="2"/>
    <s v="United States"/>
    <s v="Providence"/>
    <x v="34"/>
    <n v="2908"/>
    <x v="3"/>
    <s v="FUR-CH-10004218"/>
    <x v="0"/>
    <x v="1"/>
    <x v="38"/>
    <x v="5102"/>
    <n v="6"/>
    <n v="0"/>
    <x v="6107"/>
  </r>
  <r>
    <n v="7683"/>
    <s v="CA-2012-120782"/>
    <x v="1"/>
    <x v="152"/>
    <d v="2012-05-01T00:00:00"/>
    <s v="First Class"/>
    <s v="SD-20485"/>
    <s v="Shirley Daniels"/>
    <x v="2"/>
    <s v="United States"/>
    <s v="Midland"/>
    <x v="12"/>
    <n v="48640"/>
    <x v="2"/>
    <s v="OFF-AP-10003779"/>
    <x v="1"/>
    <x v="9"/>
    <x v="1448"/>
    <x v="5103"/>
    <n v="1"/>
    <n v="0.1"/>
    <x v="6108"/>
  </r>
  <r>
    <n v="7684"/>
    <s v="CA-2012-120782"/>
    <x v="1"/>
    <x v="152"/>
    <d v="2012-05-01T00:00:00"/>
    <s v="First Class"/>
    <s v="SD-20485"/>
    <s v="Shirley Daniels"/>
    <x v="2"/>
    <s v="United States"/>
    <s v="Midland"/>
    <x v="12"/>
    <n v="48640"/>
    <x v="2"/>
    <s v="OFF-BI-10003527"/>
    <x v="1"/>
    <x v="8"/>
    <x v="446"/>
    <x v="5104"/>
    <n v="3"/>
    <n v="0"/>
    <x v="6109"/>
  </r>
  <r>
    <n v="7685"/>
    <s v="CA-2012-116876"/>
    <x v="1"/>
    <x v="966"/>
    <d v="2012-02-21T00:00:00"/>
    <s v="Standard Class"/>
    <s v="TT-21070"/>
    <s v="Ted Trevino"/>
    <x v="0"/>
    <s v="United States"/>
    <s v="Rochester"/>
    <x v="15"/>
    <n v="14609"/>
    <x v="3"/>
    <s v="OFF-BI-10002897"/>
    <x v="1"/>
    <x v="8"/>
    <x v="1793"/>
    <x v="5105"/>
    <n v="9"/>
    <n v="0.2"/>
    <x v="6110"/>
  </r>
  <r>
    <n v="7686"/>
    <s v="CA-2012-116876"/>
    <x v="1"/>
    <x v="966"/>
    <d v="2012-02-21T00:00:00"/>
    <s v="Standard Class"/>
    <s v="TT-21070"/>
    <s v="Ted Trevino"/>
    <x v="0"/>
    <s v="United States"/>
    <s v="Rochester"/>
    <x v="15"/>
    <n v="14609"/>
    <x v="3"/>
    <s v="TEC-PH-10002584"/>
    <x v="2"/>
    <x v="7"/>
    <x v="1696"/>
    <x v="5106"/>
    <n v="1"/>
    <n v="0"/>
    <x v="6111"/>
  </r>
  <r>
    <n v="7687"/>
    <s v="CA-2013-169838"/>
    <x v="0"/>
    <x v="881"/>
    <d v="2013-11-30T00:00:00"/>
    <s v="Standard Class"/>
    <s v="BB-11545"/>
    <s v="Brenda Bowman"/>
    <x v="1"/>
    <s v="United States"/>
    <s v="Jackson"/>
    <x v="12"/>
    <n v="49201"/>
    <x v="2"/>
    <s v="FUR-TA-10001095"/>
    <x v="0"/>
    <x v="3"/>
    <x v="611"/>
    <x v="5107"/>
    <n v="9"/>
    <n v="0"/>
    <x v="6112"/>
  </r>
  <r>
    <n v="7688"/>
    <s v="CA-2013-169838"/>
    <x v="0"/>
    <x v="881"/>
    <d v="2013-11-30T00:00:00"/>
    <s v="Standard Class"/>
    <s v="BB-11545"/>
    <s v="Brenda Bowman"/>
    <x v="1"/>
    <s v="United States"/>
    <s v="Jackson"/>
    <x v="12"/>
    <n v="49201"/>
    <x v="2"/>
    <s v="OFF-BI-10004002"/>
    <x v="1"/>
    <x v="8"/>
    <x v="152"/>
    <x v="5108"/>
    <n v="1"/>
    <n v="0"/>
    <x v="6113"/>
  </r>
  <r>
    <n v="7689"/>
    <s v="CA-2013-169838"/>
    <x v="0"/>
    <x v="881"/>
    <d v="2013-11-30T00:00:00"/>
    <s v="Standard Class"/>
    <s v="BB-11545"/>
    <s v="Brenda Bowman"/>
    <x v="1"/>
    <s v="United States"/>
    <s v="Jackson"/>
    <x v="12"/>
    <n v="49201"/>
    <x v="2"/>
    <s v="TEC-AC-10004518"/>
    <x v="2"/>
    <x v="11"/>
    <x v="1803"/>
    <x v="5109"/>
    <n v="8"/>
    <n v="0"/>
    <x v="6114"/>
  </r>
  <r>
    <n v="7690"/>
    <s v="US-2014-128951"/>
    <x v="3"/>
    <x v="663"/>
    <d v="2014-07-18T00:00:00"/>
    <s v="First Class"/>
    <s v="RS-19420"/>
    <s v="Ricardo Sperren"/>
    <x v="1"/>
    <s v="United States"/>
    <s v="Suffolk"/>
    <x v="17"/>
    <n v="23434"/>
    <x v="0"/>
    <s v="OFF-AP-10002191"/>
    <x v="1"/>
    <x v="9"/>
    <x v="800"/>
    <x v="3998"/>
    <n v="3"/>
    <n v="0"/>
    <x v="6115"/>
  </r>
  <r>
    <n v="7691"/>
    <s v="US-2014-128951"/>
    <x v="3"/>
    <x v="663"/>
    <d v="2014-07-18T00:00:00"/>
    <s v="First Class"/>
    <s v="RS-19420"/>
    <s v="Ricardo Sperren"/>
    <x v="1"/>
    <s v="United States"/>
    <s v="Suffolk"/>
    <x v="17"/>
    <n v="23434"/>
    <x v="0"/>
    <s v="FUR-TA-10004575"/>
    <x v="0"/>
    <x v="3"/>
    <x v="306"/>
    <x v="1310"/>
    <n v="3"/>
    <n v="0"/>
    <x v="6116"/>
  </r>
  <r>
    <n v="7692"/>
    <s v="US-2014-128951"/>
    <x v="3"/>
    <x v="663"/>
    <d v="2014-07-18T00:00:00"/>
    <s v="First Class"/>
    <s v="RS-19420"/>
    <s v="Ricardo Sperren"/>
    <x v="1"/>
    <s v="United States"/>
    <s v="Suffolk"/>
    <x v="17"/>
    <n v="23434"/>
    <x v="0"/>
    <s v="OFF-PA-10003177"/>
    <x v="1"/>
    <x v="10"/>
    <x v="89"/>
    <x v="91"/>
    <n v="2"/>
    <n v="0"/>
    <x v="91"/>
  </r>
  <r>
    <n v="7693"/>
    <s v="CA-2011-102330"/>
    <x v="2"/>
    <x v="282"/>
    <d v="2012-01-03T00:00:00"/>
    <s v="Standard Class"/>
    <s v="AI-10855"/>
    <s v="Arianne Irving"/>
    <x v="0"/>
    <s v="United States"/>
    <s v="Brentwood"/>
    <x v="1"/>
    <n v="94513"/>
    <x v="1"/>
    <s v="OFF-LA-10003923"/>
    <x v="1"/>
    <x v="2"/>
    <x v="424"/>
    <x v="333"/>
    <n v="6"/>
    <n v="0"/>
    <x v="6117"/>
  </r>
  <r>
    <n v="7694"/>
    <s v="CA-2011-102330"/>
    <x v="2"/>
    <x v="282"/>
    <d v="2012-01-03T00:00:00"/>
    <s v="Standard Class"/>
    <s v="AI-10855"/>
    <s v="Arianne Irving"/>
    <x v="0"/>
    <s v="United States"/>
    <s v="Brentwood"/>
    <x v="1"/>
    <n v="94513"/>
    <x v="1"/>
    <s v="TEC-PH-10001051"/>
    <x v="2"/>
    <x v="7"/>
    <x v="1254"/>
    <x v="1895"/>
    <n v="4"/>
    <n v="0.2"/>
    <x v="2033"/>
  </r>
  <r>
    <n v="7695"/>
    <s v="CA-2013-118899"/>
    <x v="0"/>
    <x v="554"/>
    <d v="2013-03-23T00:00:00"/>
    <s v="Same Day"/>
    <s v="MC-17275"/>
    <s v="Marc Crier"/>
    <x v="0"/>
    <s v="United States"/>
    <s v="Seattle"/>
    <x v="4"/>
    <n v="98103"/>
    <x v="1"/>
    <s v="FUR-CH-10004754"/>
    <x v="0"/>
    <x v="1"/>
    <x v="1123"/>
    <x v="5110"/>
    <n v="7"/>
    <n v="0.2"/>
    <x v="6118"/>
  </r>
  <r>
    <n v="7696"/>
    <s v="CA-2014-107958"/>
    <x v="3"/>
    <x v="1170"/>
    <d v="2014-07-06T00:00:00"/>
    <s v="First Class"/>
    <s v="AH-10120"/>
    <s v="Adrian Hane"/>
    <x v="2"/>
    <s v="United States"/>
    <s v="Houston"/>
    <x v="5"/>
    <n v="77036"/>
    <x v="2"/>
    <s v="OFF-PA-10000357"/>
    <x v="1"/>
    <x v="10"/>
    <x v="442"/>
    <x v="2919"/>
    <n v="5"/>
    <n v="0.2"/>
    <x v="5031"/>
  </r>
  <r>
    <n v="7697"/>
    <s v="CA-2014-107958"/>
    <x v="3"/>
    <x v="1170"/>
    <d v="2014-07-06T00:00:00"/>
    <s v="First Class"/>
    <s v="AH-10120"/>
    <s v="Adrian Hane"/>
    <x v="2"/>
    <s v="United States"/>
    <s v="Houston"/>
    <x v="5"/>
    <n v="77036"/>
    <x v="2"/>
    <s v="OFF-BI-10001787"/>
    <x v="1"/>
    <x v="8"/>
    <x v="1482"/>
    <x v="5111"/>
    <n v="4"/>
    <n v="0.8"/>
    <x v="6119"/>
  </r>
  <r>
    <n v="7698"/>
    <s v="CA-2014-151799"/>
    <x v="3"/>
    <x v="817"/>
    <d v="2014-12-19T00:00:00"/>
    <s v="Standard Class"/>
    <s v="BF-11170"/>
    <s v="Ben Ferrer"/>
    <x v="2"/>
    <s v="United States"/>
    <s v="Lawrence"/>
    <x v="31"/>
    <n v="1841"/>
    <x v="3"/>
    <s v="TEC-CO-10002313"/>
    <x v="2"/>
    <x v="16"/>
    <x v="345"/>
    <x v="5112"/>
    <n v="2"/>
    <n v="0"/>
    <x v="6120"/>
  </r>
  <r>
    <n v="7699"/>
    <s v="CA-2014-151799"/>
    <x v="3"/>
    <x v="817"/>
    <d v="2014-12-19T00:00:00"/>
    <s v="Standard Class"/>
    <s v="BF-11170"/>
    <s v="Ben Ferrer"/>
    <x v="2"/>
    <s v="United States"/>
    <s v="Lawrence"/>
    <x v="31"/>
    <n v="1841"/>
    <x v="3"/>
    <s v="OFF-ST-10002790"/>
    <x v="1"/>
    <x v="4"/>
    <x v="233"/>
    <x v="5113"/>
    <n v="1"/>
    <n v="0"/>
    <x v="6121"/>
  </r>
  <r>
    <n v="7700"/>
    <s v="CA-2014-151799"/>
    <x v="3"/>
    <x v="817"/>
    <d v="2014-12-19T00:00:00"/>
    <s v="Standard Class"/>
    <s v="BF-11170"/>
    <s v="Ben Ferrer"/>
    <x v="2"/>
    <s v="United States"/>
    <s v="Lawrence"/>
    <x v="31"/>
    <n v="1841"/>
    <x v="3"/>
    <s v="OFF-SU-10001664"/>
    <x v="1"/>
    <x v="14"/>
    <x v="1232"/>
    <x v="3567"/>
    <n v="3"/>
    <n v="0"/>
    <x v="4068"/>
  </r>
  <r>
    <n v="7701"/>
    <s v="CA-2014-151799"/>
    <x v="3"/>
    <x v="817"/>
    <d v="2014-12-19T00:00:00"/>
    <s v="Standard Class"/>
    <s v="BF-11170"/>
    <s v="Ben Ferrer"/>
    <x v="2"/>
    <s v="United States"/>
    <s v="Lawrence"/>
    <x v="31"/>
    <n v="1841"/>
    <x v="3"/>
    <s v="OFF-FA-10001332"/>
    <x v="1"/>
    <x v="13"/>
    <x v="1561"/>
    <x v="1315"/>
    <n v="6"/>
    <n v="0"/>
    <x v="6122"/>
  </r>
  <r>
    <n v="7702"/>
    <s v="CA-2014-151799"/>
    <x v="3"/>
    <x v="817"/>
    <d v="2014-12-19T00:00:00"/>
    <s v="Standard Class"/>
    <s v="BF-11170"/>
    <s v="Ben Ferrer"/>
    <x v="2"/>
    <s v="United States"/>
    <s v="Lawrence"/>
    <x v="31"/>
    <n v="1841"/>
    <x v="3"/>
    <s v="FUR-TA-10003473"/>
    <x v="0"/>
    <x v="3"/>
    <x v="214"/>
    <x v="5114"/>
    <n v="2"/>
    <n v="0.3"/>
    <x v="6123"/>
  </r>
  <r>
    <n v="7703"/>
    <s v="CA-2013-114601"/>
    <x v="0"/>
    <x v="370"/>
    <d v="2013-09-03T00:00:00"/>
    <s v="Standard Class"/>
    <s v="AA-10480"/>
    <s v="Andrew Allen"/>
    <x v="0"/>
    <s v="United States"/>
    <s v="Detroit"/>
    <x v="12"/>
    <n v="48234"/>
    <x v="2"/>
    <s v="OFF-PA-10000605"/>
    <x v="1"/>
    <x v="10"/>
    <x v="808"/>
    <x v="1057"/>
    <n v="2"/>
    <n v="0"/>
    <x v="1302"/>
  </r>
  <r>
    <n v="7704"/>
    <s v="CA-2013-114601"/>
    <x v="0"/>
    <x v="370"/>
    <d v="2013-09-03T00:00:00"/>
    <s v="Standard Class"/>
    <s v="AA-10480"/>
    <s v="Andrew Allen"/>
    <x v="0"/>
    <s v="United States"/>
    <s v="Detroit"/>
    <x v="12"/>
    <n v="48234"/>
    <x v="2"/>
    <s v="TEC-PH-10002170"/>
    <x v="2"/>
    <x v="7"/>
    <x v="594"/>
    <x v="2779"/>
    <n v="3"/>
    <n v="0"/>
    <x v="4893"/>
  </r>
  <r>
    <n v="7705"/>
    <s v="CA-2013-114601"/>
    <x v="0"/>
    <x v="370"/>
    <d v="2013-09-03T00:00:00"/>
    <s v="Standard Class"/>
    <s v="AA-10480"/>
    <s v="Andrew Allen"/>
    <x v="0"/>
    <s v="United States"/>
    <s v="Detroit"/>
    <x v="12"/>
    <n v="48234"/>
    <x v="2"/>
    <s v="FUR-TA-10004147"/>
    <x v="0"/>
    <x v="3"/>
    <x v="811"/>
    <x v="990"/>
    <n v="4"/>
    <n v="0"/>
    <x v="6124"/>
  </r>
  <r>
    <n v="7706"/>
    <s v="CA-2013-114601"/>
    <x v="0"/>
    <x v="370"/>
    <d v="2013-09-03T00:00:00"/>
    <s v="Standard Class"/>
    <s v="AA-10480"/>
    <s v="Andrew Allen"/>
    <x v="0"/>
    <s v="United States"/>
    <s v="Detroit"/>
    <x v="12"/>
    <n v="48234"/>
    <x v="2"/>
    <s v="TEC-AC-10003911"/>
    <x v="2"/>
    <x v="11"/>
    <x v="327"/>
    <x v="651"/>
    <n v="3"/>
    <n v="0"/>
    <x v="663"/>
  </r>
  <r>
    <n v="7707"/>
    <s v="CA-2013-114601"/>
    <x v="0"/>
    <x v="370"/>
    <d v="2013-09-03T00:00:00"/>
    <s v="Standard Class"/>
    <s v="AA-10480"/>
    <s v="Andrew Allen"/>
    <x v="0"/>
    <s v="United States"/>
    <s v="Detroit"/>
    <x v="12"/>
    <n v="48234"/>
    <x v="2"/>
    <s v="OFF-AR-10002578"/>
    <x v="1"/>
    <x v="6"/>
    <x v="665"/>
    <x v="880"/>
    <n v="3"/>
    <n v="0"/>
    <x v="1032"/>
  </r>
  <r>
    <n v="7708"/>
    <s v="CA-2014-100237"/>
    <x v="3"/>
    <x v="453"/>
    <d v="2014-10-20T00:00:00"/>
    <s v="Standard Class"/>
    <s v="SV-20815"/>
    <s v="Stuart Van"/>
    <x v="1"/>
    <s v="United States"/>
    <s v="Orem"/>
    <x v="7"/>
    <n v="84057"/>
    <x v="1"/>
    <s v="OFF-AR-10001761"/>
    <x v="1"/>
    <x v="6"/>
    <x v="1642"/>
    <x v="2643"/>
    <n v="2"/>
    <n v="0"/>
    <x v="2390"/>
  </r>
  <r>
    <n v="7709"/>
    <s v="CA-2011-139542"/>
    <x v="2"/>
    <x v="1089"/>
    <d v="2011-10-29T00:00:00"/>
    <s v="Standard Class"/>
    <s v="EH-14185"/>
    <s v="Evan Henry"/>
    <x v="0"/>
    <s v="United States"/>
    <s v="Philadelphia"/>
    <x v="9"/>
    <n v="19120"/>
    <x v="3"/>
    <s v="TEC-AC-10001553"/>
    <x v="2"/>
    <x v="11"/>
    <x v="1599"/>
    <x v="2868"/>
    <n v="3"/>
    <n v="0.2"/>
    <x v="6125"/>
  </r>
  <r>
    <n v="7710"/>
    <s v="CA-2011-139542"/>
    <x v="2"/>
    <x v="1089"/>
    <d v="2011-10-29T00:00:00"/>
    <s v="Standard Class"/>
    <s v="EH-14185"/>
    <s v="Evan Henry"/>
    <x v="0"/>
    <s v="United States"/>
    <s v="Philadelphia"/>
    <x v="9"/>
    <n v="19120"/>
    <x v="3"/>
    <s v="OFF-BI-10000309"/>
    <x v="1"/>
    <x v="8"/>
    <x v="334"/>
    <x v="5115"/>
    <n v="3"/>
    <n v="0.7"/>
    <x v="6126"/>
  </r>
  <r>
    <n v="7711"/>
    <s v="US-2012-142811"/>
    <x v="1"/>
    <x v="788"/>
    <d v="2012-04-07T00:00:00"/>
    <s v="Standard Class"/>
    <s v="JL-15850"/>
    <s v="John Lucas"/>
    <x v="0"/>
    <s v="United States"/>
    <s v="Mesa"/>
    <x v="16"/>
    <n v="85204"/>
    <x v="1"/>
    <s v="TEC-PH-10003095"/>
    <x v="2"/>
    <x v="7"/>
    <x v="1491"/>
    <x v="4412"/>
    <n v="5"/>
    <n v="0.2"/>
    <x v="6127"/>
  </r>
  <r>
    <n v="7712"/>
    <s v="CA-2014-139353"/>
    <x v="3"/>
    <x v="960"/>
    <d v="2014-10-31T00:00:00"/>
    <s v="Second Class"/>
    <s v="JM-15250"/>
    <s v="Janet Martin"/>
    <x v="0"/>
    <s v="United States"/>
    <s v="Fayetteville"/>
    <x v="3"/>
    <n v="28314"/>
    <x v="0"/>
    <s v="FUR-FU-10001876"/>
    <x v="0"/>
    <x v="5"/>
    <x v="1394"/>
    <x v="2540"/>
    <n v="3"/>
    <n v="0.2"/>
    <x v="4107"/>
  </r>
  <r>
    <n v="7713"/>
    <s v="CA-2014-139353"/>
    <x v="3"/>
    <x v="960"/>
    <d v="2014-10-31T00:00:00"/>
    <s v="Second Class"/>
    <s v="JM-15250"/>
    <s v="Janet Martin"/>
    <x v="0"/>
    <s v="United States"/>
    <s v="Fayetteville"/>
    <x v="3"/>
    <n v="28314"/>
    <x v="0"/>
    <s v="OFF-ST-10001522"/>
    <x v="1"/>
    <x v="4"/>
    <x v="195"/>
    <x v="2772"/>
    <n v="2"/>
    <n v="0.2"/>
    <x v="3078"/>
  </r>
  <r>
    <n v="7714"/>
    <s v="CA-2014-139353"/>
    <x v="3"/>
    <x v="960"/>
    <d v="2014-10-31T00:00:00"/>
    <s v="Second Class"/>
    <s v="JM-15250"/>
    <s v="Janet Martin"/>
    <x v="0"/>
    <s v="United States"/>
    <s v="Fayetteville"/>
    <x v="3"/>
    <n v="28314"/>
    <x v="0"/>
    <s v="OFF-PA-10000300"/>
    <x v="1"/>
    <x v="10"/>
    <x v="1766"/>
    <x v="1107"/>
    <n v="3"/>
    <n v="0.2"/>
    <x v="3062"/>
  </r>
  <r>
    <n v="7715"/>
    <s v="CA-2011-150203"/>
    <x v="2"/>
    <x v="29"/>
    <d v="2011-12-07T00:00:00"/>
    <s v="First Class"/>
    <s v="JB-15925"/>
    <s v="Joni Blumstein"/>
    <x v="0"/>
    <s v="United States"/>
    <s v="Los Angeles"/>
    <x v="1"/>
    <n v="90032"/>
    <x v="1"/>
    <s v="OFF-AP-10001469"/>
    <x v="1"/>
    <x v="9"/>
    <x v="581"/>
    <x v="5116"/>
    <n v="6"/>
    <n v="0"/>
    <x v="6128"/>
  </r>
  <r>
    <n v="7716"/>
    <s v="US-2014-101518"/>
    <x v="3"/>
    <x v="132"/>
    <d v="2014-11-09T00:00:00"/>
    <s v="Standard Class"/>
    <s v="PB-19105"/>
    <s v="Peter Bühler"/>
    <x v="0"/>
    <s v="United States"/>
    <s v="Philadelphia"/>
    <x v="9"/>
    <n v="19140"/>
    <x v="3"/>
    <s v="TEC-AC-10001553"/>
    <x v="2"/>
    <x v="11"/>
    <x v="1599"/>
    <x v="2868"/>
    <n v="3"/>
    <n v="0.2"/>
    <x v="6125"/>
  </r>
  <r>
    <n v="7717"/>
    <s v="CA-2012-149636"/>
    <x v="1"/>
    <x v="1171"/>
    <d v="2012-01-12T00:00:00"/>
    <s v="Standard Class"/>
    <s v="SP-20620"/>
    <s v="Stefania Perrino"/>
    <x v="1"/>
    <s v="United States"/>
    <s v="Colorado Springs"/>
    <x v="22"/>
    <n v="80906"/>
    <x v="1"/>
    <s v="OFF-PA-10004041"/>
    <x v="1"/>
    <x v="10"/>
    <x v="940"/>
    <x v="5117"/>
    <n v="5"/>
    <n v="0.2"/>
    <x v="6129"/>
  </r>
  <r>
    <n v="7718"/>
    <s v="CA-2012-149636"/>
    <x v="1"/>
    <x v="1171"/>
    <d v="2012-01-12T00:00:00"/>
    <s v="Standard Class"/>
    <s v="SP-20620"/>
    <s v="Stefania Perrino"/>
    <x v="1"/>
    <s v="United States"/>
    <s v="Colorado Springs"/>
    <x v="22"/>
    <n v="80906"/>
    <x v="1"/>
    <s v="OFF-BI-10002764"/>
    <x v="1"/>
    <x v="8"/>
    <x v="502"/>
    <x v="5118"/>
    <n v="2"/>
    <n v="0.7"/>
    <x v="6130"/>
  </r>
  <r>
    <n v="7719"/>
    <s v="US-2014-146213"/>
    <x v="3"/>
    <x v="428"/>
    <d v="2014-09-15T00:00:00"/>
    <s v="Standard Class"/>
    <s v="MC-17605"/>
    <s v="Matt Connell"/>
    <x v="1"/>
    <s v="United States"/>
    <s v="Los Angeles"/>
    <x v="1"/>
    <n v="90032"/>
    <x v="1"/>
    <s v="TEC-AC-10001114"/>
    <x v="2"/>
    <x v="11"/>
    <x v="1202"/>
    <x v="5119"/>
    <n v="4"/>
    <n v="0"/>
    <x v="6131"/>
  </r>
  <r>
    <n v="7720"/>
    <s v="CA-2012-108588"/>
    <x v="1"/>
    <x v="956"/>
    <d v="2012-01-10T00:00:00"/>
    <s v="Standard Class"/>
    <s v="BG-11695"/>
    <s v="Brooke Gillingham"/>
    <x v="1"/>
    <s v="United States"/>
    <s v="New York City"/>
    <x v="15"/>
    <n v="10009"/>
    <x v="3"/>
    <s v="OFF-AR-10001615"/>
    <x v="1"/>
    <x v="6"/>
    <x v="1479"/>
    <x v="426"/>
    <n v="3"/>
    <n v="0"/>
    <x v="436"/>
  </r>
  <r>
    <n v="7721"/>
    <s v="CA-2012-108588"/>
    <x v="1"/>
    <x v="956"/>
    <d v="2012-01-10T00:00:00"/>
    <s v="Standard Class"/>
    <s v="BG-11695"/>
    <s v="Brooke Gillingham"/>
    <x v="1"/>
    <s v="United States"/>
    <s v="New York City"/>
    <x v="15"/>
    <n v="10009"/>
    <x v="3"/>
    <s v="OFF-EN-10000461"/>
    <x v="1"/>
    <x v="12"/>
    <x v="746"/>
    <x v="2053"/>
    <n v="2"/>
    <n v="0"/>
    <x v="2211"/>
  </r>
  <r>
    <n v="7722"/>
    <s v="CA-2012-108588"/>
    <x v="1"/>
    <x v="956"/>
    <d v="2012-01-10T00:00:00"/>
    <s v="Standard Class"/>
    <s v="BG-11695"/>
    <s v="Brooke Gillingham"/>
    <x v="1"/>
    <s v="United States"/>
    <s v="New York City"/>
    <x v="15"/>
    <n v="10009"/>
    <x v="3"/>
    <s v="OFF-BI-10004506"/>
    <x v="1"/>
    <x v="8"/>
    <x v="1238"/>
    <x v="5120"/>
    <n v="2"/>
    <n v="0.2"/>
    <x v="6132"/>
  </r>
  <r>
    <n v="7723"/>
    <s v="US-2014-138086"/>
    <x v="3"/>
    <x v="513"/>
    <d v="2014-04-21T00:00:00"/>
    <s v="Standard Class"/>
    <s v="JO-15550"/>
    <s v="Jesus Ocampo"/>
    <x v="2"/>
    <s v="United States"/>
    <s v="San Francisco"/>
    <x v="1"/>
    <n v="94109"/>
    <x v="1"/>
    <s v="OFF-AP-10000027"/>
    <x v="1"/>
    <x v="9"/>
    <x v="1804"/>
    <x v="1360"/>
    <n v="3"/>
    <n v="0"/>
    <x v="6133"/>
  </r>
  <r>
    <n v="7724"/>
    <s v="CA-2012-139374"/>
    <x v="1"/>
    <x v="229"/>
    <d v="2012-09-14T00:00:00"/>
    <s v="Standard Class"/>
    <s v="AR-10345"/>
    <s v="Alex Russell"/>
    <x v="1"/>
    <s v="United States"/>
    <s v="Austin"/>
    <x v="5"/>
    <n v="78745"/>
    <x v="2"/>
    <s v="FUR-CH-10003981"/>
    <x v="0"/>
    <x v="1"/>
    <x v="1166"/>
    <x v="5121"/>
    <n v="1"/>
    <n v="0.3"/>
    <x v="6134"/>
  </r>
  <r>
    <n v="7725"/>
    <s v="CA-2013-113978"/>
    <x v="0"/>
    <x v="477"/>
    <d v="2013-09-30T00:00:00"/>
    <s v="Standard Class"/>
    <s v="TS-21505"/>
    <s v="Tony Sayre"/>
    <x v="0"/>
    <s v="United States"/>
    <s v="Cleveland"/>
    <x v="24"/>
    <n v="44105"/>
    <x v="3"/>
    <s v="OFF-AP-10003849"/>
    <x v="1"/>
    <x v="9"/>
    <x v="833"/>
    <x v="5122"/>
    <n v="1"/>
    <n v="0.2"/>
    <x v="6135"/>
  </r>
  <r>
    <n v="7726"/>
    <s v="CA-2013-113978"/>
    <x v="0"/>
    <x v="477"/>
    <d v="2013-09-30T00:00:00"/>
    <s v="Standard Class"/>
    <s v="TS-21505"/>
    <s v="Tony Sayre"/>
    <x v="0"/>
    <s v="United States"/>
    <s v="Cleveland"/>
    <x v="24"/>
    <n v="44105"/>
    <x v="3"/>
    <s v="OFF-ST-10004963"/>
    <x v="1"/>
    <x v="4"/>
    <x v="460"/>
    <x v="5123"/>
    <n v="2"/>
    <n v="0.2"/>
    <x v="6136"/>
  </r>
  <r>
    <n v="7727"/>
    <s v="CA-2013-113978"/>
    <x v="0"/>
    <x v="477"/>
    <d v="2013-09-30T00:00:00"/>
    <s v="Standard Class"/>
    <s v="TS-21505"/>
    <s v="Tony Sayre"/>
    <x v="0"/>
    <s v="United States"/>
    <s v="Cleveland"/>
    <x v="24"/>
    <n v="44105"/>
    <x v="3"/>
    <s v="OFF-ST-10002574"/>
    <x v="1"/>
    <x v="4"/>
    <x v="926"/>
    <x v="4102"/>
    <n v="3"/>
    <n v="0.2"/>
    <x v="4764"/>
  </r>
  <r>
    <n v="7728"/>
    <s v="US-2012-150231"/>
    <x v="1"/>
    <x v="199"/>
    <d v="2012-03-20T00:00:00"/>
    <s v="Second Class"/>
    <s v="JK-15640"/>
    <s v="Jim Kriz"/>
    <x v="2"/>
    <s v="United States"/>
    <s v="New York City"/>
    <x v="15"/>
    <n v="10009"/>
    <x v="3"/>
    <s v="OFF-AR-10001761"/>
    <x v="1"/>
    <x v="6"/>
    <x v="1642"/>
    <x v="255"/>
    <n v="3"/>
    <n v="0"/>
    <x v="6137"/>
  </r>
  <r>
    <n v="7729"/>
    <s v="CA-2013-106915"/>
    <x v="0"/>
    <x v="491"/>
    <d v="2013-12-03T00:00:00"/>
    <s v="Standard Class"/>
    <s v="GA-14515"/>
    <s v="George Ashbrook"/>
    <x v="0"/>
    <s v="United States"/>
    <s v="El Paso"/>
    <x v="5"/>
    <n v="79907"/>
    <x v="2"/>
    <s v="OFF-AR-10000716"/>
    <x v="1"/>
    <x v="6"/>
    <x v="786"/>
    <x v="329"/>
    <n v="4"/>
    <n v="0.2"/>
    <x v="6138"/>
  </r>
  <r>
    <n v="7730"/>
    <s v="US-2013-109260"/>
    <x v="0"/>
    <x v="182"/>
    <d v="2013-10-02T00:00:00"/>
    <s v="Standard Class"/>
    <s v="TN-21040"/>
    <s v="Tanja Norvell"/>
    <x v="2"/>
    <s v="United States"/>
    <s v="Tallahassee"/>
    <x v="2"/>
    <n v="32303"/>
    <x v="0"/>
    <s v="TEC-AC-10002637"/>
    <x v="2"/>
    <x v="11"/>
    <x v="1308"/>
    <x v="2404"/>
    <n v="3"/>
    <n v="0.2"/>
    <x v="6139"/>
  </r>
  <r>
    <n v="7731"/>
    <s v="CA-2014-104850"/>
    <x v="3"/>
    <x v="487"/>
    <d v="2014-06-20T00:00:00"/>
    <s v="Standard Class"/>
    <s v="TW-21025"/>
    <s v="Tamara Willingham"/>
    <x v="2"/>
    <s v="United States"/>
    <s v="Seattle"/>
    <x v="4"/>
    <n v="98103"/>
    <x v="1"/>
    <s v="FUR-CH-10003774"/>
    <x v="0"/>
    <x v="1"/>
    <x v="1185"/>
    <x v="5124"/>
    <n v="4"/>
    <n v="0.2"/>
    <x v="6140"/>
  </r>
  <r>
    <n v="7732"/>
    <s v="CA-2014-140508"/>
    <x v="3"/>
    <x v="65"/>
    <d v="2014-09-22T00:00:00"/>
    <s v="First Class"/>
    <s v="PA-19060"/>
    <s v="Pete Armstrong"/>
    <x v="2"/>
    <s v="United States"/>
    <s v="Dallas"/>
    <x v="5"/>
    <n v="75220"/>
    <x v="2"/>
    <s v="OFF-EN-10000927"/>
    <x v="1"/>
    <x v="12"/>
    <x v="81"/>
    <x v="5125"/>
    <n v="4"/>
    <n v="0.2"/>
    <x v="6141"/>
  </r>
  <r>
    <n v="7733"/>
    <s v="CA-2014-143294"/>
    <x v="3"/>
    <x v="455"/>
    <d v="2014-06-09T00:00:00"/>
    <s v="Standard Class"/>
    <s v="JD-15790"/>
    <s v="John Dryer"/>
    <x v="0"/>
    <s v="United States"/>
    <s v="Houston"/>
    <x v="5"/>
    <n v="77070"/>
    <x v="2"/>
    <s v="OFF-PA-10000743"/>
    <x v="1"/>
    <x v="10"/>
    <x v="573"/>
    <x v="1432"/>
    <n v="2"/>
    <n v="0.2"/>
    <x v="1507"/>
  </r>
  <r>
    <n v="7734"/>
    <s v="CA-2013-165673"/>
    <x v="0"/>
    <x v="666"/>
    <d v="2013-05-20T00:00:00"/>
    <s v="Second Class"/>
    <s v="MN-17935"/>
    <s v="Michael Nguyen"/>
    <x v="0"/>
    <s v="United States"/>
    <s v="Springfield"/>
    <x v="24"/>
    <n v="45503"/>
    <x v="3"/>
    <s v="OFF-PA-10000697"/>
    <x v="1"/>
    <x v="10"/>
    <x v="1370"/>
    <x v="302"/>
    <n v="4"/>
    <n v="0.2"/>
    <x v="6142"/>
  </r>
  <r>
    <n v="7735"/>
    <s v="CA-2014-134418"/>
    <x v="3"/>
    <x v="175"/>
    <d v="2014-09-21T00:00:00"/>
    <s v="Standard Class"/>
    <s v="GM-14500"/>
    <s v="Gene McClure"/>
    <x v="0"/>
    <s v="United States"/>
    <s v="Seattle"/>
    <x v="4"/>
    <n v="98103"/>
    <x v="1"/>
    <s v="OFF-AR-10004441"/>
    <x v="1"/>
    <x v="6"/>
    <x v="153"/>
    <x v="2162"/>
    <n v="3"/>
    <n v="0"/>
    <x v="1878"/>
  </r>
  <r>
    <n v="7736"/>
    <s v="US-2013-106313"/>
    <x v="0"/>
    <x v="250"/>
    <d v="2013-08-27T00:00:00"/>
    <s v="Standard Class"/>
    <s v="DG-13300"/>
    <s v="Deirdre Greer"/>
    <x v="1"/>
    <s v="United States"/>
    <s v="Seattle"/>
    <x v="4"/>
    <n v="98105"/>
    <x v="1"/>
    <s v="OFF-PA-10001870"/>
    <x v="1"/>
    <x v="10"/>
    <x v="674"/>
    <x v="541"/>
    <n v="3"/>
    <n v="0"/>
    <x v="551"/>
  </r>
  <r>
    <n v="7737"/>
    <s v="CA-2011-105872"/>
    <x v="2"/>
    <x v="992"/>
    <d v="2011-06-06T00:00:00"/>
    <s v="Standard Class"/>
    <s v="JG-15160"/>
    <s v="James Galang"/>
    <x v="0"/>
    <s v="United States"/>
    <s v="New York City"/>
    <x v="15"/>
    <n v="10024"/>
    <x v="3"/>
    <s v="OFF-BI-10003684"/>
    <x v="1"/>
    <x v="8"/>
    <x v="707"/>
    <x v="467"/>
    <n v="4"/>
    <n v="0.2"/>
    <x v="6143"/>
  </r>
  <r>
    <n v="7738"/>
    <s v="CA-2014-108287"/>
    <x v="3"/>
    <x v="404"/>
    <d v="2014-12-21T00:00:00"/>
    <s v="First Class"/>
    <s v="AG-10330"/>
    <s v="Alex Grayson"/>
    <x v="0"/>
    <s v="United States"/>
    <s v="Charlotte"/>
    <x v="3"/>
    <n v="28205"/>
    <x v="0"/>
    <s v="OFF-AR-10001315"/>
    <x v="1"/>
    <x v="6"/>
    <x v="1020"/>
    <x v="2538"/>
    <n v="9"/>
    <n v="0.2"/>
    <x v="6144"/>
  </r>
  <r>
    <n v="7739"/>
    <s v="CA-2014-141103"/>
    <x v="3"/>
    <x v="245"/>
    <d v="2014-08-07T00:00:00"/>
    <s v="Standard Class"/>
    <s v="JF-15355"/>
    <s v="Jay Fein"/>
    <x v="0"/>
    <s v="United States"/>
    <s v="Baltimore"/>
    <x v="39"/>
    <n v="21215"/>
    <x v="3"/>
    <s v="TEC-PH-10003589"/>
    <x v="2"/>
    <x v="7"/>
    <x v="818"/>
    <x v="5126"/>
    <n v="5"/>
    <n v="0"/>
    <x v="6145"/>
  </r>
  <r>
    <n v="7740"/>
    <s v="CA-2011-154781"/>
    <x v="2"/>
    <x v="871"/>
    <d v="2011-11-26T00:00:00"/>
    <s v="Standard Class"/>
    <s v="SC-20680"/>
    <s v="Steve Carroll"/>
    <x v="2"/>
    <s v="United States"/>
    <s v="San Francisco"/>
    <x v="1"/>
    <n v="94110"/>
    <x v="1"/>
    <s v="OFF-PA-10001609"/>
    <x v="1"/>
    <x v="10"/>
    <x v="1107"/>
    <x v="1545"/>
    <n v="2"/>
    <n v="0"/>
    <x v="1632"/>
  </r>
  <r>
    <n v="7741"/>
    <s v="CA-2011-154781"/>
    <x v="2"/>
    <x v="871"/>
    <d v="2011-11-26T00:00:00"/>
    <s v="Standard Class"/>
    <s v="SC-20680"/>
    <s v="Steve Carroll"/>
    <x v="2"/>
    <s v="United States"/>
    <s v="San Francisco"/>
    <x v="1"/>
    <n v="94110"/>
    <x v="1"/>
    <s v="TEC-AC-10000474"/>
    <x v="2"/>
    <x v="11"/>
    <x v="1501"/>
    <x v="5127"/>
    <n v="1"/>
    <n v="0"/>
    <x v="6146"/>
  </r>
  <r>
    <n v="7742"/>
    <s v="CA-2012-147816"/>
    <x v="1"/>
    <x v="496"/>
    <d v="2012-09-26T00:00:00"/>
    <s v="Second Class"/>
    <s v="CM-11935"/>
    <s v="Carlos Meador"/>
    <x v="0"/>
    <s v="United States"/>
    <s v="Tucson"/>
    <x v="16"/>
    <n v="85705"/>
    <x v="1"/>
    <s v="TEC-PH-10003095"/>
    <x v="2"/>
    <x v="7"/>
    <x v="1491"/>
    <x v="430"/>
    <n v="2"/>
    <n v="0.2"/>
    <x v="6147"/>
  </r>
  <r>
    <n v="7743"/>
    <s v="CA-2014-105326"/>
    <x v="3"/>
    <x v="648"/>
    <d v="2014-08-28T00:00:00"/>
    <s v="Standard Class"/>
    <s v="KT-16480"/>
    <s v="Kean Thornton"/>
    <x v="0"/>
    <s v="United States"/>
    <s v="Los Angeles"/>
    <x v="1"/>
    <n v="90036"/>
    <x v="1"/>
    <s v="OFF-PA-10001639"/>
    <x v="1"/>
    <x v="10"/>
    <x v="972"/>
    <x v="243"/>
    <n v="4"/>
    <n v="0"/>
    <x v="245"/>
  </r>
  <r>
    <n v="7744"/>
    <s v="CA-2013-133613"/>
    <x v="0"/>
    <x v="26"/>
    <d v="2013-06-23T00:00:00"/>
    <s v="Standard Class"/>
    <s v="CP-12340"/>
    <s v="Christine Phan"/>
    <x v="1"/>
    <s v="United States"/>
    <s v="Waterbury"/>
    <x v="29"/>
    <n v="6708"/>
    <x v="3"/>
    <s v="OFF-BI-10002003"/>
    <x v="1"/>
    <x v="8"/>
    <x v="1384"/>
    <x v="4623"/>
    <n v="2"/>
    <n v="0"/>
    <x v="5477"/>
  </r>
  <r>
    <n v="7745"/>
    <s v="CA-2013-133613"/>
    <x v="0"/>
    <x v="26"/>
    <d v="2013-06-23T00:00:00"/>
    <s v="Standard Class"/>
    <s v="CP-12340"/>
    <s v="Christine Phan"/>
    <x v="1"/>
    <s v="United States"/>
    <s v="Waterbury"/>
    <x v="29"/>
    <n v="6708"/>
    <x v="3"/>
    <s v="TEC-PH-10004539"/>
    <x v="2"/>
    <x v="7"/>
    <x v="852"/>
    <x v="5128"/>
    <n v="3"/>
    <n v="0"/>
    <x v="6148"/>
  </r>
  <r>
    <n v="7746"/>
    <s v="CA-2013-133613"/>
    <x v="0"/>
    <x v="26"/>
    <d v="2013-06-23T00:00:00"/>
    <s v="Standard Class"/>
    <s v="CP-12340"/>
    <s v="Christine Phan"/>
    <x v="1"/>
    <s v="United States"/>
    <s v="Waterbury"/>
    <x v="29"/>
    <n v="6708"/>
    <x v="3"/>
    <s v="OFF-AR-10003829"/>
    <x v="1"/>
    <x v="6"/>
    <x v="934"/>
    <x v="296"/>
    <n v="3"/>
    <n v="0"/>
    <x v="301"/>
  </r>
  <r>
    <n v="7747"/>
    <s v="CA-2012-109113"/>
    <x v="1"/>
    <x v="546"/>
    <d v="2012-12-23T00:00:00"/>
    <s v="Standard Class"/>
    <s v="EK-13795"/>
    <s v="Eileen Kiefer"/>
    <x v="2"/>
    <s v="United States"/>
    <s v="Chicago"/>
    <x v="10"/>
    <n v="60610"/>
    <x v="2"/>
    <s v="TEC-AC-10004761"/>
    <x v="2"/>
    <x v="11"/>
    <x v="778"/>
    <x v="2116"/>
    <n v="2"/>
    <n v="0.2"/>
    <x v="6149"/>
  </r>
  <r>
    <n v="7748"/>
    <s v="CA-2012-156153"/>
    <x v="1"/>
    <x v="70"/>
    <d v="2012-06-02T00:00:00"/>
    <s v="Second Class"/>
    <s v="CW-11905"/>
    <s v="Carl Weiss"/>
    <x v="2"/>
    <s v="United States"/>
    <s v="Long Beach"/>
    <x v="15"/>
    <n v="11561"/>
    <x v="3"/>
    <s v="OFF-FA-10003472"/>
    <x v="1"/>
    <x v="13"/>
    <x v="240"/>
    <x v="262"/>
    <n v="6"/>
    <n v="0"/>
    <x v="264"/>
  </r>
  <r>
    <n v="7749"/>
    <s v="CA-2012-133242"/>
    <x v="1"/>
    <x v="652"/>
    <d v="2012-06-24T00:00:00"/>
    <s v="Standard Class"/>
    <s v="KH-16510"/>
    <s v="Keith Herrera"/>
    <x v="0"/>
    <s v="United States"/>
    <s v="Arlington"/>
    <x v="17"/>
    <n v="22204"/>
    <x v="0"/>
    <s v="FUR-FU-10003464"/>
    <x v="0"/>
    <x v="5"/>
    <x v="1470"/>
    <x v="4053"/>
    <n v="3"/>
    <n v="0"/>
    <x v="6150"/>
  </r>
  <r>
    <n v="7750"/>
    <s v="CA-2012-133242"/>
    <x v="1"/>
    <x v="652"/>
    <d v="2012-06-24T00:00:00"/>
    <s v="Standard Class"/>
    <s v="KH-16510"/>
    <s v="Keith Herrera"/>
    <x v="0"/>
    <s v="United States"/>
    <s v="Arlington"/>
    <x v="17"/>
    <n v="22204"/>
    <x v="0"/>
    <s v="OFF-ST-10003716"/>
    <x v="1"/>
    <x v="4"/>
    <x v="889"/>
    <x v="5129"/>
    <n v="2"/>
    <n v="0"/>
    <x v="6151"/>
  </r>
  <r>
    <n v="7751"/>
    <s v="CA-2012-133242"/>
    <x v="1"/>
    <x v="652"/>
    <d v="2012-06-24T00:00:00"/>
    <s v="Standard Class"/>
    <s v="KH-16510"/>
    <s v="Keith Herrera"/>
    <x v="0"/>
    <s v="United States"/>
    <s v="Arlington"/>
    <x v="17"/>
    <n v="22204"/>
    <x v="0"/>
    <s v="OFF-BI-10004002"/>
    <x v="1"/>
    <x v="8"/>
    <x v="152"/>
    <x v="5130"/>
    <n v="2"/>
    <n v="0"/>
    <x v="6152"/>
  </r>
  <r>
    <n v="7752"/>
    <s v="CA-2012-133242"/>
    <x v="1"/>
    <x v="652"/>
    <d v="2012-06-24T00:00:00"/>
    <s v="Standard Class"/>
    <s v="KH-16510"/>
    <s v="Keith Herrera"/>
    <x v="0"/>
    <s v="United States"/>
    <s v="Arlington"/>
    <x v="17"/>
    <n v="22204"/>
    <x v="0"/>
    <s v="TEC-PH-10002496"/>
    <x v="2"/>
    <x v="7"/>
    <x v="490"/>
    <x v="5131"/>
    <n v="3"/>
    <n v="0"/>
    <x v="6153"/>
  </r>
  <r>
    <n v="7753"/>
    <s v="CA-2012-133242"/>
    <x v="1"/>
    <x v="652"/>
    <d v="2012-06-24T00:00:00"/>
    <s v="Standard Class"/>
    <s v="KH-16510"/>
    <s v="Keith Herrera"/>
    <x v="0"/>
    <s v="United States"/>
    <s v="Arlington"/>
    <x v="17"/>
    <n v="22204"/>
    <x v="0"/>
    <s v="OFF-BI-10004826"/>
    <x v="1"/>
    <x v="8"/>
    <x v="721"/>
    <x v="5132"/>
    <n v="2"/>
    <n v="0"/>
    <x v="6154"/>
  </r>
  <r>
    <n v="7754"/>
    <s v="CA-2012-158323"/>
    <x v="1"/>
    <x v="672"/>
    <d v="2012-12-03T00:00:00"/>
    <s v="First Class"/>
    <s v="AB-10600"/>
    <s v="Ann Blume"/>
    <x v="1"/>
    <s v="United States"/>
    <s v="Jacksonville"/>
    <x v="3"/>
    <n v="28540"/>
    <x v="0"/>
    <s v="FUR-FU-10001546"/>
    <x v="0"/>
    <x v="5"/>
    <x v="1423"/>
    <x v="1232"/>
    <n v="2"/>
    <n v="0.2"/>
    <x v="2566"/>
  </r>
  <r>
    <n v="7755"/>
    <s v="CA-2012-161795"/>
    <x v="1"/>
    <x v="379"/>
    <d v="2012-12-23T00:00:00"/>
    <s v="Second Class"/>
    <s v="AH-10075"/>
    <s v="Adam Hart"/>
    <x v="1"/>
    <s v="United States"/>
    <s v="Columbus"/>
    <x v="24"/>
    <n v="43229"/>
    <x v="3"/>
    <s v="OFF-AR-10001919"/>
    <x v="1"/>
    <x v="6"/>
    <x v="853"/>
    <x v="5133"/>
    <n v="2"/>
    <n v="0.2"/>
    <x v="6155"/>
  </r>
  <r>
    <n v="7756"/>
    <s v="CA-2014-100902"/>
    <x v="3"/>
    <x v="701"/>
    <d v="2014-11-22T00:00:00"/>
    <s v="Standard Class"/>
    <s v="CK-12595"/>
    <s v="Clytie Kelty"/>
    <x v="0"/>
    <s v="United States"/>
    <s v="Charlotte"/>
    <x v="3"/>
    <n v="28205"/>
    <x v="0"/>
    <s v="OFF-PA-10002558"/>
    <x v="1"/>
    <x v="10"/>
    <x v="1805"/>
    <x v="5134"/>
    <n v="7"/>
    <n v="0.2"/>
    <x v="6156"/>
  </r>
  <r>
    <n v="7757"/>
    <s v="CA-2014-100902"/>
    <x v="3"/>
    <x v="701"/>
    <d v="2014-11-22T00:00:00"/>
    <s v="Standard Class"/>
    <s v="CK-12595"/>
    <s v="Clytie Kelty"/>
    <x v="0"/>
    <s v="United States"/>
    <s v="Charlotte"/>
    <x v="3"/>
    <n v="28205"/>
    <x v="0"/>
    <s v="TEC-AC-10003174"/>
    <x v="2"/>
    <x v="11"/>
    <x v="614"/>
    <x v="5135"/>
    <n v="5"/>
    <n v="0.2"/>
    <x v="6157"/>
  </r>
  <r>
    <n v="7758"/>
    <s v="CA-2014-112844"/>
    <x v="3"/>
    <x v="38"/>
    <d v="2014-11-17T00:00:00"/>
    <s v="Second Class"/>
    <s v="SP-20620"/>
    <s v="Stefania Perrino"/>
    <x v="1"/>
    <s v="United States"/>
    <s v="Buffalo"/>
    <x v="15"/>
    <n v="14215"/>
    <x v="3"/>
    <s v="TEC-PH-10003988"/>
    <x v="2"/>
    <x v="7"/>
    <x v="47"/>
    <x v="3582"/>
    <n v="4"/>
    <n v="0"/>
    <x v="6158"/>
  </r>
  <r>
    <n v="7759"/>
    <s v="CA-2014-112844"/>
    <x v="3"/>
    <x v="38"/>
    <d v="2014-11-17T00:00:00"/>
    <s v="Second Class"/>
    <s v="SP-20620"/>
    <s v="Stefania Perrino"/>
    <x v="1"/>
    <s v="United States"/>
    <s v="Buffalo"/>
    <x v="15"/>
    <n v="14215"/>
    <x v="3"/>
    <s v="FUR-FU-10004845"/>
    <x v="0"/>
    <x v="5"/>
    <x v="1684"/>
    <x v="5136"/>
    <n v="3"/>
    <n v="0"/>
    <x v="6159"/>
  </r>
  <r>
    <n v="7760"/>
    <s v="CA-2013-158925"/>
    <x v="0"/>
    <x v="1057"/>
    <d v="2013-10-29T00:00:00"/>
    <s v="Standard Class"/>
    <s v="JP-15460"/>
    <s v="Jennifer Patt"/>
    <x v="1"/>
    <s v="United States"/>
    <s v="Houston"/>
    <x v="5"/>
    <n v="77041"/>
    <x v="2"/>
    <s v="OFF-PA-10003072"/>
    <x v="1"/>
    <x v="10"/>
    <x v="918"/>
    <x v="12"/>
    <n v="3"/>
    <n v="0.2"/>
    <x v="12"/>
  </r>
  <r>
    <n v="7761"/>
    <s v="CA-2011-155390"/>
    <x v="2"/>
    <x v="776"/>
    <d v="2011-12-11T00:00:00"/>
    <s v="Standard Class"/>
    <s v="BG-11035"/>
    <s v="Barry Gonzalez"/>
    <x v="0"/>
    <s v="United States"/>
    <s v="Memphis"/>
    <x v="18"/>
    <n v="38109"/>
    <x v="0"/>
    <s v="OFF-PA-10003641"/>
    <x v="1"/>
    <x v="10"/>
    <x v="938"/>
    <x v="5137"/>
    <n v="2"/>
    <n v="0.2"/>
    <x v="6160"/>
  </r>
  <r>
    <n v="7762"/>
    <s v="CA-2014-123071"/>
    <x v="3"/>
    <x v="734"/>
    <d v="2014-12-07T00:00:00"/>
    <s v="First Class"/>
    <s v="CC-12550"/>
    <s v="Clay Cheatham"/>
    <x v="0"/>
    <s v="United States"/>
    <s v="Plano"/>
    <x v="5"/>
    <n v="75023"/>
    <x v="2"/>
    <s v="OFF-PA-10003729"/>
    <x v="1"/>
    <x v="10"/>
    <x v="1130"/>
    <x v="563"/>
    <n v="2"/>
    <n v="0.2"/>
    <x v="572"/>
  </r>
  <r>
    <n v="7763"/>
    <s v="CA-2014-156391"/>
    <x v="3"/>
    <x v="986"/>
    <d v="2014-09-29T00:00:00"/>
    <s v="First Class"/>
    <s v="SL-20155"/>
    <s v="Sara Luxemburg"/>
    <x v="2"/>
    <s v="United States"/>
    <s v="Salem"/>
    <x v="21"/>
    <n v="97301"/>
    <x v="1"/>
    <s v="OFF-AR-10003251"/>
    <x v="1"/>
    <x v="6"/>
    <x v="1041"/>
    <x v="5138"/>
    <n v="1"/>
    <n v="0.2"/>
    <x v="6161"/>
  </r>
  <r>
    <n v="7764"/>
    <s v="CA-2012-103093"/>
    <x v="1"/>
    <x v="302"/>
    <d v="2012-02-07T00:00:00"/>
    <s v="Standard Class"/>
    <s v="FO-14305"/>
    <s v="Frank Olsen"/>
    <x v="0"/>
    <s v="United States"/>
    <s v="Columbus"/>
    <x v="32"/>
    <n v="31907"/>
    <x v="0"/>
    <s v="OFF-EN-10003286"/>
    <x v="1"/>
    <x v="12"/>
    <x v="33"/>
    <x v="5139"/>
    <n v="9"/>
    <n v="0"/>
    <x v="6162"/>
  </r>
  <r>
    <n v="7765"/>
    <s v="US-2014-118941"/>
    <x v="3"/>
    <x v="801"/>
    <d v="2014-08-13T00:00:00"/>
    <s v="Same Day"/>
    <s v="BB-11545"/>
    <s v="Brenda Bowman"/>
    <x v="1"/>
    <s v="United States"/>
    <s v="Columbia"/>
    <x v="39"/>
    <n v="21044"/>
    <x v="3"/>
    <s v="OFF-AR-10004078"/>
    <x v="1"/>
    <x v="6"/>
    <x v="507"/>
    <x v="255"/>
    <n v="3"/>
    <n v="0"/>
    <x v="2961"/>
  </r>
  <r>
    <n v="7766"/>
    <s v="US-2014-118941"/>
    <x v="3"/>
    <x v="801"/>
    <d v="2014-08-13T00:00:00"/>
    <s v="Same Day"/>
    <s v="BB-11545"/>
    <s v="Brenda Bowman"/>
    <x v="1"/>
    <s v="United States"/>
    <s v="Columbia"/>
    <x v="39"/>
    <n v="21044"/>
    <x v="3"/>
    <s v="FUR-CH-10002331"/>
    <x v="0"/>
    <x v="1"/>
    <x v="402"/>
    <x v="5140"/>
    <n v="5"/>
    <n v="0"/>
    <x v="6163"/>
  </r>
  <r>
    <n v="7767"/>
    <s v="US-2014-118941"/>
    <x v="3"/>
    <x v="801"/>
    <d v="2014-08-13T00:00:00"/>
    <s v="Same Day"/>
    <s v="BB-11545"/>
    <s v="Brenda Bowman"/>
    <x v="1"/>
    <s v="United States"/>
    <s v="Columbia"/>
    <x v="39"/>
    <n v="21044"/>
    <x v="3"/>
    <s v="OFF-AR-10001953"/>
    <x v="1"/>
    <x v="6"/>
    <x v="395"/>
    <x v="5141"/>
    <n v="5"/>
    <n v="0"/>
    <x v="6164"/>
  </r>
  <r>
    <n v="7768"/>
    <s v="CA-2012-169299"/>
    <x v="1"/>
    <x v="252"/>
    <d v="2012-08-26T00:00:00"/>
    <s v="First Class"/>
    <s v="DO-13435"/>
    <s v="Denny Ordway"/>
    <x v="0"/>
    <s v="United States"/>
    <s v="Portland"/>
    <x v="21"/>
    <n v="97206"/>
    <x v="1"/>
    <s v="OFF-AR-10002053"/>
    <x v="1"/>
    <x v="6"/>
    <x v="79"/>
    <x v="489"/>
    <n v="3"/>
    <n v="0.2"/>
    <x v="500"/>
  </r>
  <r>
    <n v="7769"/>
    <s v="CA-2014-154088"/>
    <x v="3"/>
    <x v="105"/>
    <d v="2014-11-18T00:00:00"/>
    <s v="Standard Class"/>
    <s v="LB-16735"/>
    <s v="Larry Blacks"/>
    <x v="0"/>
    <s v="United States"/>
    <s v="Tallahassee"/>
    <x v="2"/>
    <n v="32303"/>
    <x v="0"/>
    <s v="OFF-PA-10003651"/>
    <x v="1"/>
    <x v="10"/>
    <x v="646"/>
    <x v="3059"/>
    <n v="5"/>
    <n v="0.2"/>
    <x v="3422"/>
  </r>
  <r>
    <n v="7770"/>
    <s v="CA-2013-155978"/>
    <x v="0"/>
    <x v="1147"/>
    <d v="2013-08-02T00:00:00"/>
    <s v="Same Day"/>
    <s v="TS-21205"/>
    <s v="Thomas Seio"/>
    <x v="1"/>
    <s v="United States"/>
    <s v="Riverside"/>
    <x v="1"/>
    <n v="92503"/>
    <x v="1"/>
    <s v="TEC-PH-10002885"/>
    <x v="2"/>
    <x v="7"/>
    <x v="1127"/>
    <x v="5142"/>
    <n v="2"/>
    <n v="0.2"/>
    <x v="6165"/>
  </r>
  <r>
    <n v="7771"/>
    <s v="CA-2013-155978"/>
    <x v="0"/>
    <x v="1147"/>
    <d v="2013-08-02T00:00:00"/>
    <s v="Same Day"/>
    <s v="TS-21205"/>
    <s v="Thomas Seio"/>
    <x v="1"/>
    <s v="United States"/>
    <s v="Riverside"/>
    <x v="1"/>
    <n v="92503"/>
    <x v="1"/>
    <s v="OFF-AP-10002892"/>
    <x v="1"/>
    <x v="9"/>
    <x v="9"/>
    <x v="5143"/>
    <n v="2"/>
    <n v="0"/>
    <x v="6166"/>
  </r>
  <r>
    <n v="7772"/>
    <s v="CA-2013-108196"/>
    <x v="0"/>
    <x v="881"/>
    <d v="2013-12-03T00:00:00"/>
    <s v="Standard Class"/>
    <s v="CS-12505"/>
    <s v="Cindy Stewart"/>
    <x v="0"/>
    <s v="United States"/>
    <s v="Lancaster"/>
    <x v="24"/>
    <n v="43130"/>
    <x v="3"/>
    <s v="OFF-BI-10000545"/>
    <x v="1"/>
    <x v="8"/>
    <x v="685"/>
    <x v="5144"/>
    <n v="2"/>
    <n v="0.7"/>
    <x v="6167"/>
  </r>
  <r>
    <n v="7773"/>
    <s v="CA-2013-108196"/>
    <x v="0"/>
    <x v="881"/>
    <d v="2013-12-03T00:00:00"/>
    <s v="Standard Class"/>
    <s v="CS-12505"/>
    <s v="Cindy Stewart"/>
    <x v="0"/>
    <s v="United States"/>
    <s v="Lancaster"/>
    <x v="24"/>
    <n v="43130"/>
    <x v="3"/>
    <s v="TEC-MA-10000418"/>
    <x v="2"/>
    <x v="15"/>
    <x v="1476"/>
    <x v="5145"/>
    <n v="5"/>
    <n v="0.7"/>
    <x v="6168"/>
  </r>
  <r>
    <n v="7774"/>
    <s v="CA-2013-108196"/>
    <x v="0"/>
    <x v="881"/>
    <d v="2013-12-03T00:00:00"/>
    <s v="Standard Class"/>
    <s v="CS-12505"/>
    <s v="Cindy Stewart"/>
    <x v="0"/>
    <s v="United States"/>
    <s v="Lancaster"/>
    <x v="24"/>
    <n v="43130"/>
    <x v="3"/>
    <s v="TEC-AC-10000926"/>
    <x v="2"/>
    <x v="11"/>
    <x v="1806"/>
    <x v="5146"/>
    <n v="3"/>
    <n v="0.2"/>
    <x v="2974"/>
  </r>
  <r>
    <n v="7775"/>
    <s v="CA-2013-152800"/>
    <x v="0"/>
    <x v="1172"/>
    <d v="2013-04-16T00:00:00"/>
    <s v="First Class"/>
    <s v="SP-20920"/>
    <s v="Susan Pistek"/>
    <x v="0"/>
    <s v="United States"/>
    <s v="San Francisco"/>
    <x v="1"/>
    <n v="94109"/>
    <x v="1"/>
    <s v="OFF-EN-10001509"/>
    <x v="1"/>
    <x v="12"/>
    <x v="29"/>
    <x v="5147"/>
    <n v="3"/>
    <n v="0"/>
    <x v="6169"/>
  </r>
  <r>
    <n v="7776"/>
    <s v="CA-2011-166961"/>
    <x v="2"/>
    <x v="422"/>
    <d v="2011-12-31T00:00:00"/>
    <s v="Standard Class"/>
    <s v="CD-12790"/>
    <s v="Cynthia Delaney"/>
    <x v="2"/>
    <s v="United States"/>
    <s v="Moreno Valley"/>
    <x v="1"/>
    <n v="92553"/>
    <x v="1"/>
    <s v="OFF-AP-10001366"/>
    <x v="1"/>
    <x v="9"/>
    <x v="33"/>
    <x v="5148"/>
    <n v="1"/>
    <n v="0"/>
    <x v="6170"/>
  </r>
  <r>
    <n v="7777"/>
    <s v="CA-2011-166961"/>
    <x v="2"/>
    <x v="422"/>
    <d v="2011-12-31T00:00:00"/>
    <s v="Standard Class"/>
    <s v="CD-12790"/>
    <s v="Cynthia Delaney"/>
    <x v="2"/>
    <s v="United States"/>
    <s v="Moreno Valley"/>
    <x v="1"/>
    <n v="92553"/>
    <x v="1"/>
    <s v="OFF-FA-10003485"/>
    <x v="1"/>
    <x v="13"/>
    <x v="33"/>
    <x v="2007"/>
    <n v="3"/>
    <n v="0"/>
    <x v="6171"/>
  </r>
  <r>
    <n v="7778"/>
    <s v="CA-2011-166961"/>
    <x v="2"/>
    <x v="422"/>
    <d v="2011-12-31T00:00:00"/>
    <s v="Standard Class"/>
    <s v="CD-12790"/>
    <s v="Cynthia Delaney"/>
    <x v="2"/>
    <s v="United States"/>
    <s v="Moreno Valley"/>
    <x v="1"/>
    <n v="92553"/>
    <x v="1"/>
    <s v="OFF-ST-10004507"/>
    <x v="1"/>
    <x v="4"/>
    <x v="452"/>
    <x v="492"/>
    <n v="3"/>
    <n v="0"/>
    <x v="503"/>
  </r>
  <r>
    <n v="7779"/>
    <s v="CA-2011-166961"/>
    <x v="2"/>
    <x v="422"/>
    <d v="2011-12-31T00:00:00"/>
    <s v="Standard Class"/>
    <s v="CD-12790"/>
    <s v="Cynthia Delaney"/>
    <x v="2"/>
    <s v="United States"/>
    <s v="Moreno Valley"/>
    <x v="1"/>
    <n v="92553"/>
    <x v="1"/>
    <s v="OFF-BI-10002353"/>
    <x v="1"/>
    <x v="8"/>
    <x v="1068"/>
    <x v="5149"/>
    <n v="3"/>
    <n v="0.2"/>
    <x v="6172"/>
  </r>
  <r>
    <n v="7780"/>
    <s v="CA-2013-139381"/>
    <x v="0"/>
    <x v="724"/>
    <d v="2013-04-23T00:00:00"/>
    <s v="Standard Class"/>
    <s v="RF-19840"/>
    <s v="Roy Französisch"/>
    <x v="0"/>
    <s v="United States"/>
    <s v="Chesapeake"/>
    <x v="17"/>
    <n v="23320"/>
    <x v="0"/>
    <s v="OFF-AP-10001271"/>
    <x v="1"/>
    <x v="9"/>
    <x v="469"/>
    <x v="2631"/>
    <n v="4"/>
    <n v="0"/>
    <x v="6173"/>
  </r>
  <r>
    <n v="7781"/>
    <s v="CA-2013-139381"/>
    <x v="0"/>
    <x v="724"/>
    <d v="2013-04-23T00:00:00"/>
    <s v="Standard Class"/>
    <s v="RF-19840"/>
    <s v="Roy Französisch"/>
    <x v="0"/>
    <s v="United States"/>
    <s v="Chesapeake"/>
    <x v="17"/>
    <n v="23320"/>
    <x v="0"/>
    <s v="TEC-PH-10004924"/>
    <x v="2"/>
    <x v="7"/>
    <x v="1156"/>
    <x v="5150"/>
    <n v="4"/>
    <n v="0"/>
    <x v="6174"/>
  </r>
  <r>
    <n v="7782"/>
    <s v="CA-2012-132136"/>
    <x v="1"/>
    <x v="936"/>
    <d v="2012-03-12T00:00:00"/>
    <s v="Standard Class"/>
    <s v="FO-14305"/>
    <s v="Frank Olsen"/>
    <x v="0"/>
    <s v="United States"/>
    <s v="Chicago"/>
    <x v="10"/>
    <n v="60623"/>
    <x v="2"/>
    <s v="OFF-BI-10002706"/>
    <x v="1"/>
    <x v="8"/>
    <x v="273"/>
    <x v="841"/>
    <n v="3"/>
    <n v="0.8"/>
    <x v="872"/>
  </r>
  <r>
    <n v="7783"/>
    <s v="CA-2013-162236"/>
    <x v="0"/>
    <x v="254"/>
    <d v="2013-11-07T00:00:00"/>
    <s v="Second Class"/>
    <s v="ER-13855"/>
    <s v="Elpida Rittenbach"/>
    <x v="1"/>
    <s v="United States"/>
    <s v="Charlotte"/>
    <x v="3"/>
    <n v="28205"/>
    <x v="0"/>
    <s v="OFF-ST-10003442"/>
    <x v="1"/>
    <x v="4"/>
    <x v="86"/>
    <x v="3496"/>
    <n v="2"/>
    <n v="0.2"/>
    <x v="3978"/>
  </r>
  <r>
    <n v="7784"/>
    <s v="CA-2013-162236"/>
    <x v="0"/>
    <x v="254"/>
    <d v="2013-11-07T00:00:00"/>
    <s v="Second Class"/>
    <s v="ER-13855"/>
    <s v="Elpida Rittenbach"/>
    <x v="1"/>
    <s v="United States"/>
    <s v="Charlotte"/>
    <x v="3"/>
    <n v="28205"/>
    <x v="0"/>
    <s v="FUR-TA-10002533"/>
    <x v="0"/>
    <x v="3"/>
    <x v="274"/>
    <x v="5151"/>
    <n v="10"/>
    <n v="0.4"/>
    <x v="6175"/>
  </r>
  <r>
    <n v="7785"/>
    <s v="CA-2013-162236"/>
    <x v="0"/>
    <x v="254"/>
    <d v="2013-11-07T00:00:00"/>
    <s v="Second Class"/>
    <s v="ER-13855"/>
    <s v="Elpida Rittenbach"/>
    <x v="1"/>
    <s v="United States"/>
    <s v="Charlotte"/>
    <x v="3"/>
    <n v="28205"/>
    <x v="0"/>
    <s v="OFF-SU-10003505"/>
    <x v="1"/>
    <x v="14"/>
    <x v="408"/>
    <x v="442"/>
    <n v="2"/>
    <n v="0.2"/>
    <x v="453"/>
  </r>
  <r>
    <n v="7786"/>
    <s v="US-2011-111353"/>
    <x v="2"/>
    <x v="503"/>
    <d v="2011-12-06T00:00:00"/>
    <s v="Standard Class"/>
    <s v="PB-19150"/>
    <s v="Philip Brown"/>
    <x v="0"/>
    <s v="United States"/>
    <s v="New York City"/>
    <x v="15"/>
    <n v="10009"/>
    <x v="3"/>
    <s v="OFF-LA-10002762"/>
    <x v="1"/>
    <x v="2"/>
    <x v="49"/>
    <x v="2989"/>
    <n v="2"/>
    <n v="0"/>
    <x v="3335"/>
  </r>
  <r>
    <n v="7787"/>
    <s v="US-2013-117037"/>
    <x v="0"/>
    <x v="624"/>
    <d v="2013-05-21T00:00:00"/>
    <s v="First Class"/>
    <s v="LW-17215"/>
    <s v="Luke Weiss"/>
    <x v="0"/>
    <s v="United States"/>
    <s v="Chicago"/>
    <x v="10"/>
    <n v="60653"/>
    <x v="2"/>
    <s v="OFF-BI-10000279"/>
    <x v="1"/>
    <x v="8"/>
    <x v="1765"/>
    <x v="5152"/>
    <n v="1"/>
    <n v="0.8"/>
    <x v="6176"/>
  </r>
  <r>
    <n v="7788"/>
    <s v="US-2013-117037"/>
    <x v="0"/>
    <x v="624"/>
    <d v="2013-05-21T00:00:00"/>
    <s v="First Class"/>
    <s v="LW-17215"/>
    <s v="Luke Weiss"/>
    <x v="0"/>
    <s v="United States"/>
    <s v="Chicago"/>
    <x v="10"/>
    <n v="60653"/>
    <x v="2"/>
    <s v="OFF-FA-10000936"/>
    <x v="1"/>
    <x v="13"/>
    <x v="1298"/>
    <x v="5153"/>
    <n v="3"/>
    <n v="0.2"/>
    <x v="6177"/>
  </r>
  <r>
    <n v="7789"/>
    <s v="US-2013-117037"/>
    <x v="0"/>
    <x v="624"/>
    <d v="2013-05-21T00:00:00"/>
    <s v="First Class"/>
    <s v="LW-17215"/>
    <s v="Luke Weiss"/>
    <x v="0"/>
    <s v="United States"/>
    <s v="Chicago"/>
    <x v="10"/>
    <n v="60653"/>
    <x v="2"/>
    <s v="FUR-FU-10004973"/>
    <x v="0"/>
    <x v="5"/>
    <x v="1134"/>
    <x v="1832"/>
    <n v="3"/>
    <n v="0.6"/>
    <x v="1963"/>
  </r>
  <r>
    <n v="7790"/>
    <s v="US-2013-117037"/>
    <x v="0"/>
    <x v="624"/>
    <d v="2013-05-21T00:00:00"/>
    <s v="First Class"/>
    <s v="LW-17215"/>
    <s v="Luke Weiss"/>
    <x v="0"/>
    <s v="United States"/>
    <s v="Chicago"/>
    <x v="10"/>
    <n v="60653"/>
    <x v="2"/>
    <s v="OFF-PA-10000791"/>
    <x v="1"/>
    <x v="10"/>
    <x v="1424"/>
    <x v="5154"/>
    <n v="8"/>
    <n v="0.2"/>
    <x v="6178"/>
  </r>
  <r>
    <n v="7791"/>
    <s v="CA-2014-160801"/>
    <x v="3"/>
    <x v="20"/>
    <d v="2014-09-20T00:00:00"/>
    <s v="Same Day"/>
    <s v="FG-14260"/>
    <s v="Frank Gastineau"/>
    <x v="2"/>
    <s v="United States"/>
    <s v="Philadelphia"/>
    <x v="9"/>
    <n v="19120"/>
    <x v="3"/>
    <s v="OFF-BI-10001132"/>
    <x v="1"/>
    <x v="8"/>
    <x v="630"/>
    <x v="5155"/>
    <n v="3"/>
    <n v="0.7"/>
    <x v="6179"/>
  </r>
  <r>
    <n v="7792"/>
    <s v="CA-2013-108364"/>
    <x v="0"/>
    <x v="1054"/>
    <d v="2013-12-25T00:00:00"/>
    <s v="Standard Class"/>
    <s v="BP-11050"/>
    <s v="Barry Pond"/>
    <x v="1"/>
    <s v="United States"/>
    <s v="Chicago"/>
    <x v="10"/>
    <n v="60623"/>
    <x v="2"/>
    <s v="OFF-BI-10002012"/>
    <x v="1"/>
    <x v="8"/>
    <x v="742"/>
    <x v="5156"/>
    <n v="5"/>
    <n v="0.8"/>
    <x v="6180"/>
  </r>
  <r>
    <n v="7793"/>
    <s v="CA-2014-169362"/>
    <x v="3"/>
    <x v="386"/>
    <d v="2014-10-16T00:00:00"/>
    <s v="First Class"/>
    <s v="SP-20860"/>
    <s v="Sung Pak"/>
    <x v="1"/>
    <s v="United States"/>
    <s v="Dallas"/>
    <x v="5"/>
    <n v="75217"/>
    <x v="2"/>
    <s v="TEC-AC-10001383"/>
    <x v="2"/>
    <x v="11"/>
    <x v="601"/>
    <x v="3936"/>
    <n v="2"/>
    <n v="0.2"/>
    <x v="6181"/>
  </r>
  <r>
    <n v="7794"/>
    <s v="CA-2012-127481"/>
    <x v="1"/>
    <x v="295"/>
    <d v="2012-12-15T00:00:00"/>
    <s v="Second Class"/>
    <s v="JD-15895"/>
    <s v="Jonathan Doherty"/>
    <x v="1"/>
    <s v="United States"/>
    <s v="Las Vegas"/>
    <x v="33"/>
    <n v="89115"/>
    <x v="1"/>
    <s v="OFF-PA-10002036"/>
    <x v="1"/>
    <x v="10"/>
    <x v="325"/>
    <x v="56"/>
    <n v="5"/>
    <n v="0"/>
    <x v="6182"/>
  </r>
  <r>
    <n v="7795"/>
    <s v="CA-2012-127481"/>
    <x v="1"/>
    <x v="295"/>
    <d v="2012-12-15T00:00:00"/>
    <s v="Second Class"/>
    <s v="JD-15895"/>
    <s v="Jonathan Doherty"/>
    <x v="1"/>
    <s v="United States"/>
    <s v="Las Vegas"/>
    <x v="33"/>
    <n v="89115"/>
    <x v="1"/>
    <s v="OFF-PA-10002377"/>
    <x v="1"/>
    <x v="10"/>
    <x v="127"/>
    <x v="3118"/>
    <n v="2"/>
    <n v="0"/>
    <x v="3500"/>
  </r>
  <r>
    <n v="7796"/>
    <s v="CA-2012-112711"/>
    <x v="1"/>
    <x v="984"/>
    <d v="2012-07-18T00:00:00"/>
    <s v="Standard Class"/>
    <s v="FM-14380"/>
    <s v="Fred McMath"/>
    <x v="0"/>
    <s v="United States"/>
    <s v="Amarillo"/>
    <x v="5"/>
    <n v="79109"/>
    <x v="2"/>
    <s v="TEC-PH-10000526"/>
    <x v="2"/>
    <x v="7"/>
    <x v="1463"/>
    <x v="5157"/>
    <n v="4"/>
    <n v="0.2"/>
    <x v="6183"/>
  </r>
  <r>
    <n v="7797"/>
    <s v="US-2012-145121"/>
    <x v="1"/>
    <x v="653"/>
    <d v="2012-10-06T00:00:00"/>
    <s v="Standard Class"/>
    <s v="MP-17965"/>
    <s v="Michael Paige"/>
    <x v="1"/>
    <s v="United States"/>
    <s v="Middletown"/>
    <x v="29"/>
    <n v="6457"/>
    <x v="3"/>
    <s v="OFF-BI-10001078"/>
    <x v="1"/>
    <x v="8"/>
    <x v="61"/>
    <x v="5158"/>
    <n v="5"/>
    <n v="0"/>
    <x v="6184"/>
  </r>
  <r>
    <n v="7798"/>
    <s v="CA-2014-166184"/>
    <x v="3"/>
    <x v="668"/>
    <d v="2014-03-28T00:00:00"/>
    <s v="First Class"/>
    <s v="HR-14830"/>
    <s v="Harold Ryan"/>
    <x v="1"/>
    <s v="United States"/>
    <s v="New York City"/>
    <x v="15"/>
    <n v="10035"/>
    <x v="3"/>
    <s v="OFF-EN-10004483"/>
    <x v="1"/>
    <x v="12"/>
    <x v="1335"/>
    <x v="5159"/>
    <n v="3"/>
    <n v="0"/>
    <x v="6185"/>
  </r>
  <r>
    <n v="7799"/>
    <s v="CA-2014-166184"/>
    <x v="3"/>
    <x v="668"/>
    <d v="2014-03-28T00:00:00"/>
    <s v="First Class"/>
    <s v="HR-14830"/>
    <s v="Harold Ryan"/>
    <x v="1"/>
    <s v="United States"/>
    <s v="New York City"/>
    <x v="15"/>
    <n v="10035"/>
    <x v="3"/>
    <s v="TEC-PH-10002624"/>
    <x v="2"/>
    <x v="7"/>
    <x v="1126"/>
    <x v="5160"/>
    <n v="1"/>
    <n v="0"/>
    <x v="6186"/>
  </r>
  <r>
    <n v="7800"/>
    <s v="CA-2014-166184"/>
    <x v="3"/>
    <x v="668"/>
    <d v="2014-03-28T00:00:00"/>
    <s v="First Class"/>
    <s v="HR-14830"/>
    <s v="Harold Ryan"/>
    <x v="1"/>
    <s v="United States"/>
    <s v="New York City"/>
    <x v="15"/>
    <n v="10035"/>
    <x v="3"/>
    <s v="FUR-CH-10003396"/>
    <x v="0"/>
    <x v="1"/>
    <x v="385"/>
    <x v="418"/>
    <n v="3"/>
    <n v="0.1"/>
    <x v="428"/>
  </r>
  <r>
    <n v="7801"/>
    <s v="CA-2014-157413"/>
    <x v="3"/>
    <x v="702"/>
    <d v="2014-06-07T00:00:00"/>
    <s v="Standard Class"/>
    <s v="BW-11065"/>
    <s v="Barry Weirich"/>
    <x v="0"/>
    <s v="United States"/>
    <s v="Philadelphia"/>
    <x v="9"/>
    <n v="19120"/>
    <x v="3"/>
    <s v="OFF-ST-10002756"/>
    <x v="1"/>
    <x v="4"/>
    <x v="270"/>
    <x v="5161"/>
    <n v="3"/>
    <n v="0.2"/>
    <x v="6187"/>
  </r>
  <r>
    <n v="7802"/>
    <s v="CA-2011-143637"/>
    <x v="2"/>
    <x v="977"/>
    <d v="2011-03-29T00:00:00"/>
    <s v="Second Class"/>
    <s v="MS-17710"/>
    <s v="Maurice Satty"/>
    <x v="0"/>
    <s v="United States"/>
    <s v="Fresno"/>
    <x v="1"/>
    <n v="93727"/>
    <x v="1"/>
    <s v="FUR-FU-10002813"/>
    <x v="0"/>
    <x v="5"/>
    <x v="1682"/>
    <x v="586"/>
    <n v="2"/>
    <n v="0"/>
    <x v="6188"/>
  </r>
  <r>
    <n v="7803"/>
    <s v="CA-2012-102260"/>
    <x v="1"/>
    <x v="357"/>
    <d v="2012-09-26T00:00:00"/>
    <s v="Standard Class"/>
    <s v="SJ-20125"/>
    <s v="Sanjit Jacobs"/>
    <x v="2"/>
    <s v="United States"/>
    <s v="Franklin"/>
    <x v="18"/>
    <n v="37064"/>
    <x v="0"/>
    <s v="OFF-LA-10003714"/>
    <x v="1"/>
    <x v="2"/>
    <x v="1148"/>
    <x v="5162"/>
    <n v="4"/>
    <n v="0.2"/>
    <x v="6189"/>
  </r>
  <r>
    <n v="7804"/>
    <s v="CA-2012-102260"/>
    <x v="1"/>
    <x v="357"/>
    <d v="2012-09-26T00:00:00"/>
    <s v="Standard Class"/>
    <s v="SJ-20125"/>
    <s v="Sanjit Jacobs"/>
    <x v="2"/>
    <s v="United States"/>
    <s v="Franklin"/>
    <x v="18"/>
    <n v="37064"/>
    <x v="0"/>
    <s v="OFF-ST-10003716"/>
    <x v="1"/>
    <x v="4"/>
    <x v="889"/>
    <x v="2966"/>
    <n v="4"/>
    <n v="0.2"/>
    <x v="3310"/>
  </r>
  <r>
    <n v="7805"/>
    <s v="CA-2012-102260"/>
    <x v="1"/>
    <x v="357"/>
    <d v="2012-09-26T00:00:00"/>
    <s v="Standard Class"/>
    <s v="SJ-20125"/>
    <s v="Sanjit Jacobs"/>
    <x v="2"/>
    <s v="United States"/>
    <s v="Franklin"/>
    <x v="18"/>
    <n v="37064"/>
    <x v="0"/>
    <s v="OFF-ST-10002289"/>
    <x v="1"/>
    <x v="4"/>
    <x v="951"/>
    <x v="5163"/>
    <n v="1"/>
    <n v="0.2"/>
    <x v="6190"/>
  </r>
  <r>
    <n v="7806"/>
    <s v="CA-2012-102260"/>
    <x v="1"/>
    <x v="357"/>
    <d v="2012-09-26T00:00:00"/>
    <s v="Standard Class"/>
    <s v="SJ-20125"/>
    <s v="Sanjit Jacobs"/>
    <x v="2"/>
    <s v="United States"/>
    <s v="Franklin"/>
    <x v="18"/>
    <n v="37064"/>
    <x v="0"/>
    <s v="OFF-AR-10001315"/>
    <x v="1"/>
    <x v="6"/>
    <x v="1020"/>
    <x v="1881"/>
    <n v="2"/>
    <n v="0.2"/>
    <x v="6191"/>
  </r>
  <r>
    <n v="7807"/>
    <s v="CA-2012-102260"/>
    <x v="1"/>
    <x v="357"/>
    <d v="2012-09-26T00:00:00"/>
    <s v="Standard Class"/>
    <s v="SJ-20125"/>
    <s v="Sanjit Jacobs"/>
    <x v="2"/>
    <s v="United States"/>
    <s v="Franklin"/>
    <x v="18"/>
    <n v="37064"/>
    <x v="0"/>
    <s v="OFF-BI-10000042"/>
    <x v="1"/>
    <x v="8"/>
    <x v="945"/>
    <x v="2234"/>
    <n v="2"/>
    <n v="0.7"/>
    <x v="6192"/>
  </r>
  <r>
    <n v="7808"/>
    <s v="US-2013-137295"/>
    <x v="0"/>
    <x v="1134"/>
    <d v="2013-01-13T00:00:00"/>
    <s v="Standard Class"/>
    <s v="VS-21820"/>
    <s v="Vivek Sundaresam"/>
    <x v="0"/>
    <s v="United States"/>
    <s v="Raleigh"/>
    <x v="3"/>
    <n v="27604"/>
    <x v="0"/>
    <s v="OFF-BI-10004236"/>
    <x v="1"/>
    <x v="8"/>
    <x v="891"/>
    <x v="5164"/>
    <n v="7"/>
    <n v="0.7"/>
    <x v="6193"/>
  </r>
  <r>
    <n v="7809"/>
    <s v="US-2013-137295"/>
    <x v="0"/>
    <x v="1134"/>
    <d v="2013-01-13T00:00:00"/>
    <s v="Standard Class"/>
    <s v="VS-21820"/>
    <s v="Vivek Sundaresam"/>
    <x v="0"/>
    <s v="United States"/>
    <s v="Raleigh"/>
    <x v="3"/>
    <n v="27604"/>
    <x v="0"/>
    <s v="OFF-AR-10001955"/>
    <x v="1"/>
    <x v="6"/>
    <x v="1021"/>
    <x v="1662"/>
    <n v="3"/>
    <n v="0.2"/>
    <x v="6194"/>
  </r>
  <r>
    <n v="7810"/>
    <s v="US-2013-137295"/>
    <x v="0"/>
    <x v="1134"/>
    <d v="2013-01-13T00:00:00"/>
    <s v="Standard Class"/>
    <s v="VS-21820"/>
    <s v="Vivek Sundaresam"/>
    <x v="0"/>
    <s v="United States"/>
    <s v="Raleigh"/>
    <x v="3"/>
    <n v="27604"/>
    <x v="0"/>
    <s v="TEC-PH-10004080"/>
    <x v="2"/>
    <x v="7"/>
    <x v="1768"/>
    <x v="3034"/>
    <n v="2"/>
    <n v="0.2"/>
    <x v="6195"/>
  </r>
  <r>
    <n v="7811"/>
    <s v="CA-2013-134334"/>
    <x v="0"/>
    <x v="1173"/>
    <d v="2013-02-15T00:00:00"/>
    <s v="First Class"/>
    <s v="DK-13090"/>
    <s v="Dave Kipp"/>
    <x v="0"/>
    <s v="United States"/>
    <s v="Clinton"/>
    <x v="39"/>
    <n v="20735"/>
    <x v="3"/>
    <s v="OFF-PA-10000791"/>
    <x v="1"/>
    <x v="10"/>
    <x v="1424"/>
    <x v="5165"/>
    <n v="1"/>
    <n v="0"/>
    <x v="6196"/>
  </r>
  <r>
    <n v="7812"/>
    <s v="CA-2013-134334"/>
    <x v="0"/>
    <x v="1173"/>
    <d v="2013-02-15T00:00:00"/>
    <s v="First Class"/>
    <s v="DK-13090"/>
    <s v="Dave Kipp"/>
    <x v="0"/>
    <s v="United States"/>
    <s v="Clinton"/>
    <x v="39"/>
    <n v="20735"/>
    <x v="3"/>
    <s v="OFF-AR-10001770"/>
    <x v="1"/>
    <x v="6"/>
    <x v="1579"/>
    <x v="3373"/>
    <n v="3"/>
    <n v="0"/>
    <x v="3812"/>
  </r>
  <r>
    <n v="7813"/>
    <s v="CA-2013-134334"/>
    <x v="0"/>
    <x v="1173"/>
    <d v="2013-02-15T00:00:00"/>
    <s v="First Class"/>
    <s v="DK-13090"/>
    <s v="Dave Kipp"/>
    <x v="0"/>
    <s v="United States"/>
    <s v="Clinton"/>
    <x v="39"/>
    <n v="20735"/>
    <x v="3"/>
    <s v="FUR-TA-10002356"/>
    <x v="0"/>
    <x v="3"/>
    <x v="728"/>
    <x v="5166"/>
    <n v="3"/>
    <n v="0.3"/>
    <x v="6197"/>
  </r>
  <r>
    <n v="7814"/>
    <s v="CA-2013-134334"/>
    <x v="0"/>
    <x v="1173"/>
    <d v="2013-02-15T00:00:00"/>
    <s v="First Class"/>
    <s v="DK-13090"/>
    <s v="Dave Kipp"/>
    <x v="0"/>
    <s v="United States"/>
    <s v="Clinton"/>
    <x v="39"/>
    <n v="20735"/>
    <x v="3"/>
    <s v="FUR-FU-10003274"/>
    <x v="0"/>
    <x v="5"/>
    <x v="245"/>
    <x v="232"/>
    <n v="6"/>
    <n v="0"/>
    <x v="6198"/>
  </r>
  <r>
    <n v="7815"/>
    <s v="US-2014-109316"/>
    <x v="3"/>
    <x v="110"/>
    <d v="2014-06-11T00:00:00"/>
    <s v="First Class"/>
    <s v="MG-17680"/>
    <s v="Maureen Gastineau"/>
    <x v="2"/>
    <s v="United States"/>
    <s v="Los Angeles"/>
    <x v="1"/>
    <n v="90049"/>
    <x v="1"/>
    <s v="FUR-BO-10004834"/>
    <x v="0"/>
    <x v="0"/>
    <x v="26"/>
    <x v="5167"/>
    <n v="2"/>
    <n v="0.15"/>
    <x v="6199"/>
  </r>
  <r>
    <n v="7816"/>
    <s v="US-2014-109316"/>
    <x v="3"/>
    <x v="110"/>
    <d v="2014-06-11T00:00:00"/>
    <s v="First Class"/>
    <s v="MG-17680"/>
    <s v="Maureen Gastineau"/>
    <x v="2"/>
    <s v="United States"/>
    <s v="Los Angeles"/>
    <x v="1"/>
    <n v="90049"/>
    <x v="1"/>
    <s v="TEC-PH-10000307"/>
    <x v="2"/>
    <x v="7"/>
    <x v="835"/>
    <x v="255"/>
    <n v="2"/>
    <n v="0.2"/>
    <x v="6200"/>
  </r>
  <r>
    <n v="7817"/>
    <s v="CA-2013-138478"/>
    <x v="0"/>
    <x v="147"/>
    <d v="2013-10-27T00:00:00"/>
    <s v="Second Class"/>
    <s v="DP-13390"/>
    <s v="Dennis Pardue"/>
    <x v="2"/>
    <s v="United States"/>
    <s v="North Las Vegas"/>
    <x v="33"/>
    <n v="89031"/>
    <x v="1"/>
    <s v="OFF-AR-10002240"/>
    <x v="1"/>
    <x v="6"/>
    <x v="962"/>
    <x v="5168"/>
    <n v="3"/>
    <n v="0"/>
    <x v="6201"/>
  </r>
  <r>
    <n v="7818"/>
    <s v="CA-2013-138478"/>
    <x v="0"/>
    <x v="147"/>
    <d v="2013-10-27T00:00:00"/>
    <s v="Second Class"/>
    <s v="DP-13390"/>
    <s v="Dennis Pardue"/>
    <x v="2"/>
    <s v="United States"/>
    <s v="North Las Vegas"/>
    <x v="33"/>
    <n v="89031"/>
    <x v="1"/>
    <s v="OFF-PA-10001801"/>
    <x v="1"/>
    <x v="10"/>
    <x v="1757"/>
    <x v="1211"/>
    <n v="6"/>
    <n v="0"/>
    <x v="4746"/>
  </r>
  <r>
    <n v="7819"/>
    <s v="CA-2013-138478"/>
    <x v="0"/>
    <x v="147"/>
    <d v="2013-10-27T00:00:00"/>
    <s v="Second Class"/>
    <s v="DP-13390"/>
    <s v="Dennis Pardue"/>
    <x v="2"/>
    <s v="United States"/>
    <s v="North Las Vegas"/>
    <x v="33"/>
    <n v="89031"/>
    <x v="1"/>
    <s v="OFF-BI-10001120"/>
    <x v="1"/>
    <x v="8"/>
    <x v="1606"/>
    <x v="5169"/>
    <n v="3"/>
    <n v="0.2"/>
    <x v="6202"/>
  </r>
  <r>
    <n v="7820"/>
    <s v="CA-2014-150469"/>
    <x v="3"/>
    <x v="795"/>
    <d v="2014-01-31T00:00:00"/>
    <s v="Standard Class"/>
    <s v="CJ-12010"/>
    <s v="Caroline Jumper"/>
    <x v="0"/>
    <s v="United States"/>
    <s v="San Francisco"/>
    <x v="1"/>
    <n v="94109"/>
    <x v="1"/>
    <s v="OFF-FA-10000611"/>
    <x v="1"/>
    <x v="13"/>
    <x v="1065"/>
    <x v="5170"/>
    <n v="8"/>
    <n v="0"/>
    <x v="6203"/>
  </r>
  <r>
    <n v="7821"/>
    <s v="CA-2014-152436"/>
    <x v="3"/>
    <x v="166"/>
    <d v="2014-12-11T00:00:00"/>
    <s v="Second Class"/>
    <s v="CW-11905"/>
    <s v="Carl Weiss"/>
    <x v="2"/>
    <s v="United States"/>
    <s v="Cranston"/>
    <x v="34"/>
    <n v="2920"/>
    <x v="3"/>
    <s v="OFF-ST-10000036"/>
    <x v="1"/>
    <x v="4"/>
    <x v="590"/>
    <x v="5171"/>
    <n v="6"/>
    <n v="0"/>
    <x v="6204"/>
  </r>
  <r>
    <n v="7822"/>
    <s v="CA-2013-169334"/>
    <x v="0"/>
    <x v="147"/>
    <d v="2013-10-25T00:00:00"/>
    <s v="Second Class"/>
    <s v="GW-14605"/>
    <s v="Giulietta Weimer"/>
    <x v="0"/>
    <s v="United States"/>
    <s v="Jackson"/>
    <x v="18"/>
    <n v="38301"/>
    <x v="0"/>
    <s v="OFF-ST-10004950"/>
    <x v="1"/>
    <x v="4"/>
    <x v="1510"/>
    <x v="2699"/>
    <n v="9"/>
    <n v="0.2"/>
    <x v="2988"/>
  </r>
  <r>
    <n v="7823"/>
    <s v="US-2011-115413"/>
    <x v="2"/>
    <x v="86"/>
    <d v="2011-09-01T00:00:00"/>
    <s v="Standard Class"/>
    <s v="PP-18955"/>
    <s v="Paul Prost"/>
    <x v="2"/>
    <s v="United States"/>
    <s v="Newark"/>
    <x v="13"/>
    <n v="19711"/>
    <x v="3"/>
    <s v="OFF-AR-10003770"/>
    <x v="1"/>
    <x v="6"/>
    <x v="990"/>
    <x v="880"/>
    <n v="3"/>
    <n v="0"/>
    <x v="1032"/>
  </r>
  <r>
    <n v="7824"/>
    <s v="US-2011-115413"/>
    <x v="2"/>
    <x v="86"/>
    <d v="2011-09-01T00:00:00"/>
    <s v="Standard Class"/>
    <s v="PP-18955"/>
    <s v="Paul Prost"/>
    <x v="2"/>
    <s v="United States"/>
    <s v="Newark"/>
    <x v="13"/>
    <n v="19711"/>
    <x v="3"/>
    <s v="TEC-AC-10002800"/>
    <x v="2"/>
    <x v="11"/>
    <x v="1207"/>
    <x v="145"/>
    <n v="3"/>
    <n v="0"/>
    <x v="2852"/>
  </r>
  <r>
    <n v="7825"/>
    <s v="CA-2011-125150"/>
    <x v="2"/>
    <x v="1174"/>
    <d v="2011-05-23T00:00:00"/>
    <s v="Standard Class"/>
    <s v="PW-19030"/>
    <s v="Pauline Webber"/>
    <x v="1"/>
    <s v="United States"/>
    <s v="Los Angeles"/>
    <x v="1"/>
    <n v="90036"/>
    <x v="1"/>
    <s v="FUR-CH-10002439"/>
    <x v="0"/>
    <x v="1"/>
    <x v="1316"/>
    <x v="3127"/>
    <n v="5"/>
    <n v="0.2"/>
    <x v="6205"/>
  </r>
  <r>
    <n v="7826"/>
    <s v="CA-2012-127327"/>
    <x v="1"/>
    <x v="302"/>
    <d v="2012-02-07T00:00:00"/>
    <s v="Standard Class"/>
    <s v="PW-19030"/>
    <s v="Pauline Webber"/>
    <x v="1"/>
    <s v="United States"/>
    <s v="Rome"/>
    <x v="15"/>
    <n v="13440"/>
    <x v="3"/>
    <s v="FUR-CH-10004218"/>
    <x v="0"/>
    <x v="1"/>
    <x v="38"/>
    <x v="5172"/>
    <n v="1"/>
    <n v="0.1"/>
    <x v="6206"/>
  </r>
  <r>
    <n v="7827"/>
    <s v="CA-2014-117114"/>
    <x v="3"/>
    <x v="1108"/>
    <d v="2014-11-06T00:00:00"/>
    <s v="Standard Class"/>
    <s v="CY-12745"/>
    <s v="Craig Yedwab"/>
    <x v="1"/>
    <s v="United States"/>
    <s v="Chicago"/>
    <x v="10"/>
    <n v="60610"/>
    <x v="2"/>
    <s v="TEC-PH-10004042"/>
    <x v="2"/>
    <x v="7"/>
    <x v="553"/>
    <x v="5173"/>
    <n v="4"/>
    <n v="0.2"/>
    <x v="5657"/>
  </r>
  <r>
    <n v="7828"/>
    <s v="CA-2014-117114"/>
    <x v="3"/>
    <x v="1108"/>
    <d v="2014-11-06T00:00:00"/>
    <s v="Standard Class"/>
    <s v="CY-12745"/>
    <s v="Craig Yedwab"/>
    <x v="1"/>
    <s v="United States"/>
    <s v="Chicago"/>
    <x v="10"/>
    <n v="60610"/>
    <x v="2"/>
    <s v="OFF-EN-10001137"/>
    <x v="1"/>
    <x v="12"/>
    <x v="315"/>
    <x v="4541"/>
    <n v="3"/>
    <n v="0.2"/>
    <x v="5360"/>
  </r>
  <r>
    <n v="7829"/>
    <s v="CA-2012-137302"/>
    <x v="1"/>
    <x v="33"/>
    <d v="2012-05-01T00:00:00"/>
    <s v="Standard Class"/>
    <s v="BW-11110"/>
    <s v="Bart Watters"/>
    <x v="1"/>
    <s v="United States"/>
    <s v="San Diego"/>
    <x v="1"/>
    <n v="92105"/>
    <x v="1"/>
    <s v="FUR-CH-10002017"/>
    <x v="0"/>
    <x v="1"/>
    <x v="1368"/>
    <x v="2869"/>
    <n v="3"/>
    <n v="0.2"/>
    <x v="6207"/>
  </r>
  <r>
    <n v="7830"/>
    <s v="CA-2012-137302"/>
    <x v="1"/>
    <x v="33"/>
    <d v="2012-05-01T00:00:00"/>
    <s v="Standard Class"/>
    <s v="BW-11110"/>
    <s v="Bart Watters"/>
    <x v="1"/>
    <s v="United States"/>
    <s v="San Diego"/>
    <x v="1"/>
    <n v="92105"/>
    <x v="1"/>
    <s v="OFF-AR-10000588"/>
    <x v="1"/>
    <x v="6"/>
    <x v="393"/>
    <x v="426"/>
    <n v="3"/>
    <n v="0"/>
    <x v="436"/>
  </r>
  <r>
    <n v="7831"/>
    <s v="CA-2012-137302"/>
    <x v="1"/>
    <x v="33"/>
    <d v="2012-05-01T00:00:00"/>
    <s v="Standard Class"/>
    <s v="BW-11110"/>
    <s v="Bart Watters"/>
    <x v="1"/>
    <s v="United States"/>
    <s v="San Diego"/>
    <x v="1"/>
    <n v="92105"/>
    <x v="1"/>
    <s v="TEC-PH-10003174"/>
    <x v="2"/>
    <x v="7"/>
    <x v="1745"/>
    <x v="3057"/>
    <n v="3"/>
    <n v="0.2"/>
    <x v="6208"/>
  </r>
  <r>
    <n v="7832"/>
    <s v="CA-2012-137302"/>
    <x v="1"/>
    <x v="33"/>
    <d v="2012-05-01T00:00:00"/>
    <s v="Standard Class"/>
    <s v="BW-11110"/>
    <s v="Bart Watters"/>
    <x v="1"/>
    <s v="United States"/>
    <s v="San Diego"/>
    <x v="1"/>
    <n v="92105"/>
    <x v="1"/>
    <s v="OFF-BI-10001524"/>
    <x v="1"/>
    <x v="8"/>
    <x v="298"/>
    <x v="4503"/>
    <n v="3"/>
    <n v="0.2"/>
    <x v="5307"/>
  </r>
  <r>
    <n v="7833"/>
    <s v="CA-2013-112382"/>
    <x v="0"/>
    <x v="195"/>
    <d v="2013-05-14T00:00:00"/>
    <s v="Standard Class"/>
    <s v="MB-18085"/>
    <s v="Mick Brown"/>
    <x v="0"/>
    <s v="United States"/>
    <s v="Houston"/>
    <x v="5"/>
    <n v="77036"/>
    <x v="2"/>
    <s v="TEC-PH-10001552"/>
    <x v="2"/>
    <x v="7"/>
    <x v="178"/>
    <x v="4501"/>
    <n v="2"/>
    <n v="0.2"/>
    <x v="6209"/>
  </r>
  <r>
    <n v="7834"/>
    <s v="CA-2012-128958"/>
    <x v="1"/>
    <x v="1175"/>
    <d v="2012-01-28T00:00:00"/>
    <s v="Standard Class"/>
    <s v="CR-12820"/>
    <s v="Cyra Reiten"/>
    <x v="2"/>
    <s v="United States"/>
    <s v="West Palm Beach"/>
    <x v="2"/>
    <n v="33407"/>
    <x v="0"/>
    <s v="OFF-AR-10004757"/>
    <x v="1"/>
    <x v="6"/>
    <x v="342"/>
    <x v="1332"/>
    <n v="5"/>
    <n v="0.2"/>
    <x v="5988"/>
  </r>
  <r>
    <n v="7835"/>
    <s v="CA-2012-106257"/>
    <x v="1"/>
    <x v="657"/>
    <d v="2012-04-17T00:00:00"/>
    <s v="Second Class"/>
    <s v="EB-14110"/>
    <s v="Eugene Barchas"/>
    <x v="0"/>
    <s v="United States"/>
    <s v="Los Angeles"/>
    <x v="1"/>
    <n v="90045"/>
    <x v="1"/>
    <s v="FUR-TA-10002530"/>
    <x v="0"/>
    <x v="3"/>
    <x v="983"/>
    <x v="475"/>
    <n v="2"/>
    <n v="0.2"/>
    <x v="6210"/>
  </r>
  <r>
    <n v="7836"/>
    <s v="CA-2012-106257"/>
    <x v="1"/>
    <x v="657"/>
    <d v="2012-04-17T00:00:00"/>
    <s v="Second Class"/>
    <s v="EB-14110"/>
    <s v="Eugene Barchas"/>
    <x v="0"/>
    <s v="United States"/>
    <s v="Los Angeles"/>
    <x v="1"/>
    <n v="90045"/>
    <x v="1"/>
    <s v="TEC-PH-10001494"/>
    <x v="2"/>
    <x v="7"/>
    <x v="708"/>
    <x v="5174"/>
    <n v="2"/>
    <n v="0.2"/>
    <x v="6211"/>
  </r>
  <r>
    <n v="7837"/>
    <s v="CA-2012-149083"/>
    <x v="1"/>
    <x v="12"/>
    <d v="2012-09-30T00:00:00"/>
    <s v="Standard Class"/>
    <s v="SH-19975"/>
    <s v="Sally Hughsby"/>
    <x v="1"/>
    <s v="United States"/>
    <s v="Seattle"/>
    <x v="4"/>
    <n v="98103"/>
    <x v="1"/>
    <s v="FUR-CH-10004289"/>
    <x v="0"/>
    <x v="1"/>
    <x v="975"/>
    <x v="396"/>
    <n v="4"/>
    <n v="0.2"/>
    <x v="6212"/>
  </r>
  <r>
    <n v="7838"/>
    <s v="CA-2012-149083"/>
    <x v="1"/>
    <x v="12"/>
    <d v="2012-09-30T00:00:00"/>
    <s v="Standard Class"/>
    <s v="SH-19975"/>
    <s v="Sally Hughsby"/>
    <x v="1"/>
    <s v="United States"/>
    <s v="Seattle"/>
    <x v="4"/>
    <n v="98103"/>
    <x v="1"/>
    <s v="OFF-LA-10002945"/>
    <x v="1"/>
    <x v="2"/>
    <x v="1603"/>
    <x v="2380"/>
    <n v="2"/>
    <n v="0"/>
    <x v="5782"/>
  </r>
  <r>
    <n v="7839"/>
    <s v="CA-2012-149083"/>
    <x v="1"/>
    <x v="12"/>
    <d v="2012-09-30T00:00:00"/>
    <s v="Standard Class"/>
    <s v="SH-19975"/>
    <s v="Sally Hughsby"/>
    <x v="1"/>
    <s v="United States"/>
    <s v="Seattle"/>
    <x v="4"/>
    <n v="98103"/>
    <x v="1"/>
    <s v="TEC-AC-10002567"/>
    <x v="2"/>
    <x v="11"/>
    <x v="423"/>
    <x v="460"/>
    <n v="2"/>
    <n v="0"/>
    <x v="471"/>
  </r>
  <r>
    <n v="7840"/>
    <s v="US-2011-137869"/>
    <x v="2"/>
    <x v="1176"/>
    <d v="2011-04-02T00:00:00"/>
    <s v="Standard Class"/>
    <s v="CV-12295"/>
    <s v="Christina VanderZanden"/>
    <x v="0"/>
    <s v="United States"/>
    <s v="Des Moines"/>
    <x v="23"/>
    <n v="50315"/>
    <x v="2"/>
    <s v="OFF-EN-10001509"/>
    <x v="1"/>
    <x v="12"/>
    <x v="29"/>
    <x v="5147"/>
    <n v="3"/>
    <n v="0"/>
    <x v="6169"/>
  </r>
  <r>
    <n v="7841"/>
    <s v="US-2011-137869"/>
    <x v="2"/>
    <x v="1176"/>
    <d v="2011-04-02T00:00:00"/>
    <s v="Standard Class"/>
    <s v="CV-12295"/>
    <s v="Christina VanderZanden"/>
    <x v="0"/>
    <s v="United States"/>
    <s v="Des Moines"/>
    <x v="23"/>
    <n v="50315"/>
    <x v="2"/>
    <s v="FUR-TA-10003954"/>
    <x v="0"/>
    <x v="3"/>
    <x v="1208"/>
    <x v="5175"/>
    <n v="4"/>
    <n v="0"/>
    <x v="6213"/>
  </r>
  <r>
    <n v="7842"/>
    <s v="CA-2013-116603"/>
    <x v="0"/>
    <x v="19"/>
    <d v="2013-07-23T00:00:00"/>
    <s v="Standard Class"/>
    <s v="AT-10735"/>
    <s v="Annie Thurman"/>
    <x v="0"/>
    <s v="United States"/>
    <s v="New York City"/>
    <x v="15"/>
    <n v="10024"/>
    <x v="3"/>
    <s v="OFF-AP-10002892"/>
    <x v="1"/>
    <x v="9"/>
    <x v="9"/>
    <x v="5143"/>
    <n v="2"/>
    <n v="0"/>
    <x v="6166"/>
  </r>
  <r>
    <n v="7843"/>
    <s v="CA-2011-158470"/>
    <x v="2"/>
    <x v="987"/>
    <d v="2011-04-23T00:00:00"/>
    <s v="Second Class"/>
    <s v="AG-10390"/>
    <s v="Allen Goldenen"/>
    <x v="0"/>
    <s v="United States"/>
    <s v="Arlington"/>
    <x v="17"/>
    <n v="22204"/>
    <x v="0"/>
    <s v="OFF-BI-10003638"/>
    <x v="1"/>
    <x v="8"/>
    <x v="607"/>
    <x v="706"/>
    <n v="3"/>
    <n v="0"/>
    <x v="720"/>
  </r>
  <r>
    <n v="7844"/>
    <s v="CA-2011-158470"/>
    <x v="2"/>
    <x v="987"/>
    <d v="2011-04-23T00:00:00"/>
    <s v="Second Class"/>
    <s v="AG-10390"/>
    <s v="Allen Goldenen"/>
    <x v="0"/>
    <s v="United States"/>
    <s v="Arlington"/>
    <x v="17"/>
    <n v="22204"/>
    <x v="0"/>
    <s v="OFF-PA-10001569"/>
    <x v="1"/>
    <x v="10"/>
    <x v="55"/>
    <x v="4362"/>
    <n v="11"/>
    <n v="0"/>
    <x v="5108"/>
  </r>
  <r>
    <n v="7845"/>
    <s v="US-2014-123834"/>
    <x v="3"/>
    <x v="246"/>
    <d v="2014-07-26T00:00:00"/>
    <s v="Standard Class"/>
    <s v="GM-14500"/>
    <s v="Gene McClure"/>
    <x v="0"/>
    <s v="United States"/>
    <s v="Pharr"/>
    <x v="5"/>
    <n v="78577"/>
    <x v="2"/>
    <s v="FUR-TA-10001676"/>
    <x v="0"/>
    <x v="3"/>
    <x v="957"/>
    <x v="5176"/>
    <n v="4"/>
    <n v="0.3"/>
    <x v="6214"/>
  </r>
  <r>
    <n v="7846"/>
    <s v="CA-2012-125976"/>
    <x v="1"/>
    <x v="874"/>
    <d v="2012-10-02T00:00:00"/>
    <s v="Standard Class"/>
    <s v="JK-15205"/>
    <s v="Jamie Kunitz"/>
    <x v="0"/>
    <s v="United States"/>
    <s v="Arlington"/>
    <x v="17"/>
    <n v="22204"/>
    <x v="0"/>
    <s v="OFF-PA-10001125"/>
    <x v="1"/>
    <x v="10"/>
    <x v="1012"/>
    <x v="901"/>
    <n v="5"/>
    <n v="0"/>
    <x v="934"/>
  </r>
  <r>
    <n v="7847"/>
    <s v="CA-2012-125976"/>
    <x v="1"/>
    <x v="874"/>
    <d v="2012-10-02T00:00:00"/>
    <s v="Standard Class"/>
    <s v="JK-15205"/>
    <s v="Jamie Kunitz"/>
    <x v="0"/>
    <s v="United States"/>
    <s v="Arlington"/>
    <x v="17"/>
    <n v="22204"/>
    <x v="0"/>
    <s v="TEC-PH-10002496"/>
    <x v="2"/>
    <x v="7"/>
    <x v="490"/>
    <x v="5177"/>
    <n v="12"/>
    <n v="0"/>
    <x v="6215"/>
  </r>
  <r>
    <n v="7848"/>
    <s v="CA-2013-128706"/>
    <x v="0"/>
    <x v="535"/>
    <d v="2013-03-03T00:00:00"/>
    <s v="Standard Class"/>
    <s v="DW-13540"/>
    <s v="Don Weiss"/>
    <x v="0"/>
    <s v="United States"/>
    <s v="Houston"/>
    <x v="5"/>
    <n v="77070"/>
    <x v="2"/>
    <s v="FUR-FU-10004053"/>
    <x v="0"/>
    <x v="5"/>
    <x v="1633"/>
    <x v="2738"/>
    <n v="2"/>
    <n v="0.6"/>
    <x v="6216"/>
  </r>
  <r>
    <n v="7849"/>
    <s v="CA-2013-104311"/>
    <x v="0"/>
    <x v="440"/>
    <d v="2013-05-07T00:00:00"/>
    <s v="Standard Class"/>
    <s v="AS-10090"/>
    <s v="Adam Shillingsburg"/>
    <x v="0"/>
    <s v="United States"/>
    <s v="Irving"/>
    <x v="5"/>
    <n v="75061"/>
    <x v="2"/>
    <s v="OFF-ST-10000321"/>
    <x v="1"/>
    <x v="4"/>
    <x v="1534"/>
    <x v="2247"/>
    <n v="3"/>
    <n v="0.2"/>
    <x v="6217"/>
  </r>
  <r>
    <n v="7850"/>
    <s v="CA-2013-104311"/>
    <x v="0"/>
    <x v="440"/>
    <d v="2013-05-07T00:00:00"/>
    <s v="Standard Class"/>
    <s v="AS-10090"/>
    <s v="Adam Shillingsburg"/>
    <x v="0"/>
    <s v="United States"/>
    <s v="Irving"/>
    <x v="5"/>
    <n v="75061"/>
    <x v="2"/>
    <s v="OFF-ST-10002957"/>
    <x v="1"/>
    <x v="4"/>
    <x v="1483"/>
    <x v="2538"/>
    <n v="3"/>
    <n v="0.2"/>
    <x v="2831"/>
  </r>
  <r>
    <n v="7851"/>
    <s v="CA-2013-104311"/>
    <x v="0"/>
    <x v="440"/>
    <d v="2013-05-07T00:00:00"/>
    <s v="Standard Class"/>
    <s v="AS-10090"/>
    <s v="Adam Shillingsburg"/>
    <x v="0"/>
    <s v="United States"/>
    <s v="Irving"/>
    <x v="5"/>
    <n v="75061"/>
    <x v="2"/>
    <s v="OFF-LA-10000973"/>
    <x v="1"/>
    <x v="2"/>
    <x v="826"/>
    <x v="1325"/>
    <n v="2"/>
    <n v="0.2"/>
    <x v="1382"/>
  </r>
  <r>
    <n v="7852"/>
    <s v="CA-2011-169649"/>
    <x v="2"/>
    <x v="337"/>
    <d v="2011-12-15T00:00:00"/>
    <s v="Standard Class"/>
    <s v="TS-21205"/>
    <s v="Thomas Seio"/>
    <x v="1"/>
    <s v="United States"/>
    <s v="Chicago"/>
    <x v="10"/>
    <n v="60653"/>
    <x v="2"/>
    <s v="OFF-PA-10000143"/>
    <x v="1"/>
    <x v="10"/>
    <x v="1692"/>
    <x v="582"/>
    <n v="2"/>
    <n v="0.2"/>
    <x v="1525"/>
  </r>
  <r>
    <n v="7853"/>
    <s v="CA-2011-169649"/>
    <x v="2"/>
    <x v="337"/>
    <d v="2011-12-15T00:00:00"/>
    <s v="Standard Class"/>
    <s v="TS-21205"/>
    <s v="Thomas Seio"/>
    <x v="1"/>
    <s v="United States"/>
    <s v="Chicago"/>
    <x v="10"/>
    <n v="60653"/>
    <x v="2"/>
    <s v="OFF-AP-10003287"/>
    <x v="1"/>
    <x v="9"/>
    <x v="538"/>
    <x v="5178"/>
    <n v="2"/>
    <n v="0.8"/>
    <x v="6218"/>
  </r>
  <r>
    <n v="7854"/>
    <s v="CA-2012-144890"/>
    <x v="1"/>
    <x v="707"/>
    <d v="2012-12-29T00:00:00"/>
    <s v="Standard Class"/>
    <s v="SM-20320"/>
    <s v="Sean Miller"/>
    <x v="2"/>
    <s v="United States"/>
    <s v="Los Angeles"/>
    <x v="1"/>
    <n v="90049"/>
    <x v="1"/>
    <s v="OFF-PA-10001526"/>
    <x v="1"/>
    <x v="10"/>
    <x v="1030"/>
    <x v="745"/>
    <n v="2"/>
    <n v="0"/>
    <x v="5513"/>
  </r>
  <r>
    <n v="7855"/>
    <s v="CA-2014-135587"/>
    <x v="3"/>
    <x v="226"/>
    <d v="2014-12-13T00:00:00"/>
    <s v="Standard Class"/>
    <s v="BH-11710"/>
    <s v="Brosina Hoffman"/>
    <x v="0"/>
    <s v="United States"/>
    <s v="Hattiesburg"/>
    <x v="35"/>
    <n v="39401"/>
    <x v="0"/>
    <s v="OFF-AP-10004540"/>
    <x v="1"/>
    <x v="9"/>
    <x v="1294"/>
    <x v="5179"/>
    <n v="4"/>
    <n v="0"/>
    <x v="6219"/>
  </r>
  <r>
    <n v="7856"/>
    <s v="CA-2014-135587"/>
    <x v="3"/>
    <x v="226"/>
    <d v="2014-12-13T00:00:00"/>
    <s v="Standard Class"/>
    <s v="BH-11710"/>
    <s v="Brosina Hoffman"/>
    <x v="0"/>
    <s v="United States"/>
    <s v="Hattiesburg"/>
    <x v="35"/>
    <n v="39401"/>
    <x v="0"/>
    <s v="TEC-AC-10001266"/>
    <x v="2"/>
    <x v="11"/>
    <x v="196"/>
    <x v="5180"/>
    <n v="4"/>
    <n v="0"/>
    <x v="6220"/>
  </r>
  <r>
    <n v="7857"/>
    <s v="CA-2011-103429"/>
    <x v="2"/>
    <x v="992"/>
    <d v="2011-06-01T00:00:00"/>
    <s v="First Class"/>
    <s v="LW-16825"/>
    <s v="Laurel Workman"/>
    <x v="1"/>
    <s v="United States"/>
    <s v="New York City"/>
    <x v="15"/>
    <n v="10024"/>
    <x v="3"/>
    <s v="OFF-BI-10004233"/>
    <x v="1"/>
    <x v="8"/>
    <x v="1377"/>
    <x v="2212"/>
    <n v="2"/>
    <n v="0.2"/>
    <x v="2386"/>
  </r>
  <r>
    <n v="7858"/>
    <s v="CA-2011-103429"/>
    <x v="2"/>
    <x v="992"/>
    <d v="2011-06-01T00:00:00"/>
    <s v="First Class"/>
    <s v="LW-16825"/>
    <s v="Laurel Workman"/>
    <x v="1"/>
    <s v="United States"/>
    <s v="New York City"/>
    <x v="15"/>
    <n v="10024"/>
    <x v="3"/>
    <s v="TEC-PH-10003505"/>
    <x v="2"/>
    <x v="7"/>
    <x v="901"/>
    <x v="5181"/>
    <n v="5"/>
    <n v="0"/>
    <x v="6221"/>
  </r>
  <r>
    <n v="7859"/>
    <s v="CA-2011-103429"/>
    <x v="2"/>
    <x v="992"/>
    <d v="2011-06-01T00:00:00"/>
    <s v="First Class"/>
    <s v="LW-16825"/>
    <s v="Laurel Workman"/>
    <x v="1"/>
    <s v="United States"/>
    <s v="New York City"/>
    <x v="15"/>
    <n v="10024"/>
    <x v="3"/>
    <s v="OFF-AP-10001005"/>
    <x v="1"/>
    <x v="9"/>
    <x v="1131"/>
    <x v="5182"/>
    <n v="3"/>
    <n v="0"/>
    <x v="6222"/>
  </r>
  <r>
    <n v="7860"/>
    <s v="CA-2011-103429"/>
    <x v="2"/>
    <x v="992"/>
    <d v="2011-06-01T00:00:00"/>
    <s v="First Class"/>
    <s v="LW-16825"/>
    <s v="Laurel Workman"/>
    <x v="1"/>
    <s v="United States"/>
    <s v="New York City"/>
    <x v="15"/>
    <n v="10024"/>
    <x v="3"/>
    <s v="OFF-PA-10001712"/>
    <x v="1"/>
    <x v="10"/>
    <x v="974"/>
    <x v="792"/>
    <n v="4"/>
    <n v="0"/>
    <x v="1339"/>
  </r>
  <r>
    <n v="7861"/>
    <s v="CA-2014-152261"/>
    <x v="3"/>
    <x v="580"/>
    <d v="2014-03-07T00:00:00"/>
    <s v="Standard Class"/>
    <s v="JA-15970"/>
    <s v="Joseph Airdo"/>
    <x v="0"/>
    <s v="United States"/>
    <s v="Cuyahoga Falls"/>
    <x v="24"/>
    <n v="44221"/>
    <x v="3"/>
    <s v="OFF-BI-10002353"/>
    <x v="1"/>
    <x v="8"/>
    <x v="1068"/>
    <x v="5183"/>
    <n v="4"/>
    <n v="0.7"/>
    <x v="6223"/>
  </r>
  <r>
    <n v="7862"/>
    <s v="CA-2012-142993"/>
    <x v="1"/>
    <x v="88"/>
    <d v="2012-10-17T00:00:00"/>
    <s v="Standard Class"/>
    <s v="KA-16525"/>
    <s v="Kelly Andreada"/>
    <x v="0"/>
    <s v="United States"/>
    <s v="Seattle"/>
    <x v="4"/>
    <n v="98103"/>
    <x v="1"/>
    <s v="TEC-AC-10003038"/>
    <x v="2"/>
    <x v="11"/>
    <x v="1024"/>
    <x v="1511"/>
    <n v="2"/>
    <n v="0"/>
    <x v="1595"/>
  </r>
  <r>
    <n v="7863"/>
    <s v="CA-2012-142993"/>
    <x v="1"/>
    <x v="88"/>
    <d v="2012-10-17T00:00:00"/>
    <s v="Standard Class"/>
    <s v="KA-16525"/>
    <s v="Kelly Andreada"/>
    <x v="0"/>
    <s v="United States"/>
    <s v="Seattle"/>
    <x v="4"/>
    <n v="98103"/>
    <x v="1"/>
    <s v="OFF-ST-10000934"/>
    <x v="1"/>
    <x v="4"/>
    <x v="352"/>
    <x v="3411"/>
    <n v="2"/>
    <n v="0"/>
    <x v="232"/>
  </r>
  <r>
    <n v="7864"/>
    <s v="CA-2012-143364"/>
    <x v="1"/>
    <x v="1177"/>
    <d v="2012-07-19T00:00:00"/>
    <s v="Second Class"/>
    <s v="TG-21310"/>
    <s v="Toby Gnade"/>
    <x v="0"/>
    <s v="United States"/>
    <s v="Mesa"/>
    <x v="16"/>
    <n v="85204"/>
    <x v="1"/>
    <s v="OFF-ST-10002743"/>
    <x v="1"/>
    <x v="4"/>
    <x v="413"/>
    <x v="697"/>
    <n v="3"/>
    <n v="0.2"/>
    <x v="711"/>
  </r>
  <r>
    <n v="7865"/>
    <s v="CA-2012-143364"/>
    <x v="1"/>
    <x v="1177"/>
    <d v="2012-07-19T00:00:00"/>
    <s v="Second Class"/>
    <s v="TG-21310"/>
    <s v="Toby Gnade"/>
    <x v="0"/>
    <s v="United States"/>
    <s v="Mesa"/>
    <x v="16"/>
    <n v="85204"/>
    <x v="1"/>
    <s v="OFF-PA-10001846"/>
    <x v="1"/>
    <x v="10"/>
    <x v="1807"/>
    <x v="282"/>
    <n v="4"/>
    <n v="0.2"/>
    <x v="6224"/>
  </r>
  <r>
    <n v="7866"/>
    <s v="CA-2012-143364"/>
    <x v="1"/>
    <x v="1177"/>
    <d v="2012-07-19T00:00:00"/>
    <s v="Second Class"/>
    <s v="TG-21310"/>
    <s v="Toby Gnade"/>
    <x v="0"/>
    <s v="United States"/>
    <s v="Mesa"/>
    <x v="16"/>
    <n v="85204"/>
    <x v="1"/>
    <s v="FUR-CH-10004287"/>
    <x v="0"/>
    <x v="1"/>
    <x v="156"/>
    <x v="5184"/>
    <n v="2"/>
    <n v="0.2"/>
    <x v="6225"/>
  </r>
  <r>
    <n v="7867"/>
    <s v="CA-2012-143364"/>
    <x v="1"/>
    <x v="1177"/>
    <d v="2012-07-19T00:00:00"/>
    <s v="Second Class"/>
    <s v="TG-21310"/>
    <s v="Toby Gnade"/>
    <x v="0"/>
    <s v="United States"/>
    <s v="Mesa"/>
    <x v="16"/>
    <n v="85204"/>
    <x v="1"/>
    <s v="FUR-BO-10001608"/>
    <x v="0"/>
    <x v="0"/>
    <x v="1523"/>
    <x v="5185"/>
    <n v="6"/>
    <n v="0.7"/>
    <x v="6226"/>
  </r>
  <r>
    <n v="7868"/>
    <s v="CA-2011-100972"/>
    <x v="2"/>
    <x v="84"/>
    <d v="2011-11-24T00:00:00"/>
    <s v="Second Class"/>
    <s v="DB-13360"/>
    <s v="Dennis Bolton"/>
    <x v="2"/>
    <s v="United States"/>
    <s v="Salt Lake City"/>
    <x v="7"/>
    <n v="84106"/>
    <x v="1"/>
    <s v="OFF-PA-10000357"/>
    <x v="1"/>
    <x v="10"/>
    <x v="1219"/>
    <x v="1696"/>
    <n v="3"/>
    <n v="0"/>
    <x v="1797"/>
  </r>
  <r>
    <n v="7869"/>
    <s v="CA-2013-136994"/>
    <x v="0"/>
    <x v="1022"/>
    <d v="2013-06-03T00:00:00"/>
    <s v="Standard Class"/>
    <s v="LS-17245"/>
    <s v="Lynn Smith"/>
    <x v="0"/>
    <s v="United States"/>
    <s v="Los Angeles"/>
    <x v="1"/>
    <n v="90045"/>
    <x v="1"/>
    <s v="OFF-PA-10000575"/>
    <x v="1"/>
    <x v="10"/>
    <x v="1050"/>
    <x v="5186"/>
    <n v="2"/>
    <n v="0"/>
    <x v="6227"/>
  </r>
  <r>
    <n v="7870"/>
    <s v="US-2014-166233"/>
    <x v="3"/>
    <x v="445"/>
    <d v="2014-07-10T00:00:00"/>
    <s v="Standard Class"/>
    <s v="MO-17950"/>
    <s v="Michael Oakman"/>
    <x v="0"/>
    <s v="United States"/>
    <s v="Jacksonville"/>
    <x v="3"/>
    <n v="28540"/>
    <x v="0"/>
    <s v="TEC-AC-10002167"/>
    <x v="2"/>
    <x v="11"/>
    <x v="46"/>
    <x v="734"/>
    <n v="2"/>
    <n v="0.2"/>
    <x v="752"/>
  </r>
  <r>
    <n v="7871"/>
    <s v="CA-2014-122112"/>
    <x v="3"/>
    <x v="145"/>
    <d v="2014-09-30T00:00:00"/>
    <s v="Standard Class"/>
    <s v="CA-11965"/>
    <s v="Carol Adams"/>
    <x v="1"/>
    <s v="United States"/>
    <s v="Lakewood"/>
    <x v="24"/>
    <n v="44107"/>
    <x v="3"/>
    <s v="OFF-EN-10004459"/>
    <x v="1"/>
    <x v="12"/>
    <x v="655"/>
    <x v="671"/>
    <n v="4"/>
    <n v="0.2"/>
    <x v="683"/>
  </r>
  <r>
    <n v="7872"/>
    <s v="CA-2013-101672"/>
    <x v="0"/>
    <x v="339"/>
    <d v="2013-10-08T00:00:00"/>
    <s v="Standard Class"/>
    <s v="DB-12910"/>
    <s v="Daniel Byrd"/>
    <x v="2"/>
    <s v="United States"/>
    <s v="Lake Forest"/>
    <x v="1"/>
    <n v="92630"/>
    <x v="1"/>
    <s v="OFF-LA-10002271"/>
    <x v="1"/>
    <x v="2"/>
    <x v="635"/>
    <x v="51"/>
    <n v="2"/>
    <n v="0"/>
    <x v="51"/>
  </r>
  <r>
    <n v="7873"/>
    <s v="CA-2013-101672"/>
    <x v="0"/>
    <x v="339"/>
    <d v="2013-10-08T00:00:00"/>
    <s v="Standard Class"/>
    <s v="DB-12910"/>
    <s v="Daniel Byrd"/>
    <x v="2"/>
    <s v="United States"/>
    <s v="Lake Forest"/>
    <x v="1"/>
    <n v="92630"/>
    <x v="1"/>
    <s v="FUR-CH-10004063"/>
    <x v="0"/>
    <x v="1"/>
    <x v="120"/>
    <x v="4390"/>
    <n v="4"/>
    <n v="0.2"/>
    <x v="5151"/>
  </r>
  <r>
    <n v="7874"/>
    <s v="CA-2013-101672"/>
    <x v="0"/>
    <x v="339"/>
    <d v="2013-10-08T00:00:00"/>
    <s v="Standard Class"/>
    <s v="DB-12910"/>
    <s v="Daniel Byrd"/>
    <x v="2"/>
    <s v="United States"/>
    <s v="Lake Forest"/>
    <x v="1"/>
    <n v="92630"/>
    <x v="1"/>
    <s v="OFF-PA-10004610"/>
    <x v="1"/>
    <x v="10"/>
    <x v="1511"/>
    <x v="18"/>
    <n v="2"/>
    <n v="0"/>
    <x v="1608"/>
  </r>
  <r>
    <n v="7875"/>
    <s v="CA-2013-101672"/>
    <x v="0"/>
    <x v="339"/>
    <d v="2013-10-08T00:00:00"/>
    <s v="Standard Class"/>
    <s v="DB-12910"/>
    <s v="Daniel Byrd"/>
    <x v="2"/>
    <s v="United States"/>
    <s v="Lake Forest"/>
    <x v="1"/>
    <n v="92630"/>
    <x v="1"/>
    <s v="OFF-PA-10001878"/>
    <x v="1"/>
    <x v="10"/>
    <x v="1161"/>
    <x v="619"/>
    <n v="2"/>
    <n v="0"/>
    <x v="630"/>
  </r>
  <r>
    <n v="7876"/>
    <s v="CA-2014-168403"/>
    <x v="3"/>
    <x v="428"/>
    <d v="2014-09-16T00:00:00"/>
    <s v="Standard Class"/>
    <s v="DK-12835"/>
    <s v="Damala Kotsonis"/>
    <x v="1"/>
    <s v="United States"/>
    <s v="Portland"/>
    <x v="21"/>
    <n v="97206"/>
    <x v="1"/>
    <s v="OFF-PA-10002036"/>
    <x v="1"/>
    <x v="10"/>
    <x v="325"/>
    <x v="277"/>
    <n v="6"/>
    <n v="0.2"/>
    <x v="3663"/>
  </r>
  <r>
    <n v="7877"/>
    <s v="CA-2014-168403"/>
    <x v="3"/>
    <x v="428"/>
    <d v="2014-09-16T00:00:00"/>
    <s v="Standard Class"/>
    <s v="DK-12835"/>
    <s v="Damala Kotsonis"/>
    <x v="1"/>
    <s v="United States"/>
    <s v="Portland"/>
    <x v="21"/>
    <n v="97206"/>
    <x v="1"/>
    <s v="OFF-AP-10003278"/>
    <x v="1"/>
    <x v="9"/>
    <x v="1784"/>
    <x v="5187"/>
    <n v="1"/>
    <n v="0.2"/>
    <x v="6228"/>
  </r>
  <r>
    <n v="7878"/>
    <s v="CA-2012-148705"/>
    <x v="1"/>
    <x v="899"/>
    <d v="2012-03-18T00:00:00"/>
    <s v="Standard Class"/>
    <s v="EB-14170"/>
    <s v="Evan Bailliet"/>
    <x v="0"/>
    <s v="United States"/>
    <s v="Charlotte"/>
    <x v="3"/>
    <n v="28205"/>
    <x v="0"/>
    <s v="OFF-LA-10001641"/>
    <x v="1"/>
    <x v="2"/>
    <x v="1022"/>
    <x v="1325"/>
    <n v="2"/>
    <n v="0.2"/>
    <x v="1382"/>
  </r>
  <r>
    <n v="7879"/>
    <s v="CA-2013-160241"/>
    <x v="0"/>
    <x v="896"/>
    <d v="2013-12-05T00:00:00"/>
    <s v="Second Class"/>
    <s v="DR-12940"/>
    <s v="Daniel Raglin"/>
    <x v="2"/>
    <s v="United States"/>
    <s v="Aurora"/>
    <x v="10"/>
    <n v="60505"/>
    <x v="2"/>
    <s v="FUR-FU-10003806"/>
    <x v="0"/>
    <x v="5"/>
    <x v="1795"/>
    <x v="5188"/>
    <n v="4"/>
    <n v="0.6"/>
    <x v="6229"/>
  </r>
  <r>
    <n v="7880"/>
    <s v="CA-2013-155747"/>
    <x v="0"/>
    <x v="403"/>
    <d v="2013-06-22T00:00:00"/>
    <s v="Standard Class"/>
    <s v="JS-15685"/>
    <s v="Jim Sink"/>
    <x v="1"/>
    <s v="United States"/>
    <s v="Philadelphia"/>
    <x v="9"/>
    <n v="19140"/>
    <x v="3"/>
    <s v="FUR-TA-10003392"/>
    <x v="0"/>
    <x v="3"/>
    <x v="1639"/>
    <x v="5189"/>
    <n v="2"/>
    <n v="0.4"/>
    <x v="6230"/>
  </r>
  <r>
    <n v="7881"/>
    <s v="CA-2014-118017"/>
    <x v="3"/>
    <x v="734"/>
    <d v="2014-12-07T00:00:00"/>
    <s v="Second Class"/>
    <s v="LC-16870"/>
    <s v="Lena Cacioppo"/>
    <x v="0"/>
    <s v="United States"/>
    <s v="Thornton"/>
    <x v="22"/>
    <n v="80229"/>
    <x v="1"/>
    <s v="OFF-AR-10003856"/>
    <x v="1"/>
    <x v="6"/>
    <x v="444"/>
    <x v="3963"/>
    <n v="6"/>
    <n v="0.2"/>
    <x v="5695"/>
  </r>
  <r>
    <n v="7882"/>
    <s v="CA-2014-118017"/>
    <x v="3"/>
    <x v="734"/>
    <d v="2014-12-07T00:00:00"/>
    <s v="Second Class"/>
    <s v="LC-16870"/>
    <s v="Lena Cacioppo"/>
    <x v="0"/>
    <s v="United States"/>
    <s v="Thornton"/>
    <x v="22"/>
    <n v="80229"/>
    <x v="1"/>
    <s v="TEC-AC-10002006"/>
    <x v="2"/>
    <x v="11"/>
    <x v="1078"/>
    <x v="3499"/>
    <n v="6"/>
    <n v="0.2"/>
    <x v="6231"/>
  </r>
  <r>
    <n v="7883"/>
    <s v="CA-2014-118017"/>
    <x v="3"/>
    <x v="734"/>
    <d v="2014-12-07T00:00:00"/>
    <s v="Second Class"/>
    <s v="LC-16870"/>
    <s v="Lena Cacioppo"/>
    <x v="0"/>
    <s v="United States"/>
    <s v="Thornton"/>
    <x v="22"/>
    <n v="80229"/>
    <x v="1"/>
    <s v="TEC-AC-10002006"/>
    <x v="2"/>
    <x v="11"/>
    <x v="1078"/>
    <x v="1141"/>
    <n v="8"/>
    <n v="0.2"/>
    <x v="6232"/>
  </r>
  <r>
    <n v="7884"/>
    <s v="CA-2014-118017"/>
    <x v="3"/>
    <x v="734"/>
    <d v="2014-12-07T00:00:00"/>
    <s v="Second Class"/>
    <s v="LC-16870"/>
    <s v="Lena Cacioppo"/>
    <x v="0"/>
    <s v="United States"/>
    <s v="Thornton"/>
    <x v="22"/>
    <n v="80229"/>
    <x v="1"/>
    <s v="OFF-PA-10002246"/>
    <x v="1"/>
    <x v="10"/>
    <x v="1386"/>
    <x v="5190"/>
    <n v="2"/>
    <n v="0.2"/>
    <x v="6233"/>
  </r>
  <r>
    <n v="7885"/>
    <s v="CA-2014-118017"/>
    <x v="3"/>
    <x v="734"/>
    <d v="2014-12-07T00:00:00"/>
    <s v="Second Class"/>
    <s v="LC-16870"/>
    <s v="Lena Cacioppo"/>
    <x v="0"/>
    <s v="United States"/>
    <s v="Thornton"/>
    <x v="22"/>
    <n v="80229"/>
    <x v="1"/>
    <s v="OFF-SU-10004782"/>
    <x v="1"/>
    <x v="14"/>
    <x v="1548"/>
    <x v="5191"/>
    <n v="7"/>
    <n v="0.2"/>
    <x v="6234"/>
  </r>
  <r>
    <n v="7886"/>
    <s v="CA-2014-118017"/>
    <x v="3"/>
    <x v="734"/>
    <d v="2014-12-07T00:00:00"/>
    <s v="Second Class"/>
    <s v="LC-16870"/>
    <s v="Lena Cacioppo"/>
    <x v="0"/>
    <s v="United States"/>
    <s v="Thornton"/>
    <x v="22"/>
    <n v="80229"/>
    <x v="1"/>
    <s v="FUR-FU-10004351"/>
    <x v="0"/>
    <x v="5"/>
    <x v="33"/>
    <x v="5192"/>
    <n v="3"/>
    <n v="0.2"/>
    <x v="6235"/>
  </r>
  <r>
    <n v="7887"/>
    <s v="CA-2014-118017"/>
    <x v="3"/>
    <x v="734"/>
    <d v="2014-12-07T00:00:00"/>
    <s v="Second Class"/>
    <s v="LC-16870"/>
    <s v="Lena Cacioppo"/>
    <x v="0"/>
    <s v="United States"/>
    <s v="Thornton"/>
    <x v="22"/>
    <n v="80229"/>
    <x v="1"/>
    <s v="FUR-FU-10004270"/>
    <x v="0"/>
    <x v="5"/>
    <x v="989"/>
    <x v="2474"/>
    <n v="5"/>
    <n v="0.2"/>
    <x v="2707"/>
  </r>
  <r>
    <n v="7888"/>
    <s v="CA-2014-118017"/>
    <x v="3"/>
    <x v="734"/>
    <d v="2014-12-07T00:00:00"/>
    <s v="Second Class"/>
    <s v="LC-16870"/>
    <s v="Lena Cacioppo"/>
    <x v="0"/>
    <s v="United States"/>
    <s v="Thornton"/>
    <x v="22"/>
    <n v="80229"/>
    <x v="1"/>
    <s v="FUR-FU-10004053"/>
    <x v="0"/>
    <x v="5"/>
    <x v="1633"/>
    <x v="2738"/>
    <n v="1"/>
    <n v="0.2"/>
    <x v="6236"/>
  </r>
  <r>
    <n v="7889"/>
    <s v="CA-2013-113117"/>
    <x v="0"/>
    <x v="765"/>
    <d v="2013-08-23T00:00:00"/>
    <s v="Standard Class"/>
    <s v="JP-15520"/>
    <s v="Jeremy Pistek"/>
    <x v="0"/>
    <s v="United States"/>
    <s v="Davis"/>
    <x v="1"/>
    <n v="95616"/>
    <x v="1"/>
    <s v="OFF-PA-10000019"/>
    <x v="1"/>
    <x v="10"/>
    <x v="704"/>
    <x v="56"/>
    <n v="5"/>
    <n v="0"/>
    <x v="56"/>
  </r>
  <r>
    <n v="7890"/>
    <s v="CA-2013-148684"/>
    <x v="0"/>
    <x v="591"/>
    <d v="2013-12-30T00:00:00"/>
    <s v="Standard Class"/>
    <s v="TS-21655"/>
    <s v="Trudy Schmidt"/>
    <x v="0"/>
    <s v="United States"/>
    <s v="Fayetteville"/>
    <x v="36"/>
    <n v="72701"/>
    <x v="0"/>
    <s v="OFF-AR-10003811"/>
    <x v="1"/>
    <x v="6"/>
    <x v="449"/>
    <x v="5193"/>
    <n v="9"/>
    <n v="0"/>
    <x v="6237"/>
  </r>
  <r>
    <n v="7891"/>
    <s v="CA-2013-148684"/>
    <x v="0"/>
    <x v="591"/>
    <d v="2013-12-30T00:00:00"/>
    <s v="Standard Class"/>
    <s v="TS-21655"/>
    <s v="Trudy Schmidt"/>
    <x v="0"/>
    <s v="United States"/>
    <s v="Fayetteville"/>
    <x v="36"/>
    <n v="72701"/>
    <x v="0"/>
    <s v="TEC-AC-10001838"/>
    <x v="2"/>
    <x v="11"/>
    <x v="645"/>
    <x v="5194"/>
    <n v="2"/>
    <n v="0"/>
    <x v="6238"/>
  </r>
  <r>
    <n v="7892"/>
    <s v="CA-2013-148684"/>
    <x v="0"/>
    <x v="591"/>
    <d v="2013-12-30T00:00:00"/>
    <s v="Standard Class"/>
    <s v="TS-21655"/>
    <s v="Trudy Schmidt"/>
    <x v="0"/>
    <s v="United States"/>
    <s v="Fayetteville"/>
    <x v="36"/>
    <n v="72701"/>
    <x v="0"/>
    <s v="FUR-FU-10003553"/>
    <x v="0"/>
    <x v="5"/>
    <x v="563"/>
    <x v="5195"/>
    <n v="5"/>
    <n v="0"/>
    <x v="6239"/>
  </r>
  <r>
    <n v="7893"/>
    <s v="CA-2013-148684"/>
    <x v="0"/>
    <x v="591"/>
    <d v="2013-12-30T00:00:00"/>
    <s v="Standard Class"/>
    <s v="TS-21655"/>
    <s v="Trudy Schmidt"/>
    <x v="0"/>
    <s v="United States"/>
    <s v="Fayetteville"/>
    <x v="36"/>
    <n v="72701"/>
    <x v="0"/>
    <s v="OFF-PA-10003302"/>
    <x v="1"/>
    <x v="10"/>
    <x v="1712"/>
    <x v="1938"/>
    <n v="3"/>
    <n v="0"/>
    <x v="2086"/>
  </r>
  <r>
    <n v="7894"/>
    <s v="CA-2014-125367"/>
    <x v="3"/>
    <x v="283"/>
    <d v="2014-07-31T00:00:00"/>
    <s v="Standard Class"/>
    <s v="NM-18445"/>
    <s v="Nathan Mautz"/>
    <x v="2"/>
    <s v="United States"/>
    <s v="New York City"/>
    <x v="15"/>
    <n v="10011"/>
    <x v="3"/>
    <s v="OFF-BI-10002412"/>
    <x v="1"/>
    <x v="8"/>
    <x v="323"/>
    <x v="4107"/>
    <n v="3"/>
    <n v="0.2"/>
    <x v="6240"/>
  </r>
  <r>
    <n v="7895"/>
    <s v="CA-2014-124744"/>
    <x v="3"/>
    <x v="548"/>
    <d v="2014-06-26T00:00:00"/>
    <s v="Standard Class"/>
    <s v="EH-14125"/>
    <s v="Eugene Hildebrand"/>
    <x v="2"/>
    <s v="United States"/>
    <s v="Wheeling"/>
    <x v="48"/>
    <n v="26003"/>
    <x v="3"/>
    <s v="OFF-BI-10002852"/>
    <x v="1"/>
    <x v="8"/>
    <x v="91"/>
    <x v="5196"/>
    <n v="5"/>
    <n v="0"/>
    <x v="6241"/>
  </r>
  <r>
    <n v="7896"/>
    <s v="CA-2014-124744"/>
    <x v="3"/>
    <x v="548"/>
    <d v="2014-06-26T00:00:00"/>
    <s v="Standard Class"/>
    <s v="EH-14125"/>
    <s v="Eugene Hildebrand"/>
    <x v="2"/>
    <s v="United States"/>
    <s v="Wheeling"/>
    <x v="48"/>
    <n v="26003"/>
    <x v="3"/>
    <s v="OFF-BI-10000145"/>
    <x v="1"/>
    <x v="8"/>
    <x v="735"/>
    <x v="875"/>
    <n v="2"/>
    <n v="0"/>
    <x v="908"/>
  </r>
  <r>
    <n v="7897"/>
    <s v="CA-2014-124744"/>
    <x v="3"/>
    <x v="548"/>
    <d v="2014-06-26T00:00:00"/>
    <s v="Standard Class"/>
    <s v="EH-14125"/>
    <s v="Eugene Hildebrand"/>
    <x v="2"/>
    <s v="United States"/>
    <s v="Wheeling"/>
    <x v="48"/>
    <n v="26003"/>
    <x v="3"/>
    <s v="OFF-PA-10001970"/>
    <x v="1"/>
    <x v="10"/>
    <x v="361"/>
    <x v="990"/>
    <n v="8"/>
    <n v="0"/>
    <x v="1281"/>
  </r>
  <r>
    <n v="7898"/>
    <s v="CA-2014-128363"/>
    <x v="3"/>
    <x v="802"/>
    <d v="2014-08-19T00:00:00"/>
    <s v="Standard Class"/>
    <s v="DC-12850"/>
    <s v="Dan Campbell"/>
    <x v="0"/>
    <s v="United States"/>
    <s v="Memphis"/>
    <x v="18"/>
    <n v="38109"/>
    <x v="0"/>
    <s v="OFF-AP-10001563"/>
    <x v="1"/>
    <x v="9"/>
    <x v="530"/>
    <x v="5197"/>
    <n v="7"/>
    <n v="0.2"/>
    <x v="6242"/>
  </r>
  <r>
    <n v="7899"/>
    <s v="CA-2014-128363"/>
    <x v="3"/>
    <x v="802"/>
    <d v="2014-08-19T00:00:00"/>
    <s v="Standard Class"/>
    <s v="DC-12850"/>
    <s v="Dan Campbell"/>
    <x v="0"/>
    <s v="United States"/>
    <s v="Memphis"/>
    <x v="18"/>
    <n v="38109"/>
    <x v="0"/>
    <s v="OFF-BI-10001359"/>
    <x v="1"/>
    <x v="8"/>
    <x v="1153"/>
    <x v="5198"/>
    <n v="6"/>
    <n v="0.7"/>
    <x v="6243"/>
  </r>
  <r>
    <n v="7900"/>
    <s v="CA-2014-128363"/>
    <x v="3"/>
    <x v="802"/>
    <d v="2014-08-19T00:00:00"/>
    <s v="Standard Class"/>
    <s v="DC-12850"/>
    <s v="Dan Campbell"/>
    <x v="0"/>
    <s v="United States"/>
    <s v="Memphis"/>
    <x v="18"/>
    <n v="38109"/>
    <x v="0"/>
    <s v="OFF-FA-10003495"/>
    <x v="1"/>
    <x v="13"/>
    <x v="33"/>
    <x v="2426"/>
    <n v="5"/>
    <n v="0.2"/>
    <x v="6244"/>
  </r>
  <r>
    <n v="7901"/>
    <s v="CA-2014-128363"/>
    <x v="3"/>
    <x v="802"/>
    <d v="2014-08-19T00:00:00"/>
    <s v="Standard Class"/>
    <s v="DC-12850"/>
    <s v="Dan Campbell"/>
    <x v="0"/>
    <s v="United States"/>
    <s v="Memphis"/>
    <x v="18"/>
    <n v="38109"/>
    <x v="0"/>
    <s v="TEC-AC-10003709"/>
    <x v="2"/>
    <x v="11"/>
    <x v="1404"/>
    <x v="5199"/>
    <n v="2"/>
    <n v="0.2"/>
    <x v="6245"/>
  </r>
  <r>
    <n v="7902"/>
    <s v="CA-2014-128363"/>
    <x v="3"/>
    <x v="802"/>
    <d v="2014-08-19T00:00:00"/>
    <s v="Standard Class"/>
    <s v="DC-12850"/>
    <s v="Dan Campbell"/>
    <x v="0"/>
    <s v="United States"/>
    <s v="Memphis"/>
    <x v="18"/>
    <n v="38109"/>
    <x v="0"/>
    <s v="FUR-FU-10003268"/>
    <x v="0"/>
    <x v="5"/>
    <x v="876"/>
    <x v="236"/>
    <n v="1"/>
    <n v="0.2"/>
    <x v="232"/>
  </r>
  <r>
    <n v="7903"/>
    <s v="CA-2014-128363"/>
    <x v="3"/>
    <x v="802"/>
    <d v="2014-08-19T00:00:00"/>
    <s v="Standard Class"/>
    <s v="DC-12850"/>
    <s v="Dan Campbell"/>
    <x v="0"/>
    <s v="United States"/>
    <s v="Memphis"/>
    <x v="18"/>
    <n v="38109"/>
    <x v="0"/>
    <s v="OFF-EN-10003845"/>
    <x v="1"/>
    <x v="12"/>
    <x v="431"/>
    <x v="1816"/>
    <n v="5"/>
    <n v="0.2"/>
    <x v="6246"/>
  </r>
  <r>
    <n v="7904"/>
    <s v="CA-2014-128363"/>
    <x v="3"/>
    <x v="802"/>
    <d v="2014-08-19T00:00:00"/>
    <s v="Standard Class"/>
    <s v="DC-12850"/>
    <s v="Dan Campbell"/>
    <x v="0"/>
    <s v="United States"/>
    <s v="Memphis"/>
    <x v="18"/>
    <n v="38109"/>
    <x v="0"/>
    <s v="FUR-CH-10002073"/>
    <x v="0"/>
    <x v="1"/>
    <x v="1783"/>
    <x v="5200"/>
    <n v="2"/>
    <n v="0.2"/>
    <x v="6247"/>
  </r>
  <r>
    <n v="7905"/>
    <s v="CA-2012-126669"/>
    <x v="1"/>
    <x v="209"/>
    <d v="2012-11-13T00:00:00"/>
    <s v="Standard Class"/>
    <s v="DO-13645"/>
    <s v="Doug O'Connell"/>
    <x v="0"/>
    <s v="United States"/>
    <s v="Houston"/>
    <x v="5"/>
    <n v="77036"/>
    <x v="2"/>
    <s v="OFF-PA-10001357"/>
    <x v="1"/>
    <x v="10"/>
    <x v="1032"/>
    <x v="5201"/>
    <n v="2"/>
    <n v="0.2"/>
    <x v="6248"/>
  </r>
  <r>
    <n v="7906"/>
    <s v="US-2012-118766"/>
    <x v="1"/>
    <x v="52"/>
    <d v="2012-10-22T00:00:00"/>
    <s v="Standard Class"/>
    <s v="LS-16975"/>
    <s v="Lindsay Shagiari"/>
    <x v="2"/>
    <s v="United States"/>
    <s v="Dallas"/>
    <x v="5"/>
    <n v="75217"/>
    <x v="2"/>
    <s v="OFF-EN-10001415"/>
    <x v="1"/>
    <x v="12"/>
    <x v="33"/>
    <x v="3870"/>
    <n v="1"/>
    <n v="0.2"/>
    <x v="6249"/>
  </r>
  <r>
    <n v="7907"/>
    <s v="US-2012-118766"/>
    <x v="1"/>
    <x v="52"/>
    <d v="2012-10-22T00:00:00"/>
    <s v="Standard Class"/>
    <s v="LS-16975"/>
    <s v="Lindsay Shagiari"/>
    <x v="2"/>
    <s v="United States"/>
    <s v="Dallas"/>
    <x v="5"/>
    <n v="75217"/>
    <x v="2"/>
    <s v="OFF-BI-10002813"/>
    <x v="1"/>
    <x v="8"/>
    <x v="905"/>
    <x v="5202"/>
    <n v="10"/>
    <n v="0.8"/>
    <x v="6250"/>
  </r>
  <r>
    <n v="7908"/>
    <s v="CA-2013-112585"/>
    <x v="0"/>
    <x v="679"/>
    <d v="2013-08-03T00:00:00"/>
    <s v="First Class"/>
    <s v="RW-19630"/>
    <s v="Rob Williams"/>
    <x v="1"/>
    <s v="United States"/>
    <s v="San Francisco"/>
    <x v="1"/>
    <n v="94122"/>
    <x v="1"/>
    <s v="OFF-AP-10003849"/>
    <x v="1"/>
    <x v="9"/>
    <x v="833"/>
    <x v="4169"/>
    <n v="2"/>
    <n v="0"/>
    <x v="4850"/>
  </r>
  <r>
    <n v="7909"/>
    <s v="CA-2013-149762"/>
    <x v="0"/>
    <x v="275"/>
    <d v="2013-12-08T00:00:00"/>
    <s v="Standard Class"/>
    <s v="RD-19720"/>
    <s v="Roger Demir"/>
    <x v="0"/>
    <s v="United States"/>
    <s v="Morgan Hill"/>
    <x v="1"/>
    <n v="95037"/>
    <x v="1"/>
    <s v="FUR-TA-10004147"/>
    <x v="0"/>
    <x v="3"/>
    <x v="811"/>
    <x v="5203"/>
    <n v="3"/>
    <n v="0.2"/>
    <x v="6251"/>
  </r>
  <r>
    <n v="7910"/>
    <s v="CA-2013-149762"/>
    <x v="0"/>
    <x v="275"/>
    <d v="2013-12-08T00:00:00"/>
    <s v="Standard Class"/>
    <s v="RD-19720"/>
    <s v="Roger Demir"/>
    <x v="0"/>
    <s v="United States"/>
    <s v="Morgan Hill"/>
    <x v="1"/>
    <n v="95037"/>
    <x v="1"/>
    <s v="OFF-AR-10001662"/>
    <x v="1"/>
    <x v="6"/>
    <x v="443"/>
    <x v="5204"/>
    <n v="8"/>
    <n v="0"/>
    <x v="6252"/>
  </r>
  <r>
    <n v="7911"/>
    <s v="CA-2013-149762"/>
    <x v="0"/>
    <x v="275"/>
    <d v="2013-12-08T00:00:00"/>
    <s v="Standard Class"/>
    <s v="RD-19720"/>
    <s v="Roger Demir"/>
    <x v="0"/>
    <s v="United States"/>
    <s v="Morgan Hill"/>
    <x v="1"/>
    <n v="95037"/>
    <x v="1"/>
    <s v="OFF-ST-10001558"/>
    <x v="1"/>
    <x v="4"/>
    <x v="712"/>
    <x v="5205"/>
    <n v="3"/>
    <n v="0"/>
    <x v="6253"/>
  </r>
  <r>
    <n v="7912"/>
    <s v="CA-2013-149762"/>
    <x v="0"/>
    <x v="275"/>
    <d v="2013-12-08T00:00:00"/>
    <s v="Standard Class"/>
    <s v="RD-19720"/>
    <s v="Roger Demir"/>
    <x v="0"/>
    <s v="United States"/>
    <s v="Morgan Hill"/>
    <x v="1"/>
    <n v="95037"/>
    <x v="1"/>
    <s v="FUR-BO-10001337"/>
    <x v="0"/>
    <x v="0"/>
    <x v="425"/>
    <x v="4308"/>
    <n v="2"/>
    <n v="0.15"/>
    <x v="5036"/>
  </r>
  <r>
    <n v="7913"/>
    <s v="CA-2013-167605"/>
    <x v="0"/>
    <x v="236"/>
    <d v="2013-05-01T00:00:00"/>
    <s v="Second Class"/>
    <s v="RB-19570"/>
    <s v="Rob Beeghly"/>
    <x v="0"/>
    <s v="United States"/>
    <s v="Saint Charles"/>
    <x v="10"/>
    <n v="60174"/>
    <x v="2"/>
    <s v="FUR-FU-10001602"/>
    <x v="0"/>
    <x v="5"/>
    <x v="759"/>
    <x v="5206"/>
    <n v="2"/>
    <n v="0.6"/>
    <x v="6254"/>
  </r>
  <r>
    <n v="7914"/>
    <s v="US-2014-105697"/>
    <x v="3"/>
    <x v="326"/>
    <d v="2014-08-28T00:00:00"/>
    <s v="First Class"/>
    <s v="JE-15715"/>
    <s v="Joe Elijah"/>
    <x v="0"/>
    <s v="United States"/>
    <s v="Cleveland"/>
    <x v="24"/>
    <n v="44105"/>
    <x v="3"/>
    <s v="OFF-ST-10003996"/>
    <x v="1"/>
    <x v="4"/>
    <x v="1203"/>
    <x v="5207"/>
    <n v="2"/>
    <n v="0.2"/>
    <x v="6255"/>
  </r>
  <r>
    <n v="7915"/>
    <s v="CA-2014-165323"/>
    <x v="3"/>
    <x v="46"/>
    <d v="2014-06-22T00:00:00"/>
    <s v="Standard Class"/>
    <s v="SR-20740"/>
    <s v="Steven Roelle"/>
    <x v="2"/>
    <s v="United States"/>
    <s v="New York City"/>
    <x v="15"/>
    <n v="10024"/>
    <x v="3"/>
    <s v="TEC-MA-10003673"/>
    <x v="2"/>
    <x v="15"/>
    <x v="1808"/>
    <x v="5208"/>
    <n v="5"/>
    <n v="0"/>
    <x v="6256"/>
  </r>
  <r>
    <n v="7916"/>
    <s v="CA-2014-165323"/>
    <x v="3"/>
    <x v="46"/>
    <d v="2014-06-22T00:00:00"/>
    <s v="Standard Class"/>
    <s v="SR-20740"/>
    <s v="Steven Roelle"/>
    <x v="2"/>
    <s v="United States"/>
    <s v="New York City"/>
    <x v="15"/>
    <n v="10024"/>
    <x v="3"/>
    <s v="TEC-AC-10004992"/>
    <x v="2"/>
    <x v="11"/>
    <x v="1715"/>
    <x v="3933"/>
    <n v="3"/>
    <n v="0"/>
    <x v="4539"/>
  </r>
  <r>
    <n v="7917"/>
    <s v="CA-2012-110891"/>
    <x v="1"/>
    <x v="312"/>
    <d v="2012-11-24T00:00:00"/>
    <s v="Standard Class"/>
    <s v="PO-19195"/>
    <s v="Phillina Ober"/>
    <x v="2"/>
    <s v="United States"/>
    <s v="Philadelphia"/>
    <x v="9"/>
    <n v="19140"/>
    <x v="3"/>
    <s v="FUR-CH-10002880"/>
    <x v="0"/>
    <x v="1"/>
    <x v="801"/>
    <x v="5209"/>
    <n v="4"/>
    <n v="0.3"/>
    <x v="6257"/>
  </r>
  <r>
    <n v="7918"/>
    <s v="CA-2014-100783"/>
    <x v="3"/>
    <x v="507"/>
    <d v="2014-09-09T00:00:00"/>
    <s v="Second Class"/>
    <s v="JK-16120"/>
    <s v="Julie Kriz"/>
    <x v="2"/>
    <s v="United States"/>
    <s v="Garland"/>
    <x v="5"/>
    <n v="75043"/>
    <x v="2"/>
    <s v="OFF-AR-10000380"/>
    <x v="1"/>
    <x v="6"/>
    <x v="108"/>
    <x v="5210"/>
    <n v="1"/>
    <n v="0.2"/>
    <x v="6258"/>
  </r>
  <r>
    <n v="7919"/>
    <s v="CA-2012-152513"/>
    <x v="1"/>
    <x v="433"/>
    <d v="2012-07-08T00:00:00"/>
    <s v="Second Class"/>
    <s v="JP-16135"/>
    <s v="Julie Prescott"/>
    <x v="2"/>
    <s v="United States"/>
    <s v="San Diego"/>
    <x v="1"/>
    <n v="92024"/>
    <x v="1"/>
    <s v="OFF-BI-10002706"/>
    <x v="1"/>
    <x v="8"/>
    <x v="273"/>
    <x v="2543"/>
    <n v="2"/>
    <n v="0.2"/>
    <x v="6259"/>
  </r>
  <r>
    <n v="7920"/>
    <s v="CA-2014-139822"/>
    <x v="3"/>
    <x v="175"/>
    <d v="2014-09-22T00:00:00"/>
    <s v="Standard Class"/>
    <s v="Dp-13240"/>
    <s v="Dean percer"/>
    <x v="2"/>
    <s v="United States"/>
    <s v="Waterbury"/>
    <x v="29"/>
    <n v="6708"/>
    <x v="3"/>
    <s v="OFF-ST-10000943"/>
    <x v="1"/>
    <x v="4"/>
    <x v="1195"/>
    <x v="5211"/>
    <n v="2"/>
    <n v="0"/>
    <x v="6260"/>
  </r>
  <r>
    <n v="7921"/>
    <s v="CA-2014-139822"/>
    <x v="3"/>
    <x v="175"/>
    <d v="2014-09-22T00:00:00"/>
    <s v="Standard Class"/>
    <s v="Dp-13240"/>
    <s v="Dean percer"/>
    <x v="2"/>
    <s v="United States"/>
    <s v="Waterbury"/>
    <x v="29"/>
    <n v="6708"/>
    <x v="3"/>
    <s v="TEC-AC-10001090"/>
    <x v="2"/>
    <x v="11"/>
    <x v="1583"/>
    <x v="2830"/>
    <n v="2"/>
    <n v="0"/>
    <x v="6261"/>
  </r>
  <r>
    <n v="7922"/>
    <s v="CA-2014-107713"/>
    <x v="3"/>
    <x v="677"/>
    <d v="2014-03-18T00:00:00"/>
    <s v="Standard Class"/>
    <s v="JB-16000"/>
    <s v="Joy Bell-"/>
    <x v="0"/>
    <s v="United States"/>
    <s v="Columbia"/>
    <x v="39"/>
    <n v="21044"/>
    <x v="3"/>
    <s v="OFF-BI-10002026"/>
    <x v="1"/>
    <x v="8"/>
    <x v="903"/>
    <x v="5212"/>
    <n v="3"/>
    <n v="0"/>
    <x v="6262"/>
  </r>
  <r>
    <n v="7923"/>
    <s v="CA-2014-134096"/>
    <x v="3"/>
    <x v="241"/>
    <d v="2014-09-30T00:00:00"/>
    <s v="Standard Class"/>
    <s v="PP-18955"/>
    <s v="Paul Prost"/>
    <x v="2"/>
    <s v="United States"/>
    <s v="Hollywood"/>
    <x v="2"/>
    <n v="33021"/>
    <x v="0"/>
    <s v="TEC-PH-10000526"/>
    <x v="2"/>
    <x v="7"/>
    <x v="1463"/>
    <x v="3293"/>
    <n v="5"/>
    <n v="0.2"/>
    <x v="3716"/>
  </r>
  <r>
    <n v="7924"/>
    <s v="CA-2014-134096"/>
    <x v="3"/>
    <x v="241"/>
    <d v="2014-09-30T00:00:00"/>
    <s v="Standard Class"/>
    <s v="PP-18955"/>
    <s v="Paul Prost"/>
    <x v="2"/>
    <s v="United States"/>
    <s v="Hollywood"/>
    <x v="2"/>
    <n v="33021"/>
    <x v="0"/>
    <s v="OFF-BI-10004002"/>
    <x v="1"/>
    <x v="8"/>
    <x v="152"/>
    <x v="4937"/>
    <n v="3"/>
    <n v="0.7"/>
    <x v="6263"/>
  </r>
  <r>
    <n v="7925"/>
    <s v="CA-2013-125843"/>
    <x v="0"/>
    <x v="572"/>
    <d v="2013-08-17T00:00:00"/>
    <s v="First Class"/>
    <s v="RF-19840"/>
    <s v="Roy Französisch"/>
    <x v="0"/>
    <s v="United States"/>
    <s v="Springfield"/>
    <x v="17"/>
    <n v="22153"/>
    <x v="0"/>
    <s v="OFF-BI-10002309"/>
    <x v="1"/>
    <x v="8"/>
    <x v="78"/>
    <x v="4732"/>
    <n v="4"/>
    <n v="0"/>
    <x v="6264"/>
  </r>
  <r>
    <n v="7926"/>
    <s v="CA-2013-125843"/>
    <x v="0"/>
    <x v="572"/>
    <d v="2013-08-17T00:00:00"/>
    <s v="First Class"/>
    <s v="RF-19840"/>
    <s v="Roy Französisch"/>
    <x v="0"/>
    <s v="United States"/>
    <s v="Springfield"/>
    <x v="17"/>
    <n v="22153"/>
    <x v="0"/>
    <s v="OFF-LA-10003923"/>
    <x v="1"/>
    <x v="2"/>
    <x v="424"/>
    <x v="825"/>
    <n v="7"/>
    <n v="0"/>
    <x v="855"/>
  </r>
  <r>
    <n v="7927"/>
    <s v="CA-2014-120404"/>
    <x v="3"/>
    <x v="225"/>
    <d v="2014-11-25T00:00:00"/>
    <s v="Second Class"/>
    <s v="KH-16330"/>
    <s v="Katharine Harms"/>
    <x v="1"/>
    <s v="United States"/>
    <s v="New York City"/>
    <x v="15"/>
    <n v="10035"/>
    <x v="3"/>
    <s v="TEC-AC-10003433"/>
    <x v="2"/>
    <x v="11"/>
    <x v="1409"/>
    <x v="2629"/>
    <n v="3"/>
    <n v="0"/>
    <x v="2077"/>
  </r>
  <r>
    <n v="7928"/>
    <s v="CA-2014-120404"/>
    <x v="3"/>
    <x v="225"/>
    <d v="2014-11-25T00:00:00"/>
    <s v="Second Class"/>
    <s v="KH-16330"/>
    <s v="Katharine Harms"/>
    <x v="1"/>
    <s v="United States"/>
    <s v="New York City"/>
    <x v="15"/>
    <n v="10035"/>
    <x v="3"/>
    <s v="TEC-PH-10001363"/>
    <x v="2"/>
    <x v="7"/>
    <x v="427"/>
    <x v="5213"/>
    <n v="1"/>
    <n v="0"/>
    <x v="6265"/>
  </r>
  <r>
    <n v="7929"/>
    <s v="CA-2014-120404"/>
    <x v="3"/>
    <x v="225"/>
    <d v="2014-11-25T00:00:00"/>
    <s v="Second Class"/>
    <s v="KH-16330"/>
    <s v="Katharine Harms"/>
    <x v="1"/>
    <s v="United States"/>
    <s v="New York City"/>
    <x v="15"/>
    <n v="10035"/>
    <x v="3"/>
    <s v="FUR-FU-10000820"/>
    <x v="0"/>
    <x v="5"/>
    <x v="1774"/>
    <x v="4344"/>
    <n v="3"/>
    <n v="0"/>
    <x v="6266"/>
  </r>
  <r>
    <n v="7930"/>
    <s v="CA-2014-167549"/>
    <x v="3"/>
    <x v="800"/>
    <d v="2014-07-28T00:00:00"/>
    <s v="First Class"/>
    <s v="EM-14200"/>
    <s v="Evan Minnotte"/>
    <x v="2"/>
    <s v="United States"/>
    <s v="Dallas"/>
    <x v="5"/>
    <n v="75217"/>
    <x v="2"/>
    <s v="FUR-TA-10004767"/>
    <x v="0"/>
    <x v="3"/>
    <x v="1147"/>
    <x v="5214"/>
    <n v="6"/>
    <n v="0.3"/>
    <x v="6267"/>
  </r>
  <r>
    <n v="7931"/>
    <s v="CA-2013-120082"/>
    <x v="0"/>
    <x v="869"/>
    <d v="2013-03-28T00:00:00"/>
    <s v="Second Class"/>
    <s v="DK-12835"/>
    <s v="Damala Kotsonis"/>
    <x v="1"/>
    <s v="United States"/>
    <s v="New York City"/>
    <x v="15"/>
    <n v="10024"/>
    <x v="3"/>
    <s v="OFF-AR-10001955"/>
    <x v="1"/>
    <x v="6"/>
    <x v="1021"/>
    <x v="426"/>
    <n v="3"/>
    <n v="0"/>
    <x v="6268"/>
  </r>
  <r>
    <n v="7932"/>
    <s v="US-2013-168095"/>
    <x v="0"/>
    <x v="692"/>
    <d v="2013-07-21T00:00:00"/>
    <s v="Standard Class"/>
    <s v="MC-17425"/>
    <s v="Mark Cousins"/>
    <x v="1"/>
    <s v="United States"/>
    <s v="Portland"/>
    <x v="21"/>
    <n v="97206"/>
    <x v="1"/>
    <s v="FUR-CH-10004886"/>
    <x v="0"/>
    <x v="1"/>
    <x v="366"/>
    <x v="2186"/>
    <n v="3"/>
    <n v="0.2"/>
    <x v="2355"/>
  </r>
  <r>
    <n v="7933"/>
    <s v="US-2013-168095"/>
    <x v="0"/>
    <x v="692"/>
    <d v="2013-07-21T00:00:00"/>
    <s v="Standard Class"/>
    <s v="MC-17425"/>
    <s v="Mark Cousins"/>
    <x v="1"/>
    <s v="United States"/>
    <s v="Portland"/>
    <x v="21"/>
    <n v="97206"/>
    <x v="1"/>
    <s v="OFF-PA-10003641"/>
    <x v="1"/>
    <x v="10"/>
    <x v="938"/>
    <x v="151"/>
    <n v="5"/>
    <n v="0.2"/>
    <x v="6269"/>
  </r>
  <r>
    <n v="7934"/>
    <s v="CA-2014-166093"/>
    <x v="3"/>
    <x v="629"/>
    <d v="2014-08-25T00:00:00"/>
    <s v="Standard Class"/>
    <s v="RW-19540"/>
    <s v="Rick Wilson"/>
    <x v="1"/>
    <s v="United States"/>
    <s v="Brentwood"/>
    <x v="1"/>
    <n v="94513"/>
    <x v="1"/>
    <s v="OFF-EN-10003134"/>
    <x v="1"/>
    <x v="12"/>
    <x v="33"/>
    <x v="371"/>
    <n v="2"/>
    <n v="0"/>
    <x v="5982"/>
  </r>
  <r>
    <n v="7935"/>
    <s v="CA-2014-166093"/>
    <x v="3"/>
    <x v="629"/>
    <d v="2014-08-25T00:00:00"/>
    <s v="Standard Class"/>
    <s v="RW-19540"/>
    <s v="Rick Wilson"/>
    <x v="1"/>
    <s v="United States"/>
    <s v="Brentwood"/>
    <x v="1"/>
    <n v="94513"/>
    <x v="1"/>
    <s v="TEC-PH-10002564"/>
    <x v="2"/>
    <x v="7"/>
    <x v="976"/>
    <x v="981"/>
    <n v="3"/>
    <n v="0.2"/>
    <x v="3306"/>
  </r>
  <r>
    <n v="7936"/>
    <s v="CA-2014-166093"/>
    <x v="3"/>
    <x v="629"/>
    <d v="2014-08-25T00:00:00"/>
    <s v="Standard Class"/>
    <s v="RW-19540"/>
    <s v="Rick Wilson"/>
    <x v="1"/>
    <s v="United States"/>
    <s v="Brentwood"/>
    <x v="1"/>
    <n v="94513"/>
    <x v="1"/>
    <s v="OFF-PA-10003893"/>
    <x v="1"/>
    <x v="10"/>
    <x v="1096"/>
    <x v="18"/>
    <n v="2"/>
    <n v="0"/>
    <x v="1608"/>
  </r>
  <r>
    <n v="7937"/>
    <s v="CA-2014-166093"/>
    <x v="3"/>
    <x v="629"/>
    <d v="2014-08-25T00:00:00"/>
    <s v="Standard Class"/>
    <s v="RW-19540"/>
    <s v="Rick Wilson"/>
    <x v="1"/>
    <s v="United States"/>
    <s v="Brentwood"/>
    <x v="1"/>
    <n v="94513"/>
    <x v="1"/>
    <s v="OFF-BI-10000174"/>
    <x v="1"/>
    <x v="8"/>
    <x v="1435"/>
    <x v="4107"/>
    <n v="3"/>
    <n v="0.2"/>
    <x v="4771"/>
  </r>
  <r>
    <n v="7938"/>
    <s v="CA-2014-166093"/>
    <x v="3"/>
    <x v="629"/>
    <d v="2014-08-25T00:00:00"/>
    <s v="Standard Class"/>
    <s v="RW-19540"/>
    <s v="Rick Wilson"/>
    <x v="1"/>
    <s v="United States"/>
    <s v="Brentwood"/>
    <x v="1"/>
    <n v="94513"/>
    <x v="1"/>
    <s v="OFF-AP-10001058"/>
    <x v="1"/>
    <x v="9"/>
    <x v="137"/>
    <x v="5215"/>
    <n v="9"/>
    <n v="0"/>
    <x v="6270"/>
  </r>
  <r>
    <n v="7939"/>
    <s v="CA-2014-166093"/>
    <x v="3"/>
    <x v="629"/>
    <d v="2014-08-25T00:00:00"/>
    <s v="Standard Class"/>
    <s v="RW-19540"/>
    <s v="Rick Wilson"/>
    <x v="1"/>
    <s v="United States"/>
    <s v="Brentwood"/>
    <x v="1"/>
    <n v="94513"/>
    <x v="1"/>
    <s v="OFF-ST-10001496"/>
    <x v="1"/>
    <x v="4"/>
    <x v="726"/>
    <x v="863"/>
    <n v="3"/>
    <n v="0"/>
    <x v="894"/>
  </r>
  <r>
    <n v="7940"/>
    <s v="CA-2014-166093"/>
    <x v="3"/>
    <x v="629"/>
    <d v="2014-08-25T00:00:00"/>
    <s v="Standard Class"/>
    <s v="RW-19540"/>
    <s v="Rick Wilson"/>
    <x v="1"/>
    <s v="United States"/>
    <s v="Brentwood"/>
    <x v="1"/>
    <n v="94513"/>
    <x v="1"/>
    <s v="OFF-BI-10004230"/>
    <x v="1"/>
    <x v="8"/>
    <x v="649"/>
    <x v="5216"/>
    <n v="8"/>
    <n v="0.2"/>
    <x v="6271"/>
  </r>
  <r>
    <n v="7941"/>
    <s v="CA-2013-146325"/>
    <x v="0"/>
    <x v="882"/>
    <d v="2013-12-18T00:00:00"/>
    <s v="First Class"/>
    <s v="DS-13180"/>
    <s v="David Smith"/>
    <x v="1"/>
    <s v="United States"/>
    <s v="San Diego"/>
    <x v="1"/>
    <n v="92037"/>
    <x v="1"/>
    <s v="FUR-CH-10001146"/>
    <x v="0"/>
    <x v="1"/>
    <x v="124"/>
    <x v="125"/>
    <n v="2"/>
    <n v="0.2"/>
    <x v="127"/>
  </r>
  <r>
    <n v="7942"/>
    <s v="CA-2013-146325"/>
    <x v="0"/>
    <x v="882"/>
    <d v="2013-12-18T00:00:00"/>
    <s v="First Class"/>
    <s v="DS-13180"/>
    <s v="David Smith"/>
    <x v="1"/>
    <s v="United States"/>
    <s v="San Diego"/>
    <x v="1"/>
    <n v="92037"/>
    <x v="1"/>
    <s v="OFF-ST-10001590"/>
    <x v="1"/>
    <x v="4"/>
    <x v="146"/>
    <x v="5217"/>
    <n v="10"/>
    <n v="0"/>
    <x v="6272"/>
  </r>
  <r>
    <n v="7943"/>
    <s v="CA-2014-134194"/>
    <x v="3"/>
    <x v="53"/>
    <d v="2015-01-02T00:00:00"/>
    <s v="Standard Class"/>
    <s v="GA-14725"/>
    <s v="Guy Armstrong"/>
    <x v="0"/>
    <s v="United States"/>
    <s v="Dallas"/>
    <x v="5"/>
    <n v="75081"/>
    <x v="2"/>
    <s v="OFF-BI-10003684"/>
    <x v="1"/>
    <x v="8"/>
    <x v="707"/>
    <x v="5218"/>
    <n v="9"/>
    <n v="0.8"/>
    <x v="6273"/>
  </r>
  <r>
    <n v="7944"/>
    <s v="CA-2014-134194"/>
    <x v="3"/>
    <x v="53"/>
    <d v="2015-01-02T00:00:00"/>
    <s v="Standard Class"/>
    <s v="GA-14725"/>
    <s v="Guy Armstrong"/>
    <x v="0"/>
    <s v="United States"/>
    <s v="Dallas"/>
    <x v="5"/>
    <n v="75081"/>
    <x v="2"/>
    <s v="OFF-SU-10000946"/>
    <x v="1"/>
    <x v="14"/>
    <x v="33"/>
    <x v="5219"/>
    <n v="7"/>
    <n v="0.2"/>
    <x v="6274"/>
  </r>
  <r>
    <n v="7945"/>
    <s v="CA-2014-134194"/>
    <x v="3"/>
    <x v="53"/>
    <d v="2015-01-02T00:00:00"/>
    <s v="Standard Class"/>
    <s v="GA-14725"/>
    <s v="Guy Armstrong"/>
    <x v="0"/>
    <s v="United States"/>
    <s v="Dallas"/>
    <x v="5"/>
    <n v="75081"/>
    <x v="2"/>
    <s v="OFF-AR-10001615"/>
    <x v="1"/>
    <x v="6"/>
    <x v="1479"/>
    <x v="4142"/>
    <n v="2"/>
    <n v="0.2"/>
    <x v="6275"/>
  </r>
  <r>
    <n v="7946"/>
    <s v="CA-2014-134194"/>
    <x v="3"/>
    <x v="53"/>
    <d v="2015-01-02T00:00:00"/>
    <s v="Standard Class"/>
    <s v="GA-14725"/>
    <s v="Guy Armstrong"/>
    <x v="0"/>
    <s v="United States"/>
    <s v="Dallas"/>
    <x v="5"/>
    <n v="75081"/>
    <x v="2"/>
    <s v="OFF-BI-10001597"/>
    <x v="1"/>
    <x v="8"/>
    <x v="790"/>
    <x v="5220"/>
    <n v="5"/>
    <n v="0.8"/>
    <x v="6276"/>
  </r>
  <r>
    <n v="7947"/>
    <s v="CA-2014-134194"/>
    <x v="3"/>
    <x v="53"/>
    <d v="2015-01-02T00:00:00"/>
    <s v="Standard Class"/>
    <s v="GA-14725"/>
    <s v="Guy Armstrong"/>
    <x v="0"/>
    <s v="United States"/>
    <s v="Dallas"/>
    <x v="5"/>
    <n v="75081"/>
    <x v="2"/>
    <s v="OFF-BI-10001116"/>
    <x v="1"/>
    <x v="8"/>
    <x v="1066"/>
    <x v="2567"/>
    <n v="3"/>
    <n v="0.8"/>
    <x v="6277"/>
  </r>
  <r>
    <n v="7948"/>
    <s v="CA-2011-131009"/>
    <x v="2"/>
    <x v="72"/>
    <d v="2011-03-05T00:00:00"/>
    <s v="Standard Class"/>
    <s v="SC-20380"/>
    <s v="Shahid Collister"/>
    <x v="0"/>
    <s v="United States"/>
    <s v="El Paso"/>
    <x v="5"/>
    <n v="79907"/>
    <x v="2"/>
    <s v="OFF-FA-10004395"/>
    <x v="1"/>
    <x v="13"/>
    <x v="1192"/>
    <x v="609"/>
    <n v="5"/>
    <n v="0.2"/>
    <x v="6278"/>
  </r>
  <r>
    <n v="7949"/>
    <s v="CA-2011-131009"/>
    <x v="2"/>
    <x v="72"/>
    <d v="2011-03-05T00:00:00"/>
    <s v="Standard Class"/>
    <s v="SC-20380"/>
    <s v="Shahid Collister"/>
    <x v="0"/>
    <s v="United States"/>
    <s v="El Paso"/>
    <x v="5"/>
    <n v="79907"/>
    <x v="2"/>
    <s v="FUR-CH-10001270"/>
    <x v="0"/>
    <x v="1"/>
    <x v="851"/>
    <x v="5221"/>
    <n v="6"/>
    <n v="0.3"/>
    <x v="232"/>
  </r>
  <r>
    <n v="7950"/>
    <s v="CA-2011-131009"/>
    <x v="2"/>
    <x v="72"/>
    <d v="2011-03-05T00:00:00"/>
    <s v="Standard Class"/>
    <s v="SC-20380"/>
    <s v="Shahid Collister"/>
    <x v="0"/>
    <s v="United States"/>
    <s v="El Paso"/>
    <x v="5"/>
    <n v="79907"/>
    <x v="2"/>
    <s v="FUR-FU-10001095"/>
    <x v="0"/>
    <x v="5"/>
    <x v="741"/>
    <x v="3100"/>
    <n v="6"/>
    <n v="0.6"/>
    <x v="6279"/>
  </r>
  <r>
    <n v="7951"/>
    <s v="CA-2011-131009"/>
    <x v="2"/>
    <x v="72"/>
    <d v="2011-03-05T00:00:00"/>
    <s v="Standard Class"/>
    <s v="SC-20380"/>
    <s v="Shahid Collister"/>
    <x v="0"/>
    <s v="United States"/>
    <s v="El Paso"/>
    <x v="5"/>
    <n v="79907"/>
    <x v="2"/>
    <s v="OFF-ST-10001469"/>
    <x v="1"/>
    <x v="4"/>
    <x v="394"/>
    <x v="5222"/>
    <n v="3"/>
    <n v="0.2"/>
    <x v="6280"/>
  </r>
  <r>
    <n v="7952"/>
    <s v="CA-2012-145814"/>
    <x v="1"/>
    <x v="902"/>
    <d v="2012-11-24T00:00:00"/>
    <s v="Standard Class"/>
    <s v="KD-16345"/>
    <s v="Katherine Ducich"/>
    <x v="0"/>
    <s v="United States"/>
    <s v="New York City"/>
    <x v="15"/>
    <n v="10035"/>
    <x v="3"/>
    <s v="OFF-BI-10003196"/>
    <x v="1"/>
    <x v="8"/>
    <x v="1367"/>
    <x v="4452"/>
    <n v="2"/>
    <n v="0.2"/>
    <x v="6281"/>
  </r>
  <r>
    <n v="7953"/>
    <s v="CA-2012-145814"/>
    <x v="1"/>
    <x v="902"/>
    <d v="2012-11-24T00:00:00"/>
    <s v="Standard Class"/>
    <s v="KD-16345"/>
    <s v="Katherine Ducich"/>
    <x v="0"/>
    <s v="United States"/>
    <s v="New York City"/>
    <x v="15"/>
    <n v="10035"/>
    <x v="3"/>
    <s v="TEC-PH-10002200"/>
    <x v="2"/>
    <x v="7"/>
    <x v="1471"/>
    <x v="5223"/>
    <n v="4"/>
    <n v="0"/>
    <x v="6282"/>
  </r>
  <r>
    <n v="7954"/>
    <s v="CA-2011-138359"/>
    <x v="2"/>
    <x v="470"/>
    <d v="2011-04-06T00:00:00"/>
    <s v="Standard Class"/>
    <s v="KH-16330"/>
    <s v="Katharine Harms"/>
    <x v="1"/>
    <s v="United States"/>
    <s v="Revere"/>
    <x v="31"/>
    <n v="2151"/>
    <x v="3"/>
    <s v="OFF-ST-10000636"/>
    <x v="1"/>
    <x v="4"/>
    <x v="1744"/>
    <x v="5224"/>
    <n v="4"/>
    <n v="0"/>
    <x v="6283"/>
  </r>
  <r>
    <n v="7955"/>
    <s v="CA-2011-138359"/>
    <x v="2"/>
    <x v="470"/>
    <d v="2011-04-06T00:00:00"/>
    <s v="Standard Class"/>
    <s v="KH-16330"/>
    <s v="Katharine Harms"/>
    <x v="1"/>
    <s v="United States"/>
    <s v="Revere"/>
    <x v="31"/>
    <n v="2151"/>
    <x v="3"/>
    <s v="OFF-BI-10000145"/>
    <x v="1"/>
    <x v="8"/>
    <x v="735"/>
    <x v="875"/>
    <n v="2"/>
    <n v="0"/>
    <x v="908"/>
  </r>
  <r>
    <n v="7956"/>
    <s v="CA-2014-131807"/>
    <x v="3"/>
    <x v="361"/>
    <d v="2014-10-11T00:00:00"/>
    <s v="Standard Class"/>
    <s v="GG-14650"/>
    <s v="Greg Guthrie"/>
    <x v="1"/>
    <s v="United States"/>
    <s v="Chico"/>
    <x v="1"/>
    <n v="95928"/>
    <x v="1"/>
    <s v="FUR-CH-10001190"/>
    <x v="0"/>
    <x v="1"/>
    <x v="1326"/>
    <x v="5037"/>
    <n v="4"/>
    <n v="0.2"/>
    <x v="6024"/>
  </r>
  <r>
    <n v="7957"/>
    <s v="CA-2014-131807"/>
    <x v="3"/>
    <x v="361"/>
    <d v="2014-10-11T00:00:00"/>
    <s v="Standard Class"/>
    <s v="GG-14650"/>
    <s v="Greg Guthrie"/>
    <x v="1"/>
    <s v="United States"/>
    <s v="Chico"/>
    <x v="1"/>
    <n v="95928"/>
    <x v="1"/>
    <s v="OFF-FA-10002780"/>
    <x v="1"/>
    <x v="13"/>
    <x v="33"/>
    <x v="81"/>
    <n v="5"/>
    <n v="0"/>
    <x v="6284"/>
  </r>
  <r>
    <n v="7958"/>
    <s v="CA-2014-131807"/>
    <x v="3"/>
    <x v="361"/>
    <d v="2014-10-11T00:00:00"/>
    <s v="Standard Class"/>
    <s v="GG-14650"/>
    <s v="Greg Guthrie"/>
    <x v="1"/>
    <s v="United States"/>
    <s v="Chico"/>
    <x v="1"/>
    <n v="95928"/>
    <x v="1"/>
    <s v="OFF-AP-10004052"/>
    <x v="1"/>
    <x v="9"/>
    <x v="1662"/>
    <x v="2394"/>
    <n v="4"/>
    <n v="0"/>
    <x v="6285"/>
  </r>
  <r>
    <n v="7959"/>
    <s v="CA-2014-131807"/>
    <x v="3"/>
    <x v="361"/>
    <d v="2014-10-11T00:00:00"/>
    <s v="Standard Class"/>
    <s v="GG-14650"/>
    <s v="Greg Guthrie"/>
    <x v="1"/>
    <s v="United States"/>
    <s v="Chico"/>
    <x v="1"/>
    <n v="95928"/>
    <x v="1"/>
    <s v="FUR-FU-10004666"/>
    <x v="0"/>
    <x v="5"/>
    <x v="1452"/>
    <x v="5225"/>
    <n v="5"/>
    <n v="0"/>
    <x v="6286"/>
  </r>
  <r>
    <n v="7960"/>
    <s v="CA-2014-131807"/>
    <x v="3"/>
    <x v="361"/>
    <d v="2014-10-11T00:00:00"/>
    <s v="Standard Class"/>
    <s v="GG-14650"/>
    <s v="Greg Guthrie"/>
    <x v="1"/>
    <s v="United States"/>
    <s v="Chico"/>
    <x v="1"/>
    <n v="95928"/>
    <x v="1"/>
    <s v="FUR-TA-10004086"/>
    <x v="0"/>
    <x v="3"/>
    <x v="824"/>
    <x v="5226"/>
    <n v="3"/>
    <n v="0.2"/>
    <x v="6287"/>
  </r>
  <r>
    <n v="7961"/>
    <s v="CA-2014-131807"/>
    <x v="3"/>
    <x v="361"/>
    <d v="2014-10-11T00:00:00"/>
    <s v="Standard Class"/>
    <s v="GG-14650"/>
    <s v="Greg Guthrie"/>
    <x v="1"/>
    <s v="United States"/>
    <s v="Chico"/>
    <x v="1"/>
    <n v="95928"/>
    <x v="1"/>
    <s v="TEC-PH-10000702"/>
    <x v="2"/>
    <x v="7"/>
    <x v="309"/>
    <x v="465"/>
    <n v="1"/>
    <n v="0.2"/>
    <x v="3148"/>
  </r>
  <r>
    <n v="7962"/>
    <s v="CA-2014-104864"/>
    <x v="3"/>
    <x v="551"/>
    <d v="2014-11-24T00:00:00"/>
    <s v="Second Class"/>
    <s v="JS-15685"/>
    <s v="Jim Sink"/>
    <x v="1"/>
    <s v="United States"/>
    <s v="Miramar"/>
    <x v="2"/>
    <n v="33023"/>
    <x v="0"/>
    <s v="OFF-ST-10002301"/>
    <x v="1"/>
    <x v="4"/>
    <x v="1490"/>
    <x v="5227"/>
    <n v="5"/>
    <n v="0.2"/>
    <x v="6288"/>
  </r>
  <r>
    <n v="7963"/>
    <s v="CA-2014-104864"/>
    <x v="3"/>
    <x v="551"/>
    <d v="2014-11-24T00:00:00"/>
    <s v="Second Class"/>
    <s v="JS-15685"/>
    <s v="Jim Sink"/>
    <x v="1"/>
    <s v="United States"/>
    <s v="Miramar"/>
    <x v="2"/>
    <n v="33023"/>
    <x v="0"/>
    <s v="OFF-BI-10001636"/>
    <x v="1"/>
    <x v="8"/>
    <x v="668"/>
    <x v="5228"/>
    <n v="8"/>
    <n v="0.7"/>
    <x v="6289"/>
  </r>
  <r>
    <n v="7964"/>
    <s v="CA-2014-104864"/>
    <x v="3"/>
    <x v="551"/>
    <d v="2014-11-24T00:00:00"/>
    <s v="Second Class"/>
    <s v="JS-15685"/>
    <s v="Jim Sink"/>
    <x v="1"/>
    <s v="United States"/>
    <s v="Miramar"/>
    <x v="2"/>
    <n v="33023"/>
    <x v="0"/>
    <s v="OFF-AP-10002684"/>
    <x v="1"/>
    <x v="9"/>
    <x v="165"/>
    <x v="5229"/>
    <n v="4"/>
    <n v="0.2"/>
    <x v="6290"/>
  </r>
  <r>
    <n v="7965"/>
    <s v="CA-2014-104864"/>
    <x v="3"/>
    <x v="551"/>
    <d v="2014-11-24T00:00:00"/>
    <s v="Second Class"/>
    <s v="JS-15685"/>
    <s v="Jim Sink"/>
    <x v="1"/>
    <s v="United States"/>
    <s v="Miramar"/>
    <x v="2"/>
    <n v="33023"/>
    <x v="0"/>
    <s v="OFF-PA-10004609"/>
    <x v="1"/>
    <x v="10"/>
    <x v="1494"/>
    <x v="561"/>
    <n v="4"/>
    <n v="0.2"/>
    <x v="570"/>
  </r>
  <r>
    <n v="7966"/>
    <s v="CA-2014-104864"/>
    <x v="3"/>
    <x v="551"/>
    <d v="2014-11-24T00:00:00"/>
    <s v="Second Class"/>
    <s v="JS-15685"/>
    <s v="Jim Sink"/>
    <x v="1"/>
    <s v="United States"/>
    <s v="Miramar"/>
    <x v="2"/>
    <n v="33023"/>
    <x v="0"/>
    <s v="OFF-PA-10003309"/>
    <x v="1"/>
    <x v="10"/>
    <x v="1143"/>
    <x v="759"/>
    <n v="8"/>
    <n v="0.2"/>
    <x v="782"/>
  </r>
  <r>
    <n v="7967"/>
    <s v="CA-2012-138219"/>
    <x v="1"/>
    <x v="391"/>
    <d v="2012-03-30T00:00:00"/>
    <s v="Standard Class"/>
    <s v="BP-11095"/>
    <s v="Bart Pistole"/>
    <x v="1"/>
    <s v="United States"/>
    <s v="Los Angeles"/>
    <x v="1"/>
    <n v="90049"/>
    <x v="1"/>
    <s v="OFF-PA-10000380"/>
    <x v="1"/>
    <x v="10"/>
    <x v="1281"/>
    <x v="1735"/>
    <n v="4"/>
    <n v="0"/>
    <x v="6291"/>
  </r>
  <r>
    <n v="7968"/>
    <s v="CA-2013-157707"/>
    <x v="0"/>
    <x v="1155"/>
    <d v="2013-10-13T00:00:00"/>
    <s v="First Class"/>
    <s v="CC-12610"/>
    <s v="Corey Catlett"/>
    <x v="1"/>
    <s v="United States"/>
    <s v="Denver"/>
    <x v="22"/>
    <n v="80219"/>
    <x v="1"/>
    <s v="FUR-BO-10001567"/>
    <x v="0"/>
    <x v="0"/>
    <x v="1809"/>
    <x v="5172"/>
    <n v="3"/>
    <n v="0.7"/>
    <x v="6292"/>
  </r>
  <r>
    <n v="7969"/>
    <s v="CA-2013-157707"/>
    <x v="0"/>
    <x v="1155"/>
    <d v="2013-10-13T00:00:00"/>
    <s v="First Class"/>
    <s v="CC-12610"/>
    <s v="Corey Catlett"/>
    <x v="1"/>
    <s v="United States"/>
    <s v="Denver"/>
    <x v="22"/>
    <n v="80219"/>
    <x v="1"/>
    <s v="TEC-PH-10002583"/>
    <x v="2"/>
    <x v="7"/>
    <x v="1708"/>
    <x v="314"/>
    <n v="1"/>
    <n v="0.2"/>
    <x v="6293"/>
  </r>
  <r>
    <n v="7970"/>
    <s v="CA-2013-157707"/>
    <x v="0"/>
    <x v="1155"/>
    <d v="2013-10-13T00:00:00"/>
    <s v="First Class"/>
    <s v="CC-12610"/>
    <s v="Corey Catlett"/>
    <x v="1"/>
    <s v="United States"/>
    <s v="Denver"/>
    <x v="22"/>
    <n v="80219"/>
    <x v="1"/>
    <s v="FUR-CH-10004853"/>
    <x v="0"/>
    <x v="1"/>
    <x v="526"/>
    <x v="3200"/>
    <n v="1"/>
    <n v="0.2"/>
    <x v="6294"/>
  </r>
  <r>
    <n v="7971"/>
    <s v="US-2012-126753"/>
    <x v="1"/>
    <x v="748"/>
    <d v="2012-08-20T00:00:00"/>
    <s v="Standard Class"/>
    <s v="SP-20860"/>
    <s v="Sung Pak"/>
    <x v="1"/>
    <s v="United States"/>
    <s v="Philadelphia"/>
    <x v="9"/>
    <n v="19134"/>
    <x v="3"/>
    <s v="TEC-PH-10003580"/>
    <x v="2"/>
    <x v="7"/>
    <x v="997"/>
    <x v="5230"/>
    <n v="4"/>
    <n v="0.4"/>
    <x v="6295"/>
  </r>
  <r>
    <n v="7972"/>
    <s v="US-2012-126753"/>
    <x v="1"/>
    <x v="748"/>
    <d v="2012-08-20T00:00:00"/>
    <s v="Standard Class"/>
    <s v="SP-20860"/>
    <s v="Sung Pak"/>
    <x v="1"/>
    <s v="United States"/>
    <s v="Philadelphia"/>
    <x v="9"/>
    <n v="19134"/>
    <x v="3"/>
    <s v="TEC-AC-10004227"/>
    <x v="2"/>
    <x v="11"/>
    <x v="1400"/>
    <x v="5231"/>
    <n v="3"/>
    <n v="0.2"/>
    <x v="6296"/>
  </r>
  <r>
    <n v="7973"/>
    <s v="US-2012-126753"/>
    <x v="1"/>
    <x v="748"/>
    <d v="2012-08-20T00:00:00"/>
    <s v="Standard Class"/>
    <s v="SP-20860"/>
    <s v="Sung Pak"/>
    <x v="1"/>
    <s v="United States"/>
    <s v="Philadelphia"/>
    <x v="9"/>
    <n v="19134"/>
    <x v="3"/>
    <s v="OFF-PA-10002787"/>
    <x v="1"/>
    <x v="10"/>
    <x v="1267"/>
    <x v="563"/>
    <n v="2"/>
    <n v="0.2"/>
    <x v="572"/>
  </r>
  <r>
    <n v="7974"/>
    <s v="US-2012-126753"/>
    <x v="1"/>
    <x v="748"/>
    <d v="2012-08-20T00:00:00"/>
    <s v="Standard Class"/>
    <s v="SP-20860"/>
    <s v="Sung Pak"/>
    <x v="1"/>
    <s v="United States"/>
    <s v="Philadelphia"/>
    <x v="9"/>
    <n v="19134"/>
    <x v="3"/>
    <s v="OFF-BI-10003981"/>
    <x v="1"/>
    <x v="8"/>
    <x v="109"/>
    <x v="5232"/>
    <n v="2"/>
    <n v="0.7"/>
    <x v="6297"/>
  </r>
  <r>
    <n v="7975"/>
    <s v="US-2012-126753"/>
    <x v="1"/>
    <x v="748"/>
    <d v="2012-08-20T00:00:00"/>
    <s v="Standard Class"/>
    <s v="SP-20860"/>
    <s v="Sung Pak"/>
    <x v="1"/>
    <s v="United States"/>
    <s v="Philadelphia"/>
    <x v="9"/>
    <n v="19134"/>
    <x v="3"/>
    <s v="FUR-FU-10001488"/>
    <x v="0"/>
    <x v="5"/>
    <x v="1040"/>
    <x v="1825"/>
    <n v="3"/>
    <n v="0.2"/>
    <x v="232"/>
  </r>
  <r>
    <n v="7976"/>
    <s v="US-2012-126753"/>
    <x v="1"/>
    <x v="748"/>
    <d v="2012-08-20T00:00:00"/>
    <s v="Standard Class"/>
    <s v="SP-20860"/>
    <s v="Sung Pak"/>
    <x v="1"/>
    <s v="United States"/>
    <s v="Philadelphia"/>
    <x v="9"/>
    <n v="19134"/>
    <x v="3"/>
    <s v="OFF-BI-10003727"/>
    <x v="1"/>
    <x v="8"/>
    <x v="797"/>
    <x v="5233"/>
    <n v="3"/>
    <n v="0.7"/>
    <x v="6298"/>
  </r>
  <r>
    <n v="7977"/>
    <s v="US-2012-126753"/>
    <x v="1"/>
    <x v="748"/>
    <d v="2012-08-20T00:00:00"/>
    <s v="Standard Class"/>
    <s v="SP-20860"/>
    <s v="Sung Pak"/>
    <x v="1"/>
    <s v="United States"/>
    <s v="Philadelphia"/>
    <x v="9"/>
    <n v="19134"/>
    <x v="3"/>
    <s v="OFF-PA-10000130"/>
    <x v="1"/>
    <x v="10"/>
    <x v="995"/>
    <x v="1518"/>
    <n v="3"/>
    <n v="0.2"/>
    <x v="1603"/>
  </r>
  <r>
    <n v="7978"/>
    <s v="CA-2011-166051"/>
    <x v="2"/>
    <x v="1178"/>
    <d v="2011-06-05T00:00:00"/>
    <s v="Standard Class"/>
    <s v="JK-15625"/>
    <s v="Jim Karlsson"/>
    <x v="0"/>
    <s v="United States"/>
    <s v="Jackson"/>
    <x v="35"/>
    <n v="39212"/>
    <x v="0"/>
    <s v="TEC-PH-10002680"/>
    <x v="2"/>
    <x v="7"/>
    <x v="415"/>
    <x v="5234"/>
    <n v="3"/>
    <n v="0"/>
    <x v="6299"/>
  </r>
  <r>
    <n v="7979"/>
    <s v="CA-2011-166051"/>
    <x v="2"/>
    <x v="1178"/>
    <d v="2011-06-05T00:00:00"/>
    <s v="Standard Class"/>
    <s v="JK-15625"/>
    <s v="Jim Karlsson"/>
    <x v="0"/>
    <s v="United States"/>
    <s v="Jackson"/>
    <x v="35"/>
    <n v="39212"/>
    <x v="0"/>
    <s v="TEC-PH-10002538"/>
    <x v="2"/>
    <x v="7"/>
    <x v="524"/>
    <x v="4332"/>
    <n v="3"/>
    <n v="0"/>
    <x v="5070"/>
  </r>
  <r>
    <n v="7980"/>
    <s v="CA-2012-113040"/>
    <x v="1"/>
    <x v="375"/>
    <d v="2012-08-31T00:00:00"/>
    <s v="Standard Class"/>
    <s v="CC-12100"/>
    <s v="Chad Cunningham"/>
    <x v="2"/>
    <s v="United States"/>
    <s v="Los Angeles"/>
    <x v="1"/>
    <n v="90045"/>
    <x v="1"/>
    <s v="OFF-BI-10001249"/>
    <x v="1"/>
    <x v="8"/>
    <x v="1182"/>
    <x v="5235"/>
    <n v="1"/>
    <n v="0.2"/>
    <x v="6300"/>
  </r>
  <r>
    <n v="7981"/>
    <s v="CA-2011-103800"/>
    <x v="2"/>
    <x v="1179"/>
    <d v="2011-01-08T00:00:00"/>
    <s v="Standard Class"/>
    <s v="DP-13000"/>
    <s v="Darren Powers"/>
    <x v="0"/>
    <s v="United States"/>
    <s v="Houston"/>
    <x v="5"/>
    <n v="77095"/>
    <x v="2"/>
    <s v="OFF-PA-10000174"/>
    <x v="1"/>
    <x v="10"/>
    <x v="1515"/>
    <x v="2861"/>
    <n v="2"/>
    <n v="0.2"/>
    <x v="3181"/>
  </r>
  <r>
    <n v="7982"/>
    <s v="CA-2011-113383"/>
    <x v="2"/>
    <x v="1076"/>
    <d v="2011-09-13T00:00:00"/>
    <s v="First Class"/>
    <s v="SF-20065"/>
    <s v="Sandra Flanagan"/>
    <x v="0"/>
    <s v="United States"/>
    <s v="Clifton"/>
    <x v="30"/>
    <n v="7011"/>
    <x v="3"/>
    <s v="OFF-AP-10004532"/>
    <x v="1"/>
    <x v="9"/>
    <x v="559"/>
    <x v="1067"/>
    <n v="4"/>
    <n v="0"/>
    <x v="1108"/>
  </r>
  <r>
    <n v="7983"/>
    <s v="CA-2011-113383"/>
    <x v="2"/>
    <x v="1076"/>
    <d v="2011-09-13T00:00:00"/>
    <s v="First Class"/>
    <s v="SF-20065"/>
    <s v="Sandra Flanagan"/>
    <x v="0"/>
    <s v="United States"/>
    <s v="Clifton"/>
    <x v="30"/>
    <n v="7011"/>
    <x v="3"/>
    <s v="FUR-FU-10001986"/>
    <x v="0"/>
    <x v="5"/>
    <x v="1133"/>
    <x v="2574"/>
    <n v="5"/>
    <n v="0"/>
    <x v="6301"/>
  </r>
  <r>
    <n v="7984"/>
    <s v="CA-2014-152499"/>
    <x v="3"/>
    <x v="203"/>
    <d v="2014-01-26T00:00:00"/>
    <s v="Second Class"/>
    <s v="EH-13765"/>
    <s v="Edward Hooks"/>
    <x v="1"/>
    <s v="United States"/>
    <s v="Chicago"/>
    <x v="10"/>
    <n v="60623"/>
    <x v="2"/>
    <s v="OFF-FA-10002975"/>
    <x v="1"/>
    <x v="13"/>
    <x v="33"/>
    <x v="1150"/>
    <n v="5"/>
    <n v="0.2"/>
    <x v="1192"/>
  </r>
  <r>
    <n v="7985"/>
    <s v="CA-2014-152499"/>
    <x v="3"/>
    <x v="203"/>
    <d v="2014-01-26T00:00:00"/>
    <s v="Second Class"/>
    <s v="EH-13765"/>
    <s v="Edward Hooks"/>
    <x v="1"/>
    <s v="United States"/>
    <s v="Chicago"/>
    <x v="10"/>
    <n v="60623"/>
    <x v="2"/>
    <s v="OFF-AR-10003481"/>
    <x v="1"/>
    <x v="6"/>
    <x v="1591"/>
    <x v="964"/>
    <n v="3"/>
    <n v="0.2"/>
    <x v="3456"/>
  </r>
  <r>
    <n v="7986"/>
    <s v="CA-2013-151498"/>
    <x v="0"/>
    <x v="438"/>
    <d v="2013-04-25T00:00:00"/>
    <s v="First Class"/>
    <s v="DN-13690"/>
    <s v="Duane Noonan"/>
    <x v="0"/>
    <s v="United States"/>
    <s v="Seattle"/>
    <x v="4"/>
    <n v="98115"/>
    <x v="1"/>
    <s v="OFF-BI-10004967"/>
    <x v="1"/>
    <x v="8"/>
    <x v="253"/>
    <x v="1366"/>
    <n v="5"/>
    <n v="0.2"/>
    <x v="5499"/>
  </r>
  <r>
    <n v="7987"/>
    <s v="CA-2013-137939"/>
    <x v="0"/>
    <x v="1180"/>
    <d v="2013-07-24T00:00:00"/>
    <s v="Second Class"/>
    <s v="PJ-19015"/>
    <s v="Pauline Johnson"/>
    <x v="0"/>
    <s v="United States"/>
    <s v="Long Beach"/>
    <x v="15"/>
    <n v="11561"/>
    <x v="3"/>
    <s v="TEC-PH-10003589"/>
    <x v="2"/>
    <x v="7"/>
    <x v="818"/>
    <x v="5126"/>
    <n v="5"/>
    <n v="0"/>
    <x v="6145"/>
  </r>
  <r>
    <n v="7988"/>
    <s v="US-2013-117793"/>
    <x v="0"/>
    <x v="828"/>
    <d v="2013-08-30T00:00:00"/>
    <s v="Standard Class"/>
    <s v="MA-17560"/>
    <s v="Matt Abelman"/>
    <x v="2"/>
    <s v="United States"/>
    <s v="Sheboygan"/>
    <x v="6"/>
    <n v="53081"/>
    <x v="2"/>
    <s v="OFF-LA-10002945"/>
    <x v="1"/>
    <x v="2"/>
    <x v="1603"/>
    <x v="5236"/>
    <n v="4"/>
    <n v="0"/>
    <x v="6302"/>
  </r>
  <r>
    <n v="7989"/>
    <s v="US-2013-117793"/>
    <x v="0"/>
    <x v="828"/>
    <d v="2013-08-30T00:00:00"/>
    <s v="Standard Class"/>
    <s v="MA-17560"/>
    <s v="Matt Abelman"/>
    <x v="2"/>
    <s v="United States"/>
    <s v="Sheboygan"/>
    <x v="6"/>
    <n v="53081"/>
    <x v="2"/>
    <s v="OFF-LA-10003537"/>
    <x v="1"/>
    <x v="2"/>
    <x v="1568"/>
    <x v="3185"/>
    <n v="3"/>
    <n v="0"/>
    <x v="3587"/>
  </r>
  <r>
    <n v="7990"/>
    <s v="US-2013-117793"/>
    <x v="0"/>
    <x v="828"/>
    <d v="2013-08-30T00:00:00"/>
    <s v="Standard Class"/>
    <s v="MA-17560"/>
    <s v="Matt Abelman"/>
    <x v="2"/>
    <s v="United States"/>
    <s v="Sheboygan"/>
    <x v="6"/>
    <n v="53081"/>
    <x v="2"/>
    <s v="OFF-ST-10002406"/>
    <x v="1"/>
    <x v="4"/>
    <x v="324"/>
    <x v="2748"/>
    <n v="1"/>
    <n v="0"/>
    <x v="3045"/>
  </r>
  <r>
    <n v="7991"/>
    <s v="US-2013-117793"/>
    <x v="0"/>
    <x v="828"/>
    <d v="2013-08-30T00:00:00"/>
    <s v="Standard Class"/>
    <s v="MA-17560"/>
    <s v="Matt Abelman"/>
    <x v="2"/>
    <s v="United States"/>
    <s v="Sheboygan"/>
    <x v="6"/>
    <n v="53081"/>
    <x v="2"/>
    <s v="TEC-AC-10003433"/>
    <x v="2"/>
    <x v="11"/>
    <x v="1409"/>
    <x v="5237"/>
    <n v="2"/>
    <n v="0"/>
    <x v="6303"/>
  </r>
  <r>
    <n v="7992"/>
    <s v="CA-2013-133872"/>
    <x v="0"/>
    <x v="403"/>
    <d v="2013-06-18T00:00:00"/>
    <s v="First Class"/>
    <s v="VM-21835"/>
    <s v="Vivian Mathis"/>
    <x v="0"/>
    <s v="United States"/>
    <s v="Boca Raton"/>
    <x v="2"/>
    <n v="33433"/>
    <x v="0"/>
    <s v="OFF-BI-10002082"/>
    <x v="1"/>
    <x v="8"/>
    <x v="1173"/>
    <x v="5238"/>
    <n v="4"/>
    <n v="0.7"/>
    <x v="6304"/>
  </r>
  <r>
    <n v="7993"/>
    <s v="CA-2013-133872"/>
    <x v="0"/>
    <x v="403"/>
    <d v="2013-06-18T00:00:00"/>
    <s v="First Class"/>
    <s v="VM-21835"/>
    <s v="Vivian Mathis"/>
    <x v="0"/>
    <s v="United States"/>
    <s v="Boca Raton"/>
    <x v="2"/>
    <n v="33433"/>
    <x v="0"/>
    <s v="TEC-AC-10000521"/>
    <x v="2"/>
    <x v="11"/>
    <x v="1557"/>
    <x v="4997"/>
    <n v="2"/>
    <n v="0.2"/>
    <x v="6305"/>
  </r>
  <r>
    <n v="7994"/>
    <s v="US-2012-165743"/>
    <x v="1"/>
    <x v="312"/>
    <d v="2012-11-23T00:00:00"/>
    <s v="Second Class"/>
    <s v="MM-18055"/>
    <s v="Michelle Moray"/>
    <x v="0"/>
    <s v="United States"/>
    <s v="Aurora"/>
    <x v="22"/>
    <n v="80013"/>
    <x v="1"/>
    <s v="OFF-BI-10001982"/>
    <x v="1"/>
    <x v="8"/>
    <x v="301"/>
    <x v="322"/>
    <n v="3"/>
    <n v="0.7"/>
    <x v="328"/>
  </r>
  <r>
    <n v="7995"/>
    <s v="US-2012-165743"/>
    <x v="1"/>
    <x v="312"/>
    <d v="2012-11-23T00:00:00"/>
    <s v="Second Class"/>
    <s v="MM-18055"/>
    <s v="Michelle Moray"/>
    <x v="0"/>
    <s v="United States"/>
    <s v="Aurora"/>
    <x v="22"/>
    <n v="80013"/>
    <x v="1"/>
    <s v="FUR-BO-10002268"/>
    <x v="0"/>
    <x v="0"/>
    <x v="314"/>
    <x v="3489"/>
    <n v="6"/>
    <n v="0.7"/>
    <x v="6306"/>
  </r>
  <r>
    <n v="7996"/>
    <s v="US-2012-165743"/>
    <x v="1"/>
    <x v="312"/>
    <d v="2012-11-23T00:00:00"/>
    <s v="Second Class"/>
    <s v="MM-18055"/>
    <s v="Michelle Moray"/>
    <x v="0"/>
    <s v="United States"/>
    <s v="Aurora"/>
    <x v="22"/>
    <n v="80013"/>
    <x v="1"/>
    <s v="OFF-BI-10001758"/>
    <x v="1"/>
    <x v="8"/>
    <x v="935"/>
    <x v="5239"/>
    <n v="6"/>
    <n v="0.7"/>
    <x v="6307"/>
  </r>
  <r>
    <n v="7997"/>
    <s v="US-2014-105998"/>
    <x v="3"/>
    <x v="132"/>
    <d v="2014-11-06T00:00:00"/>
    <s v="First Class"/>
    <s v="CR-12580"/>
    <s v="Clay Rozendal"/>
    <x v="2"/>
    <s v="United States"/>
    <s v="San Diego"/>
    <x v="1"/>
    <n v="92037"/>
    <x v="1"/>
    <s v="TEC-AC-10004469"/>
    <x v="2"/>
    <x v="11"/>
    <x v="238"/>
    <x v="5240"/>
    <n v="5"/>
    <n v="0"/>
    <x v="6308"/>
  </r>
  <r>
    <n v="7998"/>
    <s v="US-2014-105998"/>
    <x v="3"/>
    <x v="132"/>
    <d v="2014-11-06T00:00:00"/>
    <s v="First Class"/>
    <s v="CR-12580"/>
    <s v="Clay Rozendal"/>
    <x v="2"/>
    <s v="United States"/>
    <s v="San Diego"/>
    <x v="1"/>
    <n v="92037"/>
    <x v="1"/>
    <s v="FUR-TA-10001095"/>
    <x v="0"/>
    <x v="3"/>
    <x v="611"/>
    <x v="5241"/>
    <n v="12"/>
    <n v="0.2"/>
    <x v="6309"/>
  </r>
  <r>
    <n v="7999"/>
    <s v="US-2011-148194"/>
    <x v="2"/>
    <x v="417"/>
    <d v="2011-05-07T00:00:00"/>
    <s v="First Class"/>
    <s v="BS-11365"/>
    <s v="Bill Shonely"/>
    <x v="1"/>
    <s v="United States"/>
    <s v="Seattle"/>
    <x v="4"/>
    <n v="98105"/>
    <x v="1"/>
    <s v="FUR-FU-10001852"/>
    <x v="0"/>
    <x v="5"/>
    <x v="837"/>
    <x v="5242"/>
    <n v="7"/>
    <n v="0"/>
    <x v="6310"/>
  </r>
  <r>
    <n v="8000"/>
    <s v="US-2011-148194"/>
    <x v="2"/>
    <x v="417"/>
    <d v="2011-05-07T00:00:00"/>
    <s v="First Class"/>
    <s v="BS-11365"/>
    <s v="Bill Shonely"/>
    <x v="1"/>
    <s v="United States"/>
    <s v="Seattle"/>
    <x v="4"/>
    <n v="98105"/>
    <x v="1"/>
    <s v="OFF-AP-10000696"/>
    <x v="1"/>
    <x v="9"/>
    <x v="332"/>
    <x v="5243"/>
    <n v="4"/>
    <n v="0"/>
    <x v="6311"/>
  </r>
  <r>
    <n v="8001"/>
    <s v="US-2012-151407"/>
    <x v="1"/>
    <x v="627"/>
    <d v="2012-11-12T00:00:00"/>
    <s v="Standard Class"/>
    <s v="RD-19585"/>
    <s v="Rob Dowd"/>
    <x v="0"/>
    <s v="United States"/>
    <s v="Dubuque"/>
    <x v="23"/>
    <n v="52001"/>
    <x v="2"/>
    <s v="TEC-PH-10003885"/>
    <x v="2"/>
    <x v="7"/>
    <x v="772"/>
    <x v="2392"/>
    <n v="4"/>
    <n v="0"/>
    <x v="6312"/>
  </r>
  <r>
    <n v="8002"/>
    <s v="CA-2012-110870"/>
    <x v="1"/>
    <x v="295"/>
    <d v="2012-12-15T00:00:00"/>
    <s v="First Class"/>
    <s v="KD-16270"/>
    <s v="Karen Daniels"/>
    <x v="0"/>
    <s v="United States"/>
    <s v="Los Angeles"/>
    <x v="1"/>
    <n v="90032"/>
    <x v="1"/>
    <s v="TEC-AC-10002926"/>
    <x v="2"/>
    <x v="11"/>
    <x v="1114"/>
    <x v="5244"/>
    <n v="6"/>
    <n v="0"/>
    <x v="6313"/>
  </r>
  <r>
    <n v="8003"/>
    <s v="CA-2012-110870"/>
    <x v="1"/>
    <x v="295"/>
    <d v="2012-12-15T00:00:00"/>
    <s v="First Class"/>
    <s v="KD-16270"/>
    <s v="Karen Daniels"/>
    <x v="0"/>
    <s v="United States"/>
    <s v="Los Angeles"/>
    <x v="1"/>
    <n v="90032"/>
    <x v="1"/>
    <s v="OFF-SU-10001225"/>
    <x v="1"/>
    <x v="14"/>
    <x v="33"/>
    <x v="4751"/>
    <n v="7"/>
    <n v="0"/>
    <x v="6314"/>
  </r>
  <r>
    <n v="8004"/>
    <s v="CA-2011-143210"/>
    <x v="2"/>
    <x v="588"/>
    <d v="2011-12-03T00:00:00"/>
    <s v="First Class"/>
    <s v="AA-10645"/>
    <s v="Anna Andreadi"/>
    <x v="0"/>
    <s v="United States"/>
    <s v="Lowell"/>
    <x v="31"/>
    <n v="1852"/>
    <x v="3"/>
    <s v="TEC-PH-10004434"/>
    <x v="2"/>
    <x v="7"/>
    <x v="1604"/>
    <x v="5245"/>
    <n v="2"/>
    <n v="0"/>
    <x v="6315"/>
  </r>
  <r>
    <n v="8005"/>
    <s v="CA-2011-143210"/>
    <x v="2"/>
    <x v="588"/>
    <d v="2011-12-03T00:00:00"/>
    <s v="First Class"/>
    <s v="AA-10645"/>
    <s v="Anna Andreadi"/>
    <x v="0"/>
    <s v="United States"/>
    <s v="Lowell"/>
    <x v="31"/>
    <n v="1852"/>
    <x v="3"/>
    <s v="FUR-FU-10003878"/>
    <x v="0"/>
    <x v="5"/>
    <x v="671"/>
    <x v="5246"/>
    <n v="3"/>
    <n v="0"/>
    <x v="6316"/>
  </r>
  <r>
    <n v="8006"/>
    <s v="CA-2011-143210"/>
    <x v="2"/>
    <x v="588"/>
    <d v="2011-12-03T00:00:00"/>
    <s v="First Class"/>
    <s v="AA-10645"/>
    <s v="Anna Andreadi"/>
    <x v="0"/>
    <s v="United States"/>
    <s v="Lowell"/>
    <x v="31"/>
    <n v="1852"/>
    <x v="3"/>
    <s v="FUR-FU-10002268"/>
    <x v="0"/>
    <x v="5"/>
    <x v="860"/>
    <x v="765"/>
    <n v="2"/>
    <n v="0"/>
    <x v="3413"/>
  </r>
  <r>
    <n v="8007"/>
    <s v="CA-2013-139808"/>
    <x v="0"/>
    <x v="877"/>
    <d v="2013-10-12T00:00:00"/>
    <s v="Standard Class"/>
    <s v="MC-18100"/>
    <s v="Mick Crebagga"/>
    <x v="0"/>
    <s v="United States"/>
    <s v="Marysville"/>
    <x v="4"/>
    <n v="98270"/>
    <x v="1"/>
    <s v="OFF-FA-10001883"/>
    <x v="1"/>
    <x v="13"/>
    <x v="1484"/>
    <x v="5247"/>
    <n v="12"/>
    <n v="0"/>
    <x v="6317"/>
  </r>
  <r>
    <n v="8008"/>
    <s v="CA-2012-110863"/>
    <x v="1"/>
    <x v="972"/>
    <d v="2012-11-24T00:00:00"/>
    <s v="Standard Class"/>
    <s v="AA-10645"/>
    <s v="Anna Andreadi"/>
    <x v="0"/>
    <s v="United States"/>
    <s v="Oklahoma City"/>
    <x v="26"/>
    <n v="73120"/>
    <x v="2"/>
    <s v="OFF-ST-10002756"/>
    <x v="1"/>
    <x v="4"/>
    <x v="270"/>
    <x v="5248"/>
    <n v="4"/>
    <n v="0"/>
    <x v="6318"/>
  </r>
  <r>
    <n v="8009"/>
    <s v="CA-2012-110863"/>
    <x v="1"/>
    <x v="972"/>
    <d v="2012-11-24T00:00:00"/>
    <s v="Standard Class"/>
    <s v="AA-10645"/>
    <s v="Anna Andreadi"/>
    <x v="0"/>
    <s v="United States"/>
    <s v="Oklahoma City"/>
    <x v="26"/>
    <n v="73120"/>
    <x v="2"/>
    <s v="OFF-PA-10000474"/>
    <x v="1"/>
    <x v="10"/>
    <x v="33"/>
    <x v="1938"/>
    <n v="3"/>
    <n v="0"/>
    <x v="2086"/>
  </r>
  <r>
    <n v="8010"/>
    <s v="CA-2012-110863"/>
    <x v="1"/>
    <x v="972"/>
    <d v="2012-11-24T00:00:00"/>
    <s v="Standard Class"/>
    <s v="AA-10645"/>
    <s v="Anna Andreadi"/>
    <x v="0"/>
    <s v="United States"/>
    <s v="Oklahoma City"/>
    <x v="26"/>
    <n v="73120"/>
    <x v="2"/>
    <s v="FUR-CH-10002073"/>
    <x v="0"/>
    <x v="1"/>
    <x v="1783"/>
    <x v="5249"/>
    <n v="5"/>
    <n v="0"/>
    <x v="6319"/>
  </r>
  <r>
    <n v="8011"/>
    <s v="CA-2011-127859"/>
    <x v="2"/>
    <x v="461"/>
    <d v="2011-03-20T00:00:00"/>
    <s v="Second Class"/>
    <s v="QJ-19255"/>
    <s v="Quincy Jones"/>
    <x v="1"/>
    <s v="United States"/>
    <s v="Philadelphia"/>
    <x v="9"/>
    <n v="19134"/>
    <x v="3"/>
    <s v="OFF-PA-10003641"/>
    <x v="1"/>
    <x v="10"/>
    <x v="938"/>
    <x v="5250"/>
    <n v="6"/>
    <n v="0.2"/>
    <x v="6320"/>
  </r>
  <r>
    <n v="8012"/>
    <s v="US-2012-136427"/>
    <x v="1"/>
    <x v="782"/>
    <d v="2012-06-23T00:00:00"/>
    <s v="First Class"/>
    <s v="JM-16195"/>
    <s v="Justin MacKendrick"/>
    <x v="0"/>
    <s v="United States"/>
    <s v="Aurora"/>
    <x v="22"/>
    <n v="80013"/>
    <x v="1"/>
    <s v="TEC-PH-10002070"/>
    <x v="2"/>
    <x v="7"/>
    <x v="1785"/>
    <x v="5251"/>
    <n v="7"/>
    <n v="0.2"/>
    <x v="6321"/>
  </r>
  <r>
    <n v="8013"/>
    <s v="CA-2014-120138"/>
    <x v="3"/>
    <x v="1126"/>
    <d v="2014-05-26T00:00:00"/>
    <s v="Same Day"/>
    <s v="TB-21625"/>
    <s v="Trudy Brown"/>
    <x v="0"/>
    <s v="United States"/>
    <s v="New York City"/>
    <x v="15"/>
    <n v="10009"/>
    <x v="3"/>
    <s v="OFF-BI-10004519"/>
    <x v="1"/>
    <x v="8"/>
    <x v="880"/>
    <x v="5252"/>
    <n v="5"/>
    <n v="0.2"/>
    <x v="6322"/>
  </r>
  <r>
    <n v="8014"/>
    <s v="CA-2014-120138"/>
    <x v="3"/>
    <x v="1126"/>
    <d v="2014-05-26T00:00:00"/>
    <s v="Same Day"/>
    <s v="TB-21625"/>
    <s v="Trudy Brown"/>
    <x v="0"/>
    <s v="United States"/>
    <s v="New York City"/>
    <x v="15"/>
    <n v="10009"/>
    <x v="3"/>
    <s v="TEC-AC-10002167"/>
    <x v="2"/>
    <x v="11"/>
    <x v="46"/>
    <x v="5253"/>
    <n v="8"/>
    <n v="0"/>
    <x v="6323"/>
  </r>
  <r>
    <n v="8015"/>
    <s v="CA-2014-120138"/>
    <x v="3"/>
    <x v="1126"/>
    <d v="2014-05-26T00:00:00"/>
    <s v="Same Day"/>
    <s v="TB-21625"/>
    <s v="Trudy Brown"/>
    <x v="0"/>
    <s v="United States"/>
    <s v="New York City"/>
    <x v="15"/>
    <n v="10009"/>
    <x v="3"/>
    <s v="OFF-FA-10000936"/>
    <x v="1"/>
    <x v="13"/>
    <x v="1298"/>
    <x v="5254"/>
    <n v="1"/>
    <n v="0"/>
    <x v="6324"/>
  </r>
  <r>
    <n v="8016"/>
    <s v="CA-2014-120138"/>
    <x v="3"/>
    <x v="1126"/>
    <d v="2014-05-26T00:00:00"/>
    <s v="Same Day"/>
    <s v="TB-21625"/>
    <s v="Trudy Brown"/>
    <x v="0"/>
    <s v="United States"/>
    <s v="New York City"/>
    <x v="15"/>
    <n v="10009"/>
    <x v="3"/>
    <s v="FUR-FU-10000732"/>
    <x v="0"/>
    <x v="5"/>
    <x v="540"/>
    <x v="609"/>
    <n v="3"/>
    <n v="0"/>
    <x v="619"/>
  </r>
  <r>
    <n v="8017"/>
    <s v="US-2011-131870"/>
    <x v="2"/>
    <x v="340"/>
    <d v="2011-09-11T00:00:00"/>
    <s v="First Class"/>
    <s v="NF-18595"/>
    <s v="Nicole Fjeld"/>
    <x v="2"/>
    <s v="United States"/>
    <s v="Lancaster"/>
    <x v="24"/>
    <n v="43130"/>
    <x v="3"/>
    <s v="FUR-FU-10002501"/>
    <x v="0"/>
    <x v="5"/>
    <x v="1284"/>
    <x v="5255"/>
    <n v="6"/>
    <n v="0.2"/>
    <x v="6325"/>
  </r>
  <r>
    <n v="8018"/>
    <s v="US-2011-131870"/>
    <x v="2"/>
    <x v="340"/>
    <d v="2011-09-11T00:00:00"/>
    <s v="First Class"/>
    <s v="NF-18595"/>
    <s v="Nicole Fjeld"/>
    <x v="2"/>
    <s v="United States"/>
    <s v="Lancaster"/>
    <x v="24"/>
    <n v="43130"/>
    <x v="3"/>
    <s v="OFF-AR-10000634"/>
    <x v="1"/>
    <x v="6"/>
    <x v="988"/>
    <x v="2791"/>
    <n v="9"/>
    <n v="0.2"/>
    <x v="6326"/>
  </r>
  <r>
    <n v="8019"/>
    <s v="CA-2014-114804"/>
    <x v="3"/>
    <x v="161"/>
    <d v="2014-10-20T00:00:00"/>
    <s v="Second Class"/>
    <s v="BF-11020"/>
    <s v="Barry Französisch"/>
    <x v="1"/>
    <s v="United States"/>
    <s v="Modesto"/>
    <x v="1"/>
    <n v="95351"/>
    <x v="1"/>
    <s v="TEC-PH-10001700"/>
    <x v="2"/>
    <x v="7"/>
    <x v="193"/>
    <x v="5046"/>
    <n v="1"/>
    <n v="0.2"/>
    <x v="6034"/>
  </r>
  <r>
    <n v="8020"/>
    <s v="CA-2014-167227"/>
    <x v="3"/>
    <x v="808"/>
    <d v="2014-11-06T00:00:00"/>
    <s v="First Class"/>
    <s v="NP-18670"/>
    <s v="Nora Paige"/>
    <x v="0"/>
    <s v="United States"/>
    <s v="Saint Louis"/>
    <x v="25"/>
    <n v="63116"/>
    <x v="2"/>
    <s v="OFF-AP-10001962"/>
    <x v="1"/>
    <x v="9"/>
    <x v="1594"/>
    <x v="4585"/>
    <n v="10"/>
    <n v="0"/>
    <x v="6327"/>
  </r>
  <r>
    <n v="8021"/>
    <s v="CA-2014-167227"/>
    <x v="3"/>
    <x v="808"/>
    <d v="2014-11-06T00:00:00"/>
    <s v="First Class"/>
    <s v="NP-18670"/>
    <s v="Nora Paige"/>
    <x v="0"/>
    <s v="United States"/>
    <s v="Saint Louis"/>
    <x v="25"/>
    <n v="63116"/>
    <x v="2"/>
    <s v="OFF-PA-10001838"/>
    <x v="1"/>
    <x v="10"/>
    <x v="999"/>
    <x v="2722"/>
    <n v="2"/>
    <n v="0"/>
    <x v="3975"/>
  </r>
  <r>
    <n v="8022"/>
    <s v="CA-2011-129189"/>
    <x v="2"/>
    <x v="609"/>
    <d v="2011-07-25T00:00:00"/>
    <s v="Standard Class"/>
    <s v="HM-14860"/>
    <s v="Harry Marie"/>
    <x v="1"/>
    <s v="United States"/>
    <s v="Dallas"/>
    <x v="5"/>
    <n v="75217"/>
    <x v="2"/>
    <s v="OFF-AP-10000124"/>
    <x v="1"/>
    <x v="9"/>
    <x v="1227"/>
    <x v="5256"/>
    <n v="3"/>
    <n v="0.8"/>
    <x v="6328"/>
  </r>
  <r>
    <n v="8023"/>
    <s v="CA-2011-129189"/>
    <x v="2"/>
    <x v="609"/>
    <d v="2011-07-25T00:00:00"/>
    <s v="Standard Class"/>
    <s v="HM-14860"/>
    <s v="Harry Marie"/>
    <x v="1"/>
    <s v="United States"/>
    <s v="Dallas"/>
    <x v="5"/>
    <n v="75217"/>
    <x v="2"/>
    <s v="OFF-EN-10003567"/>
    <x v="1"/>
    <x v="12"/>
    <x v="1643"/>
    <x v="1190"/>
    <n v="5"/>
    <n v="0.2"/>
    <x v="6329"/>
  </r>
  <r>
    <n v="8024"/>
    <s v="CA-2011-129189"/>
    <x v="2"/>
    <x v="609"/>
    <d v="2011-07-25T00:00:00"/>
    <s v="Standard Class"/>
    <s v="HM-14860"/>
    <s v="Harry Marie"/>
    <x v="1"/>
    <s v="United States"/>
    <s v="Dallas"/>
    <x v="5"/>
    <n v="75217"/>
    <x v="2"/>
    <s v="FUR-CH-10004997"/>
    <x v="0"/>
    <x v="1"/>
    <x v="494"/>
    <x v="2854"/>
    <n v="5"/>
    <n v="0.3"/>
    <x v="3172"/>
  </r>
  <r>
    <n v="8025"/>
    <s v="CA-2011-129189"/>
    <x v="2"/>
    <x v="609"/>
    <d v="2011-07-25T00:00:00"/>
    <s v="Standard Class"/>
    <s v="HM-14860"/>
    <s v="Harry Marie"/>
    <x v="1"/>
    <s v="United States"/>
    <s v="Dallas"/>
    <x v="5"/>
    <n v="75217"/>
    <x v="2"/>
    <s v="OFF-BI-10000494"/>
    <x v="1"/>
    <x v="8"/>
    <x v="1563"/>
    <x v="5257"/>
    <n v="1"/>
    <n v="0.8"/>
    <x v="6330"/>
  </r>
  <r>
    <n v="8026"/>
    <s v="CA-2012-132465"/>
    <x v="1"/>
    <x v="861"/>
    <d v="2012-09-15T00:00:00"/>
    <s v="Second Class"/>
    <s v="DM-13525"/>
    <s v="Don Miller"/>
    <x v="1"/>
    <s v="United States"/>
    <s v="New York City"/>
    <x v="15"/>
    <n v="10035"/>
    <x v="3"/>
    <s v="FUR-FU-10000277"/>
    <x v="0"/>
    <x v="5"/>
    <x v="1786"/>
    <x v="5258"/>
    <n v="2"/>
    <n v="0"/>
    <x v="6331"/>
  </r>
  <r>
    <n v="8027"/>
    <s v="CA-2012-132465"/>
    <x v="1"/>
    <x v="861"/>
    <d v="2012-09-15T00:00:00"/>
    <s v="Second Class"/>
    <s v="DM-13525"/>
    <s v="Don Miller"/>
    <x v="1"/>
    <s v="United States"/>
    <s v="New York City"/>
    <x v="15"/>
    <n v="10035"/>
    <x v="3"/>
    <s v="OFF-ST-10003641"/>
    <x v="1"/>
    <x v="4"/>
    <x v="1799"/>
    <x v="5259"/>
    <n v="1"/>
    <n v="0"/>
    <x v="6332"/>
  </r>
  <r>
    <n v="8028"/>
    <s v="CA-2012-132465"/>
    <x v="1"/>
    <x v="861"/>
    <d v="2012-09-15T00:00:00"/>
    <s v="Second Class"/>
    <s v="DM-13525"/>
    <s v="Don Miller"/>
    <x v="1"/>
    <s v="United States"/>
    <s v="New York City"/>
    <x v="15"/>
    <n v="10035"/>
    <x v="3"/>
    <s v="TEC-AC-10001998"/>
    <x v="2"/>
    <x v="11"/>
    <x v="84"/>
    <x v="86"/>
    <n v="1"/>
    <n v="0"/>
    <x v="86"/>
  </r>
  <r>
    <n v="8029"/>
    <s v="CA-2012-132465"/>
    <x v="1"/>
    <x v="861"/>
    <d v="2012-09-15T00:00:00"/>
    <s v="Second Class"/>
    <s v="DM-13525"/>
    <s v="Don Miller"/>
    <x v="1"/>
    <s v="United States"/>
    <s v="New York City"/>
    <x v="15"/>
    <n v="10035"/>
    <x v="3"/>
    <s v="OFF-ST-10001932"/>
    <x v="1"/>
    <x v="4"/>
    <x v="1641"/>
    <x v="4321"/>
    <n v="4"/>
    <n v="0"/>
    <x v="5051"/>
  </r>
  <r>
    <n v="8030"/>
    <s v="CA-2013-166373"/>
    <x v="0"/>
    <x v="147"/>
    <d v="2013-10-26T00:00:00"/>
    <s v="Standard Class"/>
    <s v="JF-15565"/>
    <s v="Jill Fjeld"/>
    <x v="0"/>
    <s v="United States"/>
    <s v="San Antonio"/>
    <x v="5"/>
    <n v="78207"/>
    <x v="2"/>
    <s v="TEC-AC-10002323"/>
    <x v="2"/>
    <x v="11"/>
    <x v="175"/>
    <x v="5260"/>
    <n v="6"/>
    <n v="0.2"/>
    <x v="6333"/>
  </r>
  <r>
    <n v="8031"/>
    <s v="CA-2013-158806"/>
    <x v="0"/>
    <x v="676"/>
    <d v="2013-01-11T00:00:00"/>
    <s v="Standard Class"/>
    <s v="NM-18520"/>
    <s v="Neoma Murray"/>
    <x v="0"/>
    <s v="United States"/>
    <s v="Amarillo"/>
    <x v="5"/>
    <n v="79109"/>
    <x v="2"/>
    <s v="FUR-FU-10004270"/>
    <x v="0"/>
    <x v="5"/>
    <x v="1372"/>
    <x v="5261"/>
    <n v="3"/>
    <n v="0.6"/>
    <x v="6334"/>
  </r>
  <r>
    <n v="8032"/>
    <s v="CA-2013-158806"/>
    <x v="0"/>
    <x v="676"/>
    <d v="2013-01-11T00:00:00"/>
    <s v="Standard Class"/>
    <s v="NM-18520"/>
    <s v="Neoma Murray"/>
    <x v="0"/>
    <s v="United States"/>
    <s v="Amarillo"/>
    <x v="5"/>
    <n v="79109"/>
    <x v="2"/>
    <s v="OFF-PA-10004621"/>
    <x v="1"/>
    <x v="10"/>
    <x v="738"/>
    <x v="233"/>
    <n v="5"/>
    <n v="0.2"/>
    <x v="1446"/>
  </r>
  <r>
    <n v="8033"/>
    <s v="CA-2012-119690"/>
    <x v="1"/>
    <x v="608"/>
    <d v="2012-06-28T00:00:00"/>
    <s v="First Class"/>
    <s v="MV-17485"/>
    <s v="Mark Van Huff"/>
    <x v="0"/>
    <s v="United States"/>
    <s v="Houston"/>
    <x v="5"/>
    <n v="77041"/>
    <x v="2"/>
    <s v="OFF-PA-10001019"/>
    <x v="1"/>
    <x v="10"/>
    <x v="675"/>
    <x v="1107"/>
    <n v="3"/>
    <n v="0.2"/>
    <x v="3062"/>
  </r>
  <r>
    <n v="8034"/>
    <s v="CA-2012-119690"/>
    <x v="1"/>
    <x v="608"/>
    <d v="2012-06-28T00:00:00"/>
    <s v="First Class"/>
    <s v="MV-17485"/>
    <s v="Mark Van Huff"/>
    <x v="0"/>
    <s v="United States"/>
    <s v="Houston"/>
    <x v="5"/>
    <n v="77041"/>
    <x v="2"/>
    <s v="OFF-BI-10000201"/>
    <x v="1"/>
    <x v="8"/>
    <x v="1678"/>
    <x v="5262"/>
    <n v="2"/>
    <n v="0.8"/>
    <x v="6335"/>
  </r>
  <r>
    <n v="8035"/>
    <s v="CA-2012-119690"/>
    <x v="1"/>
    <x v="608"/>
    <d v="2012-06-28T00:00:00"/>
    <s v="First Class"/>
    <s v="MV-17485"/>
    <s v="Mark Van Huff"/>
    <x v="0"/>
    <s v="United States"/>
    <s v="Houston"/>
    <x v="5"/>
    <n v="77041"/>
    <x v="2"/>
    <s v="FUR-FU-10004587"/>
    <x v="0"/>
    <x v="5"/>
    <x v="1353"/>
    <x v="5263"/>
    <n v="9"/>
    <n v="0.6"/>
    <x v="6336"/>
  </r>
  <r>
    <n v="8036"/>
    <s v="CA-2012-119690"/>
    <x v="1"/>
    <x v="608"/>
    <d v="2012-06-28T00:00:00"/>
    <s v="First Class"/>
    <s v="MV-17485"/>
    <s v="Mark Van Huff"/>
    <x v="0"/>
    <s v="United States"/>
    <s v="Houston"/>
    <x v="5"/>
    <n v="77041"/>
    <x v="2"/>
    <s v="OFF-LA-10001613"/>
    <x v="1"/>
    <x v="2"/>
    <x v="736"/>
    <x v="877"/>
    <n v="2"/>
    <n v="0.2"/>
    <x v="910"/>
  </r>
  <r>
    <n v="8037"/>
    <s v="CA-2012-153738"/>
    <x v="1"/>
    <x v="1181"/>
    <d v="2012-09-22T00:00:00"/>
    <s v="First Class"/>
    <s v="AG-10270"/>
    <s v="Alejandro Grove"/>
    <x v="0"/>
    <s v="United States"/>
    <s v="Lawrence"/>
    <x v="31"/>
    <n v="1841"/>
    <x v="3"/>
    <s v="OFF-BI-10001308"/>
    <x v="1"/>
    <x v="8"/>
    <x v="1351"/>
    <x v="1023"/>
    <n v="6"/>
    <n v="0"/>
    <x v="6337"/>
  </r>
  <r>
    <n v="8038"/>
    <s v="CA-2014-169012"/>
    <x v="3"/>
    <x v="815"/>
    <d v="2014-07-15T00:00:00"/>
    <s v="Standard Class"/>
    <s v="BF-11275"/>
    <s v="Beth Fritzler"/>
    <x v="1"/>
    <s v="United States"/>
    <s v="Columbus"/>
    <x v="32"/>
    <n v="31907"/>
    <x v="0"/>
    <s v="OFF-AP-10003278"/>
    <x v="1"/>
    <x v="9"/>
    <x v="1784"/>
    <x v="5264"/>
    <n v="3"/>
    <n v="0"/>
    <x v="6338"/>
  </r>
  <r>
    <n v="8039"/>
    <s v="CA-2014-109393"/>
    <x v="3"/>
    <x v="160"/>
    <d v="2014-07-03T00:00:00"/>
    <s v="Second Class"/>
    <s v="JC-15775"/>
    <s v="John Castell"/>
    <x v="0"/>
    <s v="United States"/>
    <s v="Los Angeles"/>
    <x v="1"/>
    <n v="90032"/>
    <x v="1"/>
    <s v="FUR-BO-10003966"/>
    <x v="0"/>
    <x v="0"/>
    <x v="1086"/>
    <x v="2683"/>
    <n v="3"/>
    <n v="0.15"/>
    <x v="6339"/>
  </r>
  <r>
    <n v="8040"/>
    <s v="CA-2014-121489"/>
    <x v="3"/>
    <x v="170"/>
    <d v="2014-08-26T00:00:00"/>
    <s v="Second Class"/>
    <s v="CM-11815"/>
    <s v="Candace McMahon"/>
    <x v="1"/>
    <s v="United States"/>
    <s v="Seattle"/>
    <x v="4"/>
    <n v="98115"/>
    <x v="1"/>
    <s v="FUR-CH-10004698"/>
    <x v="0"/>
    <x v="1"/>
    <x v="166"/>
    <x v="340"/>
    <n v="6"/>
    <n v="0.2"/>
    <x v="6340"/>
  </r>
  <r>
    <n v="8041"/>
    <s v="CA-2014-121489"/>
    <x v="3"/>
    <x v="170"/>
    <d v="2014-08-26T00:00:00"/>
    <s v="Second Class"/>
    <s v="CM-11815"/>
    <s v="Candace McMahon"/>
    <x v="1"/>
    <s v="United States"/>
    <s v="Seattle"/>
    <x v="4"/>
    <n v="98115"/>
    <x v="1"/>
    <s v="OFF-ST-10000025"/>
    <x v="1"/>
    <x v="4"/>
    <x v="615"/>
    <x v="720"/>
    <n v="6"/>
    <n v="0"/>
    <x v="738"/>
  </r>
  <r>
    <n v="8042"/>
    <s v="CA-2014-121489"/>
    <x v="3"/>
    <x v="170"/>
    <d v="2014-08-26T00:00:00"/>
    <s v="Second Class"/>
    <s v="CM-11815"/>
    <s v="Candace McMahon"/>
    <x v="1"/>
    <s v="United States"/>
    <s v="Seattle"/>
    <x v="4"/>
    <n v="98115"/>
    <x v="1"/>
    <s v="TEC-AC-10000682"/>
    <x v="2"/>
    <x v="11"/>
    <x v="1327"/>
    <x v="5265"/>
    <n v="2"/>
    <n v="0"/>
    <x v="6341"/>
  </r>
  <r>
    <n v="8043"/>
    <s v="US-2014-133081"/>
    <x v="3"/>
    <x v="825"/>
    <d v="2014-03-16T00:00:00"/>
    <s v="Standard Class"/>
    <s v="PV-18985"/>
    <s v="Paul Van Hugh"/>
    <x v="2"/>
    <s v="United States"/>
    <s v="Cambridge"/>
    <x v="31"/>
    <n v="2138"/>
    <x v="3"/>
    <s v="TEC-AC-10001772"/>
    <x v="2"/>
    <x v="11"/>
    <x v="400"/>
    <x v="433"/>
    <n v="4"/>
    <n v="0"/>
    <x v="443"/>
  </r>
  <r>
    <n v="8044"/>
    <s v="US-2014-133081"/>
    <x v="3"/>
    <x v="825"/>
    <d v="2014-03-16T00:00:00"/>
    <s v="Standard Class"/>
    <s v="PV-18985"/>
    <s v="Paul Van Hugh"/>
    <x v="2"/>
    <s v="United States"/>
    <s v="Cambridge"/>
    <x v="31"/>
    <n v="2138"/>
    <x v="3"/>
    <s v="FUR-FU-10001379"/>
    <x v="0"/>
    <x v="5"/>
    <x v="1810"/>
    <x v="4111"/>
    <n v="1"/>
    <n v="0"/>
    <x v="6342"/>
  </r>
  <r>
    <n v="8045"/>
    <s v="CA-2014-165008"/>
    <x v="3"/>
    <x v="175"/>
    <d v="2014-09-18T00:00:00"/>
    <s v="Second Class"/>
    <s v="DO-13645"/>
    <s v="Doug O'Connell"/>
    <x v="0"/>
    <s v="United States"/>
    <s v="Salt Lake City"/>
    <x v="7"/>
    <n v="84106"/>
    <x v="1"/>
    <s v="OFF-BI-10002794"/>
    <x v="1"/>
    <x v="8"/>
    <x v="102"/>
    <x v="5266"/>
    <n v="9"/>
    <n v="0.2"/>
    <x v="6343"/>
  </r>
  <r>
    <n v="8046"/>
    <s v="CA-2013-145611"/>
    <x v="0"/>
    <x v="873"/>
    <d v="2013-09-25T00:00:00"/>
    <s v="Standard Class"/>
    <s v="HA-14905"/>
    <s v="Helen Abelman"/>
    <x v="0"/>
    <s v="United States"/>
    <s v="New York City"/>
    <x v="15"/>
    <n v="10035"/>
    <x v="3"/>
    <s v="OFF-AP-10001005"/>
    <x v="1"/>
    <x v="9"/>
    <x v="1131"/>
    <x v="5267"/>
    <n v="5"/>
    <n v="0"/>
    <x v="6344"/>
  </r>
  <r>
    <n v="8047"/>
    <s v="CA-2013-113600"/>
    <x v="0"/>
    <x v="272"/>
    <d v="2013-12-18T00:00:00"/>
    <s v="Second Class"/>
    <s v="SH-20395"/>
    <s v="Shahid Hopkins"/>
    <x v="0"/>
    <s v="United States"/>
    <s v="Cuyahoga Falls"/>
    <x v="24"/>
    <n v="44221"/>
    <x v="3"/>
    <s v="OFF-BI-10000201"/>
    <x v="1"/>
    <x v="8"/>
    <x v="1678"/>
    <x v="3631"/>
    <n v="3"/>
    <n v="0.7"/>
    <x v="4144"/>
  </r>
  <r>
    <n v="8048"/>
    <s v="CA-2014-130834"/>
    <x v="3"/>
    <x v="132"/>
    <d v="2014-11-07T00:00:00"/>
    <s v="Second Class"/>
    <s v="JM-16195"/>
    <s v="Justin MacKendrick"/>
    <x v="0"/>
    <s v="United States"/>
    <s v="Wilmington"/>
    <x v="3"/>
    <n v="28403"/>
    <x v="0"/>
    <s v="OFF-PA-10003673"/>
    <x v="1"/>
    <x v="10"/>
    <x v="971"/>
    <x v="3965"/>
    <n v="3"/>
    <n v="0.2"/>
    <x v="6345"/>
  </r>
  <r>
    <n v="8049"/>
    <s v="CA-2013-168543"/>
    <x v="0"/>
    <x v="894"/>
    <d v="2013-07-08T00:00:00"/>
    <s v="Standard Class"/>
    <s v="DK-13225"/>
    <s v="Dean Katz"/>
    <x v="1"/>
    <s v="United States"/>
    <s v="New York City"/>
    <x v="15"/>
    <n v="10035"/>
    <x v="3"/>
    <s v="OFF-AP-10000938"/>
    <x v="1"/>
    <x v="9"/>
    <x v="1703"/>
    <x v="3828"/>
    <n v="7"/>
    <n v="0"/>
    <x v="4401"/>
  </r>
  <r>
    <n v="8050"/>
    <s v="CA-2011-144974"/>
    <x v="2"/>
    <x v="467"/>
    <d v="2011-09-30T00:00:00"/>
    <s v="Standard Class"/>
    <s v="CM-12715"/>
    <s v="Craig Molinari"/>
    <x v="1"/>
    <s v="United States"/>
    <s v="Philadelphia"/>
    <x v="9"/>
    <n v="19140"/>
    <x v="3"/>
    <s v="OFF-BI-10003274"/>
    <x v="1"/>
    <x v="8"/>
    <x v="122"/>
    <x v="3649"/>
    <n v="5"/>
    <n v="0.7"/>
    <x v="4169"/>
  </r>
  <r>
    <n v="8051"/>
    <s v="CA-2011-144974"/>
    <x v="2"/>
    <x v="467"/>
    <d v="2011-09-30T00:00:00"/>
    <s v="Standard Class"/>
    <s v="CM-12715"/>
    <s v="Craig Molinari"/>
    <x v="1"/>
    <s v="United States"/>
    <s v="Philadelphia"/>
    <x v="9"/>
    <n v="19140"/>
    <x v="3"/>
    <s v="FUR-FU-10001095"/>
    <x v="0"/>
    <x v="5"/>
    <x v="741"/>
    <x v="4571"/>
    <n v="1"/>
    <n v="0.2"/>
    <x v="6346"/>
  </r>
  <r>
    <n v="8052"/>
    <s v="CA-2011-144974"/>
    <x v="2"/>
    <x v="467"/>
    <d v="2011-09-30T00:00:00"/>
    <s v="Standard Class"/>
    <s v="CM-12715"/>
    <s v="Craig Molinari"/>
    <x v="1"/>
    <s v="United States"/>
    <s v="Philadelphia"/>
    <x v="9"/>
    <n v="19140"/>
    <x v="3"/>
    <s v="OFF-AP-10001492"/>
    <x v="1"/>
    <x v="9"/>
    <x v="22"/>
    <x v="3101"/>
    <n v="6"/>
    <n v="0.2"/>
    <x v="6347"/>
  </r>
  <r>
    <n v="8053"/>
    <s v="CA-2011-109904"/>
    <x v="2"/>
    <x v="686"/>
    <d v="2011-07-17T00:00:00"/>
    <s v="Second Class"/>
    <s v="BF-10975"/>
    <s v="Barbara Fisher"/>
    <x v="1"/>
    <s v="United States"/>
    <s v="New York City"/>
    <x v="15"/>
    <n v="10009"/>
    <x v="3"/>
    <s v="OFF-AR-10004999"/>
    <x v="1"/>
    <x v="6"/>
    <x v="864"/>
    <x v="1465"/>
    <n v="3"/>
    <n v="0"/>
    <x v="6036"/>
  </r>
  <r>
    <n v="8054"/>
    <s v="CA-2014-152205"/>
    <x v="3"/>
    <x v="394"/>
    <d v="2014-10-06T00:00:00"/>
    <s v="Standard Class"/>
    <s v="SF-20965"/>
    <s v="Sylvia Foulston"/>
    <x v="1"/>
    <s v="United States"/>
    <s v="Philadelphia"/>
    <x v="9"/>
    <n v="19134"/>
    <x v="3"/>
    <s v="OFF-BI-10004094"/>
    <x v="1"/>
    <x v="8"/>
    <x v="603"/>
    <x v="5268"/>
    <n v="1"/>
    <n v="0.7"/>
    <x v="6348"/>
  </r>
  <r>
    <n v="8055"/>
    <s v="CA-2012-121188"/>
    <x v="1"/>
    <x v="834"/>
    <d v="2012-09-04T00:00:00"/>
    <s v="Standard Class"/>
    <s v="CB-12025"/>
    <s v="Cassandra Brandow"/>
    <x v="0"/>
    <s v="United States"/>
    <s v="Los Angeles"/>
    <x v="1"/>
    <n v="90049"/>
    <x v="1"/>
    <s v="OFF-ST-10001490"/>
    <x v="1"/>
    <x v="4"/>
    <x v="513"/>
    <x v="5269"/>
    <n v="5"/>
    <n v="0"/>
    <x v="6349"/>
  </r>
  <r>
    <n v="8056"/>
    <s v="CA-2012-121188"/>
    <x v="1"/>
    <x v="834"/>
    <d v="2012-09-04T00:00:00"/>
    <s v="Standard Class"/>
    <s v="CB-12025"/>
    <s v="Cassandra Brandow"/>
    <x v="0"/>
    <s v="United States"/>
    <s v="Los Angeles"/>
    <x v="1"/>
    <n v="90049"/>
    <x v="1"/>
    <s v="FUR-BO-10004695"/>
    <x v="0"/>
    <x v="0"/>
    <x v="198"/>
    <x v="1496"/>
    <n v="2"/>
    <n v="0.15"/>
    <x v="6350"/>
  </r>
  <r>
    <n v="8057"/>
    <s v="CA-2012-121188"/>
    <x v="1"/>
    <x v="834"/>
    <d v="2012-09-04T00:00:00"/>
    <s v="Standard Class"/>
    <s v="CB-12025"/>
    <s v="Cassandra Brandow"/>
    <x v="0"/>
    <s v="United States"/>
    <s v="Los Angeles"/>
    <x v="1"/>
    <n v="90049"/>
    <x v="1"/>
    <s v="OFF-ST-10000736"/>
    <x v="1"/>
    <x v="4"/>
    <x v="455"/>
    <x v="5270"/>
    <n v="9"/>
    <n v="0"/>
    <x v="6351"/>
  </r>
  <r>
    <n v="8058"/>
    <s v="CA-2012-121188"/>
    <x v="1"/>
    <x v="834"/>
    <d v="2012-09-04T00:00:00"/>
    <s v="Standard Class"/>
    <s v="CB-12025"/>
    <s v="Cassandra Brandow"/>
    <x v="0"/>
    <s v="United States"/>
    <s v="Los Angeles"/>
    <x v="1"/>
    <n v="90049"/>
    <x v="1"/>
    <s v="OFF-BI-10001617"/>
    <x v="1"/>
    <x v="8"/>
    <x v="1315"/>
    <x v="5271"/>
    <n v="5"/>
    <n v="0.2"/>
    <x v="6352"/>
  </r>
  <r>
    <n v="8059"/>
    <s v="CA-2012-121188"/>
    <x v="1"/>
    <x v="834"/>
    <d v="2012-09-04T00:00:00"/>
    <s v="Standard Class"/>
    <s v="CB-12025"/>
    <s v="Cassandra Brandow"/>
    <x v="0"/>
    <s v="United States"/>
    <s v="Los Angeles"/>
    <x v="1"/>
    <n v="90049"/>
    <x v="1"/>
    <s v="TEC-PH-10003589"/>
    <x v="2"/>
    <x v="7"/>
    <x v="818"/>
    <x v="752"/>
    <n v="3"/>
    <n v="0.2"/>
    <x v="2740"/>
  </r>
  <r>
    <n v="8060"/>
    <s v="CA-2012-121188"/>
    <x v="1"/>
    <x v="834"/>
    <d v="2012-09-04T00:00:00"/>
    <s v="Standard Class"/>
    <s v="CB-12025"/>
    <s v="Cassandra Brandow"/>
    <x v="0"/>
    <s v="United States"/>
    <s v="Los Angeles"/>
    <x v="1"/>
    <n v="90049"/>
    <x v="1"/>
    <s v="FUR-FU-10003981"/>
    <x v="0"/>
    <x v="5"/>
    <x v="322"/>
    <x v="1353"/>
    <n v="2"/>
    <n v="0"/>
    <x v="6353"/>
  </r>
  <r>
    <n v="8061"/>
    <s v="CA-2012-156013"/>
    <x v="1"/>
    <x v="1181"/>
    <d v="2012-09-26T00:00:00"/>
    <s v="Standard Class"/>
    <s v="TC-20980"/>
    <s v="Tamara Chand"/>
    <x v="1"/>
    <s v="United States"/>
    <s v="Long Beach"/>
    <x v="15"/>
    <n v="11561"/>
    <x v="3"/>
    <s v="OFF-PA-10001970"/>
    <x v="1"/>
    <x v="10"/>
    <x v="311"/>
    <x v="3733"/>
    <n v="5"/>
    <n v="0"/>
    <x v="4271"/>
  </r>
  <r>
    <n v="8062"/>
    <s v="CA-2012-156013"/>
    <x v="1"/>
    <x v="1181"/>
    <d v="2012-09-26T00:00:00"/>
    <s v="Standard Class"/>
    <s v="TC-20980"/>
    <s v="Tamara Chand"/>
    <x v="1"/>
    <s v="United States"/>
    <s v="Long Beach"/>
    <x v="15"/>
    <n v="11561"/>
    <x v="3"/>
    <s v="OFF-BI-10002437"/>
    <x v="1"/>
    <x v="8"/>
    <x v="1305"/>
    <x v="671"/>
    <n v="2"/>
    <n v="0.2"/>
    <x v="683"/>
  </r>
  <r>
    <n v="8063"/>
    <s v="CA-2013-132997"/>
    <x v="0"/>
    <x v="77"/>
    <d v="2013-11-10T00:00:00"/>
    <s v="First Class"/>
    <s v="LW-17215"/>
    <s v="Luke Weiss"/>
    <x v="0"/>
    <s v="United States"/>
    <s v="Rochester"/>
    <x v="15"/>
    <n v="14609"/>
    <x v="3"/>
    <s v="TEC-PH-10000586"/>
    <x v="2"/>
    <x v="7"/>
    <x v="501"/>
    <x v="2392"/>
    <n v="4"/>
    <n v="0"/>
    <x v="2603"/>
  </r>
  <r>
    <n v="8064"/>
    <s v="CA-2013-132997"/>
    <x v="0"/>
    <x v="77"/>
    <d v="2013-11-10T00:00:00"/>
    <s v="First Class"/>
    <s v="LW-17215"/>
    <s v="Luke Weiss"/>
    <x v="0"/>
    <s v="United States"/>
    <s v="Rochester"/>
    <x v="15"/>
    <n v="14609"/>
    <x v="3"/>
    <s v="TEC-PH-10003811"/>
    <x v="2"/>
    <x v="7"/>
    <x v="1187"/>
    <x v="1911"/>
    <n v="3"/>
    <n v="0"/>
    <x v="6354"/>
  </r>
  <r>
    <n v="8065"/>
    <s v="CA-2013-132997"/>
    <x v="0"/>
    <x v="77"/>
    <d v="2013-11-10T00:00:00"/>
    <s v="First Class"/>
    <s v="LW-17215"/>
    <s v="Luke Weiss"/>
    <x v="0"/>
    <s v="United States"/>
    <s v="Rochester"/>
    <x v="15"/>
    <n v="14609"/>
    <x v="3"/>
    <s v="OFF-PA-10004983"/>
    <x v="1"/>
    <x v="10"/>
    <x v="1323"/>
    <x v="91"/>
    <n v="2"/>
    <n v="0"/>
    <x v="91"/>
  </r>
  <r>
    <n v="8066"/>
    <s v="CA-2013-132997"/>
    <x v="0"/>
    <x v="77"/>
    <d v="2013-11-10T00:00:00"/>
    <s v="First Class"/>
    <s v="LW-17215"/>
    <s v="Luke Weiss"/>
    <x v="0"/>
    <s v="United States"/>
    <s v="Rochester"/>
    <x v="15"/>
    <n v="14609"/>
    <x v="3"/>
    <s v="OFF-ST-10003479"/>
    <x v="1"/>
    <x v="4"/>
    <x v="41"/>
    <x v="5272"/>
    <n v="3"/>
    <n v="0"/>
    <x v="6355"/>
  </r>
  <r>
    <n v="8067"/>
    <s v="CA-2013-132997"/>
    <x v="0"/>
    <x v="77"/>
    <d v="2013-11-10T00:00:00"/>
    <s v="First Class"/>
    <s v="LW-17215"/>
    <s v="Luke Weiss"/>
    <x v="0"/>
    <s v="United States"/>
    <s v="Rochester"/>
    <x v="15"/>
    <n v="14609"/>
    <x v="3"/>
    <s v="OFF-BI-10004318"/>
    <x v="1"/>
    <x v="8"/>
    <x v="1574"/>
    <x v="4795"/>
    <n v="2"/>
    <n v="0.2"/>
    <x v="5710"/>
  </r>
  <r>
    <n v="8068"/>
    <s v="US-2012-160563"/>
    <x v="1"/>
    <x v="1182"/>
    <d v="2012-10-24T00:00:00"/>
    <s v="Standard Class"/>
    <s v="NS-18640"/>
    <s v="Noel Staavos"/>
    <x v="1"/>
    <s v="United States"/>
    <s v="San Francisco"/>
    <x v="1"/>
    <n v="94109"/>
    <x v="1"/>
    <s v="TEC-AC-10002567"/>
    <x v="2"/>
    <x v="11"/>
    <x v="423"/>
    <x v="764"/>
    <n v="3"/>
    <n v="0"/>
    <x v="6356"/>
  </r>
  <r>
    <n v="8069"/>
    <s v="US-2012-160563"/>
    <x v="1"/>
    <x v="1182"/>
    <d v="2012-10-24T00:00:00"/>
    <s v="Standard Class"/>
    <s v="NS-18640"/>
    <s v="Noel Staavos"/>
    <x v="1"/>
    <s v="United States"/>
    <s v="San Francisco"/>
    <x v="1"/>
    <n v="94109"/>
    <x v="1"/>
    <s v="FUR-FU-10001731"/>
    <x v="0"/>
    <x v="5"/>
    <x v="1547"/>
    <x v="2003"/>
    <n v="6"/>
    <n v="0"/>
    <x v="6357"/>
  </r>
  <r>
    <n v="8070"/>
    <s v="CA-2014-151750"/>
    <x v="3"/>
    <x v="314"/>
    <d v="2014-01-06T00:00:00"/>
    <s v="Standard Class"/>
    <s v="JM-15250"/>
    <s v="Janet Martin"/>
    <x v="0"/>
    <s v="United States"/>
    <s v="Huntsville"/>
    <x v="5"/>
    <n v="77340"/>
    <x v="2"/>
    <s v="OFF-ST-10002743"/>
    <x v="1"/>
    <x v="4"/>
    <x v="413"/>
    <x v="5273"/>
    <n v="5"/>
    <n v="0.2"/>
    <x v="6358"/>
  </r>
  <r>
    <n v="8071"/>
    <s v="CA-2014-151750"/>
    <x v="3"/>
    <x v="314"/>
    <d v="2014-01-06T00:00:00"/>
    <s v="Standard Class"/>
    <s v="JM-15250"/>
    <s v="Janet Martin"/>
    <x v="0"/>
    <s v="United States"/>
    <s v="Huntsville"/>
    <x v="5"/>
    <n v="77340"/>
    <x v="2"/>
    <s v="FUR-FU-10002116"/>
    <x v="0"/>
    <x v="5"/>
    <x v="1431"/>
    <x v="5274"/>
    <n v="5"/>
    <n v="0.6"/>
    <x v="6359"/>
  </r>
  <r>
    <n v="8072"/>
    <s v="CA-2014-151750"/>
    <x v="3"/>
    <x v="314"/>
    <d v="2014-01-06T00:00:00"/>
    <s v="Standard Class"/>
    <s v="JM-15250"/>
    <s v="Janet Martin"/>
    <x v="0"/>
    <s v="United States"/>
    <s v="Huntsville"/>
    <x v="5"/>
    <n v="77340"/>
    <x v="2"/>
    <s v="FUR-CH-10003199"/>
    <x v="0"/>
    <x v="1"/>
    <x v="631"/>
    <x v="5275"/>
    <n v="4"/>
    <n v="0.3"/>
    <x v="6360"/>
  </r>
  <r>
    <n v="8073"/>
    <s v="CA-2014-151750"/>
    <x v="3"/>
    <x v="314"/>
    <d v="2014-01-06T00:00:00"/>
    <s v="Standard Class"/>
    <s v="JM-15250"/>
    <s v="Janet Martin"/>
    <x v="0"/>
    <s v="United States"/>
    <s v="Huntsville"/>
    <x v="5"/>
    <n v="77340"/>
    <x v="2"/>
    <s v="OFF-AR-10003158"/>
    <x v="1"/>
    <x v="6"/>
    <x v="696"/>
    <x v="5276"/>
    <n v="4"/>
    <n v="0.2"/>
    <x v="6361"/>
  </r>
  <r>
    <n v="8074"/>
    <s v="CA-2014-151750"/>
    <x v="3"/>
    <x v="314"/>
    <d v="2014-01-06T00:00:00"/>
    <s v="Standard Class"/>
    <s v="JM-15250"/>
    <s v="Janet Martin"/>
    <x v="0"/>
    <s v="United States"/>
    <s v="Huntsville"/>
    <x v="5"/>
    <n v="77340"/>
    <x v="2"/>
    <s v="OFF-BI-10000301"/>
    <x v="1"/>
    <x v="8"/>
    <x v="619"/>
    <x v="5277"/>
    <n v="5"/>
    <n v="0.8"/>
    <x v="6362"/>
  </r>
  <r>
    <n v="8075"/>
    <s v="CA-2014-151750"/>
    <x v="3"/>
    <x v="314"/>
    <d v="2014-01-06T00:00:00"/>
    <s v="Standard Class"/>
    <s v="JM-15250"/>
    <s v="Janet Martin"/>
    <x v="0"/>
    <s v="United States"/>
    <s v="Huntsville"/>
    <x v="5"/>
    <n v="77340"/>
    <x v="2"/>
    <s v="OFF-BI-10000343"/>
    <x v="1"/>
    <x v="8"/>
    <x v="184"/>
    <x v="5278"/>
    <n v="14"/>
    <n v="0.8"/>
    <x v="6363"/>
  </r>
  <r>
    <n v="8076"/>
    <s v="CA-2014-151750"/>
    <x v="3"/>
    <x v="314"/>
    <d v="2014-01-06T00:00:00"/>
    <s v="Standard Class"/>
    <s v="JM-15250"/>
    <s v="Janet Martin"/>
    <x v="0"/>
    <s v="United States"/>
    <s v="Huntsville"/>
    <x v="5"/>
    <n v="77340"/>
    <x v="2"/>
    <s v="OFF-AP-10004708"/>
    <x v="1"/>
    <x v="9"/>
    <x v="508"/>
    <x v="5279"/>
    <n v="2"/>
    <n v="0.8"/>
    <x v="6364"/>
  </r>
  <r>
    <n v="8077"/>
    <s v="CA-2012-106187"/>
    <x v="1"/>
    <x v="537"/>
    <d v="2012-06-29T00:00:00"/>
    <s v="Standard Class"/>
    <s v="RF-19345"/>
    <s v="Randy Ferguson"/>
    <x v="1"/>
    <s v="United States"/>
    <s v="East Point"/>
    <x v="32"/>
    <n v="30344"/>
    <x v="0"/>
    <s v="FUR-FU-10000794"/>
    <x v="0"/>
    <x v="5"/>
    <x v="639"/>
    <x v="1877"/>
    <n v="3"/>
    <n v="0"/>
    <x v="6365"/>
  </r>
  <r>
    <n v="8078"/>
    <s v="CA-2012-106187"/>
    <x v="1"/>
    <x v="537"/>
    <d v="2012-06-29T00:00:00"/>
    <s v="Standard Class"/>
    <s v="RF-19345"/>
    <s v="Randy Ferguson"/>
    <x v="1"/>
    <s v="United States"/>
    <s v="East Point"/>
    <x v="32"/>
    <n v="30344"/>
    <x v="0"/>
    <s v="OFF-BI-10004519"/>
    <x v="1"/>
    <x v="8"/>
    <x v="880"/>
    <x v="5280"/>
    <n v="1"/>
    <n v="0"/>
    <x v="6366"/>
  </r>
  <r>
    <n v="8079"/>
    <s v="CA-2012-106187"/>
    <x v="1"/>
    <x v="537"/>
    <d v="2012-06-29T00:00:00"/>
    <s v="Standard Class"/>
    <s v="RF-19345"/>
    <s v="Randy Ferguson"/>
    <x v="1"/>
    <s v="United States"/>
    <s v="East Point"/>
    <x v="32"/>
    <n v="30344"/>
    <x v="0"/>
    <s v="TEC-AC-10001590"/>
    <x v="2"/>
    <x v="11"/>
    <x v="1347"/>
    <x v="5281"/>
    <n v="3"/>
    <n v="0"/>
    <x v="6367"/>
  </r>
  <r>
    <n v="8080"/>
    <s v="US-2013-164945"/>
    <x v="0"/>
    <x v="441"/>
    <d v="2013-11-28T00:00:00"/>
    <s v="Standard Class"/>
    <s v="CA-12055"/>
    <s v="Cathy Armstrong"/>
    <x v="2"/>
    <s v="United States"/>
    <s v="New York City"/>
    <x v="15"/>
    <n v="10009"/>
    <x v="3"/>
    <s v="OFF-BI-10001524"/>
    <x v="1"/>
    <x v="8"/>
    <x v="298"/>
    <x v="5282"/>
    <n v="8"/>
    <n v="0.2"/>
    <x v="6368"/>
  </r>
  <r>
    <n v="8081"/>
    <s v="CA-2012-150714"/>
    <x v="1"/>
    <x v="662"/>
    <d v="2012-11-01T00:00:00"/>
    <s v="Standard Class"/>
    <s v="KH-16690"/>
    <s v="Kristen Hastings"/>
    <x v="1"/>
    <s v="United States"/>
    <s v="Springfield"/>
    <x v="21"/>
    <n v="97477"/>
    <x v="1"/>
    <s v="OFF-LA-10001474"/>
    <x v="1"/>
    <x v="2"/>
    <x v="917"/>
    <x v="5283"/>
    <n v="6"/>
    <n v="0.2"/>
    <x v="6369"/>
  </r>
  <r>
    <n v="8082"/>
    <s v="CA-2012-150714"/>
    <x v="1"/>
    <x v="662"/>
    <d v="2012-11-01T00:00:00"/>
    <s v="Standard Class"/>
    <s v="KH-16690"/>
    <s v="Kristen Hastings"/>
    <x v="1"/>
    <s v="United States"/>
    <s v="Springfield"/>
    <x v="21"/>
    <n v="97477"/>
    <x v="1"/>
    <s v="OFF-PA-10001497"/>
    <x v="1"/>
    <x v="10"/>
    <x v="1746"/>
    <x v="576"/>
    <n v="3"/>
    <n v="0.2"/>
    <x v="585"/>
  </r>
  <r>
    <n v="8083"/>
    <s v="CA-2012-150714"/>
    <x v="1"/>
    <x v="662"/>
    <d v="2012-11-01T00:00:00"/>
    <s v="Standard Class"/>
    <s v="KH-16690"/>
    <s v="Kristen Hastings"/>
    <x v="1"/>
    <s v="United States"/>
    <s v="Springfield"/>
    <x v="21"/>
    <n v="97477"/>
    <x v="1"/>
    <s v="OFF-AP-10003287"/>
    <x v="1"/>
    <x v="9"/>
    <x v="538"/>
    <x v="5284"/>
    <n v="5"/>
    <n v="0.2"/>
    <x v="6370"/>
  </r>
  <r>
    <n v="8084"/>
    <s v="CA-2012-150714"/>
    <x v="1"/>
    <x v="662"/>
    <d v="2012-11-01T00:00:00"/>
    <s v="Standard Class"/>
    <s v="KH-16690"/>
    <s v="Kristen Hastings"/>
    <x v="1"/>
    <s v="United States"/>
    <s v="Springfield"/>
    <x v="21"/>
    <n v="97477"/>
    <x v="1"/>
    <s v="OFF-BI-10002982"/>
    <x v="1"/>
    <x v="8"/>
    <x v="1258"/>
    <x v="4459"/>
    <n v="7"/>
    <n v="0.7"/>
    <x v="5255"/>
  </r>
  <r>
    <n v="8085"/>
    <s v="CA-2012-150714"/>
    <x v="1"/>
    <x v="662"/>
    <d v="2012-11-01T00:00:00"/>
    <s v="Standard Class"/>
    <s v="KH-16690"/>
    <s v="Kristen Hastings"/>
    <x v="1"/>
    <s v="United States"/>
    <s v="Springfield"/>
    <x v="21"/>
    <n v="97477"/>
    <x v="1"/>
    <s v="OFF-ST-10001809"/>
    <x v="1"/>
    <x v="4"/>
    <x v="430"/>
    <x v="5285"/>
    <n v="10"/>
    <n v="0.2"/>
    <x v="6371"/>
  </r>
  <r>
    <n v="8086"/>
    <s v="CA-2013-105753"/>
    <x v="0"/>
    <x v="201"/>
    <d v="2013-10-27T00:00:00"/>
    <s v="Standard Class"/>
    <s v="LC-16960"/>
    <s v="Lindsay Castell"/>
    <x v="2"/>
    <s v="United States"/>
    <s v="Arlington"/>
    <x v="17"/>
    <n v="22204"/>
    <x v="0"/>
    <s v="FUR-FU-10000246"/>
    <x v="0"/>
    <x v="5"/>
    <x v="386"/>
    <x v="5286"/>
    <n v="5"/>
    <n v="0"/>
    <x v="6372"/>
  </r>
  <r>
    <n v="8087"/>
    <s v="CA-2014-120894"/>
    <x v="3"/>
    <x v="1045"/>
    <d v="2014-05-03T00:00:00"/>
    <s v="Standard Class"/>
    <s v="JL-15130"/>
    <s v="Jack Lebron"/>
    <x v="0"/>
    <s v="United States"/>
    <s v="Wilmington"/>
    <x v="3"/>
    <n v="28403"/>
    <x v="0"/>
    <s v="OFF-AP-10000252"/>
    <x v="1"/>
    <x v="9"/>
    <x v="1242"/>
    <x v="5287"/>
    <n v="3"/>
    <n v="0.2"/>
    <x v="6373"/>
  </r>
  <r>
    <n v="8088"/>
    <s v="CA-2013-106621"/>
    <x v="0"/>
    <x v="321"/>
    <d v="2013-10-02T00:00:00"/>
    <s v="Second Class"/>
    <s v="DM-12955"/>
    <s v="Dario Medina"/>
    <x v="1"/>
    <s v="United States"/>
    <s v="Yuma"/>
    <x v="16"/>
    <n v="85364"/>
    <x v="1"/>
    <s v="OFF-AR-10002375"/>
    <x v="1"/>
    <x v="6"/>
    <x v="823"/>
    <x v="5288"/>
    <n v="4"/>
    <n v="0.2"/>
    <x v="6374"/>
  </r>
  <r>
    <n v="8089"/>
    <s v="CA-2012-107020"/>
    <x v="1"/>
    <x v="848"/>
    <d v="2012-07-14T00:00:00"/>
    <s v="Standard Class"/>
    <s v="MV-18190"/>
    <s v="Mike Vittorini"/>
    <x v="0"/>
    <s v="United States"/>
    <s v="San Bernardino"/>
    <x v="1"/>
    <n v="92404"/>
    <x v="1"/>
    <s v="OFF-BI-10003719"/>
    <x v="1"/>
    <x v="8"/>
    <x v="684"/>
    <x v="3089"/>
    <n v="2"/>
    <n v="0.2"/>
    <x v="6375"/>
  </r>
  <r>
    <n v="8090"/>
    <s v="US-2012-117492"/>
    <x v="1"/>
    <x v="976"/>
    <d v="2012-08-09T00:00:00"/>
    <s v="First Class"/>
    <s v="NS-18640"/>
    <s v="Noel Staavos"/>
    <x v="1"/>
    <s v="United States"/>
    <s v="Baltimore"/>
    <x v="39"/>
    <n v="21215"/>
    <x v="3"/>
    <s v="OFF-AP-10001492"/>
    <x v="1"/>
    <x v="9"/>
    <x v="22"/>
    <x v="5289"/>
    <n v="9"/>
    <n v="0"/>
    <x v="6376"/>
  </r>
  <r>
    <n v="8091"/>
    <s v="CA-2011-101392"/>
    <x v="2"/>
    <x v="1035"/>
    <d v="2011-12-13T00:00:00"/>
    <s v="Standard Class"/>
    <s v="AS-10630"/>
    <s v="Ann Steele"/>
    <x v="2"/>
    <s v="United States"/>
    <s v="Seattle"/>
    <x v="4"/>
    <n v="98103"/>
    <x v="1"/>
    <s v="OFF-ST-10000532"/>
    <x v="1"/>
    <x v="4"/>
    <x v="1403"/>
    <x v="5290"/>
    <n v="7"/>
    <n v="0"/>
    <x v="6377"/>
  </r>
  <r>
    <n v="8092"/>
    <s v="CA-2012-127502"/>
    <x v="1"/>
    <x v="895"/>
    <d v="2012-12-14T00:00:00"/>
    <s v="Standard Class"/>
    <s v="MT-17815"/>
    <s v="Meg Tillman"/>
    <x v="0"/>
    <s v="United States"/>
    <s v="San Francisco"/>
    <x v="1"/>
    <n v="94110"/>
    <x v="1"/>
    <s v="OFF-LA-10001613"/>
    <x v="1"/>
    <x v="2"/>
    <x v="736"/>
    <x v="1784"/>
    <n v="2"/>
    <n v="0"/>
    <x v="2167"/>
  </r>
  <r>
    <n v="8093"/>
    <s v="CA-2014-143658"/>
    <x v="3"/>
    <x v="1183"/>
    <d v="2014-11-14T00:00:00"/>
    <s v="Second Class"/>
    <s v="SR-20425"/>
    <s v="Sharelle Roach"/>
    <x v="2"/>
    <s v="United States"/>
    <s v="New York City"/>
    <x v="15"/>
    <n v="10035"/>
    <x v="3"/>
    <s v="OFF-AR-10002818"/>
    <x v="1"/>
    <x v="6"/>
    <x v="924"/>
    <x v="2239"/>
    <n v="5"/>
    <n v="0"/>
    <x v="6378"/>
  </r>
  <r>
    <n v="8094"/>
    <s v="CA-2014-133046"/>
    <x v="3"/>
    <x v="944"/>
    <d v="2014-08-02T00:00:00"/>
    <s v="Second Class"/>
    <s v="DK-13375"/>
    <s v="Dennis Kane"/>
    <x v="0"/>
    <s v="United States"/>
    <s v="Seattle"/>
    <x v="4"/>
    <n v="98115"/>
    <x v="1"/>
    <s v="FUR-FU-10001940"/>
    <x v="0"/>
    <x v="5"/>
    <x v="33"/>
    <x v="1708"/>
    <n v="3"/>
    <n v="0"/>
    <x v="1811"/>
  </r>
  <r>
    <n v="8095"/>
    <s v="CA-2014-133046"/>
    <x v="3"/>
    <x v="944"/>
    <d v="2014-08-02T00:00:00"/>
    <s v="Second Class"/>
    <s v="DK-13375"/>
    <s v="Dennis Kane"/>
    <x v="0"/>
    <s v="United States"/>
    <s v="Seattle"/>
    <x v="4"/>
    <n v="98115"/>
    <x v="1"/>
    <s v="OFF-PA-10003883"/>
    <x v="1"/>
    <x v="10"/>
    <x v="1229"/>
    <x v="2224"/>
    <n v="4"/>
    <n v="0"/>
    <x v="6379"/>
  </r>
  <r>
    <n v="8096"/>
    <s v="CA-2014-133046"/>
    <x v="3"/>
    <x v="944"/>
    <d v="2014-08-02T00:00:00"/>
    <s v="Second Class"/>
    <s v="DK-13375"/>
    <s v="Dennis Kane"/>
    <x v="0"/>
    <s v="United States"/>
    <s v="Seattle"/>
    <x v="4"/>
    <n v="98115"/>
    <x v="1"/>
    <s v="OFF-PA-10002787"/>
    <x v="1"/>
    <x v="10"/>
    <x v="1267"/>
    <x v="91"/>
    <n v="2"/>
    <n v="0"/>
    <x v="91"/>
  </r>
  <r>
    <n v="8097"/>
    <s v="CA-2014-133046"/>
    <x v="3"/>
    <x v="944"/>
    <d v="2014-08-02T00:00:00"/>
    <s v="Second Class"/>
    <s v="DK-13375"/>
    <s v="Dennis Kane"/>
    <x v="0"/>
    <s v="United States"/>
    <s v="Seattle"/>
    <x v="4"/>
    <n v="98115"/>
    <x v="1"/>
    <s v="TEC-AC-10000991"/>
    <x v="2"/>
    <x v="11"/>
    <x v="432"/>
    <x v="5291"/>
    <n v="5"/>
    <n v="0"/>
    <x v="6380"/>
  </r>
  <r>
    <n v="8098"/>
    <s v="CA-2014-122798"/>
    <x v="3"/>
    <x v="116"/>
    <d v="2015-01-02T00:00:00"/>
    <s v="Standard Class"/>
    <s v="SV-20935"/>
    <s v="Susan Vittorini"/>
    <x v="0"/>
    <s v="United States"/>
    <s v="Albuquerque"/>
    <x v="27"/>
    <n v="87105"/>
    <x v="1"/>
    <s v="OFF-ST-10003058"/>
    <x v="1"/>
    <x v="4"/>
    <x v="388"/>
    <x v="2946"/>
    <n v="5"/>
    <n v="0"/>
    <x v="3284"/>
  </r>
  <r>
    <n v="8099"/>
    <s v="CA-2014-122798"/>
    <x v="3"/>
    <x v="116"/>
    <d v="2015-01-02T00:00:00"/>
    <s v="Standard Class"/>
    <s v="SV-20935"/>
    <s v="Susan Vittorini"/>
    <x v="0"/>
    <s v="United States"/>
    <s v="Albuquerque"/>
    <x v="27"/>
    <n v="87105"/>
    <x v="1"/>
    <s v="OFF-PA-10004239"/>
    <x v="1"/>
    <x v="10"/>
    <x v="1412"/>
    <x v="732"/>
    <n v="1"/>
    <n v="0"/>
    <x v="750"/>
  </r>
  <r>
    <n v="8100"/>
    <s v="CA-2013-169663"/>
    <x v="0"/>
    <x v="612"/>
    <d v="2013-03-14T00:00:00"/>
    <s v="First Class"/>
    <s v="RH-19510"/>
    <s v="Rick Huthwaite"/>
    <x v="2"/>
    <s v="United States"/>
    <s v="Los Angeles"/>
    <x v="1"/>
    <n v="90045"/>
    <x v="1"/>
    <s v="TEC-AC-10003038"/>
    <x v="2"/>
    <x v="11"/>
    <x v="1024"/>
    <x v="3999"/>
    <n v="3"/>
    <n v="0"/>
    <x v="4625"/>
  </r>
  <r>
    <n v="8101"/>
    <s v="CA-2013-169663"/>
    <x v="0"/>
    <x v="612"/>
    <d v="2013-03-14T00:00:00"/>
    <s v="First Class"/>
    <s v="RH-19510"/>
    <s v="Rick Huthwaite"/>
    <x v="2"/>
    <s v="United States"/>
    <s v="Los Angeles"/>
    <x v="1"/>
    <n v="90045"/>
    <x v="1"/>
    <s v="TEC-MA-10000984"/>
    <x v="2"/>
    <x v="15"/>
    <x v="1811"/>
    <x v="5292"/>
    <n v="3"/>
    <n v="0.2"/>
    <x v="6381"/>
  </r>
  <r>
    <n v="8102"/>
    <s v="CA-2012-149846"/>
    <x v="1"/>
    <x v="1184"/>
    <d v="2012-05-26T00:00:00"/>
    <s v="Standard Class"/>
    <s v="SB-20185"/>
    <s v="Sarah Brown"/>
    <x v="0"/>
    <s v="United States"/>
    <s v="Los Angeles"/>
    <x v="1"/>
    <n v="90045"/>
    <x v="1"/>
    <s v="OFF-LA-10004484"/>
    <x v="1"/>
    <x v="2"/>
    <x v="612"/>
    <x v="341"/>
    <n v="2"/>
    <n v="0"/>
    <x v="349"/>
  </r>
  <r>
    <n v="8103"/>
    <s v="CA-2012-149846"/>
    <x v="1"/>
    <x v="1184"/>
    <d v="2012-05-26T00:00:00"/>
    <s v="Standard Class"/>
    <s v="SB-20185"/>
    <s v="Sarah Brown"/>
    <x v="0"/>
    <s v="United States"/>
    <s v="Los Angeles"/>
    <x v="1"/>
    <n v="90045"/>
    <x v="1"/>
    <s v="TEC-MA-10004002"/>
    <x v="2"/>
    <x v="15"/>
    <x v="662"/>
    <x v="5293"/>
    <n v="7"/>
    <n v="0.2"/>
    <x v="6382"/>
  </r>
  <r>
    <n v="8104"/>
    <s v="CA-2012-149846"/>
    <x v="1"/>
    <x v="1184"/>
    <d v="2012-05-26T00:00:00"/>
    <s v="Standard Class"/>
    <s v="SB-20185"/>
    <s v="Sarah Brown"/>
    <x v="0"/>
    <s v="United States"/>
    <s v="Los Angeles"/>
    <x v="1"/>
    <n v="90045"/>
    <x v="1"/>
    <s v="OFF-ST-10002406"/>
    <x v="1"/>
    <x v="4"/>
    <x v="324"/>
    <x v="352"/>
    <n v="7"/>
    <n v="0"/>
    <x v="360"/>
  </r>
  <r>
    <n v="8105"/>
    <s v="CA-2012-149846"/>
    <x v="1"/>
    <x v="1184"/>
    <d v="2012-05-26T00:00:00"/>
    <s v="Standard Class"/>
    <s v="SB-20185"/>
    <s v="Sarah Brown"/>
    <x v="0"/>
    <s v="United States"/>
    <s v="Los Angeles"/>
    <x v="1"/>
    <n v="90045"/>
    <x v="1"/>
    <s v="TEC-PH-10003645"/>
    <x v="2"/>
    <x v="7"/>
    <x v="294"/>
    <x v="5294"/>
    <n v="6"/>
    <n v="0.2"/>
    <x v="6383"/>
  </r>
  <r>
    <n v="8106"/>
    <s v="CA-2014-159149"/>
    <x v="3"/>
    <x v="922"/>
    <d v="2014-02-20T00:00:00"/>
    <s v="First Class"/>
    <s v="CR-12820"/>
    <s v="Cyra Reiten"/>
    <x v="2"/>
    <s v="United States"/>
    <s v="Houston"/>
    <x v="5"/>
    <n v="77041"/>
    <x v="2"/>
    <s v="FUR-BO-10001601"/>
    <x v="0"/>
    <x v="0"/>
    <x v="414"/>
    <x v="5295"/>
    <n v="1"/>
    <n v="0.32"/>
    <x v="6384"/>
  </r>
  <r>
    <n v="8107"/>
    <s v="CA-2014-159149"/>
    <x v="3"/>
    <x v="922"/>
    <d v="2014-02-20T00:00:00"/>
    <s v="First Class"/>
    <s v="CR-12820"/>
    <s v="Cyra Reiten"/>
    <x v="2"/>
    <s v="United States"/>
    <s v="Houston"/>
    <x v="5"/>
    <n v="77041"/>
    <x v="2"/>
    <s v="OFF-AR-10000937"/>
    <x v="1"/>
    <x v="6"/>
    <x v="1812"/>
    <x v="5296"/>
    <n v="6"/>
    <n v="0.2"/>
    <x v="6385"/>
  </r>
  <r>
    <n v="8108"/>
    <s v="CA-2014-159149"/>
    <x v="3"/>
    <x v="922"/>
    <d v="2014-02-20T00:00:00"/>
    <s v="First Class"/>
    <s v="CR-12820"/>
    <s v="Cyra Reiten"/>
    <x v="2"/>
    <s v="United States"/>
    <s v="Houston"/>
    <x v="5"/>
    <n v="77041"/>
    <x v="2"/>
    <s v="TEC-PH-10000038"/>
    <x v="2"/>
    <x v="7"/>
    <x v="1056"/>
    <x v="1435"/>
    <n v="4"/>
    <n v="0.2"/>
    <x v="1510"/>
  </r>
  <r>
    <n v="8109"/>
    <s v="US-2014-167570"/>
    <x v="3"/>
    <x v="166"/>
    <d v="2014-12-16T00:00:00"/>
    <s v="Standard Class"/>
    <s v="EG-13900"/>
    <s v="Emily Grady"/>
    <x v="0"/>
    <s v="United States"/>
    <s v="Philadelphia"/>
    <x v="9"/>
    <n v="19140"/>
    <x v="3"/>
    <s v="FUR-CH-10003396"/>
    <x v="0"/>
    <x v="1"/>
    <x v="385"/>
    <x v="5297"/>
    <n v="4"/>
    <n v="0.3"/>
    <x v="6386"/>
  </r>
  <r>
    <n v="8110"/>
    <s v="CA-2014-160122"/>
    <x v="3"/>
    <x v="551"/>
    <d v="2014-11-24T00:00:00"/>
    <s v="Standard Class"/>
    <s v="RD-19930"/>
    <s v="Russell D'Ascenzo"/>
    <x v="0"/>
    <s v="United States"/>
    <s v="Chicago"/>
    <x v="10"/>
    <n v="60623"/>
    <x v="2"/>
    <s v="OFF-EN-10002592"/>
    <x v="1"/>
    <x v="12"/>
    <x v="1702"/>
    <x v="5298"/>
    <n v="6"/>
    <n v="0.2"/>
    <x v="6387"/>
  </r>
  <r>
    <n v="8111"/>
    <s v="CA-2014-160122"/>
    <x v="3"/>
    <x v="551"/>
    <d v="2014-11-24T00:00:00"/>
    <s v="Standard Class"/>
    <s v="RD-19930"/>
    <s v="Russell D'Ascenzo"/>
    <x v="0"/>
    <s v="United States"/>
    <s v="Chicago"/>
    <x v="10"/>
    <n v="60623"/>
    <x v="2"/>
    <s v="FUR-CH-10000422"/>
    <x v="0"/>
    <x v="1"/>
    <x v="1432"/>
    <x v="5299"/>
    <n v="2"/>
    <n v="0.3"/>
    <x v="6388"/>
  </r>
  <r>
    <n v="8112"/>
    <s v="CA-2013-130393"/>
    <x v="0"/>
    <x v="49"/>
    <d v="2013-12-04T00:00:00"/>
    <s v="Second Class"/>
    <s v="JM-15865"/>
    <s v="John Murray"/>
    <x v="0"/>
    <s v="United States"/>
    <s v="San Angelo"/>
    <x v="5"/>
    <n v="76903"/>
    <x v="2"/>
    <s v="FUR-CH-10002647"/>
    <x v="0"/>
    <x v="1"/>
    <x v="470"/>
    <x v="5300"/>
    <n v="5"/>
    <n v="0.3"/>
    <x v="6389"/>
  </r>
  <r>
    <n v="8113"/>
    <s v="CA-2013-130393"/>
    <x v="0"/>
    <x v="49"/>
    <d v="2013-12-04T00:00:00"/>
    <s v="Second Class"/>
    <s v="JM-15865"/>
    <s v="John Murray"/>
    <x v="0"/>
    <s v="United States"/>
    <s v="San Angelo"/>
    <x v="5"/>
    <n v="76903"/>
    <x v="2"/>
    <s v="OFF-AP-10004859"/>
    <x v="1"/>
    <x v="9"/>
    <x v="921"/>
    <x v="5301"/>
    <n v="4"/>
    <n v="0.8"/>
    <x v="6390"/>
  </r>
  <r>
    <n v="8114"/>
    <s v="CA-2013-130393"/>
    <x v="0"/>
    <x v="49"/>
    <d v="2013-12-04T00:00:00"/>
    <s v="Second Class"/>
    <s v="JM-15865"/>
    <s v="John Murray"/>
    <x v="0"/>
    <s v="United States"/>
    <s v="San Angelo"/>
    <x v="5"/>
    <n v="76903"/>
    <x v="2"/>
    <s v="FUR-CH-10004477"/>
    <x v="0"/>
    <x v="1"/>
    <x v="211"/>
    <x v="4967"/>
    <n v="2"/>
    <n v="0.3"/>
    <x v="5996"/>
  </r>
  <r>
    <n v="8115"/>
    <s v="CA-2014-144820"/>
    <x v="3"/>
    <x v="621"/>
    <d v="2014-10-08T00:00:00"/>
    <s v="Second Class"/>
    <s v="LW-16825"/>
    <s v="Laurel Workman"/>
    <x v="1"/>
    <s v="United States"/>
    <s v="Pasadena"/>
    <x v="5"/>
    <n v="77506"/>
    <x v="2"/>
    <s v="OFF-AR-10004817"/>
    <x v="1"/>
    <x v="6"/>
    <x v="906"/>
    <x v="5302"/>
    <n v="5"/>
    <n v="0.2"/>
    <x v="6391"/>
  </r>
  <r>
    <n v="8116"/>
    <s v="CA-2014-101014"/>
    <x v="3"/>
    <x v="635"/>
    <d v="2014-09-05T00:00:00"/>
    <s v="Standard Class"/>
    <s v="RW-19540"/>
    <s v="Rick Wilson"/>
    <x v="1"/>
    <s v="United States"/>
    <s v="Los Angeles"/>
    <x v="1"/>
    <n v="90049"/>
    <x v="1"/>
    <s v="FUR-FU-10003374"/>
    <x v="0"/>
    <x v="5"/>
    <x v="1798"/>
    <x v="5303"/>
    <n v="3"/>
    <n v="0"/>
    <x v="6392"/>
  </r>
  <r>
    <n v="8117"/>
    <s v="CA-2014-105543"/>
    <x v="3"/>
    <x v="221"/>
    <d v="2014-11-25T00:00:00"/>
    <s v="Same Day"/>
    <s v="BG-11695"/>
    <s v="Brooke Gillingham"/>
    <x v="1"/>
    <s v="United States"/>
    <s v="Garden City"/>
    <x v="41"/>
    <n v="67846"/>
    <x v="2"/>
    <s v="OFF-ST-10003123"/>
    <x v="1"/>
    <x v="4"/>
    <x v="1268"/>
    <x v="3304"/>
    <n v="1"/>
    <n v="0"/>
    <x v="3729"/>
  </r>
  <r>
    <n v="8118"/>
    <s v="US-2014-113201"/>
    <x v="3"/>
    <x v="160"/>
    <d v="2014-07-06T00:00:00"/>
    <s v="Standard Class"/>
    <s v="TT-21220"/>
    <s v="Thomas Thornton"/>
    <x v="0"/>
    <s v="United States"/>
    <s v="Los Angeles"/>
    <x v="1"/>
    <n v="90045"/>
    <x v="1"/>
    <s v="OFF-PA-10000675"/>
    <x v="1"/>
    <x v="10"/>
    <x v="1106"/>
    <x v="2929"/>
    <n v="5"/>
    <n v="0"/>
    <x v="3261"/>
  </r>
  <r>
    <n v="8119"/>
    <s v="US-2014-106551"/>
    <x v="3"/>
    <x v="847"/>
    <d v="2014-07-28T00:00:00"/>
    <s v="Standard Class"/>
    <s v="EB-13930"/>
    <s v="Eric Barreto"/>
    <x v="0"/>
    <s v="United States"/>
    <s v="Chicago"/>
    <x v="10"/>
    <n v="60653"/>
    <x v="2"/>
    <s v="FUR-CH-10004997"/>
    <x v="0"/>
    <x v="1"/>
    <x v="494"/>
    <x v="5304"/>
    <n v="4"/>
    <n v="0.3"/>
    <x v="6393"/>
  </r>
  <r>
    <n v="8120"/>
    <s v="CA-2013-116722"/>
    <x v="0"/>
    <x v="583"/>
    <d v="2013-11-17T00:00:00"/>
    <s v="Standard Class"/>
    <s v="LP-17080"/>
    <s v="Liz Pelletier"/>
    <x v="0"/>
    <s v="United States"/>
    <s v="San Francisco"/>
    <x v="1"/>
    <n v="94110"/>
    <x v="1"/>
    <s v="FUR-FU-10001934"/>
    <x v="0"/>
    <x v="5"/>
    <x v="107"/>
    <x v="108"/>
    <n v="2"/>
    <n v="0"/>
    <x v="109"/>
  </r>
  <r>
    <n v="8121"/>
    <s v="CA-2013-116722"/>
    <x v="0"/>
    <x v="583"/>
    <d v="2013-11-17T00:00:00"/>
    <s v="Standard Class"/>
    <s v="LP-17080"/>
    <s v="Liz Pelletier"/>
    <x v="0"/>
    <s v="United States"/>
    <s v="San Francisco"/>
    <x v="1"/>
    <n v="94110"/>
    <x v="1"/>
    <s v="FUR-CH-10004997"/>
    <x v="0"/>
    <x v="1"/>
    <x v="494"/>
    <x v="542"/>
    <n v="3"/>
    <n v="0.2"/>
    <x v="232"/>
  </r>
  <r>
    <n v="8122"/>
    <s v="CA-2013-116722"/>
    <x v="0"/>
    <x v="583"/>
    <d v="2013-11-17T00:00:00"/>
    <s v="Standard Class"/>
    <s v="LP-17080"/>
    <s v="Liz Pelletier"/>
    <x v="0"/>
    <s v="United States"/>
    <s v="San Francisco"/>
    <x v="1"/>
    <n v="94110"/>
    <x v="1"/>
    <s v="OFF-BI-10001890"/>
    <x v="1"/>
    <x v="8"/>
    <x v="174"/>
    <x v="5305"/>
    <n v="11"/>
    <n v="0.2"/>
    <x v="6394"/>
  </r>
  <r>
    <n v="8123"/>
    <s v="CA-2011-138128"/>
    <x v="2"/>
    <x v="337"/>
    <d v="2011-12-15T00:00:00"/>
    <s v="Standard Class"/>
    <s v="FP-14320"/>
    <s v="Frank Preis"/>
    <x v="0"/>
    <s v="United States"/>
    <s v="Philadelphia"/>
    <x v="9"/>
    <n v="19134"/>
    <x v="3"/>
    <s v="OFF-EN-10002500"/>
    <x v="1"/>
    <x v="12"/>
    <x v="118"/>
    <x v="5306"/>
    <n v="3"/>
    <n v="0.2"/>
    <x v="6395"/>
  </r>
  <r>
    <n v="8124"/>
    <s v="CA-2011-138128"/>
    <x v="2"/>
    <x v="337"/>
    <d v="2011-12-15T00:00:00"/>
    <s v="Standard Class"/>
    <s v="FP-14320"/>
    <s v="Frank Preis"/>
    <x v="0"/>
    <s v="United States"/>
    <s v="Philadelphia"/>
    <x v="9"/>
    <n v="19134"/>
    <x v="3"/>
    <s v="TEC-CO-10001766"/>
    <x v="2"/>
    <x v="16"/>
    <x v="1058"/>
    <x v="5307"/>
    <n v="4"/>
    <n v="0.4"/>
    <x v="6396"/>
  </r>
  <r>
    <n v="8125"/>
    <s v="US-2014-150070"/>
    <x v="3"/>
    <x v="210"/>
    <d v="2014-09-13T00:00:00"/>
    <s v="Standard Class"/>
    <s v="JA-15970"/>
    <s v="Joseph Airdo"/>
    <x v="0"/>
    <s v="United States"/>
    <s v="Modesto"/>
    <x v="1"/>
    <n v="95351"/>
    <x v="1"/>
    <s v="FUR-CH-10004860"/>
    <x v="0"/>
    <x v="1"/>
    <x v="210"/>
    <x v="224"/>
    <n v="2"/>
    <n v="0.2"/>
    <x v="226"/>
  </r>
  <r>
    <n v="8126"/>
    <s v="CA-2012-137064"/>
    <x v="1"/>
    <x v="525"/>
    <d v="2012-02-13T00:00:00"/>
    <s v="Standard Class"/>
    <s v="TS-21655"/>
    <s v="Trudy Schmidt"/>
    <x v="0"/>
    <s v="United States"/>
    <s v="Houston"/>
    <x v="5"/>
    <n v="77070"/>
    <x v="2"/>
    <s v="OFF-BI-10002049"/>
    <x v="1"/>
    <x v="8"/>
    <x v="758"/>
    <x v="995"/>
    <n v="3"/>
    <n v="0.8"/>
    <x v="1034"/>
  </r>
  <r>
    <n v="8127"/>
    <s v="CA-2012-137064"/>
    <x v="1"/>
    <x v="525"/>
    <d v="2012-02-13T00:00:00"/>
    <s v="Standard Class"/>
    <s v="TS-21655"/>
    <s v="Trudy Schmidt"/>
    <x v="0"/>
    <s v="United States"/>
    <s v="Houston"/>
    <x v="5"/>
    <n v="77070"/>
    <x v="2"/>
    <s v="TEC-AC-10003499"/>
    <x v="2"/>
    <x v="11"/>
    <x v="103"/>
    <x v="5183"/>
    <n v="2"/>
    <n v="0.2"/>
    <x v="6397"/>
  </r>
  <r>
    <n v="8128"/>
    <s v="CA-2012-137064"/>
    <x v="1"/>
    <x v="525"/>
    <d v="2012-02-13T00:00:00"/>
    <s v="Standard Class"/>
    <s v="TS-21655"/>
    <s v="Trudy Schmidt"/>
    <x v="0"/>
    <s v="United States"/>
    <s v="Houston"/>
    <x v="5"/>
    <n v="77070"/>
    <x v="2"/>
    <s v="OFF-ST-10003470"/>
    <x v="1"/>
    <x v="4"/>
    <x v="1339"/>
    <x v="5308"/>
    <n v="3"/>
    <n v="0.2"/>
    <x v="6398"/>
  </r>
  <r>
    <n v="8129"/>
    <s v="CA-2014-157350"/>
    <x v="3"/>
    <x v="775"/>
    <d v="2014-09-02T00:00:00"/>
    <s v="Standard Class"/>
    <s v="DP-13000"/>
    <s v="Darren Powers"/>
    <x v="0"/>
    <s v="United States"/>
    <s v="Chicago"/>
    <x v="10"/>
    <n v="60610"/>
    <x v="2"/>
    <s v="FUR-FU-10000222"/>
    <x v="0"/>
    <x v="5"/>
    <x v="591"/>
    <x v="647"/>
    <n v="5"/>
    <n v="0.6"/>
    <x v="6399"/>
  </r>
  <r>
    <n v="8130"/>
    <s v="CA-2011-127866"/>
    <x v="2"/>
    <x v="836"/>
    <d v="2011-07-23T00:00:00"/>
    <s v="First Class"/>
    <s v="JD-15895"/>
    <s v="Jonathan Doherty"/>
    <x v="1"/>
    <s v="United States"/>
    <s v="Riverside"/>
    <x v="1"/>
    <n v="92503"/>
    <x v="1"/>
    <s v="TEC-AC-10000023"/>
    <x v="2"/>
    <x v="11"/>
    <x v="900"/>
    <x v="5045"/>
    <n v="2"/>
    <n v="0"/>
    <x v="6033"/>
  </r>
  <r>
    <n v="8131"/>
    <s v="CA-2011-127866"/>
    <x v="2"/>
    <x v="836"/>
    <d v="2011-07-23T00:00:00"/>
    <s v="First Class"/>
    <s v="JD-15895"/>
    <s v="Jonathan Doherty"/>
    <x v="1"/>
    <s v="United States"/>
    <s v="Riverside"/>
    <x v="1"/>
    <n v="92503"/>
    <x v="1"/>
    <s v="OFF-PA-10003971"/>
    <x v="1"/>
    <x v="10"/>
    <x v="1272"/>
    <x v="493"/>
    <n v="2"/>
    <n v="0"/>
    <x v="2181"/>
  </r>
  <r>
    <n v="8132"/>
    <s v="CA-2011-127866"/>
    <x v="2"/>
    <x v="836"/>
    <d v="2011-07-23T00:00:00"/>
    <s v="First Class"/>
    <s v="JD-15895"/>
    <s v="Jonathan Doherty"/>
    <x v="1"/>
    <s v="United States"/>
    <s v="Riverside"/>
    <x v="1"/>
    <n v="92503"/>
    <x v="1"/>
    <s v="OFF-AR-10003481"/>
    <x v="1"/>
    <x v="6"/>
    <x v="1591"/>
    <x v="2805"/>
    <n v="4"/>
    <n v="0"/>
    <x v="3116"/>
  </r>
  <r>
    <n v="8133"/>
    <s v="CA-2011-127866"/>
    <x v="2"/>
    <x v="836"/>
    <d v="2011-07-23T00:00:00"/>
    <s v="First Class"/>
    <s v="JD-15895"/>
    <s v="Jonathan Doherty"/>
    <x v="1"/>
    <s v="United States"/>
    <s v="Riverside"/>
    <x v="1"/>
    <n v="92503"/>
    <x v="1"/>
    <s v="OFF-ST-10001490"/>
    <x v="1"/>
    <x v="4"/>
    <x v="513"/>
    <x v="3469"/>
    <n v="3"/>
    <n v="0"/>
    <x v="3941"/>
  </r>
  <r>
    <n v="8134"/>
    <s v="CA-2012-131352"/>
    <x v="1"/>
    <x v="1049"/>
    <d v="2012-10-13T00:00:00"/>
    <s v="Standard Class"/>
    <s v="GH-14485"/>
    <s v="Gene Hale"/>
    <x v="1"/>
    <s v="United States"/>
    <s v="Dallas"/>
    <x v="5"/>
    <n v="75081"/>
    <x v="2"/>
    <s v="FUR-FU-10003708"/>
    <x v="0"/>
    <x v="5"/>
    <x v="71"/>
    <x v="5309"/>
    <n v="3"/>
    <n v="0.6"/>
    <x v="6400"/>
  </r>
  <r>
    <n v="8135"/>
    <s v="CA-2012-121776"/>
    <x v="1"/>
    <x v="1130"/>
    <d v="2012-02-21T00:00:00"/>
    <s v="Standard Class"/>
    <s v="RD-19585"/>
    <s v="Rob Dowd"/>
    <x v="0"/>
    <s v="United States"/>
    <s v="Los Angeles"/>
    <x v="1"/>
    <n v="90008"/>
    <x v="1"/>
    <s v="OFF-PA-10001970"/>
    <x v="1"/>
    <x v="10"/>
    <x v="311"/>
    <x v="655"/>
    <n v="3"/>
    <n v="0"/>
    <x v="4445"/>
  </r>
  <r>
    <n v="8136"/>
    <s v="CA-2012-121776"/>
    <x v="1"/>
    <x v="1130"/>
    <d v="2012-02-21T00:00:00"/>
    <s v="Standard Class"/>
    <s v="RD-19585"/>
    <s v="Rob Dowd"/>
    <x v="0"/>
    <s v="United States"/>
    <s v="Los Angeles"/>
    <x v="1"/>
    <n v="90008"/>
    <x v="1"/>
    <s v="OFF-LA-10002762"/>
    <x v="1"/>
    <x v="2"/>
    <x v="49"/>
    <x v="2077"/>
    <n v="7"/>
    <n v="0"/>
    <x v="2238"/>
  </r>
  <r>
    <n v="8137"/>
    <s v="CA-2013-118073"/>
    <x v="0"/>
    <x v="399"/>
    <d v="2013-08-17T00:00:00"/>
    <s v="Standard Class"/>
    <s v="CS-12490"/>
    <s v="Cindy Schnelling"/>
    <x v="1"/>
    <s v="United States"/>
    <s v="Lakeland"/>
    <x v="2"/>
    <n v="33801"/>
    <x v="0"/>
    <s v="FUR-TA-10002533"/>
    <x v="0"/>
    <x v="3"/>
    <x v="274"/>
    <x v="5310"/>
    <n v="7"/>
    <n v="0.45"/>
    <x v="6401"/>
  </r>
  <r>
    <n v="8138"/>
    <s v="CA-2011-103219"/>
    <x v="2"/>
    <x v="187"/>
    <d v="2011-11-13T00:00:00"/>
    <s v="Standard Class"/>
    <s v="BF-11215"/>
    <s v="Benjamin Farhat"/>
    <x v="2"/>
    <s v="United States"/>
    <s v="New York City"/>
    <x v="15"/>
    <n v="10035"/>
    <x v="3"/>
    <s v="FUR-FU-10004091"/>
    <x v="0"/>
    <x v="5"/>
    <x v="954"/>
    <x v="5311"/>
    <n v="9"/>
    <n v="0"/>
    <x v="6402"/>
  </r>
  <r>
    <n v="8139"/>
    <s v="CA-2013-102561"/>
    <x v="0"/>
    <x v="427"/>
    <d v="2013-07-23T00:00:00"/>
    <s v="Standard Class"/>
    <s v="NK-18490"/>
    <s v="Neil Knudson"/>
    <x v="2"/>
    <s v="United States"/>
    <s v="Philadelphia"/>
    <x v="9"/>
    <n v="19140"/>
    <x v="3"/>
    <s v="OFF-AR-10001545"/>
    <x v="1"/>
    <x v="6"/>
    <x v="812"/>
    <x v="2437"/>
    <n v="8"/>
    <n v="0.2"/>
    <x v="6403"/>
  </r>
  <r>
    <n v="8140"/>
    <s v="CA-2013-102561"/>
    <x v="0"/>
    <x v="427"/>
    <d v="2013-07-23T00:00:00"/>
    <s v="Standard Class"/>
    <s v="NK-18490"/>
    <s v="Neil Knudson"/>
    <x v="2"/>
    <s v="United States"/>
    <s v="Philadelphia"/>
    <x v="9"/>
    <n v="19140"/>
    <x v="3"/>
    <s v="OFF-ST-10001476"/>
    <x v="1"/>
    <x v="4"/>
    <x v="827"/>
    <x v="5312"/>
    <n v="10"/>
    <n v="0.2"/>
    <x v="6404"/>
  </r>
  <r>
    <n v="8141"/>
    <s v="CA-2013-102561"/>
    <x v="0"/>
    <x v="427"/>
    <d v="2013-07-23T00:00:00"/>
    <s v="Standard Class"/>
    <s v="NK-18490"/>
    <s v="Neil Knudson"/>
    <x v="2"/>
    <s v="United States"/>
    <s v="Philadelphia"/>
    <x v="9"/>
    <n v="19140"/>
    <x v="3"/>
    <s v="OFF-PA-10004971"/>
    <x v="1"/>
    <x v="10"/>
    <x v="604"/>
    <x v="282"/>
    <n v="4"/>
    <n v="0.2"/>
    <x v="6224"/>
  </r>
  <r>
    <n v="8142"/>
    <s v="CA-2013-100993"/>
    <x v="0"/>
    <x v="473"/>
    <d v="2013-02-10T00:00:00"/>
    <s v="Standard Class"/>
    <s v="AZ-10750"/>
    <s v="Annie Zypern"/>
    <x v="0"/>
    <s v="United States"/>
    <s v="San Diego"/>
    <x v="1"/>
    <n v="92037"/>
    <x v="1"/>
    <s v="OFF-LA-10003223"/>
    <x v="1"/>
    <x v="2"/>
    <x v="602"/>
    <x v="1674"/>
    <n v="3"/>
    <n v="0"/>
    <x v="4030"/>
  </r>
  <r>
    <n v="8143"/>
    <s v="CA-2013-100993"/>
    <x v="0"/>
    <x v="473"/>
    <d v="2013-02-10T00:00:00"/>
    <s v="Standard Class"/>
    <s v="AZ-10750"/>
    <s v="Annie Zypern"/>
    <x v="0"/>
    <s v="United States"/>
    <s v="San Diego"/>
    <x v="1"/>
    <n v="92037"/>
    <x v="1"/>
    <s v="OFF-ST-10004340"/>
    <x v="1"/>
    <x v="4"/>
    <x v="809"/>
    <x v="4702"/>
    <n v="3"/>
    <n v="0"/>
    <x v="5587"/>
  </r>
  <r>
    <n v="8144"/>
    <s v="CA-2013-100993"/>
    <x v="0"/>
    <x v="473"/>
    <d v="2013-02-10T00:00:00"/>
    <s v="Standard Class"/>
    <s v="AZ-10750"/>
    <s v="Annie Zypern"/>
    <x v="0"/>
    <s v="United States"/>
    <s v="San Diego"/>
    <x v="1"/>
    <n v="92037"/>
    <x v="1"/>
    <s v="FUR-TA-10001095"/>
    <x v="0"/>
    <x v="3"/>
    <x v="611"/>
    <x v="5313"/>
    <n v="4"/>
    <n v="0.2"/>
    <x v="6405"/>
  </r>
  <r>
    <n v="8145"/>
    <s v="CA-2013-100993"/>
    <x v="0"/>
    <x v="473"/>
    <d v="2013-02-10T00:00:00"/>
    <s v="Standard Class"/>
    <s v="AZ-10750"/>
    <s v="Annie Zypern"/>
    <x v="0"/>
    <s v="United States"/>
    <s v="San Diego"/>
    <x v="1"/>
    <n v="92037"/>
    <x v="1"/>
    <s v="TEC-PH-10001448"/>
    <x v="2"/>
    <x v="7"/>
    <x v="140"/>
    <x v="4101"/>
    <n v="4"/>
    <n v="0.2"/>
    <x v="6406"/>
  </r>
  <r>
    <n v="8146"/>
    <s v="US-2011-112949"/>
    <x v="2"/>
    <x v="886"/>
    <d v="2011-06-27T00:00:00"/>
    <s v="Standard Class"/>
    <s v="Co-12640"/>
    <s v="Corey-Lock"/>
    <x v="0"/>
    <s v="United States"/>
    <s v="Lawton"/>
    <x v="26"/>
    <n v="73505"/>
    <x v="2"/>
    <s v="OFF-AP-10001005"/>
    <x v="1"/>
    <x v="9"/>
    <x v="1131"/>
    <x v="5314"/>
    <n v="6"/>
    <n v="0"/>
    <x v="6407"/>
  </r>
  <r>
    <n v="8147"/>
    <s v="US-2011-112949"/>
    <x v="2"/>
    <x v="886"/>
    <d v="2011-06-27T00:00:00"/>
    <s v="Standard Class"/>
    <s v="Co-12640"/>
    <s v="Corey-Lock"/>
    <x v="0"/>
    <s v="United States"/>
    <s v="Lawton"/>
    <x v="26"/>
    <n v="73505"/>
    <x v="2"/>
    <s v="OFF-AR-10003469"/>
    <x v="1"/>
    <x v="6"/>
    <x v="1249"/>
    <x v="2872"/>
    <n v="2"/>
    <n v="0"/>
    <x v="5702"/>
  </r>
  <r>
    <n v="8148"/>
    <s v="US-2014-146822"/>
    <x v="3"/>
    <x v="255"/>
    <d v="2014-06-15T00:00:00"/>
    <s v="Standard Class"/>
    <s v="AG-10675"/>
    <s v="Anna Gayman"/>
    <x v="0"/>
    <s v="United States"/>
    <s v="Salem"/>
    <x v="17"/>
    <n v="24153"/>
    <x v="0"/>
    <s v="OFF-PA-10000249"/>
    <x v="1"/>
    <x v="10"/>
    <x v="33"/>
    <x v="338"/>
    <n v="4"/>
    <n v="0"/>
    <x v="346"/>
  </r>
  <r>
    <n v="8149"/>
    <s v="US-2013-131058"/>
    <x v="0"/>
    <x v="797"/>
    <d v="2014-01-01T00:00:00"/>
    <s v="Standard Class"/>
    <s v="EM-14140"/>
    <s v="Eugene Moren"/>
    <x v="2"/>
    <s v="United States"/>
    <s v="Santa Ana"/>
    <x v="1"/>
    <n v="92704"/>
    <x v="1"/>
    <s v="OFF-LA-10001613"/>
    <x v="1"/>
    <x v="2"/>
    <x v="736"/>
    <x v="171"/>
    <n v="7"/>
    <n v="0"/>
    <x v="765"/>
  </r>
  <r>
    <n v="8150"/>
    <s v="CA-2011-167997"/>
    <x v="2"/>
    <x v="755"/>
    <d v="2011-01-30T00:00:00"/>
    <s v="First Class"/>
    <s v="CA-11965"/>
    <s v="Carol Adams"/>
    <x v="1"/>
    <s v="United States"/>
    <s v="Rapid City"/>
    <x v="44"/>
    <n v="57701"/>
    <x v="2"/>
    <s v="OFF-BI-10001758"/>
    <x v="1"/>
    <x v="8"/>
    <x v="935"/>
    <x v="3893"/>
    <n v="2"/>
    <n v="0"/>
    <x v="6408"/>
  </r>
  <r>
    <n v="8151"/>
    <s v="CA-2011-167997"/>
    <x v="2"/>
    <x v="755"/>
    <d v="2011-01-30T00:00:00"/>
    <s v="First Class"/>
    <s v="CA-11965"/>
    <s v="Carol Adams"/>
    <x v="1"/>
    <s v="United States"/>
    <s v="Rapid City"/>
    <x v="44"/>
    <n v="57701"/>
    <x v="2"/>
    <s v="FUR-BO-10004409"/>
    <x v="0"/>
    <x v="0"/>
    <x v="625"/>
    <x v="1741"/>
    <n v="2"/>
    <n v="0"/>
    <x v="1848"/>
  </r>
  <r>
    <n v="8152"/>
    <s v="CA-2014-140151"/>
    <x v="3"/>
    <x v="721"/>
    <d v="2014-03-26T00:00:00"/>
    <s v="First Class"/>
    <s v="RB-19360"/>
    <s v="Raymond Buch"/>
    <x v="0"/>
    <s v="United States"/>
    <s v="Seattle"/>
    <x v="4"/>
    <n v="98115"/>
    <x v="1"/>
    <s v="OFF-ST-10001558"/>
    <x v="1"/>
    <x v="4"/>
    <x v="712"/>
    <x v="4663"/>
    <n v="2"/>
    <n v="0"/>
    <x v="5530"/>
  </r>
  <r>
    <n v="8153"/>
    <s v="CA-2014-140151"/>
    <x v="3"/>
    <x v="721"/>
    <d v="2014-03-26T00:00:00"/>
    <s v="First Class"/>
    <s v="RB-19360"/>
    <s v="Raymond Buch"/>
    <x v="0"/>
    <s v="United States"/>
    <s v="Seattle"/>
    <x v="4"/>
    <n v="98115"/>
    <x v="1"/>
    <s v="OFF-PA-10002986"/>
    <x v="1"/>
    <x v="10"/>
    <x v="477"/>
    <x v="130"/>
    <n v="3"/>
    <n v="0"/>
    <x v="132"/>
  </r>
  <r>
    <n v="8154"/>
    <s v="CA-2014-140151"/>
    <x v="3"/>
    <x v="721"/>
    <d v="2014-03-26T00:00:00"/>
    <s v="First Class"/>
    <s v="RB-19360"/>
    <s v="Raymond Buch"/>
    <x v="0"/>
    <s v="United States"/>
    <s v="Seattle"/>
    <x v="4"/>
    <n v="98115"/>
    <x v="1"/>
    <s v="TEC-CO-10004722"/>
    <x v="2"/>
    <x v="16"/>
    <x v="1365"/>
    <x v="5315"/>
    <n v="4"/>
    <n v="0"/>
    <x v="6409"/>
  </r>
  <r>
    <n v="8155"/>
    <s v="US-2014-143770"/>
    <x v="3"/>
    <x v="177"/>
    <d v="2014-03-25T00:00:00"/>
    <s v="Standard Class"/>
    <s v="RD-19720"/>
    <s v="Roger Demir"/>
    <x v="0"/>
    <s v="United States"/>
    <s v="Middletown"/>
    <x v="29"/>
    <n v="6457"/>
    <x v="3"/>
    <s v="TEC-AC-10002842"/>
    <x v="2"/>
    <x v="11"/>
    <x v="1176"/>
    <x v="1685"/>
    <n v="2"/>
    <n v="0"/>
    <x v="1785"/>
  </r>
  <r>
    <n v="8156"/>
    <s v="US-2014-143770"/>
    <x v="3"/>
    <x v="177"/>
    <d v="2014-03-25T00:00:00"/>
    <s v="Standard Class"/>
    <s v="RD-19720"/>
    <s v="Roger Demir"/>
    <x v="0"/>
    <s v="United States"/>
    <s v="Middletown"/>
    <x v="29"/>
    <n v="6457"/>
    <x v="3"/>
    <s v="OFF-PA-10001125"/>
    <x v="1"/>
    <x v="10"/>
    <x v="1012"/>
    <x v="1168"/>
    <n v="2"/>
    <n v="0"/>
    <x v="4027"/>
  </r>
  <r>
    <n v="8157"/>
    <s v="CA-2013-131296"/>
    <x v="0"/>
    <x v="964"/>
    <d v="2013-10-10T00:00:00"/>
    <s v="Standard Class"/>
    <s v="MS-17830"/>
    <s v="Melanie Seite"/>
    <x v="0"/>
    <s v="United States"/>
    <s v="Baltimore"/>
    <x v="39"/>
    <n v="21215"/>
    <x v="3"/>
    <s v="FUR-TA-10002622"/>
    <x v="0"/>
    <x v="3"/>
    <x v="960"/>
    <x v="5316"/>
    <n v="2"/>
    <n v="0.3"/>
    <x v="6410"/>
  </r>
  <r>
    <n v="8158"/>
    <s v="CA-2013-103464"/>
    <x v="0"/>
    <x v="741"/>
    <d v="2013-11-23T00:00:00"/>
    <s v="Standard Class"/>
    <s v="PG-18820"/>
    <s v="Patrick Gardner"/>
    <x v="0"/>
    <s v="United States"/>
    <s v="San Diego"/>
    <x v="1"/>
    <n v="92105"/>
    <x v="1"/>
    <s v="TEC-AC-10002842"/>
    <x v="2"/>
    <x v="11"/>
    <x v="1176"/>
    <x v="2027"/>
    <n v="5"/>
    <n v="0"/>
    <x v="2185"/>
  </r>
  <r>
    <n v="8159"/>
    <s v="CA-2014-136238"/>
    <x v="3"/>
    <x v="377"/>
    <d v="2015-01-02T00:00:00"/>
    <s v="Standard Class"/>
    <s v="KB-16240"/>
    <s v="Karen Bern"/>
    <x v="1"/>
    <s v="United States"/>
    <s v="Odessa"/>
    <x v="5"/>
    <n v="79762"/>
    <x v="2"/>
    <s v="OFF-PA-10004285"/>
    <x v="1"/>
    <x v="10"/>
    <x v="1259"/>
    <x v="2975"/>
    <n v="3"/>
    <n v="0.2"/>
    <x v="6411"/>
  </r>
  <r>
    <n v="8160"/>
    <s v="CA-2013-120803"/>
    <x v="0"/>
    <x v="1185"/>
    <d v="2013-03-14T00:00:00"/>
    <s v="Standard Class"/>
    <s v="RB-19465"/>
    <s v="Rick Bensley"/>
    <x v="2"/>
    <s v="United States"/>
    <s v="Milford"/>
    <x v="29"/>
    <n v="6460"/>
    <x v="3"/>
    <s v="TEC-AC-10004469"/>
    <x v="2"/>
    <x v="11"/>
    <x v="238"/>
    <x v="5240"/>
    <n v="5"/>
    <n v="0"/>
    <x v="6308"/>
  </r>
  <r>
    <n v="8161"/>
    <s v="CA-2013-134138"/>
    <x v="0"/>
    <x v="595"/>
    <d v="2013-02-20T00:00:00"/>
    <s v="Standard Class"/>
    <s v="JD-15790"/>
    <s v="John Dryer"/>
    <x v="0"/>
    <s v="United States"/>
    <s v="Belleville"/>
    <x v="30"/>
    <n v="7109"/>
    <x v="3"/>
    <s v="FUR-CH-10001545"/>
    <x v="0"/>
    <x v="1"/>
    <x v="1737"/>
    <x v="5317"/>
    <n v="2"/>
    <n v="0"/>
    <x v="6412"/>
  </r>
  <r>
    <n v="8162"/>
    <s v="CA-2012-120915"/>
    <x v="1"/>
    <x v="694"/>
    <d v="2012-10-03T00:00:00"/>
    <s v="Second Class"/>
    <s v="JJ-15445"/>
    <s v="Jennifer Jackson"/>
    <x v="0"/>
    <s v="United States"/>
    <s v="New York City"/>
    <x v="15"/>
    <n v="10035"/>
    <x v="3"/>
    <s v="OFF-AP-10002578"/>
    <x v="1"/>
    <x v="9"/>
    <x v="409"/>
    <x v="5318"/>
    <n v="6"/>
    <n v="0"/>
    <x v="6413"/>
  </r>
  <r>
    <n v="8163"/>
    <s v="CA-2012-120915"/>
    <x v="1"/>
    <x v="694"/>
    <d v="2012-10-03T00:00:00"/>
    <s v="Second Class"/>
    <s v="JJ-15445"/>
    <s v="Jennifer Jackson"/>
    <x v="0"/>
    <s v="United States"/>
    <s v="New York City"/>
    <x v="15"/>
    <n v="10035"/>
    <x v="3"/>
    <s v="TEC-PH-10003012"/>
    <x v="2"/>
    <x v="7"/>
    <x v="344"/>
    <x v="673"/>
    <n v="2"/>
    <n v="0"/>
    <x v="685"/>
  </r>
  <r>
    <n v="8164"/>
    <s v="CA-2012-168207"/>
    <x v="1"/>
    <x v="121"/>
    <d v="2012-11-06T00:00:00"/>
    <s v="Standard Class"/>
    <s v="LT-17110"/>
    <s v="Liz Thompson"/>
    <x v="0"/>
    <s v="United States"/>
    <s v="San Diego"/>
    <x v="1"/>
    <n v="92105"/>
    <x v="1"/>
    <s v="FUR-FU-10004909"/>
    <x v="0"/>
    <x v="5"/>
    <x v="1348"/>
    <x v="5319"/>
    <n v="6"/>
    <n v="0"/>
    <x v="6414"/>
  </r>
  <r>
    <n v="8165"/>
    <s v="CA-2012-168207"/>
    <x v="1"/>
    <x v="121"/>
    <d v="2012-11-06T00:00:00"/>
    <s v="Standard Class"/>
    <s v="LT-17110"/>
    <s v="Liz Thompson"/>
    <x v="0"/>
    <s v="United States"/>
    <s v="San Diego"/>
    <x v="1"/>
    <n v="92105"/>
    <x v="1"/>
    <s v="OFF-BI-10001524"/>
    <x v="1"/>
    <x v="8"/>
    <x v="298"/>
    <x v="3668"/>
    <n v="7"/>
    <n v="0.2"/>
    <x v="4195"/>
  </r>
  <r>
    <n v="8166"/>
    <s v="CA-2012-168207"/>
    <x v="1"/>
    <x v="121"/>
    <d v="2012-11-06T00:00:00"/>
    <s v="Standard Class"/>
    <s v="LT-17110"/>
    <s v="Liz Thompson"/>
    <x v="0"/>
    <s v="United States"/>
    <s v="San Diego"/>
    <x v="1"/>
    <n v="92105"/>
    <x v="1"/>
    <s v="OFF-BI-10003355"/>
    <x v="1"/>
    <x v="8"/>
    <x v="586"/>
    <x v="1655"/>
    <n v="3"/>
    <n v="0.2"/>
    <x v="4063"/>
  </r>
  <r>
    <n v="8167"/>
    <s v="CA-2012-168207"/>
    <x v="1"/>
    <x v="121"/>
    <d v="2012-11-06T00:00:00"/>
    <s v="Standard Class"/>
    <s v="LT-17110"/>
    <s v="Liz Thompson"/>
    <x v="0"/>
    <s v="United States"/>
    <s v="San Diego"/>
    <x v="1"/>
    <n v="92105"/>
    <x v="1"/>
    <s v="FUR-BO-10004357"/>
    <x v="0"/>
    <x v="0"/>
    <x v="1349"/>
    <x v="5320"/>
    <n v="3"/>
    <n v="0.15"/>
    <x v="6415"/>
  </r>
  <r>
    <n v="8168"/>
    <s v="CA-2013-144148"/>
    <x v="0"/>
    <x v="995"/>
    <d v="2013-08-06T00:00:00"/>
    <s v="Standard Class"/>
    <s v="AH-10690"/>
    <s v="Anna Häberlin"/>
    <x v="1"/>
    <s v="United States"/>
    <s v="San Francisco"/>
    <x v="1"/>
    <n v="94122"/>
    <x v="1"/>
    <s v="FUR-TA-10002774"/>
    <x v="0"/>
    <x v="3"/>
    <x v="579"/>
    <x v="5321"/>
    <n v="7"/>
    <n v="0.2"/>
    <x v="6416"/>
  </r>
  <r>
    <n v="8169"/>
    <s v="CA-2014-107174"/>
    <x v="3"/>
    <x v="44"/>
    <d v="2014-11-14T00:00:00"/>
    <s v="Standard Class"/>
    <s v="AB-10060"/>
    <s v="Adam Bellavance"/>
    <x v="2"/>
    <s v="United States"/>
    <s v="Seattle"/>
    <x v="4"/>
    <n v="98105"/>
    <x v="1"/>
    <s v="FUR-TA-10004575"/>
    <x v="0"/>
    <x v="3"/>
    <x v="306"/>
    <x v="5322"/>
    <n v="7"/>
    <n v="0"/>
    <x v="6417"/>
  </r>
  <r>
    <n v="8170"/>
    <s v="CA-2014-107174"/>
    <x v="3"/>
    <x v="44"/>
    <d v="2014-11-14T00:00:00"/>
    <s v="Standard Class"/>
    <s v="AB-10060"/>
    <s v="Adam Bellavance"/>
    <x v="2"/>
    <s v="United States"/>
    <s v="Seattle"/>
    <x v="4"/>
    <n v="98105"/>
    <x v="1"/>
    <s v="FUR-CH-10003312"/>
    <x v="0"/>
    <x v="1"/>
    <x v="296"/>
    <x v="4920"/>
    <n v="2"/>
    <n v="0.2"/>
    <x v="6418"/>
  </r>
  <r>
    <n v="8171"/>
    <s v="CA-2014-107174"/>
    <x v="3"/>
    <x v="44"/>
    <d v="2014-11-14T00:00:00"/>
    <s v="Standard Class"/>
    <s v="AB-10060"/>
    <s v="Adam Bellavance"/>
    <x v="2"/>
    <s v="United States"/>
    <s v="Seattle"/>
    <x v="4"/>
    <n v="98105"/>
    <x v="1"/>
    <s v="TEC-AC-10001465"/>
    <x v="2"/>
    <x v="11"/>
    <x v="473"/>
    <x v="5323"/>
    <n v="3"/>
    <n v="0"/>
    <x v="6419"/>
  </r>
  <r>
    <n v="8172"/>
    <s v="CA-2013-146150"/>
    <x v="0"/>
    <x v="1173"/>
    <d v="2013-02-19T00:00:00"/>
    <s v="Standard Class"/>
    <s v="FM-14380"/>
    <s v="Fred McMath"/>
    <x v="0"/>
    <s v="United States"/>
    <s v="Jackson"/>
    <x v="35"/>
    <n v="39212"/>
    <x v="0"/>
    <s v="OFF-AR-10002240"/>
    <x v="1"/>
    <x v="6"/>
    <x v="962"/>
    <x v="5324"/>
    <n v="7"/>
    <n v="0"/>
    <x v="6420"/>
  </r>
  <r>
    <n v="8173"/>
    <s v="CA-2011-114125"/>
    <x v="2"/>
    <x v="868"/>
    <d v="2011-07-13T00:00:00"/>
    <s v="Standard Class"/>
    <s v="GH-14410"/>
    <s v="Gary Hansen"/>
    <x v="2"/>
    <s v="United States"/>
    <s v="Los Angeles"/>
    <x v="1"/>
    <n v="90049"/>
    <x v="1"/>
    <s v="OFF-LA-10004559"/>
    <x v="1"/>
    <x v="2"/>
    <x v="1340"/>
    <x v="709"/>
    <n v="1"/>
    <n v="0"/>
    <x v="723"/>
  </r>
  <r>
    <n v="8174"/>
    <s v="CA-2011-114125"/>
    <x v="2"/>
    <x v="868"/>
    <d v="2011-07-13T00:00:00"/>
    <s v="Standard Class"/>
    <s v="GH-14410"/>
    <s v="Gary Hansen"/>
    <x v="2"/>
    <s v="United States"/>
    <s v="Los Angeles"/>
    <x v="1"/>
    <n v="90049"/>
    <x v="1"/>
    <s v="OFF-BI-10003291"/>
    <x v="1"/>
    <x v="8"/>
    <x v="44"/>
    <x v="4299"/>
    <n v="6"/>
    <n v="0.2"/>
    <x v="5022"/>
  </r>
  <r>
    <n v="8175"/>
    <s v="CA-2011-114125"/>
    <x v="2"/>
    <x v="868"/>
    <d v="2011-07-13T00:00:00"/>
    <s v="Standard Class"/>
    <s v="GH-14410"/>
    <s v="Gary Hansen"/>
    <x v="2"/>
    <s v="United States"/>
    <s v="Los Angeles"/>
    <x v="1"/>
    <n v="90049"/>
    <x v="1"/>
    <s v="OFF-ST-10001505"/>
    <x v="1"/>
    <x v="4"/>
    <x v="1174"/>
    <x v="100"/>
    <n v="4"/>
    <n v="0"/>
    <x v="6421"/>
  </r>
  <r>
    <n v="8176"/>
    <s v="CA-2013-114944"/>
    <x v="0"/>
    <x v="806"/>
    <d v="2013-02-04T00:00:00"/>
    <s v="Standard Class"/>
    <s v="HE-14800"/>
    <s v="Harold Engle"/>
    <x v="1"/>
    <s v="United States"/>
    <s v="Chicago"/>
    <x v="10"/>
    <n v="60623"/>
    <x v="2"/>
    <s v="OFF-PA-10003892"/>
    <x v="1"/>
    <x v="10"/>
    <x v="62"/>
    <x v="4415"/>
    <n v="4"/>
    <n v="0.2"/>
    <x v="6422"/>
  </r>
  <r>
    <n v="8177"/>
    <s v="CA-2013-135965"/>
    <x v="0"/>
    <x v="897"/>
    <d v="2013-09-26T00:00:00"/>
    <s v="First Class"/>
    <s v="SZ-20035"/>
    <s v="Sam Zeldin"/>
    <x v="2"/>
    <s v="United States"/>
    <s v="New York City"/>
    <x v="15"/>
    <n v="10035"/>
    <x v="3"/>
    <s v="OFF-ST-10002370"/>
    <x v="1"/>
    <x v="4"/>
    <x v="80"/>
    <x v="5325"/>
    <n v="6"/>
    <n v="0"/>
    <x v="6423"/>
  </r>
  <r>
    <n v="8178"/>
    <s v="CA-2014-149699"/>
    <x v="3"/>
    <x v="66"/>
    <d v="2014-12-25T00:00:00"/>
    <s v="First Class"/>
    <s v="CM-12115"/>
    <s v="Chad McGuire"/>
    <x v="0"/>
    <s v="United States"/>
    <s v="Los Angeles"/>
    <x v="1"/>
    <n v="90008"/>
    <x v="1"/>
    <s v="TEC-AC-10000474"/>
    <x v="2"/>
    <x v="11"/>
    <x v="1501"/>
    <x v="5326"/>
    <n v="5"/>
    <n v="0"/>
    <x v="6424"/>
  </r>
  <r>
    <n v="8179"/>
    <s v="CA-2013-166429"/>
    <x v="0"/>
    <x v="476"/>
    <d v="2013-09-09T00:00:00"/>
    <s v="Standard Class"/>
    <s v="TG-21310"/>
    <s v="Toby Gnade"/>
    <x v="0"/>
    <s v="United States"/>
    <s v="Des Moines"/>
    <x v="4"/>
    <n v="98198"/>
    <x v="1"/>
    <s v="TEC-CO-10002095"/>
    <x v="2"/>
    <x v="16"/>
    <x v="610"/>
    <x v="3157"/>
    <n v="2"/>
    <n v="0"/>
    <x v="3549"/>
  </r>
  <r>
    <n v="8180"/>
    <s v="CA-2012-112767"/>
    <x v="1"/>
    <x v="991"/>
    <d v="2012-08-06T00:00:00"/>
    <s v="Standard Class"/>
    <s v="DK-12985"/>
    <s v="Darren Koutras"/>
    <x v="0"/>
    <s v="United States"/>
    <s v="Springfield"/>
    <x v="21"/>
    <n v="97477"/>
    <x v="1"/>
    <s v="FUR-TA-10003469"/>
    <x v="0"/>
    <x v="3"/>
    <x v="1564"/>
    <x v="5327"/>
    <n v="4"/>
    <n v="0.5"/>
    <x v="6425"/>
  </r>
  <r>
    <n v="8181"/>
    <s v="CA-2012-119879"/>
    <x v="1"/>
    <x v="82"/>
    <d v="2012-11-25T00:00:00"/>
    <s v="Standard Class"/>
    <s v="SS-20410"/>
    <s v="Shahid Shariari"/>
    <x v="0"/>
    <s v="United States"/>
    <s v="Philadelphia"/>
    <x v="9"/>
    <n v="19120"/>
    <x v="3"/>
    <s v="FUR-TA-10002958"/>
    <x v="0"/>
    <x v="3"/>
    <x v="956"/>
    <x v="5328"/>
    <n v="8"/>
    <n v="0.4"/>
    <x v="6426"/>
  </r>
  <r>
    <n v="8182"/>
    <s v="CA-2012-119879"/>
    <x v="1"/>
    <x v="82"/>
    <d v="2012-11-25T00:00:00"/>
    <s v="Standard Class"/>
    <s v="SS-20410"/>
    <s v="Shahid Shariari"/>
    <x v="0"/>
    <s v="United States"/>
    <s v="Philadelphia"/>
    <x v="9"/>
    <n v="19120"/>
    <x v="3"/>
    <s v="TEC-PH-10002923"/>
    <x v="2"/>
    <x v="7"/>
    <x v="680"/>
    <x v="5329"/>
    <n v="5"/>
    <n v="0.4"/>
    <x v="6427"/>
  </r>
  <r>
    <n v="8183"/>
    <s v="CA-2014-155642"/>
    <x v="3"/>
    <x v="796"/>
    <d v="2014-05-23T00:00:00"/>
    <s v="Standard Class"/>
    <s v="BM-11575"/>
    <s v="Brendan Murry"/>
    <x v="1"/>
    <s v="United States"/>
    <s v="Chicago"/>
    <x v="10"/>
    <n v="60653"/>
    <x v="2"/>
    <s v="FUR-FU-10004973"/>
    <x v="0"/>
    <x v="5"/>
    <x v="1134"/>
    <x v="1832"/>
    <n v="3"/>
    <n v="0.6"/>
    <x v="1963"/>
  </r>
  <r>
    <n v="8184"/>
    <s v="CA-2014-155642"/>
    <x v="3"/>
    <x v="796"/>
    <d v="2014-05-23T00:00:00"/>
    <s v="Standard Class"/>
    <s v="BM-11575"/>
    <s v="Brendan Murry"/>
    <x v="1"/>
    <s v="United States"/>
    <s v="Chicago"/>
    <x v="10"/>
    <n v="60653"/>
    <x v="2"/>
    <s v="FUR-FU-10001918"/>
    <x v="0"/>
    <x v="5"/>
    <x v="280"/>
    <x v="5330"/>
    <n v="1"/>
    <n v="0.6"/>
    <x v="6428"/>
  </r>
  <r>
    <n v="8185"/>
    <s v="US-2014-101721"/>
    <x v="3"/>
    <x v="283"/>
    <d v="2014-07-28T00:00:00"/>
    <s v="Standard Class"/>
    <s v="MY-17380"/>
    <s v="Maribeth Yedwab"/>
    <x v="1"/>
    <s v="United States"/>
    <s v="Chicago"/>
    <x v="10"/>
    <n v="60623"/>
    <x v="2"/>
    <s v="OFF-PA-10003641"/>
    <x v="1"/>
    <x v="10"/>
    <x v="938"/>
    <x v="930"/>
    <n v="3"/>
    <n v="0.2"/>
    <x v="964"/>
  </r>
  <r>
    <n v="8186"/>
    <s v="CA-2012-136728"/>
    <x v="1"/>
    <x v="1023"/>
    <d v="2012-09-17T00:00:00"/>
    <s v="Second Class"/>
    <s v="AG-10900"/>
    <s v="Arthur Gainer"/>
    <x v="0"/>
    <s v="United States"/>
    <s v="Chicago"/>
    <x v="10"/>
    <n v="60623"/>
    <x v="2"/>
    <s v="OFF-EN-10002621"/>
    <x v="1"/>
    <x v="12"/>
    <x v="33"/>
    <x v="1635"/>
    <n v="1"/>
    <n v="0.2"/>
    <x v="1732"/>
  </r>
  <r>
    <n v="8187"/>
    <s v="CA-2012-136728"/>
    <x v="1"/>
    <x v="1023"/>
    <d v="2012-09-17T00:00:00"/>
    <s v="Second Class"/>
    <s v="AG-10900"/>
    <s v="Arthur Gainer"/>
    <x v="0"/>
    <s v="United States"/>
    <s v="Chicago"/>
    <x v="10"/>
    <n v="60623"/>
    <x v="2"/>
    <s v="FUR-CH-10003817"/>
    <x v="0"/>
    <x v="1"/>
    <x v="162"/>
    <x v="5331"/>
    <n v="4"/>
    <n v="0.3"/>
    <x v="6429"/>
  </r>
  <r>
    <n v="8188"/>
    <s v="CA-2013-127194"/>
    <x v="0"/>
    <x v="107"/>
    <d v="2013-12-17T00:00:00"/>
    <s v="Standard Class"/>
    <s v="BW-11110"/>
    <s v="Bart Watters"/>
    <x v="1"/>
    <s v="United States"/>
    <s v="New York City"/>
    <x v="15"/>
    <n v="10024"/>
    <x v="3"/>
    <s v="OFF-PA-10000659"/>
    <x v="1"/>
    <x v="10"/>
    <x v="160"/>
    <x v="2159"/>
    <n v="9"/>
    <n v="0"/>
    <x v="6430"/>
  </r>
  <r>
    <n v="8189"/>
    <s v="CA-2012-140375"/>
    <x v="1"/>
    <x v="653"/>
    <d v="2012-10-05T00:00:00"/>
    <s v="Second Class"/>
    <s v="SG-20470"/>
    <s v="Sheri Gordon"/>
    <x v="0"/>
    <s v="United States"/>
    <s v="Rockville"/>
    <x v="39"/>
    <n v="20852"/>
    <x v="3"/>
    <s v="OFF-PA-10001870"/>
    <x v="1"/>
    <x v="10"/>
    <x v="674"/>
    <x v="541"/>
    <n v="3"/>
    <n v="0"/>
    <x v="551"/>
  </r>
  <r>
    <n v="8190"/>
    <s v="CA-2012-140375"/>
    <x v="1"/>
    <x v="653"/>
    <d v="2012-10-05T00:00:00"/>
    <s v="Second Class"/>
    <s v="SG-20470"/>
    <s v="Sheri Gordon"/>
    <x v="0"/>
    <s v="United States"/>
    <s v="Rockville"/>
    <x v="39"/>
    <n v="20852"/>
    <x v="3"/>
    <s v="OFF-BI-10000320"/>
    <x v="1"/>
    <x v="8"/>
    <x v="768"/>
    <x v="1576"/>
    <n v="1"/>
    <n v="0"/>
    <x v="6431"/>
  </r>
  <r>
    <n v="8191"/>
    <s v="US-2014-155866"/>
    <x v="3"/>
    <x v="701"/>
    <d v="2014-11-22T00:00:00"/>
    <s v="Standard Class"/>
    <s v="CC-12370"/>
    <s v="Christopher Conant"/>
    <x v="0"/>
    <s v="United States"/>
    <s v="New York City"/>
    <x v="15"/>
    <n v="10011"/>
    <x v="3"/>
    <s v="OFF-PA-10004735"/>
    <x v="1"/>
    <x v="10"/>
    <x v="819"/>
    <x v="789"/>
    <n v="6"/>
    <n v="0"/>
    <x v="814"/>
  </r>
  <r>
    <n v="8192"/>
    <s v="US-2014-155866"/>
    <x v="3"/>
    <x v="701"/>
    <d v="2014-11-22T00:00:00"/>
    <s v="Standard Class"/>
    <s v="CC-12370"/>
    <s v="Christopher Conant"/>
    <x v="0"/>
    <s v="United States"/>
    <s v="New York City"/>
    <x v="15"/>
    <n v="10011"/>
    <x v="3"/>
    <s v="FUR-FU-10004091"/>
    <x v="0"/>
    <x v="5"/>
    <x v="264"/>
    <x v="5093"/>
    <n v="4"/>
    <n v="0"/>
    <x v="6093"/>
  </r>
  <r>
    <n v="8193"/>
    <s v="CA-2012-141327"/>
    <x v="1"/>
    <x v="672"/>
    <d v="2012-12-03T00:00:00"/>
    <s v="First Class"/>
    <s v="LR-16915"/>
    <s v="Lena Radford"/>
    <x v="0"/>
    <s v="United States"/>
    <s v="Durham"/>
    <x v="3"/>
    <n v="27707"/>
    <x v="0"/>
    <s v="OFF-BI-10000546"/>
    <x v="1"/>
    <x v="8"/>
    <x v="609"/>
    <x v="5332"/>
    <n v="7"/>
    <n v="0.7"/>
    <x v="6432"/>
  </r>
  <r>
    <n v="8194"/>
    <s v="CA-2012-141327"/>
    <x v="1"/>
    <x v="672"/>
    <d v="2012-12-03T00:00:00"/>
    <s v="First Class"/>
    <s v="LR-16915"/>
    <s v="Lena Radford"/>
    <x v="0"/>
    <s v="United States"/>
    <s v="Durham"/>
    <x v="3"/>
    <n v="27707"/>
    <x v="0"/>
    <s v="OFF-AP-10001293"/>
    <x v="1"/>
    <x v="9"/>
    <x v="1337"/>
    <x v="2066"/>
    <n v="3"/>
    <n v="0.2"/>
    <x v="6433"/>
  </r>
  <r>
    <n v="8195"/>
    <s v="CA-2012-141327"/>
    <x v="1"/>
    <x v="672"/>
    <d v="2012-12-03T00:00:00"/>
    <s v="First Class"/>
    <s v="LR-16915"/>
    <s v="Lena Radford"/>
    <x v="0"/>
    <s v="United States"/>
    <s v="Durham"/>
    <x v="3"/>
    <n v="27707"/>
    <x v="0"/>
    <s v="FUR-FU-10000576"/>
    <x v="0"/>
    <x v="5"/>
    <x v="219"/>
    <x v="5333"/>
    <n v="2"/>
    <n v="0.2"/>
    <x v="6434"/>
  </r>
  <r>
    <n v="8196"/>
    <s v="CA-2012-136700"/>
    <x v="1"/>
    <x v="401"/>
    <d v="2012-12-11T00:00:00"/>
    <s v="Second Class"/>
    <s v="DB-13120"/>
    <s v="David Bremer"/>
    <x v="1"/>
    <s v="United States"/>
    <s v="Santa Barbara"/>
    <x v="1"/>
    <n v="93101"/>
    <x v="1"/>
    <s v="OFF-PA-10004519"/>
    <x v="1"/>
    <x v="10"/>
    <x v="1036"/>
    <x v="2482"/>
    <n v="2"/>
    <n v="0"/>
    <x v="4602"/>
  </r>
  <r>
    <n v="8197"/>
    <s v="CA-2014-102736"/>
    <x v="3"/>
    <x v="528"/>
    <d v="2014-09-10T00:00:00"/>
    <s v="Standard Class"/>
    <s v="LP-17095"/>
    <s v="Liz Preis"/>
    <x v="0"/>
    <s v="United States"/>
    <s v="Knoxville"/>
    <x v="18"/>
    <n v="37918"/>
    <x v="0"/>
    <s v="TEC-AC-10004568"/>
    <x v="2"/>
    <x v="11"/>
    <x v="1109"/>
    <x v="2879"/>
    <n v="4"/>
    <n v="0.2"/>
    <x v="6435"/>
  </r>
  <r>
    <n v="8198"/>
    <s v="CA-2014-102736"/>
    <x v="3"/>
    <x v="528"/>
    <d v="2014-09-10T00:00:00"/>
    <s v="Standard Class"/>
    <s v="LP-17095"/>
    <s v="Liz Preis"/>
    <x v="0"/>
    <s v="United States"/>
    <s v="Knoxville"/>
    <x v="18"/>
    <n v="37918"/>
    <x v="0"/>
    <s v="OFF-AR-10001897"/>
    <x v="1"/>
    <x v="6"/>
    <x v="640"/>
    <x v="1002"/>
    <n v="5"/>
    <n v="0.2"/>
    <x v="6063"/>
  </r>
  <r>
    <n v="8199"/>
    <s v="CA-2014-102736"/>
    <x v="3"/>
    <x v="528"/>
    <d v="2014-09-10T00:00:00"/>
    <s v="Standard Class"/>
    <s v="LP-17095"/>
    <s v="Liz Preis"/>
    <x v="0"/>
    <s v="United States"/>
    <s v="Knoxville"/>
    <x v="18"/>
    <n v="37918"/>
    <x v="0"/>
    <s v="OFF-PA-10001800"/>
    <x v="1"/>
    <x v="10"/>
    <x v="580"/>
    <x v="12"/>
    <n v="3"/>
    <n v="0.2"/>
    <x v="12"/>
  </r>
  <r>
    <n v="8200"/>
    <s v="CA-2014-125269"/>
    <x v="3"/>
    <x v="558"/>
    <d v="2014-05-01T00:00:00"/>
    <s v="Standard Class"/>
    <s v="AF-10870"/>
    <s v="Art Ferguson"/>
    <x v="0"/>
    <s v="United States"/>
    <s v="Chicago"/>
    <x v="10"/>
    <n v="60610"/>
    <x v="2"/>
    <s v="OFF-BI-10001628"/>
    <x v="1"/>
    <x v="8"/>
    <x v="1103"/>
    <x v="5334"/>
    <n v="5"/>
    <n v="0.8"/>
    <x v="6436"/>
  </r>
  <r>
    <n v="8201"/>
    <s v="CA-2014-125269"/>
    <x v="3"/>
    <x v="558"/>
    <d v="2014-05-01T00:00:00"/>
    <s v="Standard Class"/>
    <s v="AF-10870"/>
    <s v="Art Ferguson"/>
    <x v="0"/>
    <s v="United States"/>
    <s v="Chicago"/>
    <x v="10"/>
    <n v="60610"/>
    <x v="2"/>
    <s v="OFF-ST-10004123"/>
    <x v="1"/>
    <x v="4"/>
    <x v="72"/>
    <x v="74"/>
    <n v="1"/>
    <n v="0.2"/>
    <x v="74"/>
  </r>
  <r>
    <n v="8202"/>
    <s v="CA-2012-114811"/>
    <x v="1"/>
    <x v="627"/>
    <d v="2012-11-08T00:00:00"/>
    <s v="Same Day"/>
    <s v="KD-16495"/>
    <s v="Keith Dawkins"/>
    <x v="1"/>
    <s v="United States"/>
    <s v="New York City"/>
    <x v="15"/>
    <n v="10024"/>
    <x v="3"/>
    <s v="OFF-ST-10000885"/>
    <x v="1"/>
    <x v="4"/>
    <x v="1657"/>
    <x v="5335"/>
    <n v="5"/>
    <n v="0"/>
    <x v="6437"/>
  </r>
  <r>
    <n v="8203"/>
    <s v="CA-2012-114811"/>
    <x v="1"/>
    <x v="627"/>
    <d v="2012-11-08T00:00:00"/>
    <s v="Same Day"/>
    <s v="KD-16495"/>
    <s v="Keith Dawkins"/>
    <x v="1"/>
    <s v="United States"/>
    <s v="New York City"/>
    <x v="15"/>
    <n v="10024"/>
    <x v="3"/>
    <s v="TEC-PH-10004165"/>
    <x v="2"/>
    <x v="7"/>
    <x v="886"/>
    <x v="5336"/>
    <n v="2"/>
    <n v="0"/>
    <x v="6438"/>
  </r>
  <r>
    <n v="8204"/>
    <s v="CA-2012-114811"/>
    <x v="1"/>
    <x v="627"/>
    <d v="2012-11-08T00:00:00"/>
    <s v="Same Day"/>
    <s v="KD-16495"/>
    <s v="Keith Dawkins"/>
    <x v="1"/>
    <s v="United States"/>
    <s v="New York City"/>
    <x v="15"/>
    <n v="10024"/>
    <x v="3"/>
    <s v="FUR-FU-10002240"/>
    <x v="0"/>
    <x v="5"/>
    <x v="1781"/>
    <x v="5337"/>
    <n v="3"/>
    <n v="0"/>
    <x v="6439"/>
  </r>
  <r>
    <n v="8205"/>
    <s v="CA-2012-114811"/>
    <x v="1"/>
    <x v="627"/>
    <d v="2012-11-08T00:00:00"/>
    <s v="Same Day"/>
    <s v="KD-16495"/>
    <s v="Keith Dawkins"/>
    <x v="1"/>
    <s v="United States"/>
    <s v="New York City"/>
    <x v="15"/>
    <n v="10024"/>
    <x v="3"/>
    <s v="TEC-MA-10000045"/>
    <x v="2"/>
    <x v="15"/>
    <x v="1693"/>
    <x v="5338"/>
    <n v="4"/>
    <n v="0"/>
    <x v="6440"/>
  </r>
  <r>
    <n v="8206"/>
    <s v="CA-2012-114811"/>
    <x v="1"/>
    <x v="627"/>
    <d v="2012-11-08T00:00:00"/>
    <s v="Same Day"/>
    <s v="KD-16495"/>
    <s v="Keith Dawkins"/>
    <x v="1"/>
    <s v="United States"/>
    <s v="New York City"/>
    <x v="15"/>
    <n v="10024"/>
    <x v="3"/>
    <s v="FUR-CH-10003746"/>
    <x v="0"/>
    <x v="1"/>
    <x v="617"/>
    <x v="5339"/>
    <n v="2"/>
    <n v="0.1"/>
    <x v="6441"/>
  </r>
  <r>
    <n v="8207"/>
    <s v="CA-2012-122266"/>
    <x v="1"/>
    <x v="33"/>
    <d v="2012-04-30T00:00:00"/>
    <s v="Standard Class"/>
    <s v="SA-20830"/>
    <s v="Sue Ann Reed"/>
    <x v="0"/>
    <s v="United States"/>
    <s v="Daytona Beach"/>
    <x v="2"/>
    <n v="32114"/>
    <x v="0"/>
    <s v="FUR-TA-10000577"/>
    <x v="0"/>
    <x v="3"/>
    <x v="3"/>
    <x v="5340"/>
    <n v="1"/>
    <n v="0.45"/>
    <x v="6442"/>
  </r>
  <r>
    <n v="8208"/>
    <s v="CA-2012-122266"/>
    <x v="1"/>
    <x v="33"/>
    <d v="2012-04-30T00:00:00"/>
    <s v="Standard Class"/>
    <s v="SA-20830"/>
    <s v="Sue Ann Reed"/>
    <x v="0"/>
    <s v="United States"/>
    <s v="Daytona Beach"/>
    <x v="2"/>
    <n v="32114"/>
    <x v="0"/>
    <s v="OFF-AR-10004757"/>
    <x v="1"/>
    <x v="6"/>
    <x v="342"/>
    <x v="370"/>
    <n v="1"/>
    <n v="0.2"/>
    <x v="379"/>
  </r>
  <r>
    <n v="8209"/>
    <s v="CA-2012-141565"/>
    <x v="1"/>
    <x v="1181"/>
    <d v="2012-09-24T00:00:00"/>
    <s v="Standard Class"/>
    <s v="BG-11035"/>
    <s v="Barry Gonzalez"/>
    <x v="0"/>
    <s v="United States"/>
    <s v="Nashville"/>
    <x v="18"/>
    <n v="37211"/>
    <x v="0"/>
    <s v="OFF-BI-10000545"/>
    <x v="1"/>
    <x v="8"/>
    <x v="685"/>
    <x v="5341"/>
    <n v="6"/>
    <n v="0.7"/>
    <x v="6443"/>
  </r>
  <r>
    <n v="8210"/>
    <s v="CA-2012-141565"/>
    <x v="1"/>
    <x v="1181"/>
    <d v="2012-09-24T00:00:00"/>
    <s v="Standard Class"/>
    <s v="BG-11035"/>
    <s v="Barry Gonzalez"/>
    <x v="0"/>
    <s v="United States"/>
    <s v="Nashville"/>
    <x v="18"/>
    <n v="37211"/>
    <x v="0"/>
    <s v="OFF-ST-10001522"/>
    <x v="1"/>
    <x v="4"/>
    <x v="195"/>
    <x v="5342"/>
    <n v="4"/>
    <n v="0.2"/>
    <x v="6444"/>
  </r>
  <r>
    <n v="8211"/>
    <s v="CA-2014-128769"/>
    <x v="3"/>
    <x v="210"/>
    <d v="2014-09-13T00:00:00"/>
    <s v="Standard Class"/>
    <s v="DM-12955"/>
    <s v="Dario Medina"/>
    <x v="1"/>
    <s v="United States"/>
    <s v="Nashville"/>
    <x v="18"/>
    <n v="37211"/>
    <x v="0"/>
    <s v="OFF-AP-10001271"/>
    <x v="1"/>
    <x v="9"/>
    <x v="469"/>
    <x v="2424"/>
    <n v="2"/>
    <n v="0.2"/>
    <x v="6445"/>
  </r>
  <r>
    <n v="8212"/>
    <s v="CA-2013-116337"/>
    <x v="0"/>
    <x v="77"/>
    <d v="2013-11-13T00:00:00"/>
    <s v="Standard Class"/>
    <s v="MC-17845"/>
    <s v="Michael Chen"/>
    <x v="0"/>
    <s v="United States"/>
    <s v="Dallas"/>
    <x v="5"/>
    <n v="75220"/>
    <x v="2"/>
    <s v="FUR-FU-10002030"/>
    <x v="0"/>
    <x v="5"/>
    <x v="1813"/>
    <x v="5343"/>
    <n v="5"/>
    <n v="0.6"/>
    <x v="6446"/>
  </r>
  <r>
    <n v="8213"/>
    <s v="CA-2013-116337"/>
    <x v="0"/>
    <x v="77"/>
    <d v="2013-11-13T00:00:00"/>
    <s v="Standard Class"/>
    <s v="MC-17845"/>
    <s v="Michael Chen"/>
    <x v="0"/>
    <s v="United States"/>
    <s v="Dallas"/>
    <x v="5"/>
    <n v="75220"/>
    <x v="2"/>
    <s v="OFF-ST-10001272"/>
    <x v="1"/>
    <x v="4"/>
    <x v="528"/>
    <x v="5344"/>
    <n v="3"/>
    <n v="0.2"/>
    <x v="6447"/>
  </r>
  <r>
    <n v="8214"/>
    <s v="CA-2012-120845"/>
    <x v="1"/>
    <x v="12"/>
    <d v="2012-10-02T00:00:00"/>
    <s v="Standard Class"/>
    <s v="ML-17395"/>
    <s v="Marina Lichtenstein"/>
    <x v="1"/>
    <s v="United States"/>
    <s v="Murfreesboro"/>
    <x v="18"/>
    <n v="37130"/>
    <x v="0"/>
    <s v="OFF-BI-10001116"/>
    <x v="1"/>
    <x v="8"/>
    <x v="1066"/>
    <x v="5345"/>
    <n v="4"/>
    <n v="0.7"/>
    <x v="6448"/>
  </r>
  <r>
    <n v="8215"/>
    <s v="CA-2012-120845"/>
    <x v="1"/>
    <x v="12"/>
    <d v="2012-10-02T00:00:00"/>
    <s v="Standard Class"/>
    <s v="ML-17395"/>
    <s v="Marina Lichtenstein"/>
    <x v="1"/>
    <s v="United States"/>
    <s v="Murfreesboro"/>
    <x v="18"/>
    <n v="37130"/>
    <x v="0"/>
    <s v="OFF-PA-10004665"/>
    <x v="1"/>
    <x v="10"/>
    <x v="1380"/>
    <x v="3755"/>
    <n v="1"/>
    <n v="0.2"/>
    <x v="6449"/>
  </r>
  <r>
    <n v="8216"/>
    <s v="CA-2012-120845"/>
    <x v="1"/>
    <x v="12"/>
    <d v="2012-10-02T00:00:00"/>
    <s v="Standard Class"/>
    <s v="ML-17395"/>
    <s v="Marina Lichtenstein"/>
    <x v="1"/>
    <s v="United States"/>
    <s v="Murfreesboro"/>
    <x v="18"/>
    <n v="37130"/>
    <x v="0"/>
    <s v="OFF-BI-10004506"/>
    <x v="1"/>
    <x v="8"/>
    <x v="1238"/>
    <x v="5346"/>
    <n v="1"/>
    <n v="0.7"/>
    <x v="6450"/>
  </r>
  <r>
    <n v="8217"/>
    <s v="CA-2012-120845"/>
    <x v="1"/>
    <x v="12"/>
    <d v="2012-10-02T00:00:00"/>
    <s v="Standard Class"/>
    <s v="ML-17395"/>
    <s v="Marina Lichtenstein"/>
    <x v="1"/>
    <s v="United States"/>
    <s v="Murfreesboro"/>
    <x v="18"/>
    <n v="37130"/>
    <x v="0"/>
    <s v="OFF-BI-10001982"/>
    <x v="1"/>
    <x v="8"/>
    <x v="301"/>
    <x v="5347"/>
    <n v="2"/>
    <n v="0.7"/>
    <x v="6451"/>
  </r>
  <r>
    <n v="8218"/>
    <s v="CA-2011-120775"/>
    <x v="2"/>
    <x v="462"/>
    <d v="2011-10-07T00:00:00"/>
    <s v="Standard Class"/>
    <s v="RD-19930"/>
    <s v="Russell D'Ascenzo"/>
    <x v="0"/>
    <s v="United States"/>
    <s v="Dallas"/>
    <x v="5"/>
    <n v="75217"/>
    <x v="2"/>
    <s v="OFF-FA-10002676"/>
    <x v="1"/>
    <x v="13"/>
    <x v="1069"/>
    <x v="1456"/>
    <n v="3"/>
    <n v="0.2"/>
    <x v="1535"/>
  </r>
  <r>
    <n v="8219"/>
    <s v="CA-2011-120775"/>
    <x v="2"/>
    <x v="462"/>
    <d v="2011-10-07T00:00:00"/>
    <s v="Standard Class"/>
    <s v="RD-19930"/>
    <s v="Russell D'Ascenzo"/>
    <x v="0"/>
    <s v="United States"/>
    <s v="Dallas"/>
    <x v="5"/>
    <n v="75217"/>
    <x v="2"/>
    <s v="FUR-FU-10000758"/>
    <x v="0"/>
    <x v="5"/>
    <x v="1073"/>
    <x v="5348"/>
    <n v="3"/>
    <n v="0.6"/>
    <x v="6452"/>
  </r>
  <r>
    <n v="8220"/>
    <s v="CA-2011-120775"/>
    <x v="2"/>
    <x v="462"/>
    <d v="2011-10-07T00:00:00"/>
    <s v="Standard Class"/>
    <s v="RD-19930"/>
    <s v="Russell D'Ascenzo"/>
    <x v="0"/>
    <s v="United States"/>
    <s v="Dallas"/>
    <x v="5"/>
    <n v="75217"/>
    <x v="2"/>
    <s v="OFF-LA-10002271"/>
    <x v="1"/>
    <x v="2"/>
    <x v="635"/>
    <x v="1268"/>
    <n v="2"/>
    <n v="0.2"/>
    <x v="5212"/>
  </r>
  <r>
    <n v="8221"/>
    <s v="CA-2011-120775"/>
    <x v="2"/>
    <x v="462"/>
    <d v="2011-10-07T00:00:00"/>
    <s v="Standard Class"/>
    <s v="RD-19930"/>
    <s v="Russell D'Ascenzo"/>
    <x v="0"/>
    <s v="United States"/>
    <s v="Dallas"/>
    <x v="5"/>
    <n v="75217"/>
    <x v="2"/>
    <s v="OFF-BI-10002609"/>
    <x v="1"/>
    <x v="8"/>
    <x v="98"/>
    <x v="99"/>
    <n v="3"/>
    <n v="0.8"/>
    <x v="100"/>
  </r>
  <r>
    <n v="8222"/>
    <s v="CA-2011-120775"/>
    <x v="2"/>
    <x v="462"/>
    <d v="2011-10-07T00:00:00"/>
    <s v="Standard Class"/>
    <s v="RD-19930"/>
    <s v="Russell D'Ascenzo"/>
    <x v="0"/>
    <s v="United States"/>
    <s v="Dallas"/>
    <x v="5"/>
    <n v="75217"/>
    <x v="2"/>
    <s v="OFF-FA-10000254"/>
    <x v="1"/>
    <x v="13"/>
    <x v="1814"/>
    <x v="5349"/>
    <n v="4"/>
    <n v="0.2"/>
    <x v="6453"/>
  </r>
  <r>
    <n v="8223"/>
    <s v="CA-2011-152905"/>
    <x v="2"/>
    <x v="1087"/>
    <d v="2011-02-25T00:00:00"/>
    <s v="Standard Class"/>
    <s v="AB-10015"/>
    <s v="Aaron Bergman"/>
    <x v="0"/>
    <s v="United States"/>
    <s v="Arlington"/>
    <x v="5"/>
    <n v="76017"/>
    <x v="2"/>
    <s v="OFF-ST-10000321"/>
    <x v="1"/>
    <x v="4"/>
    <x v="1534"/>
    <x v="1438"/>
    <n v="2"/>
    <n v="0.2"/>
    <x v="5629"/>
  </r>
  <r>
    <n v="8224"/>
    <s v="CA-2013-104633"/>
    <x v="0"/>
    <x v="1"/>
    <d v="2013-06-17T00:00:00"/>
    <s v="Standard Class"/>
    <s v="EA-14035"/>
    <s v="Erin Ashbrook"/>
    <x v="1"/>
    <s v="United States"/>
    <s v="Pasadena"/>
    <x v="1"/>
    <n v="91104"/>
    <x v="1"/>
    <s v="OFF-PA-10000241"/>
    <x v="1"/>
    <x v="10"/>
    <x v="1151"/>
    <x v="790"/>
    <n v="6"/>
    <n v="0"/>
    <x v="6454"/>
  </r>
  <r>
    <n v="8225"/>
    <s v="CA-2013-104633"/>
    <x v="0"/>
    <x v="1"/>
    <d v="2013-06-17T00:00:00"/>
    <s v="Standard Class"/>
    <s v="EA-14035"/>
    <s v="Erin Ashbrook"/>
    <x v="1"/>
    <s v="United States"/>
    <s v="Pasadena"/>
    <x v="1"/>
    <n v="91104"/>
    <x v="1"/>
    <s v="OFF-PA-10004782"/>
    <x v="1"/>
    <x v="10"/>
    <x v="1413"/>
    <x v="91"/>
    <n v="2"/>
    <n v="0"/>
    <x v="91"/>
  </r>
  <r>
    <n v="8226"/>
    <s v="CA-2014-104136"/>
    <x v="3"/>
    <x v="752"/>
    <d v="2014-11-05T00:00:00"/>
    <s v="Second Class"/>
    <s v="SF-20065"/>
    <s v="Sandra Flanagan"/>
    <x v="0"/>
    <s v="United States"/>
    <s v="Everett"/>
    <x v="31"/>
    <n v="2149"/>
    <x v="3"/>
    <s v="OFF-PA-10004243"/>
    <x v="1"/>
    <x v="10"/>
    <x v="271"/>
    <x v="2408"/>
    <n v="10"/>
    <n v="0"/>
    <x v="6455"/>
  </r>
  <r>
    <n v="8227"/>
    <s v="CA-2014-104136"/>
    <x v="3"/>
    <x v="752"/>
    <d v="2014-11-05T00:00:00"/>
    <s v="Second Class"/>
    <s v="SF-20065"/>
    <s v="Sandra Flanagan"/>
    <x v="0"/>
    <s v="United States"/>
    <s v="Everett"/>
    <x v="31"/>
    <n v="2149"/>
    <x v="3"/>
    <s v="OFF-PA-10001033"/>
    <x v="1"/>
    <x v="10"/>
    <x v="1500"/>
    <x v="1018"/>
    <n v="1"/>
    <n v="0"/>
    <x v="1057"/>
  </r>
  <r>
    <n v="8228"/>
    <s v="CA-2013-123050"/>
    <x v="0"/>
    <x v="958"/>
    <d v="2013-04-09T00:00:00"/>
    <s v="Second Class"/>
    <s v="BC-11125"/>
    <s v="Becky Castell"/>
    <x v="2"/>
    <s v="United States"/>
    <s v="Troy"/>
    <x v="15"/>
    <n v="12180"/>
    <x v="3"/>
    <s v="FUR-FU-10000723"/>
    <x v="0"/>
    <x v="5"/>
    <x v="475"/>
    <x v="5350"/>
    <n v="2"/>
    <n v="0"/>
    <x v="6456"/>
  </r>
  <r>
    <n v="8229"/>
    <s v="CA-2013-123050"/>
    <x v="0"/>
    <x v="958"/>
    <d v="2013-04-09T00:00:00"/>
    <s v="Second Class"/>
    <s v="BC-11125"/>
    <s v="Becky Castell"/>
    <x v="2"/>
    <s v="United States"/>
    <s v="Troy"/>
    <x v="15"/>
    <n v="12180"/>
    <x v="3"/>
    <s v="OFF-ST-10003455"/>
    <x v="1"/>
    <x v="4"/>
    <x v="169"/>
    <x v="5351"/>
    <n v="2"/>
    <n v="0"/>
    <x v="6457"/>
  </r>
  <r>
    <n v="8230"/>
    <s v="CA-2013-123050"/>
    <x v="0"/>
    <x v="958"/>
    <d v="2013-04-09T00:00:00"/>
    <s v="Second Class"/>
    <s v="BC-11125"/>
    <s v="Becky Castell"/>
    <x v="2"/>
    <s v="United States"/>
    <s v="Troy"/>
    <x v="15"/>
    <n v="12180"/>
    <x v="3"/>
    <s v="TEC-AC-10001109"/>
    <x v="2"/>
    <x v="11"/>
    <x v="998"/>
    <x v="1324"/>
    <n v="3"/>
    <n v="0"/>
    <x v="1381"/>
  </r>
  <r>
    <n v="8231"/>
    <s v="CA-2013-162355"/>
    <x v="0"/>
    <x v="1186"/>
    <d v="2013-07-03T00:00:00"/>
    <s v="Second Class"/>
    <s v="PF-19165"/>
    <s v="Philip Fox"/>
    <x v="0"/>
    <s v="United States"/>
    <s v="Sandy Springs"/>
    <x v="32"/>
    <n v="30328"/>
    <x v="0"/>
    <s v="OFF-AR-10004344"/>
    <x v="1"/>
    <x v="6"/>
    <x v="365"/>
    <x v="878"/>
    <n v="3"/>
    <n v="0"/>
    <x v="911"/>
  </r>
  <r>
    <n v="8232"/>
    <s v="CA-2013-162355"/>
    <x v="0"/>
    <x v="1186"/>
    <d v="2013-07-03T00:00:00"/>
    <s v="Second Class"/>
    <s v="PF-19165"/>
    <s v="Philip Fox"/>
    <x v="0"/>
    <s v="United States"/>
    <s v="Sandy Springs"/>
    <x v="32"/>
    <n v="30328"/>
    <x v="0"/>
    <s v="FUR-BO-10004695"/>
    <x v="0"/>
    <x v="0"/>
    <x v="198"/>
    <x v="5352"/>
    <n v="7"/>
    <n v="0"/>
    <x v="6458"/>
  </r>
  <r>
    <n v="8233"/>
    <s v="CA-2011-158225"/>
    <x v="2"/>
    <x v="358"/>
    <d v="2011-09-28T00:00:00"/>
    <s v="Standard Class"/>
    <s v="SE-20110"/>
    <s v="Sanjit Engle"/>
    <x v="0"/>
    <s v="United States"/>
    <s v="San Jose"/>
    <x v="1"/>
    <n v="95123"/>
    <x v="1"/>
    <s v="OFF-ST-10000675"/>
    <x v="1"/>
    <x v="4"/>
    <x v="295"/>
    <x v="3382"/>
    <n v="5"/>
    <n v="0"/>
    <x v="3823"/>
  </r>
  <r>
    <n v="8234"/>
    <s v="CA-2011-158225"/>
    <x v="2"/>
    <x v="358"/>
    <d v="2011-09-28T00:00:00"/>
    <s v="Standard Class"/>
    <s v="SE-20110"/>
    <s v="Sanjit Engle"/>
    <x v="0"/>
    <s v="United States"/>
    <s v="San Jose"/>
    <x v="1"/>
    <n v="95123"/>
    <x v="1"/>
    <s v="OFF-ST-10002301"/>
    <x v="1"/>
    <x v="4"/>
    <x v="1490"/>
    <x v="1390"/>
    <n v="2"/>
    <n v="0"/>
    <x v="4594"/>
  </r>
  <r>
    <n v="8235"/>
    <s v="CA-2014-102204"/>
    <x v="3"/>
    <x v="927"/>
    <d v="2014-05-07T00:00:00"/>
    <s v="Standard Class"/>
    <s v="CJ-12010"/>
    <s v="Caroline Jumper"/>
    <x v="0"/>
    <s v="United States"/>
    <s v="Jacksonville"/>
    <x v="2"/>
    <n v="32216"/>
    <x v="0"/>
    <s v="OFF-SU-10001212"/>
    <x v="1"/>
    <x v="14"/>
    <x v="1677"/>
    <x v="5353"/>
    <n v="2"/>
    <n v="0.2"/>
    <x v="6459"/>
  </r>
  <r>
    <n v="8236"/>
    <s v="CA-2014-102204"/>
    <x v="3"/>
    <x v="927"/>
    <d v="2014-05-07T00:00:00"/>
    <s v="Standard Class"/>
    <s v="CJ-12010"/>
    <s v="Caroline Jumper"/>
    <x v="0"/>
    <s v="United States"/>
    <s v="Jacksonville"/>
    <x v="2"/>
    <n v="32216"/>
    <x v="0"/>
    <s v="FUR-TA-10001889"/>
    <x v="0"/>
    <x v="3"/>
    <x v="406"/>
    <x v="5354"/>
    <n v="4"/>
    <n v="0.45"/>
    <x v="6460"/>
  </r>
  <r>
    <n v="8237"/>
    <s v="CA-2014-102204"/>
    <x v="3"/>
    <x v="927"/>
    <d v="2014-05-07T00:00:00"/>
    <s v="Standard Class"/>
    <s v="CJ-12010"/>
    <s v="Caroline Jumper"/>
    <x v="0"/>
    <s v="United States"/>
    <s v="Jacksonville"/>
    <x v="2"/>
    <n v="32216"/>
    <x v="0"/>
    <s v="FUR-CH-10002024"/>
    <x v="0"/>
    <x v="1"/>
    <x v="478"/>
    <x v="5355"/>
    <n v="5"/>
    <n v="0.2"/>
    <x v="232"/>
  </r>
  <r>
    <n v="8238"/>
    <s v="CA-2014-103065"/>
    <x v="3"/>
    <x v="179"/>
    <d v="2014-10-21T00:00:00"/>
    <s v="Same Day"/>
    <s v="PT-19090"/>
    <s v="Pete Takahito"/>
    <x v="0"/>
    <s v="United States"/>
    <s v="Jacksonville"/>
    <x v="2"/>
    <n v="32216"/>
    <x v="0"/>
    <s v="OFF-ST-10000617"/>
    <x v="1"/>
    <x v="4"/>
    <x v="379"/>
    <x v="411"/>
    <n v="2"/>
    <n v="0.2"/>
    <x v="421"/>
  </r>
  <r>
    <n v="8239"/>
    <s v="CA-2014-103065"/>
    <x v="3"/>
    <x v="179"/>
    <d v="2014-10-21T00:00:00"/>
    <s v="Same Day"/>
    <s v="PT-19090"/>
    <s v="Pete Takahito"/>
    <x v="0"/>
    <s v="United States"/>
    <s v="Jacksonville"/>
    <x v="2"/>
    <n v="32216"/>
    <x v="0"/>
    <s v="OFF-PA-10000380"/>
    <x v="1"/>
    <x v="10"/>
    <x v="1281"/>
    <x v="1407"/>
    <n v="1"/>
    <n v="0.2"/>
    <x v="6461"/>
  </r>
  <r>
    <n v="8240"/>
    <s v="CA-2014-103065"/>
    <x v="3"/>
    <x v="179"/>
    <d v="2014-10-21T00:00:00"/>
    <s v="Same Day"/>
    <s v="PT-19090"/>
    <s v="Pete Takahito"/>
    <x v="0"/>
    <s v="United States"/>
    <s v="Jacksonville"/>
    <x v="2"/>
    <n v="32216"/>
    <x v="0"/>
    <s v="OFF-AR-10003251"/>
    <x v="1"/>
    <x v="6"/>
    <x v="1041"/>
    <x v="3079"/>
    <n v="2"/>
    <n v="0.2"/>
    <x v="6462"/>
  </r>
  <r>
    <n v="8241"/>
    <s v="CA-2014-103065"/>
    <x v="3"/>
    <x v="179"/>
    <d v="2014-10-21T00:00:00"/>
    <s v="Same Day"/>
    <s v="PT-19090"/>
    <s v="Pete Takahito"/>
    <x v="0"/>
    <s v="United States"/>
    <s v="Jacksonville"/>
    <x v="2"/>
    <n v="32216"/>
    <x v="0"/>
    <s v="FUR-FU-10000175"/>
    <x v="0"/>
    <x v="5"/>
    <x v="1629"/>
    <x v="5356"/>
    <n v="4"/>
    <n v="0.2"/>
    <x v="6463"/>
  </r>
  <r>
    <n v="8242"/>
    <s v="CA-2011-109855"/>
    <x v="2"/>
    <x v="416"/>
    <d v="2011-09-05T00:00:00"/>
    <s v="Standard Class"/>
    <s v="LH-16900"/>
    <s v="Lena Hernandez"/>
    <x v="0"/>
    <s v="United States"/>
    <s v="New York City"/>
    <x v="15"/>
    <n v="10009"/>
    <x v="3"/>
    <s v="OFF-BI-10004716"/>
    <x v="1"/>
    <x v="8"/>
    <x v="700"/>
    <x v="5357"/>
    <n v="2"/>
    <n v="0.2"/>
    <x v="6464"/>
  </r>
  <r>
    <n v="8243"/>
    <s v="CA-2011-109855"/>
    <x v="2"/>
    <x v="416"/>
    <d v="2011-09-05T00:00:00"/>
    <s v="Standard Class"/>
    <s v="LH-16900"/>
    <s v="Lena Hernandez"/>
    <x v="0"/>
    <s v="United States"/>
    <s v="New York City"/>
    <x v="15"/>
    <n v="10009"/>
    <x v="3"/>
    <s v="TEC-AC-10002842"/>
    <x v="2"/>
    <x v="11"/>
    <x v="1176"/>
    <x v="5358"/>
    <n v="3"/>
    <n v="0"/>
    <x v="6465"/>
  </r>
  <r>
    <n v="8244"/>
    <s v="CA-2011-109897"/>
    <x v="2"/>
    <x v="1132"/>
    <d v="2011-08-16T00:00:00"/>
    <s v="Standard Class"/>
    <s v="BW-11200"/>
    <s v="Ben Wallace"/>
    <x v="0"/>
    <s v="United States"/>
    <s v="San Francisco"/>
    <x v="1"/>
    <n v="94122"/>
    <x v="1"/>
    <s v="TEC-PH-10003691"/>
    <x v="2"/>
    <x v="7"/>
    <x v="1398"/>
    <x v="5359"/>
    <n v="8"/>
    <n v="0.2"/>
    <x v="5287"/>
  </r>
  <r>
    <n v="8245"/>
    <s v="CA-2011-109897"/>
    <x v="2"/>
    <x v="1132"/>
    <d v="2011-08-16T00:00:00"/>
    <s v="Standard Class"/>
    <s v="BW-11200"/>
    <s v="Ben Wallace"/>
    <x v="0"/>
    <s v="United States"/>
    <s v="San Francisco"/>
    <x v="1"/>
    <n v="94122"/>
    <x v="1"/>
    <s v="FUR-FU-10002878"/>
    <x v="0"/>
    <x v="5"/>
    <x v="1125"/>
    <x v="5360"/>
    <n v="3"/>
    <n v="0"/>
    <x v="6466"/>
  </r>
  <r>
    <n v="8246"/>
    <s v="US-2011-143581"/>
    <x v="2"/>
    <x v="710"/>
    <d v="2011-08-23T00:00:00"/>
    <s v="Standard Class"/>
    <s v="BS-11365"/>
    <s v="Bill Shonely"/>
    <x v="1"/>
    <s v="United States"/>
    <s v="Columbus"/>
    <x v="32"/>
    <n v="31907"/>
    <x v="0"/>
    <s v="OFF-ST-10000991"/>
    <x v="1"/>
    <x v="4"/>
    <x v="155"/>
    <x v="3216"/>
    <n v="3"/>
    <n v="0"/>
    <x v="3624"/>
  </r>
  <r>
    <n v="8247"/>
    <s v="CA-2012-129217"/>
    <x v="1"/>
    <x v="1187"/>
    <d v="2012-05-10T00:00:00"/>
    <s v="Same Day"/>
    <s v="DP-13390"/>
    <s v="Dennis Pardue"/>
    <x v="2"/>
    <s v="United States"/>
    <s v="Aurora"/>
    <x v="10"/>
    <n v="60505"/>
    <x v="2"/>
    <s v="OFF-AP-10002439"/>
    <x v="1"/>
    <x v="9"/>
    <x v="548"/>
    <x v="5361"/>
    <n v="5"/>
    <n v="0.8"/>
    <x v="6467"/>
  </r>
  <r>
    <n v="8248"/>
    <s v="CA-2012-129217"/>
    <x v="1"/>
    <x v="1187"/>
    <d v="2012-05-10T00:00:00"/>
    <s v="Same Day"/>
    <s v="DP-13390"/>
    <s v="Dennis Pardue"/>
    <x v="2"/>
    <s v="United States"/>
    <s v="Aurora"/>
    <x v="10"/>
    <n v="60505"/>
    <x v="2"/>
    <s v="OFF-AR-10004602"/>
    <x v="1"/>
    <x v="6"/>
    <x v="1217"/>
    <x v="2862"/>
    <n v="2"/>
    <n v="0.2"/>
    <x v="6468"/>
  </r>
  <r>
    <n v="8249"/>
    <s v="CA-2013-133816"/>
    <x v="0"/>
    <x v="1120"/>
    <d v="2013-05-14T00:00:00"/>
    <s v="Second Class"/>
    <s v="CS-12400"/>
    <s v="Christopher Schild"/>
    <x v="2"/>
    <s v="United States"/>
    <s v="Philadelphia"/>
    <x v="9"/>
    <n v="19134"/>
    <x v="3"/>
    <s v="TEC-PH-10001795"/>
    <x v="2"/>
    <x v="7"/>
    <x v="641"/>
    <x v="5362"/>
    <n v="2"/>
    <n v="0.4"/>
    <x v="6469"/>
  </r>
  <r>
    <n v="8250"/>
    <s v="CA-2012-140221"/>
    <x v="1"/>
    <x v="616"/>
    <d v="2012-03-09T00:00:00"/>
    <s v="Second Class"/>
    <s v="MS-17365"/>
    <s v="Maribeth Schnelling"/>
    <x v="0"/>
    <s v="United States"/>
    <s v="Chicago"/>
    <x v="10"/>
    <n v="60653"/>
    <x v="2"/>
    <s v="OFF-BI-10002854"/>
    <x v="1"/>
    <x v="8"/>
    <x v="895"/>
    <x v="5363"/>
    <n v="2"/>
    <n v="0.8"/>
    <x v="6470"/>
  </r>
  <r>
    <n v="8251"/>
    <s v="CA-2012-140221"/>
    <x v="1"/>
    <x v="616"/>
    <d v="2012-03-09T00:00:00"/>
    <s v="Second Class"/>
    <s v="MS-17365"/>
    <s v="Maribeth Schnelling"/>
    <x v="0"/>
    <s v="United States"/>
    <s v="Chicago"/>
    <x v="10"/>
    <n v="60653"/>
    <x v="2"/>
    <s v="FUR-FU-10000023"/>
    <x v="0"/>
    <x v="5"/>
    <x v="322"/>
    <x v="5364"/>
    <n v="2"/>
    <n v="0.6"/>
    <x v="6471"/>
  </r>
  <r>
    <n v="8252"/>
    <s v="CA-2012-140221"/>
    <x v="1"/>
    <x v="616"/>
    <d v="2012-03-09T00:00:00"/>
    <s v="Second Class"/>
    <s v="MS-17365"/>
    <s v="Maribeth Schnelling"/>
    <x v="0"/>
    <s v="United States"/>
    <s v="Chicago"/>
    <x v="10"/>
    <n v="60653"/>
    <x v="2"/>
    <s v="OFF-AP-10000828"/>
    <x v="1"/>
    <x v="9"/>
    <x v="1087"/>
    <x v="5365"/>
    <n v="5"/>
    <n v="0.8"/>
    <x v="6472"/>
  </r>
  <r>
    <n v="8253"/>
    <s v="CA-2012-140221"/>
    <x v="1"/>
    <x v="616"/>
    <d v="2012-03-09T00:00:00"/>
    <s v="Second Class"/>
    <s v="MS-17365"/>
    <s v="Maribeth Schnelling"/>
    <x v="0"/>
    <s v="United States"/>
    <s v="Chicago"/>
    <x v="10"/>
    <n v="60653"/>
    <x v="2"/>
    <s v="OFF-ST-10000777"/>
    <x v="1"/>
    <x v="4"/>
    <x v="117"/>
    <x v="1556"/>
    <n v="2"/>
    <n v="0.2"/>
    <x v="1644"/>
  </r>
  <r>
    <n v="8254"/>
    <s v="CA-2014-152310"/>
    <x v="3"/>
    <x v="801"/>
    <d v="2014-08-20T00:00:00"/>
    <s v="Standard Class"/>
    <s v="DK-12895"/>
    <s v="Dana Kaydos"/>
    <x v="0"/>
    <s v="United States"/>
    <s v="Seattle"/>
    <x v="4"/>
    <n v="98103"/>
    <x v="1"/>
    <s v="TEC-CO-10000971"/>
    <x v="2"/>
    <x v="16"/>
    <x v="1304"/>
    <x v="5366"/>
    <n v="1"/>
    <n v="0"/>
    <x v="3911"/>
  </r>
  <r>
    <n v="8255"/>
    <s v="CA-2014-152310"/>
    <x v="3"/>
    <x v="801"/>
    <d v="2014-08-20T00:00:00"/>
    <s v="Standard Class"/>
    <s v="DK-12895"/>
    <s v="Dana Kaydos"/>
    <x v="0"/>
    <s v="United States"/>
    <s v="Seattle"/>
    <x v="4"/>
    <n v="98103"/>
    <x v="1"/>
    <s v="OFF-PA-10003134"/>
    <x v="1"/>
    <x v="10"/>
    <x v="1663"/>
    <x v="2250"/>
    <n v="4"/>
    <n v="0"/>
    <x v="2430"/>
  </r>
  <r>
    <n v="8256"/>
    <s v="CA-2014-152310"/>
    <x v="3"/>
    <x v="801"/>
    <d v="2014-08-20T00:00:00"/>
    <s v="Standard Class"/>
    <s v="DK-12895"/>
    <s v="Dana Kaydos"/>
    <x v="0"/>
    <s v="United States"/>
    <s v="Seattle"/>
    <x v="4"/>
    <n v="98103"/>
    <x v="1"/>
    <s v="TEC-PH-10002538"/>
    <x v="2"/>
    <x v="7"/>
    <x v="524"/>
    <x v="5367"/>
    <n v="8"/>
    <n v="0.2"/>
    <x v="6473"/>
  </r>
  <r>
    <n v="8257"/>
    <s v="CA-2014-152310"/>
    <x v="3"/>
    <x v="801"/>
    <d v="2014-08-20T00:00:00"/>
    <s v="Standard Class"/>
    <s v="DK-12895"/>
    <s v="Dana Kaydos"/>
    <x v="0"/>
    <s v="United States"/>
    <s v="Seattle"/>
    <x v="4"/>
    <n v="98103"/>
    <x v="1"/>
    <s v="OFF-ST-10001228"/>
    <x v="1"/>
    <x v="4"/>
    <x v="445"/>
    <x v="485"/>
    <n v="3"/>
    <n v="0"/>
    <x v="496"/>
  </r>
  <r>
    <n v="8258"/>
    <s v="CA-2014-152310"/>
    <x v="3"/>
    <x v="801"/>
    <d v="2014-08-20T00:00:00"/>
    <s v="Standard Class"/>
    <s v="DK-12895"/>
    <s v="Dana Kaydos"/>
    <x v="0"/>
    <s v="United States"/>
    <s v="Seattle"/>
    <x v="4"/>
    <n v="98103"/>
    <x v="1"/>
    <s v="TEC-AC-10000397"/>
    <x v="2"/>
    <x v="11"/>
    <x v="1459"/>
    <x v="5368"/>
    <n v="5"/>
    <n v="0"/>
    <x v="6474"/>
  </r>
  <r>
    <n v="8259"/>
    <s v="CA-2014-152310"/>
    <x v="3"/>
    <x v="801"/>
    <d v="2014-08-20T00:00:00"/>
    <s v="Standard Class"/>
    <s v="DK-12895"/>
    <s v="Dana Kaydos"/>
    <x v="0"/>
    <s v="United States"/>
    <s v="Seattle"/>
    <x v="4"/>
    <n v="98103"/>
    <x v="1"/>
    <s v="OFF-BI-10004308"/>
    <x v="1"/>
    <x v="8"/>
    <x v="1767"/>
    <x v="997"/>
    <n v="6"/>
    <n v="0.2"/>
    <x v="6475"/>
  </r>
  <r>
    <n v="8260"/>
    <s v="CA-2013-118101"/>
    <x v="0"/>
    <x v="190"/>
    <d v="2013-06-27T00:00:00"/>
    <s v="Same Day"/>
    <s v="SN-20560"/>
    <s v="Skye Norling"/>
    <x v="2"/>
    <s v="United States"/>
    <s v="Roseville"/>
    <x v="12"/>
    <n v="48066"/>
    <x v="2"/>
    <s v="OFF-PA-10000357"/>
    <x v="1"/>
    <x v="10"/>
    <x v="442"/>
    <x v="1542"/>
    <n v="9"/>
    <n v="0"/>
    <x v="1629"/>
  </r>
  <r>
    <n v="8261"/>
    <s v="CA-2013-118101"/>
    <x v="0"/>
    <x v="190"/>
    <d v="2013-06-27T00:00:00"/>
    <s v="Same Day"/>
    <s v="SN-20560"/>
    <s v="Skye Norling"/>
    <x v="2"/>
    <s v="United States"/>
    <s v="Roseville"/>
    <x v="12"/>
    <n v="48066"/>
    <x v="2"/>
    <s v="OFF-BI-10000773"/>
    <x v="1"/>
    <x v="8"/>
    <x v="381"/>
    <x v="5369"/>
    <n v="1"/>
    <n v="0"/>
    <x v="6476"/>
  </r>
  <r>
    <n v="8262"/>
    <s v="CA-2013-118101"/>
    <x v="0"/>
    <x v="190"/>
    <d v="2013-06-27T00:00:00"/>
    <s v="Same Day"/>
    <s v="SN-20560"/>
    <s v="Skye Norling"/>
    <x v="2"/>
    <s v="United States"/>
    <s v="Roseville"/>
    <x v="12"/>
    <n v="48066"/>
    <x v="2"/>
    <s v="OFF-ST-10001837"/>
    <x v="1"/>
    <x v="4"/>
    <x v="1331"/>
    <x v="5370"/>
    <n v="4"/>
    <n v="0"/>
    <x v="6477"/>
  </r>
  <r>
    <n v="8263"/>
    <s v="CA-2013-100307"/>
    <x v="0"/>
    <x v="272"/>
    <d v="2013-12-20T00:00:00"/>
    <s v="Standard Class"/>
    <s v="TC-21475"/>
    <s v="Tony Chapman"/>
    <x v="2"/>
    <s v="United States"/>
    <s v="Fayetteville"/>
    <x v="36"/>
    <n v="72701"/>
    <x v="0"/>
    <s v="OFF-PA-10002552"/>
    <x v="1"/>
    <x v="10"/>
    <x v="349"/>
    <x v="541"/>
    <n v="3"/>
    <n v="0"/>
    <x v="551"/>
  </r>
  <r>
    <n v="8264"/>
    <s v="CA-2012-138457"/>
    <x v="1"/>
    <x v="1023"/>
    <d v="2012-09-17T00:00:00"/>
    <s v="Standard Class"/>
    <s v="AM-10705"/>
    <s v="Anne McFarland"/>
    <x v="0"/>
    <s v="United States"/>
    <s v="Jacksonville"/>
    <x v="3"/>
    <n v="28540"/>
    <x v="0"/>
    <s v="OFF-BI-10000014"/>
    <x v="1"/>
    <x v="8"/>
    <x v="628"/>
    <x v="3702"/>
    <n v="4"/>
    <n v="0.7"/>
    <x v="4234"/>
  </r>
  <r>
    <n v="8265"/>
    <s v="CA-2011-131800"/>
    <x v="2"/>
    <x v="125"/>
    <d v="2012-01-04T00:00:00"/>
    <s v="Standard Class"/>
    <s v="AJ-10960"/>
    <s v="Astrea Jones"/>
    <x v="0"/>
    <s v="United States"/>
    <s v="New York City"/>
    <x v="15"/>
    <n v="10035"/>
    <x v="3"/>
    <s v="OFF-AP-10004136"/>
    <x v="1"/>
    <x v="9"/>
    <x v="1815"/>
    <x v="1546"/>
    <n v="3"/>
    <n v="0"/>
    <x v="6478"/>
  </r>
  <r>
    <n v="8266"/>
    <s v="CA-2011-131800"/>
    <x v="2"/>
    <x v="125"/>
    <d v="2012-01-04T00:00:00"/>
    <s v="Standard Class"/>
    <s v="AJ-10960"/>
    <s v="Astrea Jones"/>
    <x v="0"/>
    <s v="United States"/>
    <s v="New York City"/>
    <x v="15"/>
    <n v="10035"/>
    <x v="3"/>
    <s v="OFF-BI-10003429"/>
    <x v="1"/>
    <x v="8"/>
    <x v="844"/>
    <x v="5371"/>
    <n v="7"/>
    <n v="0.2"/>
    <x v="6479"/>
  </r>
  <r>
    <n v="8267"/>
    <s v="CA-2011-118304"/>
    <x v="2"/>
    <x v="333"/>
    <d v="2011-05-04T00:00:00"/>
    <s v="Standard Class"/>
    <s v="KH-16360"/>
    <s v="Katherine Hughes"/>
    <x v="0"/>
    <s v="United States"/>
    <s v="Dover"/>
    <x v="13"/>
    <n v="19901"/>
    <x v="3"/>
    <s v="TEC-PH-10000376"/>
    <x v="2"/>
    <x v="7"/>
    <x v="428"/>
    <x v="1024"/>
    <n v="2"/>
    <n v="0"/>
    <x v="6480"/>
  </r>
  <r>
    <n v="8268"/>
    <s v="CA-2014-121790"/>
    <x v="3"/>
    <x v="289"/>
    <d v="2014-02-07T00:00:00"/>
    <s v="Standard Class"/>
    <s v="LP-17095"/>
    <s v="Liz Preis"/>
    <x v="0"/>
    <s v="United States"/>
    <s v="Aurora"/>
    <x v="10"/>
    <n v="60505"/>
    <x v="2"/>
    <s v="FUR-TA-10003469"/>
    <x v="0"/>
    <x v="3"/>
    <x v="1564"/>
    <x v="5372"/>
    <n v="1"/>
    <n v="0.5"/>
    <x v="6481"/>
  </r>
  <r>
    <n v="8269"/>
    <s v="CA-2014-121790"/>
    <x v="3"/>
    <x v="289"/>
    <d v="2014-02-07T00:00:00"/>
    <s v="Standard Class"/>
    <s v="LP-17095"/>
    <s v="Liz Preis"/>
    <x v="0"/>
    <s v="United States"/>
    <s v="Aurora"/>
    <x v="10"/>
    <n v="60505"/>
    <x v="2"/>
    <s v="OFF-SU-10004231"/>
    <x v="1"/>
    <x v="14"/>
    <x v="552"/>
    <x v="2511"/>
    <n v="4"/>
    <n v="0.2"/>
    <x v="2752"/>
  </r>
  <r>
    <n v="8270"/>
    <s v="CA-2014-121790"/>
    <x v="3"/>
    <x v="289"/>
    <d v="2014-02-07T00:00:00"/>
    <s v="Standard Class"/>
    <s v="LP-17095"/>
    <s v="Liz Preis"/>
    <x v="0"/>
    <s v="United States"/>
    <s v="Aurora"/>
    <x v="10"/>
    <n v="60505"/>
    <x v="2"/>
    <s v="TEC-PH-10002584"/>
    <x v="2"/>
    <x v="7"/>
    <x v="1696"/>
    <x v="5373"/>
    <n v="4"/>
    <n v="0.2"/>
    <x v="6482"/>
  </r>
  <r>
    <n v="8271"/>
    <s v="CA-2014-121790"/>
    <x v="3"/>
    <x v="289"/>
    <d v="2014-02-07T00:00:00"/>
    <s v="Standard Class"/>
    <s v="LP-17095"/>
    <s v="Liz Preis"/>
    <x v="0"/>
    <s v="United States"/>
    <s v="Aurora"/>
    <x v="10"/>
    <n v="60505"/>
    <x v="2"/>
    <s v="OFF-AR-10003602"/>
    <x v="1"/>
    <x v="6"/>
    <x v="239"/>
    <x v="564"/>
    <n v="2"/>
    <n v="0.2"/>
    <x v="6483"/>
  </r>
  <r>
    <n v="8272"/>
    <s v="CA-2013-169670"/>
    <x v="0"/>
    <x v="591"/>
    <d v="2014-01-01T00:00:00"/>
    <s v="Standard Class"/>
    <s v="JE-15715"/>
    <s v="Joe Elijah"/>
    <x v="0"/>
    <s v="United States"/>
    <s v="New York City"/>
    <x v="15"/>
    <n v="10009"/>
    <x v="3"/>
    <s v="FUR-CH-10002331"/>
    <x v="0"/>
    <x v="1"/>
    <x v="402"/>
    <x v="5374"/>
    <n v="8"/>
    <n v="0.1"/>
    <x v="6484"/>
  </r>
  <r>
    <n v="8273"/>
    <s v="CA-2013-139549"/>
    <x v="0"/>
    <x v="201"/>
    <d v="2013-10-26T00:00:00"/>
    <s v="Standard Class"/>
    <s v="MY-18295"/>
    <s v="Muhammed Yedwab"/>
    <x v="1"/>
    <s v="United States"/>
    <s v="El Cajon"/>
    <x v="1"/>
    <n v="92020"/>
    <x v="1"/>
    <s v="FUR-CH-10001802"/>
    <x v="0"/>
    <x v="1"/>
    <x v="1688"/>
    <x v="2388"/>
    <n v="4"/>
    <n v="0.2"/>
    <x v="6485"/>
  </r>
  <r>
    <n v="8274"/>
    <s v="CA-2012-104059"/>
    <x v="1"/>
    <x v="385"/>
    <d v="2012-06-15T00:00:00"/>
    <s v="Second Class"/>
    <s v="FC-14245"/>
    <s v="Frank Carlisle"/>
    <x v="2"/>
    <s v="United States"/>
    <s v="Springfield"/>
    <x v="24"/>
    <n v="45503"/>
    <x v="3"/>
    <s v="OFF-AR-10000634"/>
    <x v="1"/>
    <x v="6"/>
    <x v="988"/>
    <x v="1321"/>
    <n v="1"/>
    <n v="0.2"/>
    <x v="6486"/>
  </r>
  <r>
    <n v="8275"/>
    <s v="CA-2014-164112"/>
    <x v="3"/>
    <x v="160"/>
    <d v="2014-07-05T00:00:00"/>
    <s v="Standard Class"/>
    <s v="ND-18460"/>
    <s v="Neil Ducich"/>
    <x v="1"/>
    <s v="United States"/>
    <s v="Mount Vernon"/>
    <x v="15"/>
    <n v="10550"/>
    <x v="3"/>
    <s v="OFF-ST-10002615"/>
    <x v="1"/>
    <x v="4"/>
    <x v="1427"/>
    <x v="2969"/>
    <n v="7"/>
    <n v="0"/>
    <x v="3313"/>
  </r>
  <r>
    <n v="8276"/>
    <s v="CA-2012-143882"/>
    <x v="1"/>
    <x v="153"/>
    <d v="2012-06-30T00:00:00"/>
    <s v="Standard Class"/>
    <s v="DB-13360"/>
    <s v="Dennis Bolton"/>
    <x v="2"/>
    <s v="United States"/>
    <s v="Lakewood"/>
    <x v="24"/>
    <n v="44107"/>
    <x v="3"/>
    <s v="OFF-PA-10004040"/>
    <x v="1"/>
    <x v="10"/>
    <x v="99"/>
    <x v="5375"/>
    <n v="9"/>
    <n v="0.2"/>
    <x v="6487"/>
  </r>
  <r>
    <n v="8277"/>
    <s v="US-2013-139262"/>
    <x v="0"/>
    <x v="823"/>
    <d v="2013-02-25T00:00:00"/>
    <s v="Standard Class"/>
    <s v="LC-16960"/>
    <s v="Lindsay Castell"/>
    <x v="2"/>
    <s v="United States"/>
    <s v="Tampa"/>
    <x v="2"/>
    <n v="33614"/>
    <x v="0"/>
    <s v="OFF-BI-10003727"/>
    <x v="1"/>
    <x v="8"/>
    <x v="797"/>
    <x v="5233"/>
    <n v="3"/>
    <n v="0.7"/>
    <x v="6298"/>
  </r>
  <r>
    <n v="8278"/>
    <s v="US-2013-139262"/>
    <x v="0"/>
    <x v="823"/>
    <d v="2013-02-25T00:00:00"/>
    <s v="Standard Class"/>
    <s v="LC-16960"/>
    <s v="Lindsay Castell"/>
    <x v="2"/>
    <s v="United States"/>
    <s v="Tampa"/>
    <x v="2"/>
    <n v="33614"/>
    <x v="0"/>
    <s v="OFF-BI-10002026"/>
    <x v="1"/>
    <x v="8"/>
    <x v="903"/>
    <x v="5376"/>
    <n v="2"/>
    <n v="0.7"/>
    <x v="6488"/>
  </r>
  <r>
    <n v="8279"/>
    <s v="US-2013-139262"/>
    <x v="0"/>
    <x v="823"/>
    <d v="2013-02-25T00:00:00"/>
    <s v="Standard Class"/>
    <s v="LC-16960"/>
    <s v="Lindsay Castell"/>
    <x v="2"/>
    <s v="United States"/>
    <s v="Tampa"/>
    <x v="2"/>
    <n v="33614"/>
    <x v="0"/>
    <s v="OFF-ST-10001496"/>
    <x v="1"/>
    <x v="4"/>
    <x v="726"/>
    <x v="5377"/>
    <n v="3"/>
    <n v="0.2"/>
    <x v="6489"/>
  </r>
  <r>
    <n v="8280"/>
    <s v="CA-2014-146192"/>
    <x v="3"/>
    <x v="300"/>
    <d v="2014-04-27T00:00:00"/>
    <s v="Standard Class"/>
    <s v="BD-11725"/>
    <s v="Bruce Degenhardt"/>
    <x v="0"/>
    <s v="United States"/>
    <s v="Columbus"/>
    <x v="32"/>
    <n v="31907"/>
    <x v="0"/>
    <s v="OFF-ST-10003716"/>
    <x v="1"/>
    <x v="4"/>
    <x v="889"/>
    <x v="5378"/>
    <n v="3"/>
    <n v="0"/>
    <x v="6490"/>
  </r>
  <r>
    <n v="8281"/>
    <s v="CA-2014-134810"/>
    <x v="3"/>
    <x v="1188"/>
    <d v="2014-05-11T00:00:00"/>
    <s v="First Class"/>
    <s v="MC-17605"/>
    <s v="Matt Connell"/>
    <x v="1"/>
    <s v="United States"/>
    <s v="Jacksonville"/>
    <x v="3"/>
    <n v="28540"/>
    <x v="0"/>
    <s v="OFF-EN-10002504"/>
    <x v="1"/>
    <x v="12"/>
    <x v="113"/>
    <x v="5379"/>
    <n v="3"/>
    <n v="0.2"/>
    <x v="6491"/>
  </r>
  <r>
    <n v="8282"/>
    <s v="CA-2014-134810"/>
    <x v="3"/>
    <x v="1188"/>
    <d v="2014-05-11T00:00:00"/>
    <s v="First Class"/>
    <s v="MC-17605"/>
    <s v="Matt Connell"/>
    <x v="1"/>
    <s v="United States"/>
    <s v="Jacksonville"/>
    <x v="3"/>
    <n v="28540"/>
    <x v="0"/>
    <s v="FUR-CH-10001270"/>
    <x v="0"/>
    <x v="1"/>
    <x v="851"/>
    <x v="724"/>
    <n v="3"/>
    <n v="0.2"/>
    <x v="1681"/>
  </r>
  <r>
    <n v="8283"/>
    <s v="CA-2012-154284"/>
    <x v="1"/>
    <x v="379"/>
    <d v="2012-12-26T00:00:00"/>
    <s v="Second Class"/>
    <s v="SZ-20035"/>
    <s v="Sam Zeldin"/>
    <x v="2"/>
    <s v="United States"/>
    <s v="Saint Charles"/>
    <x v="10"/>
    <n v="60174"/>
    <x v="2"/>
    <s v="TEC-MA-10004241"/>
    <x v="2"/>
    <x v="15"/>
    <x v="832"/>
    <x v="5380"/>
    <n v="2"/>
    <n v="0.3"/>
    <x v="6492"/>
  </r>
  <r>
    <n v="8284"/>
    <s v="CA-2012-154284"/>
    <x v="1"/>
    <x v="379"/>
    <d v="2012-12-26T00:00:00"/>
    <s v="Second Class"/>
    <s v="SZ-20035"/>
    <s v="Sam Zeldin"/>
    <x v="2"/>
    <s v="United States"/>
    <s v="Saint Charles"/>
    <x v="10"/>
    <n v="60174"/>
    <x v="2"/>
    <s v="OFF-AR-10001468"/>
    <x v="1"/>
    <x v="6"/>
    <x v="718"/>
    <x v="3497"/>
    <n v="2"/>
    <n v="0.2"/>
    <x v="3979"/>
  </r>
  <r>
    <n v="8285"/>
    <s v="CA-2012-154284"/>
    <x v="1"/>
    <x v="379"/>
    <d v="2012-12-26T00:00:00"/>
    <s v="Second Class"/>
    <s v="SZ-20035"/>
    <s v="Sam Zeldin"/>
    <x v="2"/>
    <s v="United States"/>
    <s v="Saint Charles"/>
    <x v="10"/>
    <n v="60174"/>
    <x v="2"/>
    <s v="TEC-AC-10003198"/>
    <x v="2"/>
    <x v="11"/>
    <x v="761"/>
    <x v="5381"/>
    <n v="8"/>
    <n v="0.2"/>
    <x v="6493"/>
  </r>
  <r>
    <n v="8286"/>
    <s v="CA-2012-154284"/>
    <x v="1"/>
    <x v="379"/>
    <d v="2012-12-26T00:00:00"/>
    <s v="Second Class"/>
    <s v="SZ-20035"/>
    <s v="Sam Zeldin"/>
    <x v="2"/>
    <s v="United States"/>
    <s v="Saint Charles"/>
    <x v="10"/>
    <n v="60174"/>
    <x v="2"/>
    <s v="FUR-FU-10003039"/>
    <x v="0"/>
    <x v="5"/>
    <x v="479"/>
    <x v="5382"/>
    <n v="3"/>
    <n v="0.6"/>
    <x v="6494"/>
  </r>
  <r>
    <n v="8287"/>
    <s v="CA-2011-156244"/>
    <x v="2"/>
    <x v="1132"/>
    <d v="2011-08-16T00:00:00"/>
    <s v="Standard Class"/>
    <s v="DH-13675"/>
    <s v="Duane Huffman"/>
    <x v="2"/>
    <s v="United States"/>
    <s v="Miami"/>
    <x v="2"/>
    <n v="33180"/>
    <x v="0"/>
    <s v="OFF-PA-10000295"/>
    <x v="1"/>
    <x v="10"/>
    <x v="1779"/>
    <x v="277"/>
    <n v="6"/>
    <n v="0.2"/>
    <x v="282"/>
  </r>
  <r>
    <n v="8288"/>
    <s v="CA-2011-156244"/>
    <x v="2"/>
    <x v="1132"/>
    <d v="2011-08-16T00:00:00"/>
    <s v="Standard Class"/>
    <s v="DH-13675"/>
    <s v="Duane Huffman"/>
    <x v="2"/>
    <s v="United States"/>
    <s v="Miami"/>
    <x v="2"/>
    <n v="33180"/>
    <x v="0"/>
    <s v="OFF-AR-10004344"/>
    <x v="1"/>
    <x v="6"/>
    <x v="365"/>
    <x v="1914"/>
    <n v="5"/>
    <n v="0.2"/>
    <x v="2058"/>
  </r>
  <r>
    <n v="8289"/>
    <s v="CA-2011-156244"/>
    <x v="2"/>
    <x v="1132"/>
    <d v="2011-08-16T00:00:00"/>
    <s v="Standard Class"/>
    <s v="DH-13675"/>
    <s v="Duane Huffman"/>
    <x v="2"/>
    <s v="United States"/>
    <s v="Miami"/>
    <x v="2"/>
    <n v="33180"/>
    <x v="0"/>
    <s v="TEC-AC-10002473"/>
    <x v="2"/>
    <x v="11"/>
    <x v="713"/>
    <x v="2030"/>
    <n v="7"/>
    <n v="0.2"/>
    <x v="2188"/>
  </r>
  <r>
    <n v="8290"/>
    <s v="CA-2011-156244"/>
    <x v="2"/>
    <x v="1132"/>
    <d v="2011-08-16T00:00:00"/>
    <s v="Standard Class"/>
    <s v="DH-13675"/>
    <s v="Duane Huffman"/>
    <x v="2"/>
    <s v="United States"/>
    <s v="Miami"/>
    <x v="2"/>
    <n v="33180"/>
    <x v="0"/>
    <s v="OFF-AP-10002403"/>
    <x v="1"/>
    <x v="9"/>
    <x v="1302"/>
    <x v="5383"/>
    <n v="6"/>
    <n v="0.2"/>
    <x v="6495"/>
  </r>
  <r>
    <n v="8291"/>
    <s v="CA-2011-156244"/>
    <x v="2"/>
    <x v="1132"/>
    <d v="2011-08-16T00:00:00"/>
    <s v="Standard Class"/>
    <s v="DH-13675"/>
    <s v="Duane Huffman"/>
    <x v="2"/>
    <s v="United States"/>
    <s v="Miami"/>
    <x v="2"/>
    <n v="33180"/>
    <x v="0"/>
    <s v="OFF-SU-10000432"/>
    <x v="1"/>
    <x v="14"/>
    <x v="1549"/>
    <x v="4839"/>
    <n v="2"/>
    <n v="0.2"/>
    <x v="5772"/>
  </r>
  <r>
    <n v="8292"/>
    <s v="CA-2011-156244"/>
    <x v="2"/>
    <x v="1132"/>
    <d v="2011-08-16T00:00:00"/>
    <s v="Standard Class"/>
    <s v="DH-13675"/>
    <s v="Duane Huffman"/>
    <x v="2"/>
    <s v="United States"/>
    <s v="Miami"/>
    <x v="2"/>
    <n v="33180"/>
    <x v="0"/>
    <s v="OFF-LA-10000443"/>
    <x v="1"/>
    <x v="2"/>
    <x v="1118"/>
    <x v="5384"/>
    <n v="1"/>
    <n v="0.2"/>
    <x v="6496"/>
  </r>
  <r>
    <n v="8293"/>
    <s v="CA-2012-106362"/>
    <x v="1"/>
    <x v="555"/>
    <d v="2012-12-15T00:00:00"/>
    <s v="Standard Class"/>
    <s v="LC-16885"/>
    <s v="Lena Creighton"/>
    <x v="0"/>
    <s v="United States"/>
    <s v="Troy"/>
    <x v="24"/>
    <n v="45373"/>
    <x v="3"/>
    <s v="OFF-BI-10003166"/>
    <x v="1"/>
    <x v="8"/>
    <x v="1405"/>
    <x v="2293"/>
    <n v="3"/>
    <n v="0.7"/>
    <x v="2479"/>
  </r>
  <r>
    <n v="8294"/>
    <s v="US-2014-168802"/>
    <x v="3"/>
    <x v="132"/>
    <d v="2014-11-08T00:00:00"/>
    <s v="Standard Class"/>
    <s v="JO-15145"/>
    <s v="Jack O'Briant"/>
    <x v="1"/>
    <s v="United States"/>
    <s v="Seattle"/>
    <x v="4"/>
    <n v="98103"/>
    <x v="1"/>
    <s v="OFF-BI-10002393"/>
    <x v="1"/>
    <x v="8"/>
    <x v="1188"/>
    <x v="5385"/>
    <n v="4"/>
    <n v="0.2"/>
    <x v="6497"/>
  </r>
  <r>
    <n v="8295"/>
    <s v="US-2014-146906"/>
    <x v="3"/>
    <x v="677"/>
    <d v="2014-03-18T00:00:00"/>
    <s v="Standard Class"/>
    <s v="MT-17815"/>
    <s v="Meg Tillman"/>
    <x v="0"/>
    <s v="United States"/>
    <s v="New York City"/>
    <x v="15"/>
    <n v="10011"/>
    <x v="3"/>
    <s v="TEC-PH-10001809"/>
    <x v="2"/>
    <x v="7"/>
    <x v="1164"/>
    <x v="1657"/>
    <n v="2"/>
    <n v="0"/>
    <x v="1755"/>
  </r>
  <r>
    <n v="8296"/>
    <s v="CA-2013-166380"/>
    <x v="0"/>
    <x v="198"/>
    <d v="2013-06-04T00:00:00"/>
    <s v="Standard Class"/>
    <s v="EB-13750"/>
    <s v="Edward Becker"/>
    <x v="1"/>
    <s v="United States"/>
    <s v="Arlington"/>
    <x v="17"/>
    <n v="22204"/>
    <x v="0"/>
    <s v="OFF-EN-10002600"/>
    <x v="1"/>
    <x v="12"/>
    <x v="111"/>
    <x v="5386"/>
    <n v="9"/>
    <n v="0"/>
    <x v="6498"/>
  </r>
  <r>
    <n v="8297"/>
    <s v="CA-2013-166380"/>
    <x v="0"/>
    <x v="198"/>
    <d v="2013-06-04T00:00:00"/>
    <s v="Standard Class"/>
    <s v="EB-13750"/>
    <s v="Edward Becker"/>
    <x v="1"/>
    <s v="United States"/>
    <s v="Arlington"/>
    <x v="17"/>
    <n v="22204"/>
    <x v="0"/>
    <s v="TEC-AC-10000109"/>
    <x v="2"/>
    <x v="11"/>
    <x v="200"/>
    <x v="5387"/>
    <n v="2"/>
    <n v="0"/>
    <x v="6499"/>
  </r>
  <r>
    <n v="8298"/>
    <s v="US-2012-158911"/>
    <x v="1"/>
    <x v="761"/>
    <d v="2012-07-11T00:00:00"/>
    <s v="Standard Class"/>
    <s v="RS-19765"/>
    <s v="Roland Schwarz"/>
    <x v="1"/>
    <s v="United States"/>
    <s v="Charlotte"/>
    <x v="3"/>
    <n v="28205"/>
    <x v="0"/>
    <s v="FUR-FU-10003829"/>
    <x v="0"/>
    <x v="5"/>
    <x v="1369"/>
    <x v="1268"/>
    <n v="2"/>
    <n v="0.2"/>
    <x v="2371"/>
  </r>
  <r>
    <n v="8299"/>
    <s v="US-2012-158911"/>
    <x v="1"/>
    <x v="761"/>
    <d v="2012-07-11T00:00:00"/>
    <s v="Standard Class"/>
    <s v="RS-19765"/>
    <s v="Roland Schwarz"/>
    <x v="1"/>
    <s v="United States"/>
    <s v="Charlotte"/>
    <x v="3"/>
    <n v="28205"/>
    <x v="0"/>
    <s v="OFF-LA-10003223"/>
    <x v="1"/>
    <x v="2"/>
    <x v="602"/>
    <x v="696"/>
    <n v="3"/>
    <n v="0.2"/>
    <x v="710"/>
  </r>
  <r>
    <n v="8300"/>
    <s v="US-2011-103338"/>
    <x v="2"/>
    <x v="518"/>
    <d v="2011-03-15T00:00:00"/>
    <s v="Standard Class"/>
    <s v="RB-19435"/>
    <s v="Richard Bierner"/>
    <x v="0"/>
    <s v="United States"/>
    <s v="Roseville"/>
    <x v="1"/>
    <n v="95661"/>
    <x v="1"/>
    <s v="OFF-AR-10001770"/>
    <x v="1"/>
    <x v="6"/>
    <x v="1579"/>
    <x v="3373"/>
    <n v="3"/>
    <n v="0"/>
    <x v="3812"/>
  </r>
  <r>
    <n v="8301"/>
    <s v="CA-2012-109169"/>
    <x v="1"/>
    <x v="704"/>
    <d v="2012-04-24T00:00:00"/>
    <s v="Standard Class"/>
    <s v="OT-18730"/>
    <s v="Olvera Toch"/>
    <x v="0"/>
    <s v="United States"/>
    <s v="Detroit"/>
    <x v="12"/>
    <n v="48234"/>
    <x v="2"/>
    <s v="OFF-EN-10003296"/>
    <x v="1"/>
    <x v="12"/>
    <x v="229"/>
    <x v="2171"/>
    <n v="2"/>
    <n v="0"/>
    <x v="2338"/>
  </r>
  <r>
    <n v="8302"/>
    <s v="US-2014-167318"/>
    <x v="3"/>
    <x v="1189"/>
    <d v="2014-08-02T00:00:00"/>
    <s v="Standard Class"/>
    <s v="GZ-14545"/>
    <s v="George Zrebassa"/>
    <x v="1"/>
    <s v="United States"/>
    <s v="Los Angeles"/>
    <x v="1"/>
    <n v="90036"/>
    <x v="1"/>
    <s v="TEC-AC-10003870"/>
    <x v="2"/>
    <x v="11"/>
    <x v="1718"/>
    <x v="3939"/>
    <n v="5"/>
    <n v="0"/>
    <x v="4548"/>
  </r>
  <r>
    <n v="8303"/>
    <s v="US-2014-167318"/>
    <x v="3"/>
    <x v="1189"/>
    <d v="2014-08-02T00:00:00"/>
    <s v="Standard Class"/>
    <s v="GZ-14545"/>
    <s v="George Zrebassa"/>
    <x v="1"/>
    <s v="United States"/>
    <s v="Los Angeles"/>
    <x v="1"/>
    <n v="90036"/>
    <x v="1"/>
    <s v="FUR-CH-10000665"/>
    <x v="0"/>
    <x v="1"/>
    <x v="656"/>
    <x v="1599"/>
    <n v="3"/>
    <n v="0.2"/>
    <x v="6500"/>
  </r>
  <r>
    <n v="8304"/>
    <s v="US-2011-120313"/>
    <x v="2"/>
    <x v="656"/>
    <d v="2011-11-02T00:00:00"/>
    <s v="Second Class"/>
    <s v="NL-18310"/>
    <s v="Nancy Lomonaco"/>
    <x v="2"/>
    <s v="United States"/>
    <s v="San Francisco"/>
    <x v="1"/>
    <n v="94110"/>
    <x v="1"/>
    <s v="TEC-PH-10003092"/>
    <x v="2"/>
    <x v="7"/>
    <x v="516"/>
    <x v="89"/>
    <n v="2"/>
    <n v="0.2"/>
    <x v="89"/>
  </r>
  <r>
    <n v="8305"/>
    <s v="CA-2014-135419"/>
    <x v="3"/>
    <x v="132"/>
    <d v="2014-11-10T00:00:00"/>
    <s v="Standard Class"/>
    <s v="BG-11740"/>
    <s v="Bruce Geld"/>
    <x v="0"/>
    <s v="United States"/>
    <s v="Bakersfield"/>
    <x v="1"/>
    <n v="93309"/>
    <x v="1"/>
    <s v="FUR-TA-10001086"/>
    <x v="0"/>
    <x v="3"/>
    <x v="1727"/>
    <x v="5388"/>
    <n v="4"/>
    <n v="0.2"/>
    <x v="6501"/>
  </r>
  <r>
    <n v="8306"/>
    <s v="CA-2013-128671"/>
    <x v="0"/>
    <x v="1190"/>
    <d v="2013-08-17T00:00:00"/>
    <s v="Standard Class"/>
    <s v="MT-18070"/>
    <s v="Michelle Tran"/>
    <x v="2"/>
    <s v="United States"/>
    <s v="Tulsa"/>
    <x v="26"/>
    <n v="74133"/>
    <x v="2"/>
    <s v="OFF-PA-10001870"/>
    <x v="1"/>
    <x v="10"/>
    <x v="674"/>
    <x v="56"/>
    <n v="5"/>
    <n v="0"/>
    <x v="56"/>
  </r>
  <r>
    <n v="8307"/>
    <s v="CA-2013-128671"/>
    <x v="0"/>
    <x v="1190"/>
    <d v="2013-08-17T00:00:00"/>
    <s v="Standard Class"/>
    <s v="MT-18070"/>
    <s v="Michelle Tran"/>
    <x v="2"/>
    <s v="United States"/>
    <s v="Tulsa"/>
    <x v="26"/>
    <n v="74133"/>
    <x v="2"/>
    <s v="OFF-BI-10003305"/>
    <x v="1"/>
    <x v="8"/>
    <x v="565"/>
    <x v="1085"/>
    <n v="7"/>
    <n v="0"/>
    <x v="6502"/>
  </r>
  <r>
    <n v="8308"/>
    <s v="CA-2013-128671"/>
    <x v="0"/>
    <x v="1190"/>
    <d v="2013-08-17T00:00:00"/>
    <s v="Standard Class"/>
    <s v="MT-18070"/>
    <s v="Michelle Tran"/>
    <x v="2"/>
    <s v="United States"/>
    <s v="Tulsa"/>
    <x v="26"/>
    <n v="74133"/>
    <x v="2"/>
    <s v="OFF-BI-10003007"/>
    <x v="1"/>
    <x v="8"/>
    <x v="1542"/>
    <x v="4231"/>
    <n v="2"/>
    <n v="0"/>
    <x v="4935"/>
  </r>
  <r>
    <n v="8309"/>
    <s v="CA-2013-149335"/>
    <x v="0"/>
    <x v="197"/>
    <d v="2013-07-26T00:00:00"/>
    <s v="Same Day"/>
    <s v="BC-11125"/>
    <s v="Becky Castell"/>
    <x v="2"/>
    <s v="United States"/>
    <s v="San Francisco"/>
    <x v="1"/>
    <n v="94122"/>
    <x v="1"/>
    <s v="OFF-AR-10001419"/>
    <x v="1"/>
    <x v="6"/>
    <x v="1006"/>
    <x v="5389"/>
    <n v="9"/>
    <n v="0"/>
    <x v="979"/>
  </r>
  <r>
    <n v="8310"/>
    <s v="CA-2011-168312"/>
    <x v="2"/>
    <x v="72"/>
    <d v="2011-03-07T00:00:00"/>
    <s v="Standard Class"/>
    <s v="GW-14605"/>
    <s v="Giulietta Weimer"/>
    <x v="0"/>
    <s v="United States"/>
    <s v="Houston"/>
    <x v="5"/>
    <n v="77036"/>
    <x v="2"/>
    <s v="OFF-ST-10003692"/>
    <x v="1"/>
    <x v="4"/>
    <x v="1253"/>
    <x v="5390"/>
    <n v="3"/>
    <n v="0.2"/>
    <x v="6503"/>
  </r>
  <r>
    <n v="8311"/>
    <s v="CA-2011-168312"/>
    <x v="2"/>
    <x v="72"/>
    <d v="2011-03-07T00:00:00"/>
    <s v="Standard Class"/>
    <s v="GW-14605"/>
    <s v="Giulietta Weimer"/>
    <x v="0"/>
    <s v="United States"/>
    <s v="Houston"/>
    <x v="5"/>
    <n v="77036"/>
    <x v="2"/>
    <s v="FUR-TA-10001866"/>
    <x v="0"/>
    <x v="3"/>
    <x v="1271"/>
    <x v="5391"/>
    <n v="3"/>
    <n v="0.3"/>
    <x v="6504"/>
  </r>
  <r>
    <n v="8312"/>
    <s v="US-2014-105935"/>
    <x v="3"/>
    <x v="795"/>
    <d v="2014-02-01T00:00:00"/>
    <s v="Standard Class"/>
    <s v="BD-11500"/>
    <s v="Bradley Drucker"/>
    <x v="0"/>
    <s v="United States"/>
    <s v="Columbus"/>
    <x v="32"/>
    <n v="31907"/>
    <x v="0"/>
    <s v="FUR-FU-10002157"/>
    <x v="0"/>
    <x v="5"/>
    <x v="116"/>
    <x v="5392"/>
    <n v="4"/>
    <n v="0"/>
    <x v="6505"/>
  </r>
  <r>
    <n v="8313"/>
    <s v="US-2014-105935"/>
    <x v="3"/>
    <x v="795"/>
    <d v="2014-02-01T00:00:00"/>
    <s v="Standard Class"/>
    <s v="BD-11500"/>
    <s v="Bradley Drucker"/>
    <x v="0"/>
    <s v="United States"/>
    <s v="Columbus"/>
    <x v="32"/>
    <n v="31907"/>
    <x v="0"/>
    <s v="TEC-PH-10001459"/>
    <x v="2"/>
    <x v="7"/>
    <x v="1438"/>
    <x v="5393"/>
    <n v="7"/>
    <n v="0"/>
    <x v="6506"/>
  </r>
  <r>
    <n v="8314"/>
    <s v="CA-2011-161508"/>
    <x v="2"/>
    <x v="136"/>
    <d v="2011-07-16T00:00:00"/>
    <s v="Standard Class"/>
    <s v="PV-18985"/>
    <s v="Paul Van Hugh"/>
    <x v="2"/>
    <s v="United States"/>
    <s v="League City"/>
    <x v="5"/>
    <n v="77573"/>
    <x v="2"/>
    <s v="FUR-CH-10002126"/>
    <x v="0"/>
    <x v="1"/>
    <x v="841"/>
    <x v="5394"/>
    <n v="3"/>
    <n v="0.3"/>
    <x v="6507"/>
  </r>
  <r>
    <n v="8315"/>
    <s v="CA-2011-161508"/>
    <x v="2"/>
    <x v="136"/>
    <d v="2011-07-16T00:00:00"/>
    <s v="Standard Class"/>
    <s v="PV-18985"/>
    <s v="Paul Van Hugh"/>
    <x v="2"/>
    <s v="United States"/>
    <s v="League City"/>
    <x v="5"/>
    <n v="77573"/>
    <x v="2"/>
    <s v="OFF-FA-10001561"/>
    <x v="1"/>
    <x v="13"/>
    <x v="831"/>
    <x v="4273"/>
    <n v="2"/>
    <n v="0.2"/>
    <x v="4992"/>
  </r>
  <r>
    <n v="8316"/>
    <s v="CA-2011-161508"/>
    <x v="2"/>
    <x v="136"/>
    <d v="2011-07-16T00:00:00"/>
    <s v="Standard Class"/>
    <s v="PV-18985"/>
    <s v="Paul Van Hugh"/>
    <x v="2"/>
    <s v="United States"/>
    <s v="League City"/>
    <x v="5"/>
    <n v="77573"/>
    <x v="2"/>
    <s v="OFF-AR-10003158"/>
    <x v="1"/>
    <x v="6"/>
    <x v="696"/>
    <x v="2715"/>
    <n v="7"/>
    <n v="0.2"/>
    <x v="6508"/>
  </r>
  <r>
    <n v="8317"/>
    <s v="CA-2011-161508"/>
    <x v="2"/>
    <x v="136"/>
    <d v="2011-07-16T00:00:00"/>
    <s v="Standard Class"/>
    <s v="PV-18985"/>
    <s v="Paul Van Hugh"/>
    <x v="2"/>
    <s v="United States"/>
    <s v="League City"/>
    <x v="5"/>
    <n v="77573"/>
    <x v="2"/>
    <s v="OFF-PA-10001804"/>
    <x v="1"/>
    <x v="10"/>
    <x v="128"/>
    <x v="2975"/>
    <n v="3"/>
    <n v="0.2"/>
    <x v="6411"/>
  </r>
  <r>
    <n v="8318"/>
    <s v="CA-2014-130904"/>
    <x v="3"/>
    <x v="645"/>
    <d v="2014-04-17T00:00:00"/>
    <s v="Standard Class"/>
    <s v="HM-14980"/>
    <s v="Henry MacAllister"/>
    <x v="0"/>
    <s v="United States"/>
    <s v="Burlington"/>
    <x v="3"/>
    <n v="27217"/>
    <x v="0"/>
    <s v="OFF-AR-10000422"/>
    <x v="1"/>
    <x v="6"/>
    <x v="892"/>
    <x v="5395"/>
    <n v="1"/>
    <n v="0.2"/>
    <x v="6509"/>
  </r>
  <r>
    <n v="8319"/>
    <s v="CA-2014-130904"/>
    <x v="3"/>
    <x v="645"/>
    <d v="2014-04-17T00:00:00"/>
    <s v="Standard Class"/>
    <s v="HM-14980"/>
    <s v="Henry MacAllister"/>
    <x v="0"/>
    <s v="United States"/>
    <s v="Burlington"/>
    <x v="3"/>
    <n v="27217"/>
    <x v="0"/>
    <s v="OFF-AR-10000127"/>
    <x v="1"/>
    <x v="6"/>
    <x v="1186"/>
    <x v="5396"/>
    <n v="8"/>
    <n v="0.2"/>
    <x v="6510"/>
  </r>
  <r>
    <n v="8320"/>
    <s v="CA-2014-133620"/>
    <x v="3"/>
    <x v="38"/>
    <d v="2014-11-19T00:00:00"/>
    <s v="Standard Class"/>
    <s v="EM-14065"/>
    <s v="Erin Mull"/>
    <x v="0"/>
    <s v="United States"/>
    <s v="New York City"/>
    <x v="15"/>
    <n v="10009"/>
    <x v="3"/>
    <s v="OFF-ST-10004634"/>
    <x v="1"/>
    <x v="4"/>
    <x v="597"/>
    <x v="1082"/>
    <n v="1"/>
    <n v="0"/>
    <x v="1123"/>
  </r>
  <r>
    <n v="8321"/>
    <s v="CA-2012-142937"/>
    <x v="1"/>
    <x v="901"/>
    <d v="2012-12-06T00:00:00"/>
    <s v="First Class"/>
    <s v="SF-20065"/>
    <s v="Sandra Flanagan"/>
    <x v="0"/>
    <s v="United States"/>
    <s v="Dallas"/>
    <x v="5"/>
    <n v="75220"/>
    <x v="2"/>
    <s v="OFF-AR-10003582"/>
    <x v="1"/>
    <x v="6"/>
    <x v="1451"/>
    <x v="3816"/>
    <n v="2"/>
    <n v="0.2"/>
    <x v="4382"/>
  </r>
  <r>
    <n v="8322"/>
    <s v="US-2013-149790"/>
    <x v="0"/>
    <x v="182"/>
    <d v="2013-10-02T00:00:00"/>
    <s v="Standard Class"/>
    <s v="SC-20380"/>
    <s v="Shahid Collister"/>
    <x v="0"/>
    <s v="United States"/>
    <s v="Houston"/>
    <x v="5"/>
    <n v="77095"/>
    <x v="2"/>
    <s v="OFF-BI-10002026"/>
    <x v="1"/>
    <x v="8"/>
    <x v="1749"/>
    <x v="5397"/>
    <n v="2"/>
    <n v="0.8"/>
    <x v="6511"/>
  </r>
  <r>
    <n v="8323"/>
    <s v="CA-2013-130778"/>
    <x v="0"/>
    <x v="258"/>
    <d v="2013-11-26T00:00:00"/>
    <s v="Standard Class"/>
    <s v="ND-18370"/>
    <s v="Natalie DeCherney"/>
    <x v="0"/>
    <s v="United States"/>
    <s v="Long Beach"/>
    <x v="15"/>
    <n v="11561"/>
    <x v="3"/>
    <s v="OFF-AP-10000595"/>
    <x v="1"/>
    <x v="9"/>
    <x v="1496"/>
    <x v="4622"/>
    <n v="2"/>
    <n v="0"/>
    <x v="5476"/>
  </r>
  <r>
    <n v="8324"/>
    <s v="CA-2013-130778"/>
    <x v="0"/>
    <x v="258"/>
    <d v="2013-11-26T00:00:00"/>
    <s v="Standard Class"/>
    <s v="ND-18370"/>
    <s v="Natalie DeCherney"/>
    <x v="0"/>
    <s v="United States"/>
    <s v="Long Beach"/>
    <x v="15"/>
    <n v="11561"/>
    <x v="3"/>
    <s v="OFF-PA-10001509"/>
    <x v="1"/>
    <x v="10"/>
    <x v="417"/>
    <x v="915"/>
    <n v="5"/>
    <n v="0"/>
    <x v="948"/>
  </r>
  <r>
    <n v="8325"/>
    <s v="CA-2014-144456"/>
    <x v="3"/>
    <x v="565"/>
    <d v="2014-09-10T00:00:00"/>
    <s v="First Class"/>
    <s v="FC-14245"/>
    <s v="Frank Carlisle"/>
    <x v="2"/>
    <s v="United States"/>
    <s v="Hialeah"/>
    <x v="2"/>
    <n v="33012"/>
    <x v="0"/>
    <s v="OFF-ST-10001321"/>
    <x v="1"/>
    <x v="4"/>
    <x v="416"/>
    <x v="3058"/>
    <n v="5"/>
    <n v="0.2"/>
    <x v="6512"/>
  </r>
  <r>
    <n v="8326"/>
    <s v="CA-2014-144456"/>
    <x v="3"/>
    <x v="565"/>
    <d v="2014-09-10T00:00:00"/>
    <s v="First Class"/>
    <s v="FC-14245"/>
    <s v="Frank Carlisle"/>
    <x v="2"/>
    <s v="United States"/>
    <s v="Hialeah"/>
    <x v="2"/>
    <n v="33012"/>
    <x v="0"/>
    <s v="TEC-PH-10001750"/>
    <x v="2"/>
    <x v="7"/>
    <x v="968"/>
    <x v="3180"/>
    <n v="3"/>
    <n v="0.2"/>
    <x v="3581"/>
  </r>
  <r>
    <n v="8327"/>
    <s v="CA-2014-103478"/>
    <x v="3"/>
    <x v="246"/>
    <d v="2014-07-25T00:00:00"/>
    <s v="Second Class"/>
    <s v="KL-16555"/>
    <s v="Kelly Lampkin"/>
    <x v="1"/>
    <s v="United States"/>
    <s v="Aurora"/>
    <x v="10"/>
    <n v="60505"/>
    <x v="2"/>
    <s v="OFF-BI-10001890"/>
    <x v="1"/>
    <x v="8"/>
    <x v="174"/>
    <x v="5398"/>
    <n v="4"/>
    <n v="0.8"/>
    <x v="6513"/>
  </r>
  <r>
    <n v="8328"/>
    <s v="CA-2014-103478"/>
    <x v="3"/>
    <x v="246"/>
    <d v="2014-07-25T00:00:00"/>
    <s v="Second Class"/>
    <s v="KL-16555"/>
    <s v="Kelly Lampkin"/>
    <x v="1"/>
    <s v="United States"/>
    <s v="Aurora"/>
    <x v="10"/>
    <n v="60505"/>
    <x v="2"/>
    <s v="OFF-BI-10004224"/>
    <x v="1"/>
    <x v="8"/>
    <x v="1061"/>
    <x v="5399"/>
    <n v="7"/>
    <n v="0.8"/>
    <x v="6514"/>
  </r>
  <r>
    <n v="8329"/>
    <s v="CA-2014-118577"/>
    <x v="3"/>
    <x v="833"/>
    <d v="2014-10-12T00:00:00"/>
    <s v="Standard Class"/>
    <s v="XP-21865"/>
    <s v="Xylona Preis"/>
    <x v="0"/>
    <s v="United States"/>
    <s v="Belleville"/>
    <x v="30"/>
    <n v="7109"/>
    <x v="3"/>
    <s v="OFF-PA-10001357"/>
    <x v="1"/>
    <x v="10"/>
    <x v="1032"/>
    <x v="140"/>
    <n v="3"/>
    <n v="0"/>
    <x v="142"/>
  </r>
  <r>
    <n v="8330"/>
    <s v="CA-2014-118577"/>
    <x v="3"/>
    <x v="833"/>
    <d v="2014-10-12T00:00:00"/>
    <s v="Standard Class"/>
    <s v="XP-21865"/>
    <s v="Xylona Preis"/>
    <x v="0"/>
    <s v="United States"/>
    <s v="Belleville"/>
    <x v="30"/>
    <n v="7109"/>
    <x v="3"/>
    <s v="OFF-PA-10004888"/>
    <x v="1"/>
    <x v="10"/>
    <x v="959"/>
    <x v="90"/>
    <n v="1"/>
    <n v="0"/>
    <x v="90"/>
  </r>
  <r>
    <n v="8331"/>
    <s v="CA-2014-113572"/>
    <x v="3"/>
    <x v="659"/>
    <d v="2014-11-12T00:00:00"/>
    <s v="Standard Class"/>
    <s v="FP-14320"/>
    <s v="Frank Preis"/>
    <x v="0"/>
    <s v="United States"/>
    <s v="New York City"/>
    <x v="15"/>
    <n v="10024"/>
    <x v="3"/>
    <s v="TEC-AC-10002370"/>
    <x v="2"/>
    <x v="11"/>
    <x v="1816"/>
    <x v="2317"/>
    <n v="4"/>
    <n v="0"/>
    <x v="6515"/>
  </r>
  <r>
    <n v="8332"/>
    <s v="CA-2013-153269"/>
    <x v="0"/>
    <x v="1185"/>
    <d v="2013-03-13T00:00:00"/>
    <s v="First Class"/>
    <s v="PS-18760"/>
    <s v="Pamela Stobb"/>
    <x v="0"/>
    <s v="United States"/>
    <s v="Andover"/>
    <x v="31"/>
    <n v="1810"/>
    <x v="3"/>
    <s v="OFF-ST-10004634"/>
    <x v="1"/>
    <x v="4"/>
    <x v="597"/>
    <x v="1082"/>
    <n v="1"/>
    <n v="0"/>
    <x v="1123"/>
  </r>
  <r>
    <n v="8333"/>
    <s v="CA-2013-153269"/>
    <x v="0"/>
    <x v="1185"/>
    <d v="2013-03-13T00:00:00"/>
    <s v="First Class"/>
    <s v="PS-18760"/>
    <s v="Pamela Stobb"/>
    <x v="0"/>
    <s v="United States"/>
    <s v="Andover"/>
    <x v="31"/>
    <n v="1810"/>
    <x v="3"/>
    <s v="FUR-CH-10002647"/>
    <x v="0"/>
    <x v="1"/>
    <x v="470"/>
    <x v="1383"/>
    <n v="5"/>
    <n v="0"/>
    <x v="5044"/>
  </r>
  <r>
    <n v="8334"/>
    <s v="CA-2013-153269"/>
    <x v="0"/>
    <x v="1185"/>
    <d v="2013-03-13T00:00:00"/>
    <s v="First Class"/>
    <s v="PS-18760"/>
    <s v="Pamela Stobb"/>
    <x v="0"/>
    <s v="United States"/>
    <s v="Andover"/>
    <x v="31"/>
    <n v="1810"/>
    <x v="3"/>
    <s v="OFF-PA-10001801"/>
    <x v="1"/>
    <x v="10"/>
    <x v="1757"/>
    <x v="1465"/>
    <n v="3"/>
    <n v="0"/>
    <x v="1544"/>
  </r>
  <r>
    <n v="8335"/>
    <s v="CA-2013-153269"/>
    <x v="0"/>
    <x v="1185"/>
    <d v="2013-03-13T00:00:00"/>
    <s v="First Class"/>
    <s v="PS-18760"/>
    <s v="Pamela Stobb"/>
    <x v="0"/>
    <s v="United States"/>
    <s v="Andover"/>
    <x v="31"/>
    <n v="1810"/>
    <x v="3"/>
    <s v="OFF-BI-10004632"/>
    <x v="1"/>
    <x v="8"/>
    <x v="910"/>
    <x v="5400"/>
    <n v="4"/>
    <n v="0"/>
    <x v="6516"/>
  </r>
  <r>
    <n v="8336"/>
    <s v="CA-2014-161655"/>
    <x v="3"/>
    <x v="726"/>
    <d v="2014-05-19T00:00:00"/>
    <s v="Second Class"/>
    <s v="CW-11905"/>
    <s v="Carl Weiss"/>
    <x v="2"/>
    <s v="United States"/>
    <s v="Newark"/>
    <x v="13"/>
    <n v="19711"/>
    <x v="3"/>
    <s v="OFF-BI-10002082"/>
    <x v="1"/>
    <x v="8"/>
    <x v="1173"/>
    <x v="5401"/>
    <n v="9"/>
    <n v="0"/>
    <x v="6517"/>
  </r>
  <r>
    <n v="8337"/>
    <s v="CA-2013-101469"/>
    <x v="0"/>
    <x v="415"/>
    <d v="2013-07-09T00:00:00"/>
    <s v="Standard Class"/>
    <s v="KH-16360"/>
    <s v="Katherine Hughes"/>
    <x v="0"/>
    <s v="United States"/>
    <s v="Arlington"/>
    <x v="17"/>
    <n v="22204"/>
    <x v="0"/>
    <s v="OFF-AR-10003986"/>
    <x v="1"/>
    <x v="6"/>
    <x v="1817"/>
    <x v="5402"/>
    <n v="2"/>
    <n v="0"/>
    <x v="6518"/>
  </r>
  <r>
    <n v="8338"/>
    <s v="CA-2011-153087"/>
    <x v="2"/>
    <x v="422"/>
    <d v="2012-01-03T00:00:00"/>
    <s v="Standard Class"/>
    <s v="TC-20980"/>
    <s v="Tamara Chand"/>
    <x v="1"/>
    <s v="United States"/>
    <s v="Decatur"/>
    <x v="19"/>
    <n v="35601"/>
    <x v="0"/>
    <s v="OFF-PA-10001243"/>
    <x v="1"/>
    <x v="10"/>
    <x v="1794"/>
    <x v="100"/>
    <n v="4"/>
    <n v="0"/>
    <x v="101"/>
  </r>
  <r>
    <n v="8339"/>
    <s v="CA-2011-153087"/>
    <x v="2"/>
    <x v="422"/>
    <d v="2012-01-03T00:00:00"/>
    <s v="Standard Class"/>
    <s v="TC-20980"/>
    <s v="Tamara Chand"/>
    <x v="1"/>
    <s v="United States"/>
    <s v="Decatur"/>
    <x v="19"/>
    <n v="35601"/>
    <x v="0"/>
    <s v="TEC-AC-10003198"/>
    <x v="2"/>
    <x v="11"/>
    <x v="761"/>
    <x v="5403"/>
    <n v="5"/>
    <n v="0"/>
    <x v="6519"/>
  </r>
  <r>
    <n v="8340"/>
    <s v="CA-2014-135076"/>
    <x v="3"/>
    <x v="669"/>
    <d v="2014-04-18T00:00:00"/>
    <s v="Standard Class"/>
    <s v="YS-21880"/>
    <s v="Yana Sorensen"/>
    <x v="1"/>
    <s v="United States"/>
    <s v="Hesperia"/>
    <x v="1"/>
    <n v="92345"/>
    <x v="1"/>
    <s v="FUR-CH-10003774"/>
    <x v="0"/>
    <x v="1"/>
    <x v="1185"/>
    <x v="5404"/>
    <n v="6"/>
    <n v="0.2"/>
    <x v="6520"/>
  </r>
  <r>
    <n v="8341"/>
    <s v="CA-2011-161634"/>
    <x v="2"/>
    <x v="687"/>
    <d v="2011-11-20T00:00:00"/>
    <s v="Standard Class"/>
    <s v="CC-12220"/>
    <s v="Chris Cortes"/>
    <x v="0"/>
    <s v="United States"/>
    <s v="Chesapeake"/>
    <x v="17"/>
    <n v="23320"/>
    <x v="0"/>
    <s v="OFF-PA-10002262"/>
    <x v="1"/>
    <x v="10"/>
    <x v="992"/>
    <x v="56"/>
    <n v="5"/>
    <n v="0"/>
    <x v="56"/>
  </r>
  <r>
    <n v="8342"/>
    <s v="CA-2014-141481"/>
    <x v="3"/>
    <x v="532"/>
    <d v="2014-06-15T00:00:00"/>
    <s v="First Class"/>
    <s v="ZD-21925"/>
    <s v="Zuschuss Donatelli"/>
    <x v="0"/>
    <s v="United States"/>
    <s v="Los Angeles"/>
    <x v="1"/>
    <n v="90036"/>
    <x v="1"/>
    <s v="OFF-AP-10004532"/>
    <x v="1"/>
    <x v="9"/>
    <x v="559"/>
    <x v="639"/>
    <n v="3"/>
    <n v="0"/>
    <x v="651"/>
  </r>
  <r>
    <n v="8343"/>
    <s v="CA-2013-132549"/>
    <x v="0"/>
    <x v="881"/>
    <d v="2013-12-01T00:00:00"/>
    <s v="Standard Class"/>
    <s v="JK-15370"/>
    <s v="Jay Kimmel"/>
    <x v="0"/>
    <s v="United States"/>
    <s v="Huntsville"/>
    <x v="19"/>
    <n v="35810"/>
    <x v="0"/>
    <s v="OFF-ST-10001325"/>
    <x v="1"/>
    <x v="4"/>
    <x v="466"/>
    <x v="5405"/>
    <n v="7"/>
    <n v="0"/>
    <x v="6521"/>
  </r>
  <r>
    <n v="8344"/>
    <s v="US-2011-155544"/>
    <x v="2"/>
    <x v="90"/>
    <d v="2011-03-25T00:00:00"/>
    <s v="Standard Class"/>
    <s v="GM-14440"/>
    <s v="Gary McGarr"/>
    <x v="0"/>
    <s v="United States"/>
    <s v="Knoxville"/>
    <x v="18"/>
    <n v="37918"/>
    <x v="0"/>
    <s v="OFF-LA-10004544"/>
    <x v="1"/>
    <x v="2"/>
    <x v="197"/>
    <x v="5406"/>
    <n v="5"/>
    <n v="0.2"/>
    <x v="6522"/>
  </r>
  <r>
    <n v="8345"/>
    <s v="US-2011-155544"/>
    <x v="2"/>
    <x v="90"/>
    <d v="2011-03-25T00:00:00"/>
    <s v="Standard Class"/>
    <s v="GM-14440"/>
    <s v="Gary McGarr"/>
    <x v="0"/>
    <s v="United States"/>
    <s v="Knoxville"/>
    <x v="18"/>
    <n v="37918"/>
    <x v="0"/>
    <s v="FUR-FU-10001473"/>
    <x v="0"/>
    <x v="5"/>
    <x v="984"/>
    <x v="2427"/>
    <n v="3"/>
    <n v="0.2"/>
    <x v="6523"/>
  </r>
  <r>
    <n v="8346"/>
    <s v="US-2011-155544"/>
    <x v="2"/>
    <x v="90"/>
    <d v="2011-03-25T00:00:00"/>
    <s v="Standard Class"/>
    <s v="GM-14440"/>
    <s v="Gary McGarr"/>
    <x v="0"/>
    <s v="United States"/>
    <s v="Knoxville"/>
    <x v="18"/>
    <n v="37918"/>
    <x v="0"/>
    <s v="FUR-CH-10000422"/>
    <x v="0"/>
    <x v="1"/>
    <x v="1432"/>
    <x v="5407"/>
    <n v="3"/>
    <n v="0.2"/>
    <x v="6524"/>
  </r>
  <r>
    <n v="8347"/>
    <s v="US-2012-115238"/>
    <x v="1"/>
    <x v="28"/>
    <d v="2012-05-04T00:00:00"/>
    <s v="Standard Class"/>
    <s v="JW-15220"/>
    <s v="Jane Waco"/>
    <x v="1"/>
    <s v="United States"/>
    <s v="Lawrence"/>
    <x v="31"/>
    <n v="1841"/>
    <x v="3"/>
    <s v="FUR-FU-10002960"/>
    <x v="0"/>
    <x v="5"/>
    <x v="190"/>
    <x v="815"/>
    <n v="5"/>
    <n v="0"/>
    <x v="6525"/>
  </r>
  <r>
    <n v="8348"/>
    <s v="US-2012-115238"/>
    <x v="1"/>
    <x v="28"/>
    <d v="2012-05-04T00:00:00"/>
    <s v="Standard Class"/>
    <s v="JW-15220"/>
    <s v="Jane Waco"/>
    <x v="1"/>
    <s v="United States"/>
    <s v="Lawrence"/>
    <x v="31"/>
    <n v="1841"/>
    <x v="3"/>
    <s v="FUR-FU-10002445"/>
    <x v="0"/>
    <x v="5"/>
    <x v="1439"/>
    <x v="5408"/>
    <n v="1"/>
    <n v="0"/>
    <x v="6526"/>
  </r>
  <r>
    <n v="8349"/>
    <s v="US-2012-115238"/>
    <x v="1"/>
    <x v="28"/>
    <d v="2012-05-04T00:00:00"/>
    <s v="Standard Class"/>
    <s v="JW-15220"/>
    <s v="Jane Waco"/>
    <x v="1"/>
    <s v="United States"/>
    <s v="Lawrence"/>
    <x v="31"/>
    <n v="1841"/>
    <x v="3"/>
    <s v="TEC-PH-10001300"/>
    <x v="2"/>
    <x v="7"/>
    <x v="1002"/>
    <x v="5409"/>
    <n v="10"/>
    <n v="0"/>
    <x v="6527"/>
  </r>
  <r>
    <n v="8350"/>
    <s v="US-2012-115238"/>
    <x v="1"/>
    <x v="28"/>
    <d v="2012-05-04T00:00:00"/>
    <s v="Standard Class"/>
    <s v="JW-15220"/>
    <s v="Jane Waco"/>
    <x v="1"/>
    <s v="United States"/>
    <s v="Lawrence"/>
    <x v="31"/>
    <n v="1841"/>
    <x v="3"/>
    <s v="FUR-FU-10001025"/>
    <x v="0"/>
    <x v="5"/>
    <x v="1699"/>
    <x v="5410"/>
    <n v="5"/>
    <n v="0"/>
    <x v="6528"/>
  </r>
  <r>
    <n v="8351"/>
    <s v="US-2012-115238"/>
    <x v="1"/>
    <x v="28"/>
    <d v="2012-05-04T00:00:00"/>
    <s v="Standard Class"/>
    <s v="JW-15220"/>
    <s v="Jane Waco"/>
    <x v="1"/>
    <s v="United States"/>
    <s v="Lawrence"/>
    <x v="31"/>
    <n v="1841"/>
    <x v="3"/>
    <s v="OFF-PA-10002689"/>
    <x v="1"/>
    <x v="10"/>
    <x v="1057"/>
    <x v="90"/>
    <n v="1"/>
    <n v="0"/>
    <x v="90"/>
  </r>
  <r>
    <n v="8352"/>
    <s v="CA-2014-132199"/>
    <x v="3"/>
    <x v="898"/>
    <d v="2014-05-09T00:00:00"/>
    <s v="Standard Class"/>
    <s v="BO-11350"/>
    <s v="Bill Overfelt"/>
    <x v="1"/>
    <s v="United States"/>
    <s v="Philadelphia"/>
    <x v="9"/>
    <n v="19134"/>
    <x v="3"/>
    <s v="FUR-FU-10004245"/>
    <x v="0"/>
    <x v="5"/>
    <x v="1738"/>
    <x v="5411"/>
    <n v="2"/>
    <n v="0.2"/>
    <x v="6529"/>
  </r>
  <r>
    <n v="8353"/>
    <s v="CA-2014-132199"/>
    <x v="3"/>
    <x v="898"/>
    <d v="2014-05-09T00:00:00"/>
    <s v="Standard Class"/>
    <s v="BO-11350"/>
    <s v="Bill Overfelt"/>
    <x v="1"/>
    <s v="United States"/>
    <s v="Philadelphia"/>
    <x v="9"/>
    <n v="19134"/>
    <x v="3"/>
    <s v="OFF-BI-10003684"/>
    <x v="1"/>
    <x v="8"/>
    <x v="707"/>
    <x v="5412"/>
    <n v="4"/>
    <n v="0.7"/>
    <x v="6530"/>
  </r>
  <r>
    <n v="8354"/>
    <s v="CA-2014-132199"/>
    <x v="3"/>
    <x v="898"/>
    <d v="2014-05-09T00:00:00"/>
    <s v="Standard Class"/>
    <s v="BO-11350"/>
    <s v="Bill Overfelt"/>
    <x v="1"/>
    <s v="United States"/>
    <s v="Philadelphia"/>
    <x v="9"/>
    <n v="19134"/>
    <x v="3"/>
    <s v="FUR-TA-10003748"/>
    <x v="0"/>
    <x v="3"/>
    <x v="208"/>
    <x v="5413"/>
    <n v="5"/>
    <n v="0.4"/>
    <x v="6531"/>
  </r>
  <r>
    <n v="8355"/>
    <s v="CA-2014-132199"/>
    <x v="3"/>
    <x v="898"/>
    <d v="2014-05-09T00:00:00"/>
    <s v="Standard Class"/>
    <s v="BO-11350"/>
    <s v="Bill Overfelt"/>
    <x v="1"/>
    <s v="United States"/>
    <s v="Philadelphia"/>
    <x v="9"/>
    <n v="19134"/>
    <x v="3"/>
    <s v="OFF-BI-10002133"/>
    <x v="1"/>
    <x v="8"/>
    <x v="1138"/>
    <x v="4159"/>
    <n v="5"/>
    <n v="0.7"/>
    <x v="6532"/>
  </r>
  <r>
    <n v="8356"/>
    <s v="CA-2014-132199"/>
    <x v="3"/>
    <x v="898"/>
    <d v="2014-05-09T00:00:00"/>
    <s v="Standard Class"/>
    <s v="BO-11350"/>
    <s v="Bill Overfelt"/>
    <x v="1"/>
    <s v="United States"/>
    <s v="Philadelphia"/>
    <x v="9"/>
    <n v="19134"/>
    <x v="3"/>
    <s v="OFF-FA-10002280"/>
    <x v="1"/>
    <x v="13"/>
    <x v="653"/>
    <x v="3905"/>
    <n v="2"/>
    <n v="0.2"/>
    <x v="6533"/>
  </r>
  <r>
    <n v="8357"/>
    <s v="CA-2013-163174"/>
    <x v="0"/>
    <x v="370"/>
    <d v="2013-08-31T00:00:00"/>
    <s v="Standard Class"/>
    <s v="XP-21865"/>
    <s v="Xylona Preis"/>
    <x v="0"/>
    <s v="United States"/>
    <s v="Athens"/>
    <x v="32"/>
    <n v="30605"/>
    <x v="0"/>
    <s v="FUR-FU-10000308"/>
    <x v="0"/>
    <x v="5"/>
    <x v="1269"/>
    <x v="4702"/>
    <n v="3"/>
    <n v="0"/>
    <x v="5643"/>
  </r>
  <r>
    <n v="8358"/>
    <s v="CA-2011-110555"/>
    <x v="2"/>
    <x v="909"/>
    <d v="2011-04-18T00:00:00"/>
    <s v="Standard Class"/>
    <s v="MM-18055"/>
    <s v="Michelle Moray"/>
    <x v="0"/>
    <s v="United States"/>
    <s v="Great Falls"/>
    <x v="37"/>
    <n v="59405"/>
    <x v="1"/>
    <s v="OFF-ST-10000876"/>
    <x v="1"/>
    <x v="4"/>
    <x v="251"/>
    <x v="5414"/>
    <n v="7"/>
    <n v="0"/>
    <x v="6534"/>
  </r>
  <r>
    <n v="8359"/>
    <s v="CA-2011-110555"/>
    <x v="2"/>
    <x v="909"/>
    <d v="2011-04-18T00:00:00"/>
    <s v="Standard Class"/>
    <s v="MM-18055"/>
    <s v="Michelle Moray"/>
    <x v="0"/>
    <s v="United States"/>
    <s v="Great Falls"/>
    <x v="37"/>
    <n v="59405"/>
    <x v="1"/>
    <s v="TEC-PH-10000586"/>
    <x v="2"/>
    <x v="7"/>
    <x v="501"/>
    <x v="554"/>
    <n v="2"/>
    <n v="0.2"/>
    <x v="563"/>
  </r>
  <r>
    <n v="8360"/>
    <s v="CA-2011-110555"/>
    <x v="2"/>
    <x v="909"/>
    <d v="2011-04-18T00:00:00"/>
    <s v="Standard Class"/>
    <s v="MM-18055"/>
    <s v="Michelle Moray"/>
    <x v="0"/>
    <s v="United States"/>
    <s v="Great Falls"/>
    <x v="37"/>
    <n v="59405"/>
    <x v="1"/>
    <s v="TEC-AC-10003399"/>
    <x v="2"/>
    <x v="11"/>
    <x v="1497"/>
    <x v="5415"/>
    <n v="6"/>
    <n v="0"/>
    <x v="6535"/>
  </r>
  <r>
    <n v="8361"/>
    <s v="CA-2014-147207"/>
    <x v="3"/>
    <x v="460"/>
    <d v="2014-01-05T00:00:00"/>
    <s v="Second Class"/>
    <s v="TS-21655"/>
    <s v="Trudy Schmidt"/>
    <x v="0"/>
    <s v="United States"/>
    <s v="El Paso"/>
    <x v="5"/>
    <n v="79907"/>
    <x v="2"/>
    <s v="OFF-AR-10001955"/>
    <x v="1"/>
    <x v="6"/>
    <x v="1021"/>
    <x v="4142"/>
    <n v="2"/>
    <n v="0.2"/>
    <x v="6536"/>
  </r>
  <r>
    <n v="8362"/>
    <s v="CA-2014-147207"/>
    <x v="3"/>
    <x v="460"/>
    <d v="2014-01-05T00:00:00"/>
    <s v="Second Class"/>
    <s v="TS-21655"/>
    <s v="Trudy Schmidt"/>
    <x v="0"/>
    <s v="United States"/>
    <s v="El Paso"/>
    <x v="5"/>
    <n v="79907"/>
    <x v="2"/>
    <s v="OFF-AP-10000027"/>
    <x v="1"/>
    <x v="9"/>
    <x v="1804"/>
    <x v="5416"/>
    <n v="2"/>
    <n v="0.8"/>
    <x v="6537"/>
  </r>
  <r>
    <n v="8363"/>
    <s v="CA-2014-147207"/>
    <x v="3"/>
    <x v="460"/>
    <d v="2014-01-05T00:00:00"/>
    <s v="Second Class"/>
    <s v="TS-21655"/>
    <s v="Trudy Schmidt"/>
    <x v="0"/>
    <s v="United States"/>
    <s v="El Paso"/>
    <x v="5"/>
    <n v="79907"/>
    <x v="2"/>
    <s v="FUR-TA-10002958"/>
    <x v="0"/>
    <x v="3"/>
    <x v="956"/>
    <x v="3341"/>
    <n v="5"/>
    <n v="0.3"/>
    <x v="6538"/>
  </r>
  <r>
    <n v="8364"/>
    <s v="CA-2014-147207"/>
    <x v="3"/>
    <x v="460"/>
    <d v="2014-01-05T00:00:00"/>
    <s v="Second Class"/>
    <s v="TS-21655"/>
    <s v="Trudy Schmidt"/>
    <x v="0"/>
    <s v="United States"/>
    <s v="El Paso"/>
    <x v="5"/>
    <n v="79907"/>
    <x v="2"/>
    <s v="OFF-ST-10002615"/>
    <x v="1"/>
    <x v="4"/>
    <x v="1427"/>
    <x v="5417"/>
    <n v="3"/>
    <n v="0.2"/>
    <x v="6539"/>
  </r>
  <r>
    <n v="8365"/>
    <s v="CA-2014-137631"/>
    <x v="3"/>
    <x v="1045"/>
    <d v="2014-05-03T00:00:00"/>
    <s v="Standard Class"/>
    <s v="JL-15235"/>
    <s v="Janet Lee"/>
    <x v="0"/>
    <s v="United States"/>
    <s v="Kissimmee"/>
    <x v="2"/>
    <n v="34741"/>
    <x v="0"/>
    <s v="TEC-PH-10002624"/>
    <x v="2"/>
    <x v="7"/>
    <x v="1126"/>
    <x v="5418"/>
    <n v="2"/>
    <n v="0.2"/>
    <x v="6540"/>
  </r>
  <r>
    <n v="8366"/>
    <s v="CA-2014-157273"/>
    <x v="3"/>
    <x v="289"/>
    <d v="2014-02-03T00:00:00"/>
    <s v="First Class"/>
    <s v="SZ-20035"/>
    <s v="Sam Zeldin"/>
    <x v="2"/>
    <s v="United States"/>
    <s v="Seattle"/>
    <x v="4"/>
    <n v="98105"/>
    <x v="1"/>
    <s v="TEC-PH-10002275"/>
    <x v="2"/>
    <x v="7"/>
    <x v="7"/>
    <x v="5419"/>
    <n v="4"/>
    <n v="0.2"/>
    <x v="6541"/>
  </r>
  <r>
    <n v="8367"/>
    <s v="CA-2011-109918"/>
    <x v="2"/>
    <x v="557"/>
    <d v="2011-09-12T00:00:00"/>
    <s v="Second Class"/>
    <s v="LR-17035"/>
    <s v="Lisa Ryan"/>
    <x v="1"/>
    <s v="United States"/>
    <s v="Santa Clara"/>
    <x v="1"/>
    <n v="95051"/>
    <x v="1"/>
    <s v="OFF-SU-10004290"/>
    <x v="1"/>
    <x v="14"/>
    <x v="1818"/>
    <x v="4083"/>
    <n v="4"/>
    <n v="0"/>
    <x v="6542"/>
  </r>
  <r>
    <n v="8368"/>
    <s v="CA-2011-109918"/>
    <x v="2"/>
    <x v="557"/>
    <d v="2011-09-12T00:00:00"/>
    <s v="Second Class"/>
    <s v="LR-17035"/>
    <s v="Lisa Ryan"/>
    <x v="1"/>
    <s v="United States"/>
    <s v="Santa Clara"/>
    <x v="1"/>
    <n v="95051"/>
    <x v="1"/>
    <s v="OFF-PA-10000174"/>
    <x v="1"/>
    <x v="10"/>
    <x v="1515"/>
    <x v="5420"/>
    <n v="2"/>
    <n v="0"/>
    <x v="6543"/>
  </r>
  <r>
    <n v="8369"/>
    <s v="CA-2011-109918"/>
    <x v="2"/>
    <x v="557"/>
    <d v="2011-09-12T00:00:00"/>
    <s v="Second Class"/>
    <s v="LR-17035"/>
    <s v="Lisa Ryan"/>
    <x v="1"/>
    <s v="United States"/>
    <s v="Santa Clara"/>
    <x v="1"/>
    <n v="95051"/>
    <x v="1"/>
    <s v="OFF-BI-10004308"/>
    <x v="1"/>
    <x v="8"/>
    <x v="1767"/>
    <x v="2067"/>
    <n v="5"/>
    <n v="0.2"/>
    <x v="6544"/>
  </r>
  <r>
    <n v="8370"/>
    <s v="CA-2013-118745"/>
    <x v="0"/>
    <x v="725"/>
    <d v="2013-06-17T00:00:00"/>
    <s v="Standard Class"/>
    <s v="SV-20365"/>
    <s v="Seth Vernon"/>
    <x v="0"/>
    <s v="United States"/>
    <s v="Los Angeles"/>
    <x v="1"/>
    <n v="90049"/>
    <x v="1"/>
    <s v="FUR-TA-10003473"/>
    <x v="0"/>
    <x v="3"/>
    <x v="214"/>
    <x v="3458"/>
    <n v="3"/>
    <n v="0.2"/>
    <x v="3929"/>
  </r>
  <r>
    <n v="8371"/>
    <s v="CA-2013-163972"/>
    <x v="0"/>
    <x v="508"/>
    <d v="2013-10-22T00:00:00"/>
    <s v="Standard Class"/>
    <s v="MG-17890"/>
    <s v="Michael Granlund"/>
    <x v="2"/>
    <s v="United States"/>
    <s v="Fresno"/>
    <x v="1"/>
    <n v="93727"/>
    <x v="1"/>
    <s v="FUR-BO-10003894"/>
    <x v="0"/>
    <x v="0"/>
    <x v="1619"/>
    <x v="2497"/>
    <n v="2"/>
    <n v="0.15"/>
    <x v="6545"/>
  </r>
  <r>
    <n v="8372"/>
    <s v="CA-2011-165393"/>
    <x v="2"/>
    <x v="422"/>
    <d v="2011-12-30T00:00:00"/>
    <s v="First Class"/>
    <s v="NC-18415"/>
    <s v="Nathan Cano"/>
    <x v="0"/>
    <s v="United States"/>
    <s v="Fort Worth"/>
    <x v="5"/>
    <n v="76106"/>
    <x v="2"/>
    <s v="OFF-BI-10001658"/>
    <x v="1"/>
    <x v="8"/>
    <x v="439"/>
    <x v="5421"/>
    <n v="1"/>
    <n v="0.8"/>
    <x v="6546"/>
  </r>
  <r>
    <n v="8373"/>
    <s v="CA-2013-113726"/>
    <x v="0"/>
    <x v="390"/>
    <d v="2013-12-02T00:00:00"/>
    <s v="Standard Class"/>
    <s v="SC-20680"/>
    <s v="Steve Carroll"/>
    <x v="2"/>
    <s v="United States"/>
    <s v="Seattle"/>
    <x v="4"/>
    <n v="98105"/>
    <x v="1"/>
    <s v="FUR-FU-10003535"/>
    <x v="0"/>
    <x v="5"/>
    <x v="888"/>
    <x v="4465"/>
    <n v="3"/>
    <n v="0"/>
    <x v="5264"/>
  </r>
  <r>
    <n v="8374"/>
    <s v="CA-2013-152940"/>
    <x v="0"/>
    <x v="338"/>
    <d v="2013-11-14T00:00:00"/>
    <s v="First Class"/>
    <s v="RO-19780"/>
    <s v="Rose O'Brian"/>
    <x v="0"/>
    <s v="United States"/>
    <s v="San Francisco"/>
    <x v="1"/>
    <n v="94110"/>
    <x v="1"/>
    <s v="OFF-ST-10000352"/>
    <x v="1"/>
    <x v="4"/>
    <x v="1049"/>
    <x v="5422"/>
    <n v="1"/>
    <n v="0"/>
    <x v="6547"/>
  </r>
  <r>
    <n v="8375"/>
    <s v="CA-2012-158701"/>
    <x v="1"/>
    <x v="956"/>
    <d v="2012-01-10T00:00:00"/>
    <s v="Standard Class"/>
    <s v="JL-15175"/>
    <s v="James Lanier"/>
    <x v="2"/>
    <s v="United States"/>
    <s v="San Francisco"/>
    <x v="1"/>
    <n v="94110"/>
    <x v="1"/>
    <s v="OFF-AP-10004859"/>
    <x v="1"/>
    <x v="9"/>
    <x v="921"/>
    <x v="5423"/>
    <n v="6"/>
    <n v="0"/>
    <x v="6548"/>
  </r>
  <r>
    <n v="8376"/>
    <s v="CA-2012-158701"/>
    <x v="1"/>
    <x v="956"/>
    <d v="2012-01-10T00:00:00"/>
    <s v="Standard Class"/>
    <s v="JL-15175"/>
    <s v="James Lanier"/>
    <x v="2"/>
    <s v="United States"/>
    <s v="San Francisco"/>
    <x v="1"/>
    <n v="94110"/>
    <x v="1"/>
    <s v="OFF-BI-10001294"/>
    <x v="1"/>
    <x v="8"/>
    <x v="667"/>
    <x v="5424"/>
    <n v="6"/>
    <n v="0.2"/>
    <x v="6549"/>
  </r>
  <r>
    <n v="8377"/>
    <s v="CA-2014-156272"/>
    <x v="3"/>
    <x v="708"/>
    <d v="2014-03-28T00:00:00"/>
    <s v="Standard Class"/>
    <s v="PW-19030"/>
    <s v="Pauline Webber"/>
    <x v="1"/>
    <s v="United States"/>
    <s v="Pompano Beach"/>
    <x v="2"/>
    <n v="33068"/>
    <x v="0"/>
    <s v="OFF-AP-10001242"/>
    <x v="1"/>
    <x v="9"/>
    <x v="1408"/>
    <x v="5425"/>
    <n v="1"/>
    <n v="0.2"/>
    <x v="6550"/>
  </r>
  <r>
    <n v="8378"/>
    <s v="CA-2012-162964"/>
    <x v="1"/>
    <x v="768"/>
    <d v="2012-11-18T00:00:00"/>
    <s v="Standard Class"/>
    <s v="MF-18250"/>
    <s v="Monica Federle"/>
    <x v="1"/>
    <s v="United States"/>
    <s v="Houston"/>
    <x v="5"/>
    <n v="77095"/>
    <x v="2"/>
    <s v="OFF-ST-10002344"/>
    <x v="1"/>
    <x v="4"/>
    <x v="856"/>
    <x v="1466"/>
    <n v="1"/>
    <n v="0.2"/>
    <x v="1545"/>
  </r>
  <r>
    <n v="8379"/>
    <s v="CA-2012-162964"/>
    <x v="1"/>
    <x v="768"/>
    <d v="2012-11-18T00:00:00"/>
    <s v="Standard Class"/>
    <s v="MF-18250"/>
    <s v="Monica Federle"/>
    <x v="1"/>
    <s v="United States"/>
    <s v="Houston"/>
    <x v="5"/>
    <n v="77095"/>
    <x v="2"/>
    <s v="OFF-PA-10003349"/>
    <x v="1"/>
    <x v="10"/>
    <x v="218"/>
    <x v="12"/>
    <n v="3"/>
    <n v="0.2"/>
    <x v="906"/>
  </r>
  <r>
    <n v="8380"/>
    <s v="CA-2012-162964"/>
    <x v="1"/>
    <x v="768"/>
    <d v="2012-11-18T00:00:00"/>
    <s v="Standard Class"/>
    <s v="MF-18250"/>
    <s v="Monica Federle"/>
    <x v="1"/>
    <s v="United States"/>
    <s v="Houston"/>
    <x v="5"/>
    <n v="77095"/>
    <x v="2"/>
    <s v="OFF-EN-10003055"/>
    <x v="1"/>
    <x v="12"/>
    <x v="873"/>
    <x v="5426"/>
    <n v="7"/>
    <n v="0.2"/>
    <x v="6551"/>
  </r>
  <r>
    <n v="8381"/>
    <s v="CA-2011-103527"/>
    <x v="2"/>
    <x v="340"/>
    <d v="2011-09-14T00:00:00"/>
    <s v="Second Class"/>
    <s v="CC-12220"/>
    <s v="Chris Cortes"/>
    <x v="0"/>
    <s v="United States"/>
    <s v="Chicago"/>
    <x v="10"/>
    <n v="60653"/>
    <x v="2"/>
    <s v="OFF-PA-10001622"/>
    <x v="1"/>
    <x v="10"/>
    <x v="695"/>
    <x v="3023"/>
    <n v="3"/>
    <n v="0.2"/>
    <x v="6552"/>
  </r>
  <r>
    <n v="8382"/>
    <s v="CA-2013-134544"/>
    <x v="0"/>
    <x v="716"/>
    <d v="2013-03-20T00:00:00"/>
    <s v="Second Class"/>
    <s v="AC-10660"/>
    <s v="Anna Chung"/>
    <x v="0"/>
    <s v="United States"/>
    <s v="San Francisco"/>
    <x v="1"/>
    <n v="94109"/>
    <x v="1"/>
    <s v="TEC-PH-10003800"/>
    <x v="2"/>
    <x v="7"/>
    <x v="504"/>
    <x v="560"/>
    <n v="2"/>
    <n v="0.2"/>
    <x v="569"/>
  </r>
  <r>
    <n v="8383"/>
    <s v="CA-2013-163048"/>
    <x v="0"/>
    <x v="597"/>
    <d v="2013-02-15T00:00:00"/>
    <s v="Standard Class"/>
    <s v="MH-17440"/>
    <s v="Mark Haberlin"/>
    <x v="1"/>
    <s v="United States"/>
    <s v="Houston"/>
    <x v="5"/>
    <n v="77036"/>
    <x v="2"/>
    <s v="FUR-CH-10001270"/>
    <x v="0"/>
    <x v="1"/>
    <x v="851"/>
    <x v="5427"/>
    <n v="4"/>
    <n v="0.3"/>
    <x v="232"/>
  </r>
  <r>
    <n v="8384"/>
    <s v="CA-2013-145135"/>
    <x v="0"/>
    <x v="491"/>
    <d v="2013-11-29T00:00:00"/>
    <s v="First Class"/>
    <s v="CD-12790"/>
    <s v="Cynthia Delaney"/>
    <x v="2"/>
    <s v="United States"/>
    <s v="Shelton"/>
    <x v="29"/>
    <n v="6484"/>
    <x v="3"/>
    <s v="TEC-AC-10003447"/>
    <x v="2"/>
    <x v="11"/>
    <x v="798"/>
    <x v="1543"/>
    <n v="3"/>
    <n v="0"/>
    <x v="1630"/>
  </r>
  <r>
    <n v="8385"/>
    <s v="CA-2013-145135"/>
    <x v="0"/>
    <x v="491"/>
    <d v="2013-11-29T00:00:00"/>
    <s v="First Class"/>
    <s v="CD-12790"/>
    <s v="Cynthia Delaney"/>
    <x v="2"/>
    <s v="United States"/>
    <s v="Shelton"/>
    <x v="29"/>
    <n v="6484"/>
    <x v="3"/>
    <s v="OFF-PA-10004285"/>
    <x v="1"/>
    <x v="10"/>
    <x v="1259"/>
    <x v="522"/>
    <n v="2"/>
    <n v="0"/>
    <x v="534"/>
  </r>
  <r>
    <n v="8386"/>
    <s v="CA-2014-137582"/>
    <x v="3"/>
    <x v="507"/>
    <d v="2014-09-09T00:00:00"/>
    <s v="Standard Class"/>
    <s v="CV-12805"/>
    <s v="Cynthia Voltz"/>
    <x v="1"/>
    <s v="United States"/>
    <s v="Oakland"/>
    <x v="1"/>
    <n v="94601"/>
    <x v="1"/>
    <s v="OFF-BI-10001757"/>
    <x v="1"/>
    <x v="8"/>
    <x v="1158"/>
    <x v="929"/>
    <n v="3"/>
    <n v="0.2"/>
    <x v="5616"/>
  </r>
  <r>
    <n v="8387"/>
    <s v="CA-2012-149601"/>
    <x v="1"/>
    <x v="71"/>
    <d v="2012-06-03T00:00:00"/>
    <s v="Standard Class"/>
    <s v="TB-21625"/>
    <s v="Trudy Brown"/>
    <x v="0"/>
    <s v="United States"/>
    <s v="Manchester"/>
    <x v="29"/>
    <n v="6040"/>
    <x v="3"/>
    <s v="OFF-ST-10001558"/>
    <x v="1"/>
    <x v="4"/>
    <x v="712"/>
    <x v="5428"/>
    <n v="1"/>
    <n v="0"/>
    <x v="6553"/>
  </r>
  <r>
    <n v="8388"/>
    <s v="CA-2012-149601"/>
    <x v="1"/>
    <x v="71"/>
    <d v="2012-06-03T00:00:00"/>
    <s v="Standard Class"/>
    <s v="TB-21625"/>
    <s v="Trudy Brown"/>
    <x v="0"/>
    <s v="United States"/>
    <s v="Manchester"/>
    <x v="29"/>
    <n v="6040"/>
    <x v="3"/>
    <s v="OFF-ST-10001328"/>
    <x v="1"/>
    <x v="4"/>
    <x v="176"/>
    <x v="3477"/>
    <n v="5"/>
    <n v="0"/>
    <x v="3952"/>
  </r>
  <r>
    <n v="8389"/>
    <s v="CA-2011-139423"/>
    <x v="2"/>
    <x v="301"/>
    <d v="2011-11-05T00:00:00"/>
    <s v="Standard Class"/>
    <s v="DG-13300"/>
    <s v="Deirdre Greer"/>
    <x v="1"/>
    <s v="United States"/>
    <s v="Orange"/>
    <x v="30"/>
    <n v="7050"/>
    <x v="3"/>
    <s v="OFF-AP-10004708"/>
    <x v="1"/>
    <x v="9"/>
    <x v="508"/>
    <x v="566"/>
    <n v="2"/>
    <n v="0"/>
    <x v="575"/>
  </r>
  <r>
    <n v="8390"/>
    <s v="CA-2013-102596"/>
    <x v="0"/>
    <x v="797"/>
    <d v="2013-12-31T00:00:00"/>
    <s v="First Class"/>
    <s v="RD-19810"/>
    <s v="Ross DeVincentis"/>
    <x v="2"/>
    <s v="United States"/>
    <s v="Akron"/>
    <x v="24"/>
    <n v="44312"/>
    <x v="3"/>
    <s v="OFF-FA-10000621"/>
    <x v="1"/>
    <x v="13"/>
    <x v="110"/>
    <x v="5429"/>
    <n v="6"/>
    <n v="0.2"/>
    <x v="6554"/>
  </r>
  <r>
    <n v="8391"/>
    <s v="CA-2014-153227"/>
    <x v="3"/>
    <x v="769"/>
    <d v="2014-12-07T00:00:00"/>
    <s v="First Class"/>
    <s v="CS-12250"/>
    <s v="Chris Selesnick"/>
    <x v="1"/>
    <s v="United States"/>
    <s v="Los Angeles"/>
    <x v="1"/>
    <n v="90032"/>
    <x v="1"/>
    <s v="OFF-PA-10001838"/>
    <x v="1"/>
    <x v="10"/>
    <x v="999"/>
    <x v="2722"/>
    <n v="2"/>
    <n v="0"/>
    <x v="3975"/>
  </r>
  <r>
    <n v="8392"/>
    <s v="CA-2014-110625"/>
    <x v="3"/>
    <x v="331"/>
    <d v="2014-12-31T00:00:00"/>
    <s v="Standard Class"/>
    <s v="JB-16045"/>
    <s v="Julia Barnett"/>
    <x v="2"/>
    <s v="United States"/>
    <s v="Danbury"/>
    <x v="29"/>
    <n v="6810"/>
    <x v="3"/>
    <s v="FUR-FU-10001473"/>
    <x v="0"/>
    <x v="5"/>
    <x v="984"/>
    <x v="1302"/>
    <n v="2"/>
    <n v="0"/>
    <x v="1357"/>
  </r>
  <r>
    <n v="8393"/>
    <s v="CA-2013-142594"/>
    <x v="0"/>
    <x v="49"/>
    <d v="2013-12-07T00:00:00"/>
    <s v="Second Class"/>
    <s v="EJ-14155"/>
    <s v="Eva Jacobs"/>
    <x v="0"/>
    <s v="United States"/>
    <s v="Franklin"/>
    <x v="31"/>
    <n v="2038"/>
    <x v="3"/>
    <s v="TEC-PH-10000193"/>
    <x v="2"/>
    <x v="7"/>
    <x v="1655"/>
    <x v="4856"/>
    <n v="3"/>
    <n v="0"/>
    <x v="5793"/>
  </r>
  <r>
    <n v="8394"/>
    <s v="CA-2013-142594"/>
    <x v="0"/>
    <x v="49"/>
    <d v="2013-12-07T00:00:00"/>
    <s v="Second Class"/>
    <s v="EJ-14155"/>
    <s v="Eva Jacobs"/>
    <x v="0"/>
    <s v="United States"/>
    <s v="Franklin"/>
    <x v="31"/>
    <n v="2038"/>
    <x v="3"/>
    <s v="FUR-FU-10002045"/>
    <x v="0"/>
    <x v="5"/>
    <x v="1356"/>
    <x v="4818"/>
    <n v="5"/>
    <n v="0"/>
    <x v="5741"/>
  </r>
  <r>
    <n v="8395"/>
    <s v="CA-2013-142594"/>
    <x v="0"/>
    <x v="49"/>
    <d v="2013-12-07T00:00:00"/>
    <s v="Second Class"/>
    <s v="EJ-14155"/>
    <s v="Eva Jacobs"/>
    <x v="0"/>
    <s v="United States"/>
    <s v="Franklin"/>
    <x v="31"/>
    <n v="2038"/>
    <x v="3"/>
    <s v="OFF-AP-10002945"/>
    <x v="1"/>
    <x v="9"/>
    <x v="225"/>
    <x v="3352"/>
    <n v="3"/>
    <n v="0"/>
    <x v="3786"/>
  </r>
  <r>
    <n v="8396"/>
    <s v="CA-2013-142594"/>
    <x v="0"/>
    <x v="49"/>
    <d v="2013-12-07T00:00:00"/>
    <s v="Second Class"/>
    <s v="EJ-14155"/>
    <s v="Eva Jacobs"/>
    <x v="0"/>
    <s v="United States"/>
    <s v="Franklin"/>
    <x v="31"/>
    <n v="2038"/>
    <x v="3"/>
    <s v="FUR-TA-10001095"/>
    <x v="0"/>
    <x v="3"/>
    <x v="611"/>
    <x v="5430"/>
    <n v="3"/>
    <n v="0.3"/>
    <x v="6555"/>
  </r>
  <r>
    <n v="8397"/>
    <s v="CA-2011-152254"/>
    <x v="2"/>
    <x v="479"/>
    <d v="2011-06-30T00:00:00"/>
    <s v="Same Day"/>
    <s v="BD-11620"/>
    <s v="Brian DeCherney"/>
    <x v="0"/>
    <s v="United States"/>
    <s v="Wilmington"/>
    <x v="3"/>
    <n v="28403"/>
    <x v="0"/>
    <s v="OFF-PA-10001144"/>
    <x v="1"/>
    <x v="10"/>
    <x v="161"/>
    <x v="5431"/>
    <n v="7"/>
    <n v="0.2"/>
    <x v="6556"/>
  </r>
  <r>
    <n v="8398"/>
    <s v="US-2011-120236"/>
    <x v="2"/>
    <x v="1010"/>
    <d v="2011-09-04T00:00:00"/>
    <s v="First Class"/>
    <s v="MR-17545"/>
    <s v="Mathew Reese"/>
    <x v="2"/>
    <s v="United States"/>
    <s v="Houston"/>
    <x v="5"/>
    <n v="77095"/>
    <x v="2"/>
    <s v="OFF-BI-10004099"/>
    <x v="1"/>
    <x v="8"/>
    <x v="1716"/>
    <x v="5432"/>
    <n v="5"/>
    <n v="0.8"/>
    <x v="6557"/>
  </r>
  <r>
    <n v="8399"/>
    <s v="CA-2014-120061"/>
    <x v="3"/>
    <x v="808"/>
    <d v="2014-11-08T00:00:00"/>
    <s v="Second Class"/>
    <s v="SR-20425"/>
    <s v="Sharelle Roach"/>
    <x v="2"/>
    <s v="United States"/>
    <s v="Springfield"/>
    <x v="24"/>
    <n v="45503"/>
    <x v="3"/>
    <s v="FUR-CH-10001973"/>
    <x v="0"/>
    <x v="1"/>
    <x v="896"/>
    <x v="1177"/>
    <n v="2"/>
    <n v="0.3"/>
    <x v="5825"/>
  </r>
  <r>
    <n v="8400"/>
    <s v="CA-2012-133837"/>
    <x v="1"/>
    <x v="657"/>
    <d v="2012-04-18T00:00:00"/>
    <s v="Standard Class"/>
    <s v="TH-21100"/>
    <s v="Thea Hendricks"/>
    <x v="0"/>
    <s v="United States"/>
    <s v="Glendale"/>
    <x v="16"/>
    <n v="85301"/>
    <x v="1"/>
    <s v="OFF-ST-10000344"/>
    <x v="1"/>
    <x v="4"/>
    <x v="1013"/>
    <x v="1356"/>
    <n v="1"/>
    <n v="0.2"/>
    <x v="1420"/>
  </r>
  <r>
    <n v="8401"/>
    <s v="CA-2012-110814"/>
    <x v="1"/>
    <x v="901"/>
    <d v="2012-12-09T00:00:00"/>
    <s v="Second Class"/>
    <s v="BD-11635"/>
    <s v="Brian Derr"/>
    <x v="0"/>
    <s v="United States"/>
    <s v="New York City"/>
    <x v="15"/>
    <n v="10009"/>
    <x v="3"/>
    <s v="OFF-BI-10002026"/>
    <x v="1"/>
    <x v="8"/>
    <x v="903"/>
    <x v="2656"/>
    <n v="5"/>
    <n v="0.2"/>
    <x v="2931"/>
  </r>
  <r>
    <n v="8402"/>
    <s v="CA-2012-110814"/>
    <x v="1"/>
    <x v="901"/>
    <d v="2012-12-09T00:00:00"/>
    <s v="Second Class"/>
    <s v="BD-11635"/>
    <s v="Brian Derr"/>
    <x v="0"/>
    <s v="United States"/>
    <s v="New York City"/>
    <x v="15"/>
    <n v="10009"/>
    <x v="3"/>
    <s v="FUR-CH-10003535"/>
    <x v="0"/>
    <x v="1"/>
    <x v="1513"/>
    <x v="5433"/>
    <n v="3"/>
    <n v="0.1"/>
    <x v="6558"/>
  </r>
  <r>
    <n v="8403"/>
    <s v="CA-2012-110814"/>
    <x v="1"/>
    <x v="901"/>
    <d v="2012-12-09T00:00:00"/>
    <s v="Second Class"/>
    <s v="BD-11635"/>
    <s v="Brian Derr"/>
    <x v="0"/>
    <s v="United States"/>
    <s v="New York City"/>
    <x v="15"/>
    <n v="10009"/>
    <x v="3"/>
    <s v="OFF-PA-10004156"/>
    <x v="1"/>
    <x v="10"/>
    <x v="743"/>
    <x v="5434"/>
    <n v="2"/>
    <n v="0"/>
    <x v="6559"/>
  </r>
  <r>
    <n v="8404"/>
    <s v="CA-2013-154067"/>
    <x v="0"/>
    <x v="854"/>
    <d v="2013-02-07T00:00:00"/>
    <s v="Standard Class"/>
    <s v="SM-20950"/>
    <s v="Suzanne McNair"/>
    <x v="1"/>
    <s v="United States"/>
    <s v="Los Angeles"/>
    <x v="1"/>
    <n v="90036"/>
    <x v="1"/>
    <s v="OFF-PA-10002254"/>
    <x v="1"/>
    <x v="10"/>
    <x v="145"/>
    <x v="151"/>
    <n v="4"/>
    <n v="0"/>
    <x v="153"/>
  </r>
  <r>
    <n v="8405"/>
    <s v="CA-2014-140480"/>
    <x v="3"/>
    <x v="141"/>
    <d v="2014-07-13T00:00:00"/>
    <s v="Standard Class"/>
    <s v="HE-14800"/>
    <s v="Harold Engle"/>
    <x v="1"/>
    <s v="United States"/>
    <s v="Newark"/>
    <x v="13"/>
    <n v="19711"/>
    <x v="3"/>
    <s v="FUR-FU-10003247"/>
    <x v="0"/>
    <x v="5"/>
    <x v="1456"/>
    <x v="202"/>
    <n v="4"/>
    <n v="0"/>
    <x v="204"/>
  </r>
  <r>
    <n v="8406"/>
    <s v="CA-2014-140480"/>
    <x v="3"/>
    <x v="141"/>
    <d v="2014-07-13T00:00:00"/>
    <s v="Standard Class"/>
    <s v="HE-14800"/>
    <s v="Harold Engle"/>
    <x v="1"/>
    <s v="United States"/>
    <s v="Newark"/>
    <x v="13"/>
    <n v="19711"/>
    <x v="3"/>
    <s v="TEC-AC-10002473"/>
    <x v="2"/>
    <x v="11"/>
    <x v="713"/>
    <x v="5435"/>
    <n v="5"/>
    <n v="0"/>
    <x v="6560"/>
  </r>
  <r>
    <n v="8407"/>
    <s v="CA-2014-140480"/>
    <x v="3"/>
    <x v="141"/>
    <d v="2014-07-13T00:00:00"/>
    <s v="Standard Class"/>
    <s v="HE-14800"/>
    <s v="Harold Engle"/>
    <x v="1"/>
    <s v="United States"/>
    <s v="Newark"/>
    <x v="13"/>
    <n v="19711"/>
    <x v="3"/>
    <s v="FUR-FU-10001057"/>
    <x v="0"/>
    <x v="5"/>
    <x v="1782"/>
    <x v="372"/>
    <n v="2"/>
    <n v="0"/>
    <x v="6561"/>
  </r>
  <r>
    <n v="8408"/>
    <s v="CA-2014-140480"/>
    <x v="3"/>
    <x v="141"/>
    <d v="2014-07-13T00:00:00"/>
    <s v="Standard Class"/>
    <s v="HE-14800"/>
    <s v="Harold Engle"/>
    <x v="1"/>
    <s v="United States"/>
    <s v="Newark"/>
    <x v="13"/>
    <n v="19711"/>
    <x v="3"/>
    <s v="OFF-AR-10001419"/>
    <x v="1"/>
    <x v="6"/>
    <x v="1006"/>
    <x v="1316"/>
    <n v="7"/>
    <n v="0"/>
    <x v="6562"/>
  </r>
  <r>
    <n v="8409"/>
    <s v="CA-2014-140480"/>
    <x v="3"/>
    <x v="141"/>
    <d v="2014-07-13T00:00:00"/>
    <s v="Standard Class"/>
    <s v="HE-14800"/>
    <s v="Harold Engle"/>
    <x v="1"/>
    <s v="United States"/>
    <s v="Newark"/>
    <x v="13"/>
    <n v="19711"/>
    <x v="3"/>
    <s v="OFF-AR-10004010"/>
    <x v="1"/>
    <x v="6"/>
    <x v="1734"/>
    <x v="5368"/>
    <n v="5"/>
    <n v="0"/>
    <x v="6563"/>
  </r>
  <r>
    <n v="8410"/>
    <s v="CA-2012-134082"/>
    <x v="1"/>
    <x v="555"/>
    <d v="2012-12-17T00:00:00"/>
    <s v="Standard Class"/>
    <s v="JK-15640"/>
    <s v="Jim Kriz"/>
    <x v="2"/>
    <s v="United States"/>
    <s v="San Bernardino"/>
    <x v="1"/>
    <n v="92404"/>
    <x v="1"/>
    <s v="OFF-BI-10004230"/>
    <x v="1"/>
    <x v="8"/>
    <x v="649"/>
    <x v="5436"/>
    <n v="4"/>
    <n v="0.2"/>
    <x v="6564"/>
  </r>
  <r>
    <n v="8411"/>
    <s v="CA-2013-130820"/>
    <x v="0"/>
    <x v="625"/>
    <d v="2013-11-16T00:00:00"/>
    <s v="Same Day"/>
    <s v="ON-18715"/>
    <s v="Odella Nelson"/>
    <x v="1"/>
    <s v="United States"/>
    <s v="Burlington"/>
    <x v="3"/>
    <n v="27217"/>
    <x v="0"/>
    <s v="FUR-TA-10001768"/>
    <x v="0"/>
    <x v="3"/>
    <x v="114"/>
    <x v="5437"/>
    <n v="4"/>
    <n v="0.4"/>
    <x v="6565"/>
  </r>
  <r>
    <n v="8412"/>
    <s v="CA-2013-159765"/>
    <x v="0"/>
    <x v="195"/>
    <d v="2013-05-13T00:00:00"/>
    <s v="Second Class"/>
    <s v="TH-21100"/>
    <s v="Thea Hendricks"/>
    <x v="0"/>
    <s v="United States"/>
    <s v="Salem"/>
    <x v="17"/>
    <n v="24153"/>
    <x v="0"/>
    <s v="OFF-AR-10003514"/>
    <x v="1"/>
    <x v="6"/>
    <x v="180"/>
    <x v="5438"/>
    <n v="7"/>
    <n v="0"/>
    <x v="6566"/>
  </r>
  <r>
    <n v="8413"/>
    <s v="CA-2014-132290"/>
    <x v="3"/>
    <x v="434"/>
    <d v="2014-03-15T00:00:00"/>
    <s v="Standard Class"/>
    <s v="MD-17350"/>
    <s v="Maribeth Dona"/>
    <x v="0"/>
    <s v="United States"/>
    <s v="Dallas"/>
    <x v="5"/>
    <n v="75217"/>
    <x v="2"/>
    <s v="FUR-TA-10002228"/>
    <x v="0"/>
    <x v="3"/>
    <x v="596"/>
    <x v="5439"/>
    <n v="4"/>
    <n v="0.3"/>
    <x v="6567"/>
  </r>
  <r>
    <n v="8414"/>
    <s v="CA-2013-147109"/>
    <x v="0"/>
    <x v="907"/>
    <d v="2013-12-22T00:00:00"/>
    <s v="Standard Class"/>
    <s v="AH-10075"/>
    <s v="Adam Hart"/>
    <x v="1"/>
    <s v="United States"/>
    <s v="Arlington"/>
    <x v="5"/>
    <n v="76017"/>
    <x v="2"/>
    <s v="OFF-PA-10001972"/>
    <x v="1"/>
    <x v="10"/>
    <x v="1169"/>
    <x v="5440"/>
    <n v="10"/>
    <n v="0.2"/>
    <x v="6568"/>
  </r>
  <r>
    <n v="8415"/>
    <s v="CA-2013-147109"/>
    <x v="0"/>
    <x v="907"/>
    <d v="2013-12-22T00:00:00"/>
    <s v="Standard Class"/>
    <s v="AH-10075"/>
    <s v="Adam Hart"/>
    <x v="1"/>
    <s v="United States"/>
    <s v="Arlington"/>
    <x v="5"/>
    <n v="76017"/>
    <x v="2"/>
    <s v="TEC-AC-10002942"/>
    <x v="2"/>
    <x v="11"/>
    <x v="1597"/>
    <x v="5441"/>
    <n v="3"/>
    <n v="0.2"/>
    <x v="6569"/>
  </r>
  <r>
    <n v="8416"/>
    <s v="CA-2014-107265"/>
    <x v="3"/>
    <x v="1191"/>
    <d v="2014-04-13T00:00:00"/>
    <s v="Standard Class"/>
    <s v="ML-17755"/>
    <s v="Max Ludwig"/>
    <x v="2"/>
    <s v="United States"/>
    <s v="Marion"/>
    <x v="23"/>
    <n v="52302"/>
    <x v="2"/>
    <s v="OFF-PA-10000474"/>
    <x v="1"/>
    <x v="10"/>
    <x v="33"/>
    <x v="1938"/>
    <n v="3"/>
    <n v="0"/>
    <x v="2086"/>
  </r>
  <r>
    <n v="8417"/>
    <s v="CA-2014-118199"/>
    <x v="3"/>
    <x v="1188"/>
    <d v="2014-05-12T00:00:00"/>
    <s v="First Class"/>
    <s v="LB-16795"/>
    <s v="Laurel Beltran"/>
    <x v="2"/>
    <s v="United States"/>
    <s v="Seattle"/>
    <x v="4"/>
    <n v="98105"/>
    <x v="1"/>
    <s v="OFF-BI-10004330"/>
    <x v="1"/>
    <x v="8"/>
    <x v="795"/>
    <x v="5442"/>
    <n v="5"/>
    <n v="0.2"/>
    <x v="6570"/>
  </r>
  <r>
    <n v="8418"/>
    <s v="CA-2014-118199"/>
    <x v="3"/>
    <x v="1188"/>
    <d v="2014-05-12T00:00:00"/>
    <s v="First Class"/>
    <s v="LB-16795"/>
    <s v="Laurel Beltran"/>
    <x v="2"/>
    <s v="United States"/>
    <s v="Seattle"/>
    <x v="4"/>
    <n v="98105"/>
    <x v="1"/>
    <s v="OFF-ST-10000604"/>
    <x v="1"/>
    <x v="4"/>
    <x v="54"/>
    <x v="1464"/>
    <n v="3"/>
    <n v="0"/>
    <x v="1543"/>
  </r>
  <r>
    <n v="8419"/>
    <s v="CA-2014-118199"/>
    <x v="3"/>
    <x v="1188"/>
    <d v="2014-05-12T00:00:00"/>
    <s v="First Class"/>
    <s v="LB-16795"/>
    <s v="Laurel Beltran"/>
    <x v="2"/>
    <s v="United States"/>
    <s v="Seattle"/>
    <x v="4"/>
    <n v="98105"/>
    <x v="1"/>
    <s v="FUR-TA-10004154"/>
    <x v="0"/>
    <x v="3"/>
    <x v="730"/>
    <x v="5443"/>
    <n v="1"/>
    <n v="0"/>
    <x v="6571"/>
  </r>
  <r>
    <n v="8420"/>
    <s v="CA-2014-118199"/>
    <x v="3"/>
    <x v="1188"/>
    <d v="2014-05-12T00:00:00"/>
    <s v="First Class"/>
    <s v="LB-16795"/>
    <s v="Laurel Beltran"/>
    <x v="2"/>
    <s v="United States"/>
    <s v="Seattle"/>
    <x v="4"/>
    <n v="98105"/>
    <x v="1"/>
    <s v="OFF-ST-10000636"/>
    <x v="1"/>
    <x v="4"/>
    <x v="1744"/>
    <x v="5224"/>
    <n v="4"/>
    <n v="0"/>
    <x v="6283"/>
  </r>
  <r>
    <n v="8421"/>
    <s v="CA-2014-118199"/>
    <x v="3"/>
    <x v="1188"/>
    <d v="2014-05-12T00:00:00"/>
    <s v="First Class"/>
    <s v="LB-16795"/>
    <s v="Laurel Beltran"/>
    <x v="2"/>
    <s v="United States"/>
    <s v="Seattle"/>
    <x v="4"/>
    <n v="98105"/>
    <x v="1"/>
    <s v="TEC-AC-10004171"/>
    <x v="2"/>
    <x v="11"/>
    <x v="1312"/>
    <x v="1664"/>
    <n v="2"/>
    <n v="0"/>
    <x v="6572"/>
  </r>
  <r>
    <n v="8422"/>
    <s v="CA-2014-150091"/>
    <x v="3"/>
    <x v="386"/>
    <d v="2014-10-17T00:00:00"/>
    <s v="Standard Class"/>
    <s v="NP-18670"/>
    <s v="Nora Paige"/>
    <x v="0"/>
    <s v="United States"/>
    <s v="Lakewood"/>
    <x v="30"/>
    <n v="8701"/>
    <x v="3"/>
    <s v="TEC-AC-10002167"/>
    <x v="2"/>
    <x v="11"/>
    <x v="46"/>
    <x v="47"/>
    <n v="3"/>
    <n v="0"/>
    <x v="47"/>
  </r>
  <r>
    <n v="8423"/>
    <s v="CA-2014-150091"/>
    <x v="3"/>
    <x v="386"/>
    <d v="2014-10-17T00:00:00"/>
    <s v="Standard Class"/>
    <s v="NP-18670"/>
    <s v="Nora Paige"/>
    <x v="0"/>
    <s v="United States"/>
    <s v="Lakewood"/>
    <x v="30"/>
    <n v="8701"/>
    <x v="3"/>
    <s v="OFF-FA-10000621"/>
    <x v="1"/>
    <x v="13"/>
    <x v="110"/>
    <x v="1511"/>
    <n v="5"/>
    <n v="0"/>
    <x v="6573"/>
  </r>
  <r>
    <n v="8424"/>
    <s v="CA-2014-150091"/>
    <x v="3"/>
    <x v="386"/>
    <d v="2014-10-17T00:00:00"/>
    <s v="Standard Class"/>
    <s v="NP-18670"/>
    <s v="Nora Paige"/>
    <x v="0"/>
    <s v="United States"/>
    <s v="Lakewood"/>
    <x v="30"/>
    <n v="8701"/>
    <x v="3"/>
    <s v="FUR-FU-10004053"/>
    <x v="0"/>
    <x v="5"/>
    <x v="1633"/>
    <x v="586"/>
    <n v="2"/>
    <n v="0"/>
    <x v="6574"/>
  </r>
  <r>
    <n v="8425"/>
    <s v="CA-2014-150091"/>
    <x v="3"/>
    <x v="386"/>
    <d v="2014-10-17T00:00:00"/>
    <s v="Standard Class"/>
    <s v="NP-18670"/>
    <s v="Nora Paige"/>
    <x v="0"/>
    <s v="United States"/>
    <s v="Lakewood"/>
    <x v="30"/>
    <n v="8701"/>
    <x v="3"/>
    <s v="FUR-BO-10003404"/>
    <x v="0"/>
    <x v="0"/>
    <x v="1376"/>
    <x v="5444"/>
    <n v="5"/>
    <n v="0"/>
    <x v="6575"/>
  </r>
  <r>
    <n v="8426"/>
    <s v="CA-2013-137652"/>
    <x v="0"/>
    <x v="770"/>
    <d v="2013-08-31T00:00:00"/>
    <s v="First Class"/>
    <s v="EB-13750"/>
    <s v="Edward Becker"/>
    <x v="1"/>
    <s v="United States"/>
    <s v="Cincinnati"/>
    <x v="24"/>
    <n v="45231"/>
    <x v="3"/>
    <s v="OFF-BI-10004099"/>
    <x v="1"/>
    <x v="8"/>
    <x v="1716"/>
    <x v="5445"/>
    <n v="8"/>
    <n v="0.7"/>
    <x v="6576"/>
  </r>
  <r>
    <n v="8427"/>
    <s v="CA-2012-128356"/>
    <x v="1"/>
    <x v="653"/>
    <d v="2012-10-07T00:00:00"/>
    <s v="Standard Class"/>
    <s v="RP-19390"/>
    <s v="Resi Pölking"/>
    <x v="0"/>
    <s v="United States"/>
    <s v="Thornton"/>
    <x v="22"/>
    <n v="80229"/>
    <x v="1"/>
    <s v="OFF-SU-10004290"/>
    <x v="1"/>
    <x v="14"/>
    <x v="1818"/>
    <x v="5446"/>
    <n v="2"/>
    <n v="0.2"/>
    <x v="6577"/>
  </r>
  <r>
    <n v="8428"/>
    <s v="CA-2014-167017"/>
    <x v="3"/>
    <x v="51"/>
    <d v="2014-11-26T00:00:00"/>
    <s v="First Class"/>
    <s v="DC-12850"/>
    <s v="Dan Campbell"/>
    <x v="0"/>
    <s v="United States"/>
    <s v="Roseville"/>
    <x v="12"/>
    <n v="48066"/>
    <x v="2"/>
    <s v="OFF-SU-10001935"/>
    <x v="1"/>
    <x v="14"/>
    <x v="33"/>
    <x v="1009"/>
    <n v="2"/>
    <n v="0"/>
    <x v="6578"/>
  </r>
  <r>
    <n v="8429"/>
    <s v="US-2014-132220"/>
    <x v="3"/>
    <x v="105"/>
    <d v="2014-11-17T00:00:00"/>
    <s v="Standard Class"/>
    <s v="DJ-13510"/>
    <s v="Don Jones"/>
    <x v="1"/>
    <s v="United States"/>
    <s v="Tempe"/>
    <x v="16"/>
    <n v="85281"/>
    <x v="1"/>
    <s v="TEC-AC-10004227"/>
    <x v="2"/>
    <x v="11"/>
    <x v="1400"/>
    <x v="5447"/>
    <n v="6"/>
    <n v="0.2"/>
    <x v="6579"/>
  </r>
  <r>
    <n v="8430"/>
    <s v="CA-2013-118129"/>
    <x v="0"/>
    <x v="1054"/>
    <d v="2013-12-22T00:00:00"/>
    <s v="Second Class"/>
    <s v="CL-12565"/>
    <s v="Clay Ludtke"/>
    <x v="0"/>
    <s v="United States"/>
    <s v="Reading"/>
    <x v="9"/>
    <n v="19601"/>
    <x v="3"/>
    <s v="FUR-FU-10004904"/>
    <x v="0"/>
    <x v="5"/>
    <x v="1580"/>
    <x v="5448"/>
    <n v="5"/>
    <n v="0.2"/>
    <x v="6580"/>
  </r>
  <r>
    <n v="8431"/>
    <s v="US-2011-113124"/>
    <x v="2"/>
    <x v="809"/>
    <d v="2011-04-05T00:00:00"/>
    <s v="Standard Class"/>
    <s v="NC-18340"/>
    <s v="Nat Carroll"/>
    <x v="0"/>
    <s v="United States"/>
    <s v="Apple Valley"/>
    <x v="11"/>
    <n v="55124"/>
    <x v="2"/>
    <s v="OFF-ST-10001511"/>
    <x v="1"/>
    <x v="4"/>
    <x v="551"/>
    <x v="2396"/>
    <n v="2"/>
    <n v="0"/>
    <x v="2608"/>
  </r>
  <r>
    <n v="8432"/>
    <s v="CA-2014-155621"/>
    <x v="3"/>
    <x v="1183"/>
    <d v="2014-11-14T00:00:00"/>
    <s v="Standard Class"/>
    <s v="KN-16450"/>
    <s v="Kean Nguyen"/>
    <x v="1"/>
    <s v="United States"/>
    <s v="Baltimore"/>
    <x v="39"/>
    <n v="21215"/>
    <x v="3"/>
    <s v="FUR-FU-10003535"/>
    <x v="0"/>
    <x v="5"/>
    <x v="888"/>
    <x v="5449"/>
    <n v="10"/>
    <n v="0"/>
    <x v="6581"/>
  </r>
  <r>
    <n v="8433"/>
    <s v="US-2011-127635"/>
    <x v="2"/>
    <x v="80"/>
    <d v="2011-09-18T00:00:00"/>
    <s v="Second Class"/>
    <s v="SC-20260"/>
    <s v="Scott Cohen"/>
    <x v="1"/>
    <s v="United States"/>
    <s v="Corpus Christi"/>
    <x v="5"/>
    <n v="78415"/>
    <x v="2"/>
    <s v="OFF-FA-10000053"/>
    <x v="1"/>
    <x v="13"/>
    <x v="953"/>
    <x v="192"/>
    <n v="4"/>
    <n v="0.2"/>
    <x v="6582"/>
  </r>
  <r>
    <n v="8434"/>
    <s v="US-2011-127635"/>
    <x v="2"/>
    <x v="80"/>
    <d v="2011-09-18T00:00:00"/>
    <s v="Second Class"/>
    <s v="SC-20260"/>
    <s v="Scott Cohen"/>
    <x v="1"/>
    <s v="United States"/>
    <s v="Corpus Christi"/>
    <x v="5"/>
    <n v="78415"/>
    <x v="2"/>
    <s v="OFF-PA-10004610"/>
    <x v="1"/>
    <x v="10"/>
    <x v="1511"/>
    <x v="1312"/>
    <n v="2"/>
    <n v="0.2"/>
    <x v="2997"/>
  </r>
  <r>
    <n v="8435"/>
    <s v="US-2011-127635"/>
    <x v="2"/>
    <x v="80"/>
    <d v="2011-09-18T00:00:00"/>
    <s v="Second Class"/>
    <s v="SC-20260"/>
    <s v="Scott Cohen"/>
    <x v="1"/>
    <s v="United States"/>
    <s v="Corpus Christi"/>
    <x v="5"/>
    <n v="78415"/>
    <x v="2"/>
    <s v="FUR-FU-10000550"/>
    <x v="0"/>
    <x v="5"/>
    <x v="1445"/>
    <x v="745"/>
    <n v="5"/>
    <n v="0.6"/>
    <x v="6583"/>
  </r>
  <r>
    <n v="8436"/>
    <s v="US-2011-127635"/>
    <x v="2"/>
    <x v="80"/>
    <d v="2011-09-18T00:00:00"/>
    <s v="Second Class"/>
    <s v="SC-20260"/>
    <s v="Scott Cohen"/>
    <x v="1"/>
    <s v="United States"/>
    <s v="Corpus Christi"/>
    <x v="5"/>
    <n v="78415"/>
    <x v="2"/>
    <s v="OFF-BI-10001721"/>
    <x v="1"/>
    <x v="8"/>
    <x v="94"/>
    <x v="5450"/>
    <n v="2"/>
    <n v="0.8"/>
    <x v="6584"/>
  </r>
  <r>
    <n v="8437"/>
    <s v="CA-2012-151470"/>
    <x v="1"/>
    <x v="1181"/>
    <d v="2012-09-26T00:00:00"/>
    <s v="Standard Class"/>
    <s v="AM-10705"/>
    <s v="Anne McFarland"/>
    <x v="0"/>
    <s v="United States"/>
    <s v="Las Vegas"/>
    <x v="33"/>
    <n v="89115"/>
    <x v="1"/>
    <s v="OFF-BI-10004040"/>
    <x v="1"/>
    <x v="8"/>
    <x v="1478"/>
    <x v="682"/>
    <n v="11"/>
    <n v="0.2"/>
    <x v="6585"/>
  </r>
  <r>
    <n v="8438"/>
    <s v="CA-2012-112823"/>
    <x v="1"/>
    <x v="895"/>
    <d v="2012-12-16T00:00:00"/>
    <s v="Standard Class"/>
    <s v="RA-19945"/>
    <s v="Ryan Akin"/>
    <x v="0"/>
    <s v="United States"/>
    <s v="Cleveland"/>
    <x v="24"/>
    <n v="44105"/>
    <x v="3"/>
    <s v="TEC-AC-10002550"/>
    <x v="2"/>
    <x v="11"/>
    <x v="1342"/>
    <x v="2116"/>
    <n v="2"/>
    <n v="0.2"/>
    <x v="1201"/>
  </r>
  <r>
    <n v="8439"/>
    <s v="CA-2011-108861"/>
    <x v="2"/>
    <x v="1061"/>
    <d v="2011-06-01T00:00:00"/>
    <s v="Standard Class"/>
    <s v="MM-17260"/>
    <s v="Magdelene Morse"/>
    <x v="0"/>
    <s v="United States"/>
    <s v="Seattle"/>
    <x v="4"/>
    <n v="98105"/>
    <x v="1"/>
    <s v="OFF-BI-10003876"/>
    <x v="1"/>
    <x v="8"/>
    <x v="1617"/>
    <x v="5451"/>
    <n v="4"/>
    <n v="0.2"/>
    <x v="6586"/>
  </r>
  <r>
    <n v="8440"/>
    <s v="CA-2014-114370"/>
    <x v="3"/>
    <x v="1192"/>
    <d v="2014-03-18T00:00:00"/>
    <s v="Second Class"/>
    <s v="BN-11470"/>
    <s v="Brad Norvell"/>
    <x v="1"/>
    <s v="United States"/>
    <s v="Chicago"/>
    <x v="10"/>
    <n v="60623"/>
    <x v="2"/>
    <s v="TEC-PH-10000213"/>
    <x v="2"/>
    <x v="7"/>
    <x v="1649"/>
    <x v="5021"/>
    <n v="2"/>
    <n v="0.2"/>
    <x v="6007"/>
  </r>
  <r>
    <n v="8441"/>
    <s v="CA-2013-158302"/>
    <x v="0"/>
    <x v="16"/>
    <d v="2013-12-13T00:00:00"/>
    <s v="Second Class"/>
    <s v="JB-16045"/>
    <s v="Julia Barnett"/>
    <x v="2"/>
    <s v="United States"/>
    <s v="Columbus"/>
    <x v="24"/>
    <n v="43229"/>
    <x v="3"/>
    <s v="OFF-PA-10002615"/>
    <x v="1"/>
    <x v="10"/>
    <x v="247"/>
    <x v="5452"/>
    <n v="3"/>
    <n v="0.2"/>
    <x v="6587"/>
  </r>
  <r>
    <n v="8442"/>
    <s v="CA-2014-145779"/>
    <x v="3"/>
    <x v="636"/>
    <d v="2014-05-11T00:00:00"/>
    <s v="Standard Class"/>
    <s v="DB-13615"/>
    <s v="Doug Bickford"/>
    <x v="0"/>
    <s v="United States"/>
    <s v="Tucson"/>
    <x v="16"/>
    <n v="85705"/>
    <x v="1"/>
    <s v="OFF-PA-10002254"/>
    <x v="1"/>
    <x v="10"/>
    <x v="145"/>
    <x v="5453"/>
    <n v="4"/>
    <n v="0.2"/>
    <x v="6588"/>
  </r>
  <r>
    <n v="8443"/>
    <s v="US-2013-155173"/>
    <x v="0"/>
    <x v="1193"/>
    <d v="2013-03-11T00:00:00"/>
    <s v="Standard Class"/>
    <s v="JB-16045"/>
    <s v="Julia Barnett"/>
    <x v="2"/>
    <s v="United States"/>
    <s v="Philadelphia"/>
    <x v="9"/>
    <n v="19120"/>
    <x v="3"/>
    <s v="TEC-PH-10004586"/>
    <x v="2"/>
    <x v="7"/>
    <x v="890"/>
    <x v="5454"/>
    <n v="2"/>
    <n v="0.4"/>
    <x v="6589"/>
  </r>
  <r>
    <n v="8444"/>
    <s v="US-2013-155173"/>
    <x v="0"/>
    <x v="1193"/>
    <d v="2013-03-11T00:00:00"/>
    <s v="Standard Class"/>
    <s v="JB-16045"/>
    <s v="Julia Barnett"/>
    <x v="2"/>
    <s v="United States"/>
    <s v="Philadelphia"/>
    <x v="9"/>
    <n v="19120"/>
    <x v="3"/>
    <s v="OFF-BI-10002982"/>
    <x v="1"/>
    <x v="8"/>
    <x v="1258"/>
    <x v="5455"/>
    <n v="1"/>
    <n v="0.7"/>
    <x v="6590"/>
  </r>
  <r>
    <n v="8445"/>
    <s v="US-2013-155173"/>
    <x v="0"/>
    <x v="1193"/>
    <d v="2013-03-11T00:00:00"/>
    <s v="Standard Class"/>
    <s v="JB-16045"/>
    <s v="Julia Barnett"/>
    <x v="2"/>
    <s v="United States"/>
    <s v="Philadelphia"/>
    <x v="9"/>
    <n v="19120"/>
    <x v="3"/>
    <s v="TEC-PH-10002538"/>
    <x v="2"/>
    <x v="7"/>
    <x v="524"/>
    <x v="5456"/>
    <n v="3"/>
    <n v="0.4"/>
    <x v="6591"/>
  </r>
  <r>
    <n v="8446"/>
    <s v="CA-2014-125451"/>
    <x v="3"/>
    <x v="436"/>
    <d v="2014-10-25T00:00:00"/>
    <s v="First Class"/>
    <s v="AH-10075"/>
    <s v="Adam Hart"/>
    <x v="1"/>
    <s v="United States"/>
    <s v="Cranston"/>
    <x v="34"/>
    <n v="2920"/>
    <x v="3"/>
    <s v="FUR-TA-10001039"/>
    <x v="0"/>
    <x v="3"/>
    <x v="824"/>
    <x v="5457"/>
    <n v="4"/>
    <n v="0.3"/>
    <x v="6592"/>
  </r>
  <r>
    <n v="8447"/>
    <s v="CA-2014-125451"/>
    <x v="3"/>
    <x v="436"/>
    <d v="2014-10-25T00:00:00"/>
    <s v="First Class"/>
    <s v="AH-10075"/>
    <s v="Adam Hart"/>
    <x v="1"/>
    <s v="United States"/>
    <s v="Cranston"/>
    <x v="34"/>
    <n v="2920"/>
    <x v="3"/>
    <s v="FUR-FU-10004963"/>
    <x v="0"/>
    <x v="5"/>
    <x v="1434"/>
    <x v="768"/>
    <n v="4"/>
    <n v="0"/>
    <x v="5259"/>
  </r>
  <r>
    <n v="8448"/>
    <s v="CA-2014-125451"/>
    <x v="3"/>
    <x v="436"/>
    <d v="2014-10-25T00:00:00"/>
    <s v="First Class"/>
    <s v="AH-10075"/>
    <s v="Adam Hart"/>
    <x v="1"/>
    <s v="United States"/>
    <s v="Cranston"/>
    <x v="34"/>
    <n v="2920"/>
    <x v="3"/>
    <s v="FUR-FU-10000277"/>
    <x v="0"/>
    <x v="5"/>
    <x v="1786"/>
    <x v="5258"/>
    <n v="2"/>
    <n v="0"/>
    <x v="6331"/>
  </r>
  <r>
    <n v="8449"/>
    <s v="CA-2014-125451"/>
    <x v="3"/>
    <x v="436"/>
    <d v="2014-10-25T00:00:00"/>
    <s v="First Class"/>
    <s v="AH-10075"/>
    <s v="Adam Hart"/>
    <x v="1"/>
    <s v="United States"/>
    <s v="Cranston"/>
    <x v="34"/>
    <n v="2920"/>
    <x v="3"/>
    <s v="FUR-TA-10004915"/>
    <x v="0"/>
    <x v="3"/>
    <x v="331"/>
    <x v="3109"/>
    <n v="3"/>
    <n v="0.3"/>
    <x v="3490"/>
  </r>
  <r>
    <n v="8450"/>
    <s v="CA-2014-125451"/>
    <x v="3"/>
    <x v="436"/>
    <d v="2014-10-25T00:00:00"/>
    <s v="First Class"/>
    <s v="AH-10075"/>
    <s v="Adam Hart"/>
    <x v="1"/>
    <s v="United States"/>
    <s v="Cranston"/>
    <x v="34"/>
    <n v="2920"/>
    <x v="3"/>
    <s v="OFF-PA-10003724"/>
    <x v="1"/>
    <x v="10"/>
    <x v="357"/>
    <x v="5458"/>
    <n v="8"/>
    <n v="0"/>
    <x v="6593"/>
  </r>
  <r>
    <n v="8451"/>
    <s v="CA-2014-125451"/>
    <x v="3"/>
    <x v="436"/>
    <d v="2014-10-25T00:00:00"/>
    <s v="First Class"/>
    <s v="AH-10075"/>
    <s v="Adam Hart"/>
    <x v="1"/>
    <s v="United States"/>
    <s v="Cranston"/>
    <x v="34"/>
    <n v="2920"/>
    <x v="3"/>
    <s v="OFF-AP-10002906"/>
    <x v="1"/>
    <x v="9"/>
    <x v="1088"/>
    <x v="5459"/>
    <n v="1"/>
    <n v="0"/>
    <x v="6594"/>
  </r>
  <r>
    <n v="8452"/>
    <s v="CA-2011-131387"/>
    <x v="2"/>
    <x v="582"/>
    <d v="2011-04-30T00:00:00"/>
    <s v="First Class"/>
    <s v="AI-10855"/>
    <s v="Arianne Irving"/>
    <x v="0"/>
    <s v="United States"/>
    <s v="San Francisco"/>
    <x v="1"/>
    <n v="94122"/>
    <x v="1"/>
    <s v="TEC-PH-10001459"/>
    <x v="2"/>
    <x v="7"/>
    <x v="1438"/>
    <x v="5460"/>
    <n v="5"/>
    <n v="0.2"/>
    <x v="6595"/>
  </r>
  <r>
    <n v="8453"/>
    <s v="CA-2013-125087"/>
    <x v="0"/>
    <x v="724"/>
    <d v="2013-04-24T00:00:00"/>
    <s v="Standard Class"/>
    <s v="TH-21115"/>
    <s v="Thea Hudgings"/>
    <x v="1"/>
    <s v="United States"/>
    <s v="Houston"/>
    <x v="5"/>
    <n v="77070"/>
    <x v="2"/>
    <s v="FUR-CH-10002880"/>
    <x v="0"/>
    <x v="1"/>
    <x v="801"/>
    <x v="5209"/>
    <n v="4"/>
    <n v="0.3"/>
    <x v="6257"/>
  </r>
  <r>
    <n v="8454"/>
    <s v="CA-2013-125087"/>
    <x v="0"/>
    <x v="724"/>
    <d v="2013-04-24T00:00:00"/>
    <s v="Standard Class"/>
    <s v="TH-21115"/>
    <s v="Thea Hudgings"/>
    <x v="1"/>
    <s v="United States"/>
    <s v="Houston"/>
    <x v="5"/>
    <n v="77070"/>
    <x v="2"/>
    <s v="OFF-ST-10001780"/>
    <x v="1"/>
    <x v="4"/>
    <x v="481"/>
    <x v="5461"/>
    <n v="3"/>
    <n v="0.2"/>
    <x v="6596"/>
  </r>
  <r>
    <n v="8455"/>
    <s v="CA-2013-125087"/>
    <x v="0"/>
    <x v="724"/>
    <d v="2013-04-24T00:00:00"/>
    <s v="Standard Class"/>
    <s v="TH-21115"/>
    <s v="Thea Hudgings"/>
    <x v="1"/>
    <s v="United States"/>
    <s v="Houston"/>
    <x v="5"/>
    <n v="77070"/>
    <x v="2"/>
    <s v="FUR-FU-10004748"/>
    <x v="0"/>
    <x v="5"/>
    <x v="1243"/>
    <x v="1984"/>
    <n v="5"/>
    <n v="0.6"/>
    <x v="6597"/>
  </r>
  <r>
    <n v="8456"/>
    <s v="CA-2013-154081"/>
    <x v="0"/>
    <x v="730"/>
    <d v="2013-05-30T00:00:00"/>
    <s v="Standard Class"/>
    <s v="JE-15610"/>
    <s v="Jim Epp"/>
    <x v="1"/>
    <s v="United States"/>
    <s v="Los Angeles"/>
    <x v="1"/>
    <n v="90049"/>
    <x v="1"/>
    <s v="TEC-PH-10001918"/>
    <x v="2"/>
    <x v="7"/>
    <x v="191"/>
    <x v="2705"/>
    <n v="2"/>
    <n v="0.2"/>
    <x v="6598"/>
  </r>
  <r>
    <n v="8457"/>
    <s v="US-2014-118556"/>
    <x v="3"/>
    <x v="39"/>
    <d v="2014-06-03T00:00:00"/>
    <s v="Second Class"/>
    <s v="TH-21235"/>
    <s v="Tiffany House"/>
    <x v="1"/>
    <s v="United States"/>
    <s v="Chicago"/>
    <x v="10"/>
    <n v="60653"/>
    <x v="2"/>
    <s v="FUR-CH-10001146"/>
    <x v="0"/>
    <x v="1"/>
    <x v="124"/>
    <x v="5462"/>
    <n v="3"/>
    <n v="0.3"/>
    <x v="6599"/>
  </r>
  <r>
    <n v="8458"/>
    <s v="US-2014-118556"/>
    <x v="3"/>
    <x v="39"/>
    <d v="2014-06-03T00:00:00"/>
    <s v="Second Class"/>
    <s v="TH-21235"/>
    <s v="Tiffany House"/>
    <x v="1"/>
    <s v="United States"/>
    <s v="Chicago"/>
    <x v="10"/>
    <n v="60653"/>
    <x v="2"/>
    <s v="OFF-BI-10004364"/>
    <x v="1"/>
    <x v="8"/>
    <x v="302"/>
    <x v="3019"/>
    <n v="3"/>
    <n v="0.8"/>
    <x v="3369"/>
  </r>
  <r>
    <n v="8459"/>
    <s v="CA-2011-126200"/>
    <x v="2"/>
    <x v="55"/>
    <d v="2011-08-29T00:00:00"/>
    <s v="Standard Class"/>
    <s v="JE-15715"/>
    <s v="Joe Elijah"/>
    <x v="0"/>
    <s v="United States"/>
    <s v="Houston"/>
    <x v="5"/>
    <n v="77070"/>
    <x v="2"/>
    <s v="OFF-BI-10002133"/>
    <x v="1"/>
    <x v="8"/>
    <x v="1138"/>
    <x v="5463"/>
    <n v="3"/>
    <n v="0.8"/>
    <x v="6600"/>
  </r>
  <r>
    <n v="8460"/>
    <s v="CA-2011-126200"/>
    <x v="2"/>
    <x v="55"/>
    <d v="2011-08-29T00:00:00"/>
    <s v="Standard Class"/>
    <s v="JE-15715"/>
    <s v="Joe Elijah"/>
    <x v="0"/>
    <s v="United States"/>
    <s v="Houston"/>
    <x v="5"/>
    <n v="77070"/>
    <x v="2"/>
    <s v="OFF-BI-10002225"/>
    <x v="1"/>
    <x v="8"/>
    <x v="336"/>
    <x v="5464"/>
    <n v="3"/>
    <n v="0.8"/>
    <x v="6601"/>
  </r>
  <r>
    <n v="8461"/>
    <s v="CA-2011-146500"/>
    <x v="2"/>
    <x v="1194"/>
    <d v="2011-09-04T00:00:00"/>
    <s v="Standard Class"/>
    <s v="AT-10735"/>
    <s v="Annie Thurman"/>
    <x v="0"/>
    <s v="United States"/>
    <s v="Bristol"/>
    <x v="29"/>
    <n v="6010"/>
    <x v="3"/>
    <s v="OFF-BI-10002432"/>
    <x v="1"/>
    <x v="8"/>
    <x v="866"/>
    <x v="3276"/>
    <n v="5"/>
    <n v="0"/>
    <x v="3698"/>
  </r>
  <r>
    <n v="8462"/>
    <s v="CA-2011-146500"/>
    <x v="2"/>
    <x v="1194"/>
    <d v="2011-09-04T00:00:00"/>
    <s v="Standard Class"/>
    <s v="AT-10735"/>
    <s v="Annie Thurman"/>
    <x v="0"/>
    <s v="United States"/>
    <s v="Bristol"/>
    <x v="29"/>
    <n v="6010"/>
    <x v="3"/>
    <s v="OFF-ST-10000563"/>
    <x v="1"/>
    <x v="4"/>
    <x v="894"/>
    <x v="1449"/>
    <n v="3"/>
    <n v="0"/>
    <x v="1526"/>
  </r>
  <r>
    <n v="8463"/>
    <s v="CA-2012-169537"/>
    <x v="1"/>
    <x v="37"/>
    <d v="2012-09-07T00:00:00"/>
    <s v="Second Class"/>
    <s v="JH-15820"/>
    <s v="John Huston"/>
    <x v="0"/>
    <s v="United States"/>
    <s v="Holland"/>
    <x v="12"/>
    <n v="49423"/>
    <x v="2"/>
    <s v="OFF-LA-10001982"/>
    <x v="1"/>
    <x v="2"/>
    <x v="1529"/>
    <x v="5465"/>
    <n v="2"/>
    <n v="0"/>
    <x v="6602"/>
  </r>
  <r>
    <n v="8464"/>
    <s v="CA-2011-100881"/>
    <x v="2"/>
    <x v="1176"/>
    <d v="2011-04-01T00:00:00"/>
    <s v="Standard Class"/>
    <s v="DR-12940"/>
    <s v="Daniel Raglin"/>
    <x v="2"/>
    <s v="United States"/>
    <s v="Albuquerque"/>
    <x v="27"/>
    <n v="87105"/>
    <x v="1"/>
    <s v="TEC-PH-10003273"/>
    <x v="2"/>
    <x v="7"/>
    <x v="171"/>
    <x v="214"/>
    <n v="3"/>
    <n v="0.2"/>
    <x v="216"/>
  </r>
  <r>
    <n v="8465"/>
    <s v="CA-2012-144043"/>
    <x v="1"/>
    <x v="1187"/>
    <d v="2012-05-15T00:00:00"/>
    <s v="Standard Class"/>
    <s v="AB-10165"/>
    <s v="Alan Barnes"/>
    <x v="0"/>
    <s v="United States"/>
    <s v="Louisville"/>
    <x v="22"/>
    <n v="80027"/>
    <x v="1"/>
    <s v="TEC-AC-10002718"/>
    <x v="2"/>
    <x v="11"/>
    <x v="1183"/>
    <x v="3854"/>
    <n v="4"/>
    <n v="0.2"/>
    <x v="4432"/>
  </r>
  <r>
    <n v="8466"/>
    <s v="CA-2012-116512"/>
    <x v="1"/>
    <x v="265"/>
    <d v="2012-04-14T00:00:00"/>
    <s v="Standard Class"/>
    <s v="MC-18100"/>
    <s v="Mick Crebagga"/>
    <x v="0"/>
    <s v="United States"/>
    <s v="New York City"/>
    <x v="15"/>
    <n v="10024"/>
    <x v="3"/>
    <s v="OFF-ST-10001505"/>
    <x v="1"/>
    <x v="4"/>
    <x v="1174"/>
    <x v="1465"/>
    <n v="3"/>
    <n v="0"/>
    <x v="4241"/>
  </r>
  <r>
    <n v="8467"/>
    <s v="CA-2012-101000"/>
    <x v="1"/>
    <x v="265"/>
    <d v="2012-04-14T00:00:00"/>
    <s v="Standard Class"/>
    <s v="IG-15085"/>
    <s v="Ivan Gibson"/>
    <x v="0"/>
    <s v="United States"/>
    <s v="Norwich"/>
    <x v="29"/>
    <n v="6360"/>
    <x v="3"/>
    <s v="OFF-AP-10000179"/>
    <x v="1"/>
    <x v="9"/>
    <x v="527"/>
    <x v="5466"/>
    <n v="3"/>
    <n v="0"/>
    <x v="6603"/>
  </r>
  <r>
    <n v="8468"/>
    <s v="CA-2013-168557"/>
    <x v="0"/>
    <x v="251"/>
    <d v="2013-09-24T00:00:00"/>
    <s v="Standard Class"/>
    <s v="FH-14275"/>
    <s v="Frank Hawley"/>
    <x v="1"/>
    <s v="United States"/>
    <s v="San Francisco"/>
    <x v="1"/>
    <n v="94122"/>
    <x v="1"/>
    <s v="OFF-BI-10002309"/>
    <x v="1"/>
    <x v="8"/>
    <x v="78"/>
    <x v="436"/>
    <n v="2"/>
    <n v="0.2"/>
    <x v="6604"/>
  </r>
  <r>
    <n v="8469"/>
    <s v="US-2013-164196"/>
    <x v="0"/>
    <x v="583"/>
    <d v="2013-11-18T00:00:00"/>
    <s v="Standard Class"/>
    <s v="AS-10285"/>
    <s v="Alejandro Savely"/>
    <x v="1"/>
    <s v="United States"/>
    <s v="Noblesville"/>
    <x v="14"/>
    <n v="46060"/>
    <x v="2"/>
    <s v="FUR-TA-10001950"/>
    <x v="0"/>
    <x v="3"/>
    <x v="1275"/>
    <x v="5467"/>
    <n v="6"/>
    <n v="0"/>
    <x v="6605"/>
  </r>
  <r>
    <n v="8470"/>
    <s v="US-2014-132031"/>
    <x v="3"/>
    <x v="756"/>
    <d v="2014-04-28T00:00:00"/>
    <s v="Standard Class"/>
    <s v="PN-18775"/>
    <s v="Parhena Norris"/>
    <x v="2"/>
    <s v="United States"/>
    <s v="Clarksville"/>
    <x v="18"/>
    <n v="37042"/>
    <x v="0"/>
    <s v="FUR-BO-10001972"/>
    <x v="0"/>
    <x v="0"/>
    <x v="362"/>
    <x v="2388"/>
    <n v="4"/>
    <n v="0.2"/>
    <x v="6606"/>
  </r>
  <r>
    <n v="8471"/>
    <s v="US-2014-132031"/>
    <x v="3"/>
    <x v="756"/>
    <d v="2014-04-28T00:00:00"/>
    <s v="Standard Class"/>
    <s v="PN-18775"/>
    <s v="Parhena Norris"/>
    <x v="2"/>
    <s v="United States"/>
    <s v="Clarksville"/>
    <x v="18"/>
    <n v="37042"/>
    <x v="0"/>
    <s v="TEC-AC-10002473"/>
    <x v="2"/>
    <x v="11"/>
    <x v="713"/>
    <x v="5468"/>
    <n v="2"/>
    <n v="0.2"/>
    <x v="6607"/>
  </r>
  <r>
    <n v="8472"/>
    <s v="US-2014-132031"/>
    <x v="3"/>
    <x v="756"/>
    <d v="2014-04-28T00:00:00"/>
    <s v="Standard Class"/>
    <s v="PN-18775"/>
    <s v="Parhena Norris"/>
    <x v="2"/>
    <s v="United States"/>
    <s v="Clarksville"/>
    <x v="18"/>
    <n v="37042"/>
    <x v="0"/>
    <s v="FUR-FU-10000193"/>
    <x v="0"/>
    <x v="5"/>
    <x v="1503"/>
    <x v="2540"/>
    <n v="3"/>
    <n v="0.2"/>
    <x v="6608"/>
  </r>
  <r>
    <n v="8473"/>
    <s v="US-2014-132031"/>
    <x v="3"/>
    <x v="756"/>
    <d v="2014-04-28T00:00:00"/>
    <s v="Standard Class"/>
    <s v="PN-18775"/>
    <s v="Parhena Norris"/>
    <x v="2"/>
    <s v="United States"/>
    <s v="Clarksville"/>
    <x v="18"/>
    <n v="37042"/>
    <x v="0"/>
    <s v="OFF-LA-10000081"/>
    <x v="1"/>
    <x v="2"/>
    <x v="1321"/>
    <x v="3500"/>
    <n v="1"/>
    <n v="0.2"/>
    <x v="3983"/>
  </r>
  <r>
    <n v="8474"/>
    <s v="CA-2012-169733"/>
    <x v="1"/>
    <x v="420"/>
    <d v="2012-10-26T00:00:00"/>
    <s v="Second Class"/>
    <s v="GM-14500"/>
    <s v="Gene McClure"/>
    <x v="0"/>
    <s v="United States"/>
    <s v="Hollywood"/>
    <x v="2"/>
    <n v="33021"/>
    <x v="0"/>
    <s v="OFF-ST-10000876"/>
    <x v="1"/>
    <x v="4"/>
    <x v="251"/>
    <x v="5469"/>
    <n v="1"/>
    <n v="0.2"/>
    <x v="6609"/>
  </r>
  <r>
    <n v="8475"/>
    <s v="CA-2014-169404"/>
    <x v="3"/>
    <x v="359"/>
    <d v="2014-04-15T00:00:00"/>
    <s v="Standard Class"/>
    <s v="NC-18625"/>
    <s v="Noah Childs"/>
    <x v="1"/>
    <s v="United States"/>
    <s v="York"/>
    <x v="9"/>
    <n v="17403"/>
    <x v="3"/>
    <s v="OFF-BI-10004492"/>
    <x v="1"/>
    <x v="8"/>
    <x v="347"/>
    <x v="5470"/>
    <n v="4"/>
    <n v="0.7"/>
    <x v="6610"/>
  </r>
  <r>
    <n v="8476"/>
    <s v="CA-2014-169404"/>
    <x v="3"/>
    <x v="359"/>
    <d v="2014-04-15T00:00:00"/>
    <s v="Standard Class"/>
    <s v="NC-18625"/>
    <s v="Noah Childs"/>
    <x v="1"/>
    <s v="United States"/>
    <s v="York"/>
    <x v="9"/>
    <n v="17403"/>
    <x v="3"/>
    <s v="OFF-PA-10001033"/>
    <x v="1"/>
    <x v="10"/>
    <x v="1500"/>
    <x v="4975"/>
    <n v="2"/>
    <n v="0.2"/>
    <x v="5944"/>
  </r>
  <r>
    <n v="8477"/>
    <s v="CA-2014-134880"/>
    <x v="3"/>
    <x v="855"/>
    <d v="2014-11-02T00:00:00"/>
    <s v="Standard Class"/>
    <s v="TW-21025"/>
    <s v="Tamara Willingham"/>
    <x v="2"/>
    <s v="United States"/>
    <s v="Mesa"/>
    <x v="16"/>
    <n v="85204"/>
    <x v="1"/>
    <s v="OFF-PA-10004039"/>
    <x v="1"/>
    <x v="10"/>
    <x v="1538"/>
    <x v="2542"/>
    <n v="1"/>
    <n v="0.2"/>
    <x v="6611"/>
  </r>
  <r>
    <n v="8478"/>
    <s v="CA-2012-145758"/>
    <x v="1"/>
    <x v="628"/>
    <d v="2012-10-30T00:00:00"/>
    <s v="Same Day"/>
    <s v="BF-11020"/>
    <s v="Barry Französisch"/>
    <x v="1"/>
    <s v="United States"/>
    <s v="New York City"/>
    <x v="15"/>
    <n v="10024"/>
    <x v="3"/>
    <s v="TEC-MA-10004552"/>
    <x v="2"/>
    <x v="15"/>
    <x v="1819"/>
    <x v="5471"/>
    <n v="4"/>
    <n v="0"/>
    <x v="6612"/>
  </r>
  <r>
    <n v="8479"/>
    <s v="CA-2014-158736"/>
    <x v="3"/>
    <x v="404"/>
    <d v="2014-12-25T00:00:00"/>
    <s v="Standard Class"/>
    <s v="TT-21460"/>
    <s v="Tonja Turnell"/>
    <x v="2"/>
    <s v="United States"/>
    <s v="San Francisco"/>
    <x v="1"/>
    <n v="94110"/>
    <x v="1"/>
    <s v="OFF-AR-10002578"/>
    <x v="1"/>
    <x v="6"/>
    <x v="665"/>
    <x v="1784"/>
    <n v="2"/>
    <n v="0"/>
    <x v="6613"/>
  </r>
  <r>
    <n v="8480"/>
    <s v="US-2013-119270"/>
    <x v="0"/>
    <x v="299"/>
    <d v="2013-03-17T00:00:00"/>
    <s v="Standard Class"/>
    <s v="SW-20245"/>
    <s v="Scot Wooten"/>
    <x v="0"/>
    <s v="United States"/>
    <s v="Los Angeles"/>
    <x v="1"/>
    <n v="90036"/>
    <x v="1"/>
    <s v="OFF-PA-10004022"/>
    <x v="1"/>
    <x v="10"/>
    <x v="1614"/>
    <x v="1024"/>
    <n v="2"/>
    <n v="0"/>
    <x v="1064"/>
  </r>
  <r>
    <n v="8481"/>
    <s v="CA-2011-109890"/>
    <x v="2"/>
    <x v="609"/>
    <d v="2011-07-27T00:00:00"/>
    <s v="Standard Class"/>
    <s v="PG-18820"/>
    <s v="Patrick Gardner"/>
    <x v="0"/>
    <s v="United States"/>
    <s v="Omaha"/>
    <x v="8"/>
    <n v="68104"/>
    <x v="2"/>
    <s v="TEC-PH-10004100"/>
    <x v="2"/>
    <x v="7"/>
    <x v="1743"/>
    <x v="5472"/>
    <n v="2"/>
    <n v="0"/>
    <x v="6614"/>
  </r>
  <r>
    <n v="8482"/>
    <s v="CA-2013-138583"/>
    <x v="0"/>
    <x v="1012"/>
    <d v="2013-05-29T00:00:00"/>
    <s v="Standard Class"/>
    <s v="DP-13390"/>
    <s v="Dennis Pardue"/>
    <x v="2"/>
    <s v="United States"/>
    <s v="Philadelphia"/>
    <x v="9"/>
    <n v="19120"/>
    <x v="3"/>
    <s v="OFF-AR-10001860"/>
    <x v="1"/>
    <x v="6"/>
    <x v="907"/>
    <x v="4008"/>
    <n v="3"/>
    <n v="0.2"/>
    <x v="6615"/>
  </r>
  <r>
    <n v="8483"/>
    <s v="US-2014-118535"/>
    <x v="3"/>
    <x v="512"/>
    <d v="2014-02-16T00:00:00"/>
    <s v="Standard Class"/>
    <s v="DJ-13510"/>
    <s v="Don Jones"/>
    <x v="1"/>
    <s v="United States"/>
    <s v="New York City"/>
    <x v="15"/>
    <n v="10024"/>
    <x v="3"/>
    <s v="OFF-LA-10001297"/>
    <x v="1"/>
    <x v="2"/>
    <x v="483"/>
    <x v="346"/>
    <n v="2"/>
    <n v="0"/>
    <x v="354"/>
  </r>
  <r>
    <n v="8484"/>
    <s v="CA-2013-126284"/>
    <x v="0"/>
    <x v="873"/>
    <d v="2013-09-25T00:00:00"/>
    <s v="Standard Class"/>
    <s v="EN-13780"/>
    <s v="Edward Nazzal"/>
    <x v="0"/>
    <s v="United States"/>
    <s v="Grand Rapids"/>
    <x v="12"/>
    <n v="49505"/>
    <x v="2"/>
    <s v="OFF-BI-10004828"/>
    <x v="1"/>
    <x v="8"/>
    <x v="1578"/>
    <x v="4162"/>
    <n v="5"/>
    <n v="0"/>
    <x v="6616"/>
  </r>
  <r>
    <n v="8485"/>
    <s v="CA-2014-142391"/>
    <x v="3"/>
    <x v="241"/>
    <d v="2014-09-25T00:00:00"/>
    <s v="Same Day"/>
    <s v="PB-19150"/>
    <s v="Philip Brown"/>
    <x v="0"/>
    <s v="United States"/>
    <s v="Seattle"/>
    <x v="4"/>
    <n v="98115"/>
    <x v="1"/>
    <s v="FUR-FU-10002759"/>
    <x v="0"/>
    <x v="5"/>
    <x v="555"/>
    <x v="5473"/>
    <n v="10"/>
    <n v="0"/>
    <x v="6617"/>
  </r>
  <r>
    <n v="8486"/>
    <s v="CA-2014-124716"/>
    <x v="3"/>
    <x v="996"/>
    <d v="2014-04-01T00:00:00"/>
    <s v="Standard Class"/>
    <s v="BD-11560"/>
    <s v="Brendan Dodson"/>
    <x v="2"/>
    <s v="United States"/>
    <s v="Fresno"/>
    <x v="1"/>
    <n v="93727"/>
    <x v="1"/>
    <s v="OFF-PA-10000740"/>
    <x v="1"/>
    <x v="10"/>
    <x v="1239"/>
    <x v="1846"/>
    <n v="2"/>
    <n v="0"/>
    <x v="1981"/>
  </r>
  <r>
    <n v="8487"/>
    <s v="CA-2014-124716"/>
    <x v="3"/>
    <x v="996"/>
    <d v="2014-04-01T00:00:00"/>
    <s v="Standard Class"/>
    <s v="BD-11560"/>
    <s v="Brendan Dodson"/>
    <x v="2"/>
    <s v="United States"/>
    <s v="Fresno"/>
    <x v="1"/>
    <n v="93727"/>
    <x v="1"/>
    <s v="OFF-PA-10001144"/>
    <x v="1"/>
    <x v="10"/>
    <x v="161"/>
    <x v="168"/>
    <n v="2"/>
    <n v="0"/>
    <x v="170"/>
  </r>
  <r>
    <n v="8488"/>
    <s v="CA-2014-124716"/>
    <x v="3"/>
    <x v="996"/>
    <d v="2014-04-01T00:00:00"/>
    <s v="Standard Class"/>
    <s v="BD-11560"/>
    <s v="Brendan Dodson"/>
    <x v="2"/>
    <s v="United States"/>
    <s v="Fresno"/>
    <x v="1"/>
    <n v="93727"/>
    <x v="1"/>
    <s v="OFF-PA-10000859"/>
    <x v="1"/>
    <x v="10"/>
    <x v="1721"/>
    <x v="5474"/>
    <n v="3"/>
    <n v="0"/>
    <x v="6618"/>
  </r>
  <r>
    <n v="8489"/>
    <s v="CA-2013-158841"/>
    <x v="0"/>
    <x v="1056"/>
    <d v="2013-02-04T00:00:00"/>
    <s v="Second Class"/>
    <s v="SE-20110"/>
    <s v="Sanjit Engle"/>
    <x v="0"/>
    <s v="United States"/>
    <s v="Arlington"/>
    <x v="17"/>
    <n v="22204"/>
    <x v="0"/>
    <s v="TEC-MA-10001127"/>
    <x v="2"/>
    <x v="15"/>
    <x v="1610"/>
    <x v="5475"/>
    <n v="5"/>
    <n v="0"/>
    <x v="6619"/>
  </r>
  <r>
    <n v="8490"/>
    <s v="CA-2013-158841"/>
    <x v="0"/>
    <x v="1056"/>
    <d v="2013-02-04T00:00:00"/>
    <s v="Second Class"/>
    <s v="SE-20110"/>
    <s v="Sanjit Engle"/>
    <x v="0"/>
    <s v="United States"/>
    <s v="Arlington"/>
    <x v="17"/>
    <n v="22204"/>
    <x v="0"/>
    <s v="OFF-BI-10002557"/>
    <x v="1"/>
    <x v="8"/>
    <x v="246"/>
    <x v="3441"/>
    <n v="8"/>
    <n v="0"/>
    <x v="6620"/>
  </r>
  <r>
    <n v="8491"/>
    <s v="CA-2013-158841"/>
    <x v="0"/>
    <x v="1056"/>
    <d v="2013-02-04T00:00:00"/>
    <s v="Second Class"/>
    <s v="SE-20110"/>
    <s v="Sanjit Engle"/>
    <x v="0"/>
    <s v="United States"/>
    <s v="Arlington"/>
    <x v="17"/>
    <n v="22204"/>
    <x v="0"/>
    <s v="FUR-FU-10001731"/>
    <x v="0"/>
    <x v="5"/>
    <x v="1547"/>
    <x v="5476"/>
    <n v="7"/>
    <n v="0"/>
    <x v="6621"/>
  </r>
  <r>
    <n v="8492"/>
    <s v="CA-2014-106824"/>
    <x v="3"/>
    <x v="437"/>
    <d v="2014-07-12T00:00:00"/>
    <s v="Standard Class"/>
    <s v="AT-10735"/>
    <s v="Annie Thurman"/>
    <x v="0"/>
    <s v="United States"/>
    <s v="Los Angeles"/>
    <x v="1"/>
    <n v="90049"/>
    <x v="1"/>
    <s v="OFF-FA-10001135"/>
    <x v="1"/>
    <x v="13"/>
    <x v="1060"/>
    <x v="4095"/>
    <n v="3"/>
    <n v="0"/>
    <x v="6622"/>
  </r>
  <r>
    <n v="8493"/>
    <s v="CA-2012-109190"/>
    <x v="1"/>
    <x v="924"/>
    <d v="2012-10-28T00:00:00"/>
    <s v="Standard Class"/>
    <s v="CC-12685"/>
    <s v="Craig Carroll"/>
    <x v="0"/>
    <s v="United States"/>
    <s v="Lubbock"/>
    <x v="5"/>
    <n v="79424"/>
    <x v="2"/>
    <s v="OFF-PA-10000069"/>
    <x v="1"/>
    <x v="10"/>
    <x v="1569"/>
    <x v="5477"/>
    <n v="8"/>
    <n v="0.2"/>
    <x v="6623"/>
  </r>
  <r>
    <n v="8494"/>
    <s v="CA-2012-109190"/>
    <x v="1"/>
    <x v="924"/>
    <d v="2012-10-28T00:00:00"/>
    <s v="Standard Class"/>
    <s v="CC-12685"/>
    <s v="Craig Carroll"/>
    <x v="0"/>
    <s v="United States"/>
    <s v="Lubbock"/>
    <x v="5"/>
    <n v="79424"/>
    <x v="2"/>
    <s v="TEC-CO-10001943"/>
    <x v="2"/>
    <x v="16"/>
    <x v="1666"/>
    <x v="5478"/>
    <n v="3"/>
    <n v="0.2"/>
    <x v="6624"/>
  </r>
  <r>
    <n v="8495"/>
    <s v="CA-2012-109190"/>
    <x v="1"/>
    <x v="924"/>
    <d v="2012-10-28T00:00:00"/>
    <s v="Standard Class"/>
    <s v="CC-12685"/>
    <s v="Craig Carroll"/>
    <x v="0"/>
    <s v="United States"/>
    <s v="Lubbock"/>
    <x v="5"/>
    <n v="79424"/>
    <x v="2"/>
    <s v="OFF-BI-10000977"/>
    <x v="1"/>
    <x v="8"/>
    <x v="982"/>
    <x v="5479"/>
    <n v="1"/>
    <n v="0.8"/>
    <x v="6625"/>
  </r>
  <r>
    <n v="8496"/>
    <s v="CA-2013-143154"/>
    <x v="0"/>
    <x v="499"/>
    <d v="2013-12-09T00:00:00"/>
    <s v="Standard Class"/>
    <s v="AS-10225"/>
    <s v="Alan Schoenberger"/>
    <x v="1"/>
    <s v="United States"/>
    <s v="Longmont"/>
    <x v="22"/>
    <n v="80501"/>
    <x v="1"/>
    <s v="TEC-AC-10002942"/>
    <x v="2"/>
    <x v="11"/>
    <x v="1597"/>
    <x v="5441"/>
    <n v="3"/>
    <n v="0.2"/>
    <x v="6569"/>
  </r>
  <r>
    <n v="8497"/>
    <s v="CA-2011-169061"/>
    <x v="2"/>
    <x v="1195"/>
    <d v="2011-03-08T00:00:00"/>
    <s v="Second Class"/>
    <s v="AB-10150"/>
    <s v="Aimee Bixby"/>
    <x v="0"/>
    <s v="United States"/>
    <s v="Yonkers"/>
    <x v="15"/>
    <n v="10701"/>
    <x v="3"/>
    <s v="OFF-AR-10000588"/>
    <x v="1"/>
    <x v="6"/>
    <x v="393"/>
    <x v="426"/>
    <n v="3"/>
    <n v="0"/>
    <x v="436"/>
  </r>
  <r>
    <n v="8498"/>
    <s v="CA-2011-169061"/>
    <x v="2"/>
    <x v="1195"/>
    <d v="2011-03-08T00:00:00"/>
    <s v="Second Class"/>
    <s v="AB-10150"/>
    <s v="Aimee Bixby"/>
    <x v="0"/>
    <s v="United States"/>
    <s v="Yonkers"/>
    <x v="15"/>
    <n v="10701"/>
    <x v="3"/>
    <s v="TEC-AC-10002001"/>
    <x v="2"/>
    <x v="11"/>
    <x v="262"/>
    <x v="651"/>
    <n v="3"/>
    <n v="0"/>
    <x v="6626"/>
  </r>
  <r>
    <n v="8499"/>
    <s v="CA-2011-169061"/>
    <x v="2"/>
    <x v="1195"/>
    <d v="2011-03-08T00:00:00"/>
    <s v="Second Class"/>
    <s v="AB-10150"/>
    <s v="Aimee Bixby"/>
    <x v="0"/>
    <s v="United States"/>
    <s v="Yonkers"/>
    <x v="15"/>
    <n v="10701"/>
    <x v="3"/>
    <s v="OFF-SU-10000381"/>
    <x v="1"/>
    <x v="14"/>
    <x v="654"/>
    <x v="5480"/>
    <n v="2"/>
    <n v="0"/>
    <x v="6627"/>
  </r>
  <r>
    <n v="8500"/>
    <s v="CA-2011-169061"/>
    <x v="2"/>
    <x v="1195"/>
    <d v="2011-03-08T00:00:00"/>
    <s v="Second Class"/>
    <s v="AB-10150"/>
    <s v="Aimee Bixby"/>
    <x v="0"/>
    <s v="United States"/>
    <s v="Yonkers"/>
    <x v="15"/>
    <n v="10701"/>
    <x v="3"/>
    <s v="OFF-BI-10001617"/>
    <x v="1"/>
    <x v="8"/>
    <x v="1315"/>
    <x v="1612"/>
    <n v="6"/>
    <n v="0.2"/>
    <x v="6628"/>
  </r>
  <r>
    <n v="8501"/>
    <s v="CA-2011-169061"/>
    <x v="2"/>
    <x v="1195"/>
    <d v="2011-03-08T00:00:00"/>
    <s v="Second Class"/>
    <s v="AB-10150"/>
    <s v="Aimee Bixby"/>
    <x v="0"/>
    <s v="United States"/>
    <s v="Yonkers"/>
    <x v="15"/>
    <n v="10701"/>
    <x v="3"/>
    <s v="OFF-PA-10001878"/>
    <x v="1"/>
    <x v="10"/>
    <x v="1161"/>
    <x v="619"/>
    <n v="2"/>
    <n v="0"/>
    <x v="630"/>
  </r>
  <r>
    <n v="8502"/>
    <s v="CA-2012-102316"/>
    <x v="1"/>
    <x v="879"/>
    <d v="2012-03-03T00:00:00"/>
    <s v="Second Class"/>
    <s v="DH-13075"/>
    <s v="Dave Hallsten"/>
    <x v="1"/>
    <s v="United States"/>
    <s v="Los Angeles"/>
    <x v="1"/>
    <n v="90045"/>
    <x v="1"/>
    <s v="TEC-PH-10000376"/>
    <x v="2"/>
    <x v="7"/>
    <x v="428"/>
    <x v="2992"/>
    <n v="2"/>
    <n v="0.2"/>
    <x v="4815"/>
  </r>
  <r>
    <n v="8503"/>
    <s v="CA-2012-102316"/>
    <x v="1"/>
    <x v="879"/>
    <d v="2012-03-03T00:00:00"/>
    <s v="Second Class"/>
    <s v="DH-13075"/>
    <s v="Dave Hallsten"/>
    <x v="1"/>
    <s v="United States"/>
    <s v="Los Angeles"/>
    <x v="1"/>
    <n v="90045"/>
    <x v="1"/>
    <s v="FUR-CH-10003396"/>
    <x v="0"/>
    <x v="1"/>
    <x v="385"/>
    <x v="4236"/>
    <n v="3"/>
    <n v="0.2"/>
    <x v="4942"/>
  </r>
  <r>
    <n v="8504"/>
    <s v="CA-2011-164903"/>
    <x v="2"/>
    <x v="980"/>
    <d v="2011-02-25T00:00:00"/>
    <s v="Standard Class"/>
    <s v="SR-20740"/>
    <s v="Steven Roelle"/>
    <x v="2"/>
    <s v="United States"/>
    <s v="Los Angeles"/>
    <x v="1"/>
    <n v="90049"/>
    <x v="1"/>
    <s v="OFF-PA-10003363"/>
    <x v="1"/>
    <x v="10"/>
    <x v="1520"/>
    <x v="91"/>
    <n v="2"/>
    <n v="0"/>
    <x v="91"/>
  </r>
  <r>
    <n v="8505"/>
    <s v="CA-2013-109400"/>
    <x v="0"/>
    <x v="440"/>
    <d v="2013-05-07T00:00:00"/>
    <s v="Standard Class"/>
    <s v="NR-18550"/>
    <s v="Nick Radford"/>
    <x v="0"/>
    <s v="United States"/>
    <s v="Amarillo"/>
    <x v="5"/>
    <n v="79109"/>
    <x v="2"/>
    <s v="FUR-CH-10003298"/>
    <x v="0"/>
    <x v="1"/>
    <x v="1567"/>
    <x v="4752"/>
    <n v="4"/>
    <n v="0.3"/>
    <x v="5650"/>
  </r>
  <r>
    <n v="8506"/>
    <s v="CA-2013-130400"/>
    <x v="0"/>
    <x v="387"/>
    <d v="2013-03-13T00:00:00"/>
    <s v="Standard Class"/>
    <s v="SJ-20125"/>
    <s v="Sanjit Jacobs"/>
    <x v="2"/>
    <s v="United States"/>
    <s v="Dallas"/>
    <x v="5"/>
    <n v="75217"/>
    <x v="2"/>
    <s v="OFF-BI-10001757"/>
    <x v="1"/>
    <x v="8"/>
    <x v="1158"/>
    <x v="5481"/>
    <n v="9"/>
    <n v="0.8"/>
    <x v="6629"/>
  </r>
  <r>
    <n v="8507"/>
    <s v="CA-2013-130400"/>
    <x v="0"/>
    <x v="387"/>
    <d v="2013-03-13T00:00:00"/>
    <s v="Standard Class"/>
    <s v="SJ-20125"/>
    <s v="Sanjit Jacobs"/>
    <x v="2"/>
    <s v="United States"/>
    <s v="Dallas"/>
    <x v="5"/>
    <n v="75217"/>
    <x v="2"/>
    <s v="TEC-AC-10004633"/>
    <x v="2"/>
    <x v="11"/>
    <x v="60"/>
    <x v="5482"/>
    <n v="5"/>
    <n v="0.2"/>
    <x v="6630"/>
  </r>
  <r>
    <n v="8508"/>
    <s v="CA-2013-130400"/>
    <x v="0"/>
    <x v="387"/>
    <d v="2013-03-13T00:00:00"/>
    <s v="Standard Class"/>
    <s v="SJ-20125"/>
    <s v="Sanjit Jacobs"/>
    <x v="2"/>
    <s v="United States"/>
    <s v="Dallas"/>
    <x v="5"/>
    <n v="75217"/>
    <x v="2"/>
    <s v="OFF-EN-10001453"/>
    <x v="1"/>
    <x v="12"/>
    <x v="1676"/>
    <x v="1770"/>
    <n v="3"/>
    <n v="0.2"/>
    <x v="6631"/>
  </r>
  <r>
    <n v="8509"/>
    <s v="CA-2012-135853"/>
    <x v="1"/>
    <x v="555"/>
    <d v="2012-12-14T00:00:00"/>
    <s v="First Class"/>
    <s v="CA-12775"/>
    <s v="Cynthia Arntzen"/>
    <x v="0"/>
    <s v="United States"/>
    <s v="Detroit"/>
    <x v="12"/>
    <n v="48205"/>
    <x v="2"/>
    <s v="TEC-AC-10004761"/>
    <x v="2"/>
    <x v="11"/>
    <x v="778"/>
    <x v="5483"/>
    <n v="11"/>
    <n v="0"/>
    <x v="6632"/>
  </r>
  <r>
    <n v="8510"/>
    <s v="CA-2012-135853"/>
    <x v="1"/>
    <x v="555"/>
    <d v="2012-12-14T00:00:00"/>
    <s v="First Class"/>
    <s v="CA-12775"/>
    <s v="Cynthia Arntzen"/>
    <x v="0"/>
    <s v="United States"/>
    <s v="Detroit"/>
    <x v="12"/>
    <n v="48205"/>
    <x v="2"/>
    <s v="TEC-PH-10003691"/>
    <x v="2"/>
    <x v="7"/>
    <x v="1398"/>
    <x v="4874"/>
    <n v="1"/>
    <n v="0"/>
    <x v="6633"/>
  </r>
  <r>
    <n v="8511"/>
    <s v="CA-2012-135853"/>
    <x v="1"/>
    <x v="555"/>
    <d v="2012-12-14T00:00:00"/>
    <s v="First Class"/>
    <s v="CA-12775"/>
    <s v="Cynthia Arntzen"/>
    <x v="0"/>
    <s v="United States"/>
    <s v="Detroit"/>
    <x v="12"/>
    <n v="48205"/>
    <x v="2"/>
    <s v="OFF-BI-10004965"/>
    <x v="1"/>
    <x v="8"/>
    <x v="1005"/>
    <x v="5484"/>
    <n v="2"/>
    <n v="0"/>
    <x v="6634"/>
  </r>
  <r>
    <n v="8512"/>
    <s v="CA-2013-103359"/>
    <x v="0"/>
    <x v="596"/>
    <d v="2013-12-27T00:00:00"/>
    <s v="Standard Class"/>
    <s v="LC-16885"/>
    <s v="Lena Creighton"/>
    <x v="0"/>
    <s v="United States"/>
    <s v="New York City"/>
    <x v="15"/>
    <n v="10035"/>
    <x v="3"/>
    <s v="OFF-BI-10004233"/>
    <x v="1"/>
    <x v="8"/>
    <x v="1377"/>
    <x v="2212"/>
    <n v="2"/>
    <n v="0.2"/>
    <x v="2386"/>
  </r>
  <r>
    <n v="8513"/>
    <s v="CA-2013-144645"/>
    <x v="0"/>
    <x v="1056"/>
    <d v="2013-02-08T00:00:00"/>
    <s v="Standard Class"/>
    <s v="NS-18640"/>
    <s v="Noel Staavos"/>
    <x v="1"/>
    <s v="United States"/>
    <s v="Houston"/>
    <x v="5"/>
    <n v="77041"/>
    <x v="2"/>
    <s v="FUR-FU-10003601"/>
    <x v="0"/>
    <x v="5"/>
    <x v="729"/>
    <x v="5485"/>
    <n v="2"/>
    <n v="0.6"/>
    <x v="6635"/>
  </r>
  <r>
    <n v="8514"/>
    <s v="CA-2014-141614"/>
    <x v="3"/>
    <x v="929"/>
    <d v="2014-06-10T00:00:00"/>
    <s v="Standard Class"/>
    <s v="NS-18640"/>
    <s v="Noel Staavos"/>
    <x v="1"/>
    <s v="United States"/>
    <s v="Orlando"/>
    <x v="2"/>
    <n v="32839"/>
    <x v="0"/>
    <s v="OFF-PA-10002787"/>
    <x v="1"/>
    <x v="10"/>
    <x v="1267"/>
    <x v="561"/>
    <n v="4"/>
    <n v="0.2"/>
    <x v="570"/>
  </r>
  <r>
    <n v="8515"/>
    <s v="CA-2012-122168"/>
    <x v="1"/>
    <x v="291"/>
    <d v="2012-08-26T00:00:00"/>
    <s v="Standard Class"/>
    <s v="HG-14965"/>
    <s v="Henry Goldwyn"/>
    <x v="1"/>
    <s v="United States"/>
    <s v="Florence"/>
    <x v="0"/>
    <n v="41042"/>
    <x v="0"/>
    <s v="OFF-AR-10003602"/>
    <x v="1"/>
    <x v="6"/>
    <x v="239"/>
    <x v="255"/>
    <n v="3"/>
    <n v="0"/>
    <x v="6636"/>
  </r>
  <r>
    <n v="8516"/>
    <s v="CA-2012-122168"/>
    <x v="1"/>
    <x v="291"/>
    <d v="2012-08-26T00:00:00"/>
    <s v="Standard Class"/>
    <s v="HG-14965"/>
    <s v="Henry Goldwyn"/>
    <x v="1"/>
    <s v="United States"/>
    <s v="Florence"/>
    <x v="0"/>
    <n v="41042"/>
    <x v="0"/>
    <s v="OFF-AR-10002053"/>
    <x v="1"/>
    <x v="6"/>
    <x v="79"/>
    <x v="5486"/>
    <n v="12"/>
    <n v="0"/>
    <x v="6637"/>
  </r>
  <r>
    <n v="8517"/>
    <s v="CA-2013-132899"/>
    <x v="0"/>
    <x v="281"/>
    <d v="2013-04-12T00:00:00"/>
    <s v="Standard Class"/>
    <s v="SF-20200"/>
    <s v="Sarah Foster"/>
    <x v="0"/>
    <s v="United States"/>
    <s v="New York City"/>
    <x v="15"/>
    <n v="10009"/>
    <x v="3"/>
    <s v="OFF-AR-10002833"/>
    <x v="1"/>
    <x v="6"/>
    <x v="6"/>
    <x v="1034"/>
    <n v="2"/>
    <n v="0"/>
    <x v="6638"/>
  </r>
  <r>
    <n v="8518"/>
    <s v="CA-2014-149720"/>
    <x v="3"/>
    <x v="400"/>
    <d v="2014-06-08T00:00:00"/>
    <s v="Second Class"/>
    <s v="EM-14065"/>
    <s v="Erin Mull"/>
    <x v="0"/>
    <s v="United States"/>
    <s v="Frisco"/>
    <x v="5"/>
    <n v="75034"/>
    <x v="2"/>
    <s v="FUR-FU-10002501"/>
    <x v="0"/>
    <x v="5"/>
    <x v="1284"/>
    <x v="5487"/>
    <n v="6"/>
    <n v="0.6"/>
    <x v="6639"/>
  </r>
  <r>
    <n v="8519"/>
    <s v="CA-2014-118003"/>
    <x v="3"/>
    <x v="769"/>
    <d v="2014-12-11T00:00:00"/>
    <s v="Standard Class"/>
    <s v="DO-13645"/>
    <s v="Doug O'Connell"/>
    <x v="0"/>
    <s v="United States"/>
    <s v="Paterson"/>
    <x v="30"/>
    <n v="7501"/>
    <x v="3"/>
    <s v="FUR-FU-10002506"/>
    <x v="0"/>
    <x v="5"/>
    <x v="1802"/>
    <x v="2441"/>
    <n v="1"/>
    <n v="0"/>
    <x v="6640"/>
  </r>
  <r>
    <n v="8520"/>
    <s v="CA-2014-118003"/>
    <x v="3"/>
    <x v="769"/>
    <d v="2014-12-11T00:00:00"/>
    <s v="Standard Class"/>
    <s v="DO-13645"/>
    <s v="Doug O'Connell"/>
    <x v="0"/>
    <s v="United States"/>
    <s v="Paterson"/>
    <x v="30"/>
    <n v="7501"/>
    <x v="3"/>
    <s v="FUR-CH-10003817"/>
    <x v="0"/>
    <x v="1"/>
    <x v="162"/>
    <x v="5488"/>
    <n v="3"/>
    <n v="0"/>
    <x v="6641"/>
  </r>
  <r>
    <n v="8521"/>
    <s v="CA-2014-118003"/>
    <x v="3"/>
    <x v="769"/>
    <d v="2014-12-11T00:00:00"/>
    <s v="Standard Class"/>
    <s v="DO-13645"/>
    <s v="Doug O'Connell"/>
    <x v="0"/>
    <s v="United States"/>
    <s v="Paterson"/>
    <x v="30"/>
    <n v="7501"/>
    <x v="3"/>
    <s v="FUR-CH-10004860"/>
    <x v="0"/>
    <x v="1"/>
    <x v="210"/>
    <x v="3367"/>
    <n v="3"/>
    <n v="0"/>
    <x v="6642"/>
  </r>
  <r>
    <n v="8522"/>
    <s v="CA-2013-141887"/>
    <x v="0"/>
    <x v="383"/>
    <d v="2013-01-15T00:00:00"/>
    <s v="Standard Class"/>
    <s v="MP-17470"/>
    <s v="Mark Packer"/>
    <x v="2"/>
    <s v="United States"/>
    <s v="Columbus"/>
    <x v="24"/>
    <n v="43229"/>
    <x v="3"/>
    <s v="FUR-FU-10002268"/>
    <x v="0"/>
    <x v="5"/>
    <x v="860"/>
    <x v="5489"/>
    <n v="14"/>
    <n v="0.2"/>
    <x v="6643"/>
  </r>
  <r>
    <n v="8523"/>
    <s v="US-2013-160206"/>
    <x v="0"/>
    <x v="178"/>
    <d v="2013-04-08T00:00:00"/>
    <s v="Standard Class"/>
    <s v="MY-18295"/>
    <s v="Muhammed Yedwab"/>
    <x v="1"/>
    <s v="United States"/>
    <s v="Milwaukee"/>
    <x v="6"/>
    <n v="53209"/>
    <x v="2"/>
    <s v="TEC-PH-10000148"/>
    <x v="2"/>
    <x v="7"/>
    <x v="771"/>
    <x v="2441"/>
    <n v="1"/>
    <n v="0"/>
    <x v="6644"/>
  </r>
  <r>
    <n v="8524"/>
    <s v="CA-2014-133074"/>
    <x v="3"/>
    <x v="296"/>
    <d v="2014-09-26T00:00:00"/>
    <s v="Standard Class"/>
    <s v="DB-13615"/>
    <s v="Doug Bickford"/>
    <x v="0"/>
    <s v="United States"/>
    <s v="San Francisco"/>
    <x v="1"/>
    <n v="94109"/>
    <x v="1"/>
    <s v="OFF-PA-10004082"/>
    <x v="1"/>
    <x v="10"/>
    <x v="224"/>
    <x v="5490"/>
    <n v="7"/>
    <n v="0"/>
    <x v="6645"/>
  </r>
  <r>
    <n v="8525"/>
    <s v="CA-2014-161172"/>
    <x v="3"/>
    <x v="633"/>
    <d v="2014-03-17T00:00:00"/>
    <s v="Same Day"/>
    <s v="SP-20920"/>
    <s v="Susan Pistek"/>
    <x v="0"/>
    <s v="United States"/>
    <s v="Columbus"/>
    <x v="24"/>
    <n v="43229"/>
    <x v="3"/>
    <s v="TEC-PH-10004348"/>
    <x v="2"/>
    <x v="7"/>
    <x v="978"/>
    <x v="5491"/>
    <n v="2"/>
    <n v="0.4"/>
    <x v="6646"/>
  </r>
  <r>
    <n v="8526"/>
    <s v="CA-2014-161172"/>
    <x v="3"/>
    <x v="633"/>
    <d v="2014-03-17T00:00:00"/>
    <s v="Same Day"/>
    <s v="SP-20920"/>
    <s v="Susan Pistek"/>
    <x v="0"/>
    <s v="United States"/>
    <s v="Columbus"/>
    <x v="24"/>
    <n v="43229"/>
    <x v="3"/>
    <s v="FUR-FU-10003424"/>
    <x v="0"/>
    <x v="5"/>
    <x v="1659"/>
    <x v="5492"/>
    <n v="6"/>
    <n v="0.2"/>
    <x v="6647"/>
  </r>
  <r>
    <n v="8527"/>
    <s v="CA-2014-161172"/>
    <x v="3"/>
    <x v="633"/>
    <d v="2014-03-17T00:00:00"/>
    <s v="Same Day"/>
    <s v="SP-20920"/>
    <s v="Susan Pistek"/>
    <x v="0"/>
    <s v="United States"/>
    <s v="Columbus"/>
    <x v="24"/>
    <n v="43229"/>
    <x v="3"/>
    <s v="OFF-BI-10004654"/>
    <x v="1"/>
    <x v="8"/>
    <x v="68"/>
    <x v="5493"/>
    <n v="3"/>
    <n v="0.7"/>
    <x v="636"/>
  </r>
  <r>
    <n v="8528"/>
    <s v="CA-2014-161172"/>
    <x v="3"/>
    <x v="633"/>
    <d v="2014-03-17T00:00:00"/>
    <s v="Same Day"/>
    <s v="SP-20920"/>
    <s v="Susan Pistek"/>
    <x v="0"/>
    <s v="United States"/>
    <s v="Columbus"/>
    <x v="24"/>
    <n v="43229"/>
    <x v="3"/>
    <s v="TEC-AC-10004571"/>
    <x v="2"/>
    <x v="11"/>
    <x v="404"/>
    <x v="1305"/>
    <n v="2"/>
    <n v="0.2"/>
    <x v="1360"/>
  </r>
  <r>
    <n v="8529"/>
    <s v="CA-2014-161172"/>
    <x v="3"/>
    <x v="633"/>
    <d v="2014-03-17T00:00:00"/>
    <s v="Same Day"/>
    <s v="SP-20920"/>
    <s v="Susan Pistek"/>
    <x v="0"/>
    <s v="United States"/>
    <s v="Columbus"/>
    <x v="24"/>
    <n v="43229"/>
    <x v="3"/>
    <s v="OFF-ST-10000675"/>
    <x v="1"/>
    <x v="4"/>
    <x v="295"/>
    <x v="316"/>
    <n v="2"/>
    <n v="0.2"/>
    <x v="322"/>
  </r>
  <r>
    <n v="8530"/>
    <s v="CA-2014-137624"/>
    <x v="3"/>
    <x v="468"/>
    <d v="2014-11-18T00:00:00"/>
    <s v="Standard Class"/>
    <s v="ME-17320"/>
    <s v="Maria Etezadi"/>
    <x v="2"/>
    <s v="United States"/>
    <s v="Los Angeles"/>
    <x v="1"/>
    <n v="90008"/>
    <x v="1"/>
    <s v="FUR-CH-10001714"/>
    <x v="0"/>
    <x v="1"/>
    <x v="1295"/>
    <x v="5494"/>
    <n v="2"/>
    <n v="0.2"/>
    <x v="6648"/>
  </r>
  <r>
    <n v="8531"/>
    <s v="CA-2013-156748"/>
    <x v="0"/>
    <x v="885"/>
    <d v="2013-12-07T00:00:00"/>
    <s v="Standard Class"/>
    <s v="BS-11755"/>
    <s v="Bruce Stewart"/>
    <x v="0"/>
    <s v="United States"/>
    <s v="Detroit"/>
    <x v="12"/>
    <n v="48227"/>
    <x v="2"/>
    <s v="OFF-PA-10000380"/>
    <x v="1"/>
    <x v="10"/>
    <x v="1281"/>
    <x v="1735"/>
    <n v="4"/>
    <n v="0"/>
    <x v="6291"/>
  </r>
  <r>
    <n v="8532"/>
    <s v="CA-2013-156748"/>
    <x v="0"/>
    <x v="885"/>
    <d v="2013-12-07T00:00:00"/>
    <s v="Standard Class"/>
    <s v="BS-11755"/>
    <s v="Bruce Stewart"/>
    <x v="0"/>
    <s v="United States"/>
    <s v="Detroit"/>
    <x v="12"/>
    <n v="48227"/>
    <x v="2"/>
    <s v="OFF-PA-10002713"/>
    <x v="1"/>
    <x v="10"/>
    <x v="317"/>
    <x v="1288"/>
    <n v="2"/>
    <n v="0"/>
    <x v="1341"/>
  </r>
  <r>
    <n v="8533"/>
    <s v="CA-2013-156748"/>
    <x v="0"/>
    <x v="885"/>
    <d v="2013-12-07T00:00:00"/>
    <s v="Standard Class"/>
    <s v="BS-11755"/>
    <s v="Bruce Stewart"/>
    <x v="0"/>
    <s v="United States"/>
    <s v="Detroit"/>
    <x v="12"/>
    <n v="48227"/>
    <x v="2"/>
    <s v="OFF-ST-10001370"/>
    <x v="1"/>
    <x v="4"/>
    <x v="1023"/>
    <x v="5495"/>
    <n v="7"/>
    <n v="0"/>
    <x v="6649"/>
  </r>
  <r>
    <n v="8534"/>
    <s v="CA-2013-156748"/>
    <x v="0"/>
    <x v="885"/>
    <d v="2013-12-07T00:00:00"/>
    <s v="Standard Class"/>
    <s v="BS-11755"/>
    <s v="Bruce Stewart"/>
    <x v="0"/>
    <s v="United States"/>
    <s v="Detroit"/>
    <x v="12"/>
    <n v="48227"/>
    <x v="2"/>
    <s v="FUR-CH-10000513"/>
    <x v="0"/>
    <x v="1"/>
    <x v="70"/>
    <x v="1948"/>
    <n v="3"/>
    <n v="0"/>
    <x v="6650"/>
  </r>
  <r>
    <n v="8535"/>
    <s v="CA-2012-169677"/>
    <x v="1"/>
    <x v="1004"/>
    <d v="2012-01-15T00:00:00"/>
    <s v="Second Class"/>
    <s v="KS-16300"/>
    <s v="Karen Seio"/>
    <x v="1"/>
    <s v="United States"/>
    <s v="Columbus"/>
    <x v="32"/>
    <n v="31907"/>
    <x v="0"/>
    <s v="OFF-LA-10003223"/>
    <x v="1"/>
    <x v="2"/>
    <x v="602"/>
    <x v="765"/>
    <n v="2"/>
    <n v="0"/>
    <x v="787"/>
  </r>
  <r>
    <n v="8536"/>
    <s v="US-2011-163146"/>
    <x v="2"/>
    <x v="1174"/>
    <d v="2011-05-20T00:00:00"/>
    <s v="Standard Class"/>
    <s v="CC-12475"/>
    <s v="Cindy Chapman"/>
    <x v="0"/>
    <s v="United States"/>
    <s v="San Francisco"/>
    <x v="1"/>
    <n v="94122"/>
    <x v="1"/>
    <s v="TEC-AC-10002217"/>
    <x v="2"/>
    <x v="11"/>
    <x v="1178"/>
    <x v="5496"/>
    <n v="3"/>
    <n v="0"/>
    <x v="6651"/>
  </r>
  <r>
    <n v="8537"/>
    <s v="CA-2012-157343"/>
    <x v="1"/>
    <x v="722"/>
    <d v="2012-06-11T00:00:00"/>
    <s v="Standard Class"/>
    <s v="HD-14785"/>
    <s v="Harold Dahlen"/>
    <x v="2"/>
    <s v="United States"/>
    <s v="Philadelphia"/>
    <x v="9"/>
    <n v="19143"/>
    <x v="3"/>
    <s v="OFF-BI-10003707"/>
    <x v="1"/>
    <x v="8"/>
    <x v="776"/>
    <x v="4654"/>
    <n v="4"/>
    <n v="0.7"/>
    <x v="5518"/>
  </r>
  <r>
    <n v="8538"/>
    <s v="CA-2012-157343"/>
    <x v="1"/>
    <x v="722"/>
    <d v="2012-06-11T00:00:00"/>
    <s v="Standard Class"/>
    <s v="HD-14785"/>
    <s v="Harold Dahlen"/>
    <x v="2"/>
    <s v="United States"/>
    <s v="Philadelphia"/>
    <x v="9"/>
    <n v="19143"/>
    <x v="3"/>
    <s v="OFF-PA-10000552"/>
    <x v="1"/>
    <x v="10"/>
    <x v="1532"/>
    <x v="233"/>
    <n v="5"/>
    <n v="0.2"/>
    <x v="1446"/>
  </r>
  <r>
    <n v="8539"/>
    <s v="CA-2012-157343"/>
    <x v="1"/>
    <x v="722"/>
    <d v="2012-06-11T00:00:00"/>
    <s v="Standard Class"/>
    <s v="HD-14785"/>
    <s v="Harold Dahlen"/>
    <x v="2"/>
    <s v="United States"/>
    <s v="Philadelphia"/>
    <x v="9"/>
    <n v="19143"/>
    <x v="3"/>
    <s v="OFF-AR-10003183"/>
    <x v="1"/>
    <x v="6"/>
    <x v="1390"/>
    <x v="2245"/>
    <n v="3"/>
    <n v="0.2"/>
    <x v="2423"/>
  </r>
  <r>
    <n v="8540"/>
    <s v="CA-2014-147354"/>
    <x v="3"/>
    <x v="631"/>
    <d v="2014-03-14T00:00:00"/>
    <s v="Standard Class"/>
    <s v="KB-16315"/>
    <s v="Karl Braun"/>
    <x v="0"/>
    <s v="United States"/>
    <s v="Los Angeles"/>
    <x v="1"/>
    <n v="90008"/>
    <x v="1"/>
    <s v="TEC-CO-10000971"/>
    <x v="2"/>
    <x v="16"/>
    <x v="1304"/>
    <x v="2006"/>
    <n v="2"/>
    <n v="0.2"/>
    <x v="2158"/>
  </r>
  <r>
    <n v="8541"/>
    <s v="CA-2014-147354"/>
    <x v="3"/>
    <x v="631"/>
    <d v="2014-03-14T00:00:00"/>
    <s v="Standard Class"/>
    <s v="KB-16315"/>
    <s v="Karl Braun"/>
    <x v="0"/>
    <s v="United States"/>
    <s v="Los Angeles"/>
    <x v="1"/>
    <n v="90008"/>
    <x v="1"/>
    <s v="OFF-BI-10003910"/>
    <x v="1"/>
    <x v="8"/>
    <x v="8"/>
    <x v="117"/>
    <n v="5"/>
    <n v="0.2"/>
    <x v="6652"/>
  </r>
  <r>
    <n v="8542"/>
    <s v="CA-2012-157287"/>
    <x v="1"/>
    <x v="937"/>
    <d v="2012-12-23T00:00:00"/>
    <s v="First Class"/>
    <s v="HR-14830"/>
    <s v="Harold Ryan"/>
    <x v="1"/>
    <s v="United States"/>
    <s v="Philadelphia"/>
    <x v="9"/>
    <n v="19140"/>
    <x v="3"/>
    <s v="OFF-ST-10001172"/>
    <x v="1"/>
    <x v="4"/>
    <x v="1197"/>
    <x v="3295"/>
    <n v="2"/>
    <n v="0.2"/>
    <x v="6653"/>
  </r>
  <r>
    <n v="8543"/>
    <s v="CA-2012-157287"/>
    <x v="1"/>
    <x v="937"/>
    <d v="2012-12-23T00:00:00"/>
    <s v="First Class"/>
    <s v="HR-14830"/>
    <s v="Harold Ryan"/>
    <x v="1"/>
    <s v="United States"/>
    <s v="Philadelphia"/>
    <x v="9"/>
    <n v="19140"/>
    <x v="3"/>
    <s v="FUR-CH-10001270"/>
    <x v="0"/>
    <x v="1"/>
    <x v="851"/>
    <x v="5497"/>
    <n v="7"/>
    <n v="0.3"/>
    <x v="232"/>
  </r>
  <r>
    <n v="8544"/>
    <s v="CA-2011-137575"/>
    <x v="2"/>
    <x v="908"/>
    <d v="2011-08-11T00:00:00"/>
    <s v="Standard Class"/>
    <s v="TB-21625"/>
    <s v="Trudy Brown"/>
    <x v="0"/>
    <s v="United States"/>
    <s v="New York City"/>
    <x v="15"/>
    <n v="10035"/>
    <x v="3"/>
    <s v="TEC-AC-10004571"/>
    <x v="2"/>
    <x v="11"/>
    <x v="404"/>
    <x v="1664"/>
    <n v="2"/>
    <n v="0"/>
    <x v="4210"/>
  </r>
  <r>
    <n v="8545"/>
    <s v="CA-2013-119074"/>
    <x v="0"/>
    <x v="1196"/>
    <d v="2013-04-01T00:00:00"/>
    <s v="Standard Class"/>
    <s v="DS-13180"/>
    <s v="David Smith"/>
    <x v="1"/>
    <s v="United States"/>
    <s v="Columbus"/>
    <x v="32"/>
    <n v="31907"/>
    <x v="0"/>
    <s v="FUR-FU-10004053"/>
    <x v="0"/>
    <x v="5"/>
    <x v="1633"/>
    <x v="4895"/>
    <n v="1"/>
    <n v="0"/>
    <x v="6654"/>
  </r>
  <r>
    <n v="8546"/>
    <s v="CA-2013-119074"/>
    <x v="0"/>
    <x v="1196"/>
    <d v="2013-04-01T00:00:00"/>
    <s v="Standard Class"/>
    <s v="DS-13180"/>
    <s v="David Smith"/>
    <x v="1"/>
    <s v="United States"/>
    <s v="Columbus"/>
    <x v="32"/>
    <n v="31907"/>
    <x v="0"/>
    <s v="FUR-FU-10003731"/>
    <x v="0"/>
    <x v="5"/>
    <x v="1593"/>
    <x v="3089"/>
    <n v="4"/>
    <n v="0"/>
    <x v="3466"/>
  </r>
  <r>
    <n v="8547"/>
    <s v="CA-2013-119074"/>
    <x v="0"/>
    <x v="1196"/>
    <d v="2013-04-01T00:00:00"/>
    <s v="Standard Class"/>
    <s v="DS-13180"/>
    <s v="David Smith"/>
    <x v="1"/>
    <s v="United States"/>
    <s v="Columbus"/>
    <x v="32"/>
    <n v="31907"/>
    <x v="0"/>
    <s v="OFF-BI-10000962"/>
    <x v="1"/>
    <x v="8"/>
    <x v="1504"/>
    <x v="2942"/>
    <n v="2"/>
    <n v="0"/>
    <x v="3279"/>
  </r>
  <r>
    <n v="8548"/>
    <s v="CA-2012-149566"/>
    <x v="1"/>
    <x v="901"/>
    <d v="2012-12-10T00:00:00"/>
    <s v="Standard Class"/>
    <s v="GB-14530"/>
    <s v="George Bell"/>
    <x v="1"/>
    <s v="United States"/>
    <s v="Los Angeles"/>
    <x v="1"/>
    <n v="90049"/>
    <x v="1"/>
    <s v="TEC-AC-10001266"/>
    <x v="2"/>
    <x v="11"/>
    <x v="196"/>
    <x v="3926"/>
    <n v="3"/>
    <n v="0"/>
    <x v="6655"/>
  </r>
  <r>
    <n v="8549"/>
    <s v="CA-2012-149566"/>
    <x v="1"/>
    <x v="901"/>
    <d v="2012-12-10T00:00:00"/>
    <s v="Standard Class"/>
    <s v="GB-14530"/>
    <s v="George Bell"/>
    <x v="1"/>
    <s v="United States"/>
    <s v="Los Angeles"/>
    <x v="1"/>
    <n v="90049"/>
    <x v="1"/>
    <s v="OFF-LA-10000452"/>
    <x v="1"/>
    <x v="2"/>
    <x v="804"/>
    <x v="2380"/>
    <n v="4"/>
    <n v="0"/>
    <x v="2588"/>
  </r>
  <r>
    <n v="8550"/>
    <s v="CA-2012-126186"/>
    <x v="1"/>
    <x v="861"/>
    <d v="2012-09-12T00:00:00"/>
    <s v="First Class"/>
    <s v="GB-14530"/>
    <s v="George Bell"/>
    <x v="1"/>
    <s v="United States"/>
    <s v="Aurora"/>
    <x v="22"/>
    <n v="80013"/>
    <x v="1"/>
    <s v="FUR-FU-10000073"/>
    <x v="0"/>
    <x v="5"/>
    <x v="437"/>
    <x v="4443"/>
    <n v="4"/>
    <n v="0.2"/>
    <x v="6656"/>
  </r>
  <r>
    <n v="8551"/>
    <s v="CA-2012-121132"/>
    <x v="1"/>
    <x v="789"/>
    <d v="2012-07-24T00:00:00"/>
    <s v="Standard Class"/>
    <s v="VB-21745"/>
    <s v="Victoria Brennan"/>
    <x v="1"/>
    <s v="United States"/>
    <s v="Houston"/>
    <x v="5"/>
    <n v="77041"/>
    <x v="2"/>
    <s v="OFF-LA-10002368"/>
    <x v="1"/>
    <x v="2"/>
    <x v="1777"/>
    <x v="303"/>
    <n v="3"/>
    <n v="0.2"/>
    <x v="308"/>
  </r>
  <r>
    <n v="8552"/>
    <s v="CA-2012-121132"/>
    <x v="1"/>
    <x v="789"/>
    <d v="2012-07-24T00:00:00"/>
    <s v="Standard Class"/>
    <s v="VB-21745"/>
    <s v="Victoria Brennan"/>
    <x v="1"/>
    <s v="United States"/>
    <s v="Houston"/>
    <x v="5"/>
    <n v="77041"/>
    <x v="2"/>
    <s v="OFF-FA-10004248"/>
    <x v="1"/>
    <x v="13"/>
    <x v="480"/>
    <x v="5498"/>
    <n v="4"/>
    <n v="0.2"/>
    <x v="6657"/>
  </r>
  <r>
    <n v="8553"/>
    <s v="CA-2011-140473"/>
    <x v="2"/>
    <x v="992"/>
    <d v="2011-06-03T00:00:00"/>
    <s v="Standard Class"/>
    <s v="MC-17425"/>
    <s v="Mark Cousins"/>
    <x v="1"/>
    <s v="United States"/>
    <s v="Chicago"/>
    <x v="10"/>
    <n v="60623"/>
    <x v="2"/>
    <s v="TEC-CO-10004202"/>
    <x v="2"/>
    <x v="16"/>
    <x v="836"/>
    <x v="5499"/>
    <n v="3"/>
    <n v="0.2"/>
    <x v="6658"/>
  </r>
  <r>
    <n v="8554"/>
    <s v="US-2014-102904"/>
    <x v="3"/>
    <x v="38"/>
    <d v="2014-11-21T00:00:00"/>
    <s v="Standard Class"/>
    <s v="CB-12025"/>
    <s v="Cassandra Brandow"/>
    <x v="0"/>
    <s v="United States"/>
    <s v="Decatur"/>
    <x v="19"/>
    <n v="35601"/>
    <x v="0"/>
    <s v="TEC-AC-10000927"/>
    <x v="2"/>
    <x v="11"/>
    <x v="694"/>
    <x v="5500"/>
    <n v="8"/>
    <n v="0"/>
    <x v="6659"/>
  </r>
  <r>
    <n v="8555"/>
    <s v="CA-2013-102092"/>
    <x v="0"/>
    <x v="10"/>
    <d v="2013-12-12T00:00:00"/>
    <s v="First Class"/>
    <s v="PM-18940"/>
    <s v="Paul MacIntyre"/>
    <x v="0"/>
    <s v="United States"/>
    <s v="Springfield"/>
    <x v="17"/>
    <n v="22153"/>
    <x v="0"/>
    <s v="FUR-TA-10002530"/>
    <x v="0"/>
    <x v="3"/>
    <x v="983"/>
    <x v="2993"/>
    <n v="7"/>
    <n v="0"/>
    <x v="6660"/>
  </r>
  <r>
    <n v="8556"/>
    <s v="CA-2012-117884"/>
    <x v="1"/>
    <x v="204"/>
    <d v="2012-03-22T00:00:00"/>
    <s v="Same Day"/>
    <s v="DC-13285"/>
    <s v="Debra Catini"/>
    <x v="0"/>
    <s v="United States"/>
    <s v="Plantation"/>
    <x v="2"/>
    <n v="33317"/>
    <x v="0"/>
    <s v="TEC-AC-10002567"/>
    <x v="2"/>
    <x v="11"/>
    <x v="423"/>
    <x v="3020"/>
    <n v="7"/>
    <n v="0.2"/>
    <x v="3371"/>
  </r>
  <r>
    <n v="8557"/>
    <s v="CA-2012-117884"/>
    <x v="1"/>
    <x v="204"/>
    <d v="2012-03-22T00:00:00"/>
    <s v="Same Day"/>
    <s v="DC-13285"/>
    <s v="Debra Catini"/>
    <x v="0"/>
    <s v="United States"/>
    <s v="Plantation"/>
    <x v="2"/>
    <n v="33317"/>
    <x v="0"/>
    <s v="OFF-ST-10002182"/>
    <x v="1"/>
    <x v="4"/>
    <x v="1732"/>
    <x v="5501"/>
    <n v="9"/>
    <n v="0.2"/>
    <x v="6661"/>
  </r>
  <r>
    <n v="8558"/>
    <s v="CA-2013-132829"/>
    <x v="0"/>
    <x v="443"/>
    <d v="2013-12-27T00:00:00"/>
    <s v="Second Class"/>
    <s v="LA-16780"/>
    <s v="Laura Armstrong"/>
    <x v="1"/>
    <s v="United States"/>
    <s v="Houston"/>
    <x v="5"/>
    <n v="77041"/>
    <x v="2"/>
    <s v="TEC-PH-10004539"/>
    <x v="2"/>
    <x v="7"/>
    <x v="852"/>
    <x v="1384"/>
    <n v="3"/>
    <n v="0.2"/>
    <x v="1450"/>
  </r>
  <r>
    <n v="8559"/>
    <s v="CA-2013-132829"/>
    <x v="0"/>
    <x v="443"/>
    <d v="2013-12-27T00:00:00"/>
    <s v="Second Class"/>
    <s v="LA-16780"/>
    <s v="Laura Armstrong"/>
    <x v="1"/>
    <s v="United States"/>
    <s v="Houston"/>
    <x v="5"/>
    <n v="77041"/>
    <x v="2"/>
    <s v="OFF-LA-10002945"/>
    <x v="1"/>
    <x v="2"/>
    <x v="1603"/>
    <x v="1568"/>
    <n v="9"/>
    <n v="0.2"/>
    <x v="6662"/>
  </r>
  <r>
    <n v="8560"/>
    <s v="CA-2013-132829"/>
    <x v="0"/>
    <x v="443"/>
    <d v="2013-12-27T00:00:00"/>
    <s v="Second Class"/>
    <s v="LA-16780"/>
    <s v="Laura Armstrong"/>
    <x v="1"/>
    <s v="United States"/>
    <s v="Houston"/>
    <x v="5"/>
    <n v="77041"/>
    <x v="2"/>
    <s v="TEC-PH-10004345"/>
    <x v="2"/>
    <x v="7"/>
    <x v="1167"/>
    <x v="4246"/>
    <n v="3"/>
    <n v="0.2"/>
    <x v="4954"/>
  </r>
  <r>
    <n v="8561"/>
    <s v="CA-2013-132829"/>
    <x v="0"/>
    <x v="443"/>
    <d v="2013-12-27T00:00:00"/>
    <s v="Second Class"/>
    <s v="LA-16780"/>
    <s v="Laura Armstrong"/>
    <x v="1"/>
    <s v="United States"/>
    <s v="Houston"/>
    <x v="5"/>
    <n v="77041"/>
    <x v="2"/>
    <s v="TEC-PH-10004912"/>
    <x v="2"/>
    <x v="7"/>
    <x v="1492"/>
    <x v="5502"/>
    <n v="3"/>
    <n v="0.2"/>
    <x v="6663"/>
  </r>
  <r>
    <n v="8562"/>
    <s v="CA-2013-132829"/>
    <x v="0"/>
    <x v="443"/>
    <d v="2013-12-27T00:00:00"/>
    <s v="Second Class"/>
    <s v="LA-16780"/>
    <s v="Laura Armstrong"/>
    <x v="1"/>
    <s v="United States"/>
    <s v="Houston"/>
    <x v="5"/>
    <n v="77041"/>
    <x v="2"/>
    <s v="FUR-FU-10000206"/>
    <x v="0"/>
    <x v="5"/>
    <x v="392"/>
    <x v="998"/>
    <n v="2"/>
    <n v="0.6"/>
    <x v="1037"/>
  </r>
  <r>
    <n v="8563"/>
    <s v="CA-2013-123540"/>
    <x v="0"/>
    <x v="1197"/>
    <d v="2013-04-07T00:00:00"/>
    <s v="Second Class"/>
    <s v="DJ-13420"/>
    <s v="Denny Joy"/>
    <x v="1"/>
    <s v="United States"/>
    <s v="Milwaukee"/>
    <x v="6"/>
    <n v="53209"/>
    <x v="2"/>
    <s v="FUR-CH-10000847"/>
    <x v="0"/>
    <x v="1"/>
    <x v="986"/>
    <x v="5503"/>
    <n v="5"/>
    <n v="0"/>
    <x v="6664"/>
  </r>
  <r>
    <n v="8564"/>
    <s v="US-2014-108315"/>
    <x v="3"/>
    <x v="504"/>
    <d v="2014-05-05T00:00:00"/>
    <s v="Standard Class"/>
    <s v="MH-18115"/>
    <s v="Mick Hernandez"/>
    <x v="2"/>
    <s v="United States"/>
    <s v="Sanford"/>
    <x v="2"/>
    <n v="32771"/>
    <x v="0"/>
    <s v="OFF-BI-10000822"/>
    <x v="1"/>
    <x v="8"/>
    <x v="958"/>
    <x v="5155"/>
    <n v="3"/>
    <n v="0.7"/>
    <x v="6665"/>
  </r>
  <r>
    <n v="8565"/>
    <s v="US-2014-108315"/>
    <x v="3"/>
    <x v="504"/>
    <d v="2014-05-05T00:00:00"/>
    <s v="Standard Class"/>
    <s v="MH-18115"/>
    <s v="Mick Hernandez"/>
    <x v="2"/>
    <s v="United States"/>
    <s v="Sanford"/>
    <x v="2"/>
    <n v="32771"/>
    <x v="0"/>
    <s v="FUR-FU-10000747"/>
    <x v="0"/>
    <x v="5"/>
    <x v="1742"/>
    <x v="5504"/>
    <n v="6"/>
    <n v="0.2"/>
    <x v="6666"/>
  </r>
  <r>
    <n v="8566"/>
    <s v="CA-2013-134110"/>
    <x v="0"/>
    <x v="1019"/>
    <d v="2013-11-19T00:00:00"/>
    <s v="First Class"/>
    <s v="BG-11035"/>
    <s v="Barry Gonzalez"/>
    <x v="0"/>
    <s v="United States"/>
    <s v="The Colony"/>
    <x v="5"/>
    <n v="75056"/>
    <x v="2"/>
    <s v="TEC-PH-10002350"/>
    <x v="2"/>
    <x v="7"/>
    <x v="1458"/>
    <x v="5505"/>
    <n v="3"/>
    <n v="0.2"/>
    <x v="6667"/>
  </r>
  <r>
    <n v="8567"/>
    <s v="CA-2013-134110"/>
    <x v="0"/>
    <x v="1019"/>
    <d v="2013-11-19T00:00:00"/>
    <s v="First Class"/>
    <s v="BG-11035"/>
    <s v="Barry Gonzalez"/>
    <x v="0"/>
    <s v="United States"/>
    <s v="The Colony"/>
    <x v="5"/>
    <n v="75056"/>
    <x v="2"/>
    <s v="OFF-PA-10000697"/>
    <x v="1"/>
    <x v="10"/>
    <x v="1370"/>
    <x v="302"/>
    <n v="4"/>
    <n v="0.2"/>
    <x v="6142"/>
  </r>
  <r>
    <n v="8568"/>
    <s v="US-2013-136581"/>
    <x v="0"/>
    <x v="338"/>
    <d v="2013-11-13T00:00:00"/>
    <s v="First Class"/>
    <s v="SV-20365"/>
    <s v="Seth Vernon"/>
    <x v="0"/>
    <s v="United States"/>
    <s v="Troy"/>
    <x v="24"/>
    <n v="45373"/>
    <x v="3"/>
    <s v="OFF-PA-10002787"/>
    <x v="1"/>
    <x v="10"/>
    <x v="1267"/>
    <x v="277"/>
    <n v="6"/>
    <n v="0.2"/>
    <x v="282"/>
  </r>
  <r>
    <n v="8569"/>
    <s v="CA-2013-162390"/>
    <x v="0"/>
    <x v="409"/>
    <d v="2013-12-13T00:00:00"/>
    <s v="Standard Class"/>
    <s v="DP-13105"/>
    <s v="Dave Poirier"/>
    <x v="1"/>
    <s v="United States"/>
    <s v="Hempstead"/>
    <x v="15"/>
    <n v="11550"/>
    <x v="3"/>
    <s v="OFF-BI-10004318"/>
    <x v="1"/>
    <x v="8"/>
    <x v="1574"/>
    <x v="5506"/>
    <n v="7"/>
    <n v="0.2"/>
    <x v="6668"/>
  </r>
  <r>
    <n v="8570"/>
    <s v="CA-2013-162390"/>
    <x v="0"/>
    <x v="409"/>
    <d v="2013-12-13T00:00:00"/>
    <s v="Standard Class"/>
    <s v="DP-13105"/>
    <s v="Dave Poirier"/>
    <x v="1"/>
    <s v="United States"/>
    <s v="Hempstead"/>
    <x v="15"/>
    <n v="11550"/>
    <x v="3"/>
    <s v="OFF-BI-10001721"/>
    <x v="1"/>
    <x v="8"/>
    <x v="94"/>
    <x v="5507"/>
    <n v="13"/>
    <n v="0.2"/>
    <x v="6669"/>
  </r>
  <r>
    <n v="8571"/>
    <s v="CA-2013-162390"/>
    <x v="0"/>
    <x v="409"/>
    <d v="2013-12-13T00:00:00"/>
    <s v="Standard Class"/>
    <s v="DP-13105"/>
    <s v="Dave Poirier"/>
    <x v="1"/>
    <s v="United States"/>
    <s v="Hempstead"/>
    <x v="15"/>
    <n v="11550"/>
    <x v="3"/>
    <s v="TEC-CO-10004202"/>
    <x v="2"/>
    <x v="16"/>
    <x v="836"/>
    <x v="2006"/>
    <n v="2"/>
    <n v="0.2"/>
    <x v="3911"/>
  </r>
  <r>
    <n v="8572"/>
    <s v="CA-2013-162222"/>
    <x v="0"/>
    <x v="1015"/>
    <d v="2013-04-04T00:00:00"/>
    <s v="Same Day"/>
    <s v="SR-20740"/>
    <s v="Steven Roelle"/>
    <x v="2"/>
    <s v="United States"/>
    <s v="Dallas"/>
    <x v="5"/>
    <n v="75081"/>
    <x v="2"/>
    <s v="OFF-PA-10003893"/>
    <x v="1"/>
    <x v="10"/>
    <x v="1096"/>
    <x v="1518"/>
    <n v="3"/>
    <n v="0.2"/>
    <x v="1603"/>
  </r>
  <r>
    <n v="8573"/>
    <s v="CA-2011-121629"/>
    <x v="2"/>
    <x v="683"/>
    <d v="2011-12-02T00:00:00"/>
    <s v="Standard Class"/>
    <s v="BT-11680"/>
    <s v="Brian Thompson"/>
    <x v="0"/>
    <s v="United States"/>
    <s v="Houston"/>
    <x v="5"/>
    <n v="77041"/>
    <x v="2"/>
    <s v="TEC-MA-10004679"/>
    <x v="2"/>
    <x v="15"/>
    <x v="1074"/>
    <x v="5508"/>
    <n v="5"/>
    <n v="0.4"/>
    <x v="6670"/>
  </r>
  <r>
    <n v="8574"/>
    <s v="CA-2012-164623"/>
    <x v="1"/>
    <x v="1182"/>
    <d v="2012-10-22T00:00:00"/>
    <s v="First Class"/>
    <s v="MS-17770"/>
    <s v="Maxwell Schwartz"/>
    <x v="0"/>
    <s v="United States"/>
    <s v="New York City"/>
    <x v="15"/>
    <n v="10035"/>
    <x v="3"/>
    <s v="OFF-PA-10000249"/>
    <x v="1"/>
    <x v="10"/>
    <x v="33"/>
    <x v="335"/>
    <n v="2"/>
    <n v="0"/>
    <x v="342"/>
  </r>
  <r>
    <n v="8575"/>
    <s v="CA-2011-159849"/>
    <x v="2"/>
    <x v="111"/>
    <d v="2011-09-19T00:00:00"/>
    <s v="Same Day"/>
    <s v="JK-15640"/>
    <s v="Jim Kriz"/>
    <x v="2"/>
    <s v="United States"/>
    <s v="San Francisco"/>
    <x v="1"/>
    <n v="94110"/>
    <x v="1"/>
    <s v="OFF-FA-10000053"/>
    <x v="1"/>
    <x v="13"/>
    <x v="953"/>
    <x v="1995"/>
    <n v="3"/>
    <n v="0"/>
    <x v="2147"/>
  </r>
  <r>
    <n v="8576"/>
    <s v="CA-2014-101273"/>
    <x v="3"/>
    <x v="151"/>
    <d v="2014-08-31T00:00:00"/>
    <s v="Second Class"/>
    <s v="ST-20530"/>
    <s v="Shui Tom"/>
    <x v="0"/>
    <s v="United States"/>
    <s v="Port Saint Lucie"/>
    <x v="2"/>
    <n v="34952"/>
    <x v="0"/>
    <s v="OFF-AP-10000804"/>
    <x v="1"/>
    <x v="9"/>
    <x v="561"/>
    <x v="5509"/>
    <n v="4"/>
    <n v="0.2"/>
    <x v="6671"/>
  </r>
  <r>
    <n v="8577"/>
    <s v="CA-2014-106747"/>
    <x v="3"/>
    <x v="445"/>
    <d v="2014-07-05T00:00:00"/>
    <s v="First Class"/>
    <s v="TS-21505"/>
    <s v="Tony Sayre"/>
    <x v="0"/>
    <s v="United States"/>
    <s v="Concord"/>
    <x v="38"/>
    <n v="3301"/>
    <x v="3"/>
    <s v="FUR-FU-10004188"/>
    <x v="0"/>
    <x v="5"/>
    <x v="734"/>
    <x v="5510"/>
    <n v="1"/>
    <n v="0"/>
    <x v="6672"/>
  </r>
  <r>
    <n v="8578"/>
    <s v="CA-2014-146164"/>
    <x v="3"/>
    <x v="66"/>
    <d v="2014-12-27T00:00:00"/>
    <s v="Standard Class"/>
    <s v="CM-12190"/>
    <s v="Charlotte Melton"/>
    <x v="0"/>
    <s v="United States"/>
    <s v="Rochester"/>
    <x v="11"/>
    <n v="55901"/>
    <x v="2"/>
    <s v="FUR-TA-10004915"/>
    <x v="0"/>
    <x v="3"/>
    <x v="331"/>
    <x v="5511"/>
    <n v="2"/>
    <n v="0"/>
    <x v="6673"/>
  </r>
  <r>
    <n v="8579"/>
    <s v="CA-2014-146164"/>
    <x v="3"/>
    <x v="66"/>
    <d v="2014-12-27T00:00:00"/>
    <s v="Standard Class"/>
    <s v="CM-12190"/>
    <s v="Charlotte Melton"/>
    <x v="0"/>
    <s v="United States"/>
    <s v="Rochester"/>
    <x v="11"/>
    <n v="55901"/>
    <x v="2"/>
    <s v="OFF-ST-10001228"/>
    <x v="1"/>
    <x v="4"/>
    <x v="445"/>
    <x v="5512"/>
    <n v="2"/>
    <n v="0"/>
    <x v="6674"/>
  </r>
  <r>
    <n v="8580"/>
    <s v="CA-2013-111605"/>
    <x v="0"/>
    <x v="797"/>
    <d v="2014-01-03T00:00:00"/>
    <s v="Standard Class"/>
    <s v="JW-15955"/>
    <s v="Joni Wasserman"/>
    <x v="0"/>
    <s v="United States"/>
    <s v="Louisville"/>
    <x v="0"/>
    <n v="40214"/>
    <x v="0"/>
    <s v="OFF-LA-10002368"/>
    <x v="1"/>
    <x v="2"/>
    <x v="1777"/>
    <x v="537"/>
    <n v="1"/>
    <n v="0"/>
    <x v="547"/>
  </r>
  <r>
    <n v="8581"/>
    <s v="CA-2011-130673"/>
    <x v="2"/>
    <x v="671"/>
    <d v="2011-05-22T00:00:00"/>
    <s v="Second Class"/>
    <s v="MC-17590"/>
    <s v="Matt Collister"/>
    <x v="1"/>
    <s v="United States"/>
    <s v="San Marcos"/>
    <x v="5"/>
    <n v="78666"/>
    <x v="2"/>
    <s v="FUR-FU-10003489"/>
    <x v="0"/>
    <x v="5"/>
    <x v="1762"/>
    <x v="5513"/>
    <n v="3"/>
    <n v="0.6"/>
    <x v="6675"/>
  </r>
  <r>
    <n v="8582"/>
    <s v="CA-2011-130673"/>
    <x v="2"/>
    <x v="671"/>
    <d v="2011-05-22T00:00:00"/>
    <s v="Second Class"/>
    <s v="MC-17590"/>
    <s v="Matt Collister"/>
    <x v="1"/>
    <s v="United States"/>
    <s v="San Marcos"/>
    <x v="5"/>
    <n v="78666"/>
    <x v="2"/>
    <s v="OFF-PA-10000289"/>
    <x v="1"/>
    <x v="10"/>
    <x v="722"/>
    <x v="563"/>
    <n v="2"/>
    <n v="0.2"/>
    <x v="572"/>
  </r>
  <r>
    <n v="8583"/>
    <s v="CA-2011-130673"/>
    <x v="2"/>
    <x v="671"/>
    <d v="2011-05-22T00:00:00"/>
    <s v="Second Class"/>
    <s v="MC-17590"/>
    <s v="Matt Collister"/>
    <x v="1"/>
    <s v="United States"/>
    <s v="San Marcos"/>
    <x v="5"/>
    <n v="78666"/>
    <x v="2"/>
    <s v="TEC-AC-10004227"/>
    <x v="2"/>
    <x v="11"/>
    <x v="1400"/>
    <x v="4383"/>
    <n v="2"/>
    <n v="0.2"/>
    <x v="6676"/>
  </r>
  <r>
    <n v="8584"/>
    <s v="CA-2011-130673"/>
    <x v="2"/>
    <x v="671"/>
    <d v="2011-05-22T00:00:00"/>
    <s v="Second Class"/>
    <s v="MC-17590"/>
    <s v="Matt Collister"/>
    <x v="1"/>
    <s v="United States"/>
    <s v="San Marcos"/>
    <x v="5"/>
    <n v="78666"/>
    <x v="2"/>
    <s v="OFF-ST-10000636"/>
    <x v="1"/>
    <x v="4"/>
    <x v="1744"/>
    <x v="5224"/>
    <n v="5"/>
    <n v="0.2"/>
    <x v="6677"/>
  </r>
  <r>
    <n v="8585"/>
    <s v="CA-2011-104808"/>
    <x v="2"/>
    <x v="519"/>
    <d v="2011-02-09T00:00:00"/>
    <s v="Second Class"/>
    <s v="MH-17440"/>
    <s v="Mark Haberlin"/>
    <x v="1"/>
    <s v="United States"/>
    <s v="Escondido"/>
    <x v="1"/>
    <n v="92025"/>
    <x v="1"/>
    <s v="OFF-BI-10003676"/>
    <x v="1"/>
    <x v="8"/>
    <x v="816"/>
    <x v="3075"/>
    <n v="2"/>
    <n v="0.2"/>
    <x v="3444"/>
  </r>
  <r>
    <n v="8586"/>
    <s v="US-2014-132927"/>
    <x v="3"/>
    <x v="34"/>
    <d v="2014-12-16T00:00:00"/>
    <s v="Standard Class"/>
    <s v="RD-19720"/>
    <s v="Roger Demir"/>
    <x v="0"/>
    <s v="United States"/>
    <s v="Philadelphia"/>
    <x v="9"/>
    <n v="19134"/>
    <x v="3"/>
    <s v="OFF-BI-10001116"/>
    <x v="1"/>
    <x v="8"/>
    <x v="1066"/>
    <x v="2227"/>
    <n v="7"/>
    <n v="0.7"/>
    <x v="2403"/>
  </r>
  <r>
    <n v="8587"/>
    <s v="CA-2014-162012"/>
    <x v="3"/>
    <x v="497"/>
    <d v="2014-07-19T00:00:00"/>
    <s v="Standard Class"/>
    <s v="KB-16240"/>
    <s v="Karen Bern"/>
    <x v="1"/>
    <s v="United States"/>
    <s v="Los Angeles"/>
    <x v="1"/>
    <n v="90049"/>
    <x v="1"/>
    <s v="TEC-AC-10003832"/>
    <x v="2"/>
    <x v="11"/>
    <x v="216"/>
    <x v="2694"/>
    <n v="5"/>
    <n v="0"/>
    <x v="2981"/>
  </r>
  <r>
    <n v="8588"/>
    <s v="CA-2014-162012"/>
    <x v="3"/>
    <x v="497"/>
    <d v="2014-07-19T00:00:00"/>
    <s v="Standard Class"/>
    <s v="KB-16240"/>
    <s v="Karen Bern"/>
    <x v="1"/>
    <s v="United States"/>
    <s v="Los Angeles"/>
    <x v="1"/>
    <n v="90049"/>
    <x v="1"/>
    <s v="OFF-AP-10003040"/>
    <x v="1"/>
    <x v="9"/>
    <x v="723"/>
    <x v="4660"/>
    <n v="5"/>
    <n v="0"/>
    <x v="5527"/>
  </r>
  <r>
    <n v="8589"/>
    <s v="CA-2012-138492"/>
    <x v="1"/>
    <x v="1060"/>
    <d v="2012-05-22T00:00:00"/>
    <s v="Standard Class"/>
    <s v="FC-14335"/>
    <s v="Fred Chung"/>
    <x v="1"/>
    <s v="United States"/>
    <s v="Philadelphia"/>
    <x v="9"/>
    <n v="19140"/>
    <x v="3"/>
    <s v="OFF-ST-10002583"/>
    <x v="1"/>
    <x v="4"/>
    <x v="566"/>
    <x v="3518"/>
    <n v="2"/>
    <n v="0.2"/>
    <x v="6678"/>
  </r>
  <r>
    <n v="8590"/>
    <s v="CA-2014-145338"/>
    <x v="3"/>
    <x v="926"/>
    <d v="2014-02-02T00:00:00"/>
    <s v="First Class"/>
    <s v="BD-11770"/>
    <s v="Bryan Davis"/>
    <x v="0"/>
    <s v="United States"/>
    <s v="Philadelphia"/>
    <x v="9"/>
    <n v="19120"/>
    <x v="3"/>
    <s v="OFF-AR-10002053"/>
    <x v="1"/>
    <x v="6"/>
    <x v="79"/>
    <x v="411"/>
    <n v="2"/>
    <n v="0.2"/>
    <x v="6679"/>
  </r>
  <r>
    <n v="8591"/>
    <s v="CA-2014-126676"/>
    <x v="3"/>
    <x v="365"/>
    <d v="2014-10-02T00:00:00"/>
    <s v="First Class"/>
    <s v="FH-14365"/>
    <s v="Fred Hopkins"/>
    <x v="1"/>
    <s v="United States"/>
    <s v="Hempstead"/>
    <x v="15"/>
    <n v="11550"/>
    <x v="3"/>
    <s v="OFF-EN-10004846"/>
    <x v="1"/>
    <x v="12"/>
    <x v="1488"/>
    <x v="3373"/>
    <n v="3"/>
    <n v="0"/>
    <x v="6680"/>
  </r>
  <r>
    <n v="8592"/>
    <s v="CA-2014-101700"/>
    <x v="3"/>
    <x v="756"/>
    <d v="2014-04-27T00:00:00"/>
    <s v="First Class"/>
    <s v="SO-20335"/>
    <s v="Sean O'Donnell"/>
    <x v="0"/>
    <s v="United States"/>
    <s v="Greeley"/>
    <x v="22"/>
    <n v="80634"/>
    <x v="1"/>
    <s v="OFF-EN-10003134"/>
    <x v="1"/>
    <x v="12"/>
    <x v="33"/>
    <x v="4061"/>
    <n v="2"/>
    <n v="0.2"/>
    <x v="6681"/>
  </r>
  <r>
    <n v="8593"/>
    <s v="CA-2014-101700"/>
    <x v="3"/>
    <x v="756"/>
    <d v="2014-04-27T00:00:00"/>
    <s v="First Class"/>
    <s v="SO-20335"/>
    <s v="Sean O'Donnell"/>
    <x v="0"/>
    <s v="United States"/>
    <s v="Greeley"/>
    <x v="22"/>
    <n v="80634"/>
    <x v="1"/>
    <s v="FUR-FU-10001025"/>
    <x v="0"/>
    <x v="5"/>
    <x v="1699"/>
    <x v="5514"/>
    <n v="3"/>
    <n v="0.2"/>
    <x v="6682"/>
  </r>
  <r>
    <n v="8594"/>
    <s v="CA-2014-159667"/>
    <x v="3"/>
    <x v="45"/>
    <d v="2014-11-14T00:00:00"/>
    <s v="Standard Class"/>
    <s v="PM-19135"/>
    <s v="Peter McVee"/>
    <x v="2"/>
    <s v="United States"/>
    <s v="Jacksonville"/>
    <x v="2"/>
    <n v="32216"/>
    <x v="0"/>
    <s v="TEC-AC-10002567"/>
    <x v="2"/>
    <x v="11"/>
    <x v="423"/>
    <x v="1837"/>
    <n v="3"/>
    <n v="0.2"/>
    <x v="6683"/>
  </r>
  <r>
    <n v="8595"/>
    <s v="CA-2014-159667"/>
    <x v="3"/>
    <x v="45"/>
    <d v="2014-11-14T00:00:00"/>
    <s v="Standard Class"/>
    <s v="PM-19135"/>
    <s v="Peter McVee"/>
    <x v="2"/>
    <s v="United States"/>
    <s v="Jacksonville"/>
    <x v="2"/>
    <n v="32216"/>
    <x v="0"/>
    <s v="TEC-PH-10004094"/>
    <x v="2"/>
    <x v="7"/>
    <x v="1788"/>
    <x v="5515"/>
    <n v="4"/>
    <n v="0.2"/>
    <x v="6684"/>
  </r>
  <r>
    <n v="8596"/>
    <s v="CA-2011-111934"/>
    <x v="2"/>
    <x v="952"/>
    <d v="2011-05-07T00:00:00"/>
    <s v="First Class"/>
    <s v="GD-14590"/>
    <s v="Giulietta Dortch"/>
    <x v="1"/>
    <s v="United States"/>
    <s v="Arlington"/>
    <x v="17"/>
    <n v="22204"/>
    <x v="0"/>
    <s v="OFF-BI-10004364"/>
    <x v="1"/>
    <x v="8"/>
    <x v="302"/>
    <x v="5516"/>
    <n v="2"/>
    <n v="0"/>
    <x v="6685"/>
  </r>
  <r>
    <n v="8597"/>
    <s v="CA-2011-111934"/>
    <x v="2"/>
    <x v="952"/>
    <d v="2011-05-07T00:00:00"/>
    <s v="First Class"/>
    <s v="GD-14590"/>
    <s v="Giulietta Dortch"/>
    <x v="1"/>
    <s v="United States"/>
    <s v="Arlington"/>
    <x v="17"/>
    <n v="22204"/>
    <x v="0"/>
    <s v="OFF-PA-10000474"/>
    <x v="1"/>
    <x v="10"/>
    <x v="33"/>
    <x v="131"/>
    <n v="1"/>
    <n v="0"/>
    <x v="133"/>
  </r>
  <r>
    <n v="8598"/>
    <s v="US-2013-117387"/>
    <x v="0"/>
    <x v="189"/>
    <d v="2013-11-01T00:00:00"/>
    <s v="Standard Class"/>
    <s v="PA-19060"/>
    <s v="Pete Armstrong"/>
    <x v="2"/>
    <s v="United States"/>
    <s v="San Francisco"/>
    <x v="1"/>
    <n v="94122"/>
    <x v="1"/>
    <s v="OFF-BI-10004308"/>
    <x v="1"/>
    <x v="8"/>
    <x v="1767"/>
    <x v="1743"/>
    <n v="4"/>
    <n v="0.2"/>
    <x v="1852"/>
  </r>
  <r>
    <n v="8599"/>
    <s v="CA-2011-141110"/>
    <x v="2"/>
    <x v="35"/>
    <d v="2011-12-01T00:00:00"/>
    <s v="Standard Class"/>
    <s v="LS-17200"/>
    <s v="Luke Schmidt"/>
    <x v="1"/>
    <s v="United States"/>
    <s v="Fresno"/>
    <x v="1"/>
    <n v="93727"/>
    <x v="1"/>
    <s v="OFF-BI-10002012"/>
    <x v="1"/>
    <x v="8"/>
    <x v="742"/>
    <x v="5517"/>
    <n v="3"/>
    <n v="0.2"/>
    <x v="1020"/>
  </r>
  <r>
    <n v="8600"/>
    <s v="CA-2011-141110"/>
    <x v="2"/>
    <x v="35"/>
    <d v="2011-12-01T00:00:00"/>
    <s v="Standard Class"/>
    <s v="LS-17200"/>
    <s v="Luke Schmidt"/>
    <x v="1"/>
    <s v="United States"/>
    <s v="Fresno"/>
    <x v="1"/>
    <n v="93727"/>
    <x v="1"/>
    <s v="OFF-PA-10002586"/>
    <x v="1"/>
    <x v="10"/>
    <x v="1007"/>
    <x v="1830"/>
    <n v="3"/>
    <n v="0"/>
    <x v="1961"/>
  </r>
  <r>
    <n v="8601"/>
    <s v="CA-2011-141110"/>
    <x v="2"/>
    <x v="35"/>
    <d v="2011-12-01T00:00:00"/>
    <s v="Standard Class"/>
    <s v="LS-17200"/>
    <s v="Luke Schmidt"/>
    <x v="1"/>
    <s v="United States"/>
    <s v="Fresno"/>
    <x v="1"/>
    <n v="93727"/>
    <x v="1"/>
    <s v="OFF-AP-10000692"/>
    <x v="1"/>
    <x v="9"/>
    <x v="1241"/>
    <x v="5518"/>
    <n v="2"/>
    <n v="0"/>
    <x v="6686"/>
  </r>
  <r>
    <n v="8602"/>
    <s v="CA-2011-141110"/>
    <x v="2"/>
    <x v="35"/>
    <d v="2011-12-01T00:00:00"/>
    <s v="Standard Class"/>
    <s v="LS-17200"/>
    <s v="Luke Schmidt"/>
    <x v="1"/>
    <s v="United States"/>
    <s v="Fresno"/>
    <x v="1"/>
    <n v="93727"/>
    <x v="1"/>
    <s v="OFF-BI-10001553"/>
    <x v="1"/>
    <x v="8"/>
    <x v="1293"/>
    <x v="1775"/>
    <n v="1"/>
    <n v="0.2"/>
    <x v="1891"/>
  </r>
  <r>
    <n v="8603"/>
    <s v="US-2011-133949"/>
    <x v="2"/>
    <x v="520"/>
    <d v="2011-12-31T00:00:00"/>
    <s v="Same Day"/>
    <s v="JL-15175"/>
    <s v="James Lanier"/>
    <x v="2"/>
    <s v="United States"/>
    <s v="Reno"/>
    <x v="33"/>
    <n v="89502"/>
    <x v="1"/>
    <s v="TEC-PH-10004908"/>
    <x v="2"/>
    <x v="7"/>
    <x v="1474"/>
    <x v="5519"/>
    <n v="7"/>
    <n v="0.2"/>
    <x v="6687"/>
  </r>
  <r>
    <n v="8604"/>
    <s v="US-2013-116365"/>
    <x v="0"/>
    <x v="835"/>
    <d v="2013-01-08T00:00:00"/>
    <s v="Standard Class"/>
    <s v="CA-12310"/>
    <s v="Christine Abelman"/>
    <x v="1"/>
    <s v="United States"/>
    <s v="San Antonio"/>
    <x v="5"/>
    <n v="78207"/>
    <x v="2"/>
    <s v="TEC-AC-10002217"/>
    <x v="2"/>
    <x v="11"/>
    <x v="1178"/>
    <x v="5520"/>
    <n v="2"/>
    <n v="0.2"/>
    <x v="6688"/>
  </r>
  <r>
    <n v="8605"/>
    <s v="US-2013-116365"/>
    <x v="0"/>
    <x v="835"/>
    <d v="2013-01-08T00:00:00"/>
    <s v="Standard Class"/>
    <s v="CA-12310"/>
    <s v="Christine Abelman"/>
    <x v="1"/>
    <s v="United States"/>
    <s v="San Antonio"/>
    <x v="5"/>
    <n v="78207"/>
    <x v="2"/>
    <s v="TEC-AC-10002942"/>
    <x v="2"/>
    <x v="11"/>
    <x v="1597"/>
    <x v="5441"/>
    <n v="3"/>
    <n v="0.2"/>
    <x v="6569"/>
  </r>
  <r>
    <n v="8606"/>
    <s v="US-2013-116365"/>
    <x v="0"/>
    <x v="835"/>
    <d v="2013-01-08T00:00:00"/>
    <s v="Standard Class"/>
    <s v="CA-12310"/>
    <s v="Christine Abelman"/>
    <x v="1"/>
    <s v="United States"/>
    <s v="San Antonio"/>
    <x v="5"/>
    <n v="78207"/>
    <x v="2"/>
    <s v="TEC-PH-10002890"/>
    <x v="2"/>
    <x v="7"/>
    <x v="1387"/>
    <x v="2171"/>
    <n v="5"/>
    <n v="0.2"/>
    <x v="5258"/>
  </r>
  <r>
    <n v="8607"/>
    <s v="CA-2014-162936"/>
    <x v="3"/>
    <x v="238"/>
    <d v="2014-08-23T00:00:00"/>
    <s v="Standard Class"/>
    <s v="CM-12160"/>
    <s v="Charles McCrossin"/>
    <x v="0"/>
    <s v="United States"/>
    <s v="New Bedford"/>
    <x v="31"/>
    <n v="2740"/>
    <x v="3"/>
    <s v="TEC-AC-10003614"/>
    <x v="2"/>
    <x v="11"/>
    <x v="562"/>
    <x v="5521"/>
    <n v="2"/>
    <n v="0"/>
    <x v="6689"/>
  </r>
  <r>
    <n v="8608"/>
    <s v="CA-2011-151946"/>
    <x v="2"/>
    <x v="611"/>
    <d v="2011-06-09T00:00:00"/>
    <s v="Standard Class"/>
    <s v="BT-11440"/>
    <s v="Bobby Trafton"/>
    <x v="0"/>
    <s v="United States"/>
    <s v="New York City"/>
    <x v="15"/>
    <n v="10035"/>
    <x v="3"/>
    <s v="FUR-FU-10002878"/>
    <x v="0"/>
    <x v="5"/>
    <x v="1125"/>
    <x v="5522"/>
    <n v="2"/>
    <n v="0"/>
    <x v="6690"/>
  </r>
  <r>
    <n v="8609"/>
    <s v="CA-2011-151946"/>
    <x v="2"/>
    <x v="611"/>
    <d v="2011-06-09T00:00:00"/>
    <s v="Standard Class"/>
    <s v="BT-11440"/>
    <s v="Bobby Trafton"/>
    <x v="0"/>
    <s v="United States"/>
    <s v="New York City"/>
    <x v="15"/>
    <n v="10035"/>
    <x v="3"/>
    <s v="OFF-AP-10001626"/>
    <x v="1"/>
    <x v="9"/>
    <x v="1016"/>
    <x v="2560"/>
    <n v="4"/>
    <n v="0"/>
    <x v="6691"/>
  </r>
  <r>
    <n v="8610"/>
    <s v="CA-2011-151946"/>
    <x v="2"/>
    <x v="611"/>
    <d v="2011-06-09T00:00:00"/>
    <s v="Standard Class"/>
    <s v="BT-11440"/>
    <s v="Bobby Trafton"/>
    <x v="0"/>
    <s v="United States"/>
    <s v="New York City"/>
    <x v="15"/>
    <n v="10035"/>
    <x v="3"/>
    <s v="FUR-BO-10003272"/>
    <x v="0"/>
    <x v="0"/>
    <x v="582"/>
    <x v="3832"/>
    <n v="2"/>
    <n v="0.2"/>
    <x v="4405"/>
  </r>
  <r>
    <n v="8611"/>
    <s v="CA-2011-151946"/>
    <x v="2"/>
    <x v="611"/>
    <d v="2011-06-09T00:00:00"/>
    <s v="Standard Class"/>
    <s v="BT-11440"/>
    <s v="Bobby Trafton"/>
    <x v="0"/>
    <s v="United States"/>
    <s v="New York City"/>
    <x v="15"/>
    <n v="10035"/>
    <x v="3"/>
    <s v="FUR-FU-10002191"/>
    <x v="0"/>
    <x v="5"/>
    <x v="762"/>
    <x v="544"/>
    <n v="2"/>
    <n v="0"/>
    <x v="955"/>
  </r>
  <r>
    <n v="8612"/>
    <s v="CA-2014-123624"/>
    <x v="3"/>
    <x v="38"/>
    <d v="2014-11-18T00:00:00"/>
    <s v="Second Class"/>
    <s v="SE-20110"/>
    <s v="Sanjit Engle"/>
    <x v="0"/>
    <s v="United States"/>
    <s v="Oxnard"/>
    <x v="1"/>
    <n v="93030"/>
    <x v="1"/>
    <s v="TEC-AC-10000682"/>
    <x v="2"/>
    <x v="11"/>
    <x v="1327"/>
    <x v="2076"/>
    <n v="5"/>
    <n v="0"/>
    <x v="2237"/>
  </r>
  <r>
    <n v="8613"/>
    <s v="CA-2013-146437"/>
    <x v="0"/>
    <x v="1198"/>
    <d v="2013-02-01T00:00:00"/>
    <s v="Second Class"/>
    <s v="HG-14965"/>
    <s v="Henry Goldwyn"/>
    <x v="1"/>
    <s v="United States"/>
    <s v="Los Angeles"/>
    <x v="1"/>
    <n v="90036"/>
    <x v="1"/>
    <s v="OFF-AR-10000588"/>
    <x v="1"/>
    <x v="6"/>
    <x v="393"/>
    <x v="2010"/>
    <n v="2"/>
    <n v="0"/>
    <x v="2163"/>
  </r>
  <r>
    <n v="8614"/>
    <s v="CA-2013-138233"/>
    <x v="0"/>
    <x v="1199"/>
    <d v="2013-11-15T00:00:00"/>
    <s v="Standard Class"/>
    <s v="PF-19165"/>
    <s v="Philip Fox"/>
    <x v="0"/>
    <s v="United States"/>
    <s v="Oakland"/>
    <x v="1"/>
    <n v="94601"/>
    <x v="1"/>
    <s v="TEC-AC-10002001"/>
    <x v="2"/>
    <x v="11"/>
    <x v="262"/>
    <x v="651"/>
    <n v="3"/>
    <n v="0"/>
    <x v="6626"/>
  </r>
  <r>
    <n v="8615"/>
    <s v="CA-2013-165918"/>
    <x v="0"/>
    <x v="545"/>
    <d v="2013-09-15T00:00:00"/>
    <s v="Standard Class"/>
    <s v="BD-11770"/>
    <s v="Bryan Davis"/>
    <x v="0"/>
    <s v="United States"/>
    <s v="Edmonds"/>
    <x v="4"/>
    <n v="98026"/>
    <x v="1"/>
    <s v="OFF-LA-10003720"/>
    <x v="1"/>
    <x v="2"/>
    <x v="1627"/>
    <x v="1576"/>
    <n v="2"/>
    <n v="0"/>
    <x v="1666"/>
  </r>
  <r>
    <n v="8616"/>
    <s v="CA-2013-165918"/>
    <x v="0"/>
    <x v="545"/>
    <d v="2013-09-15T00:00:00"/>
    <s v="Standard Class"/>
    <s v="BD-11770"/>
    <s v="Bryan Davis"/>
    <x v="0"/>
    <s v="United States"/>
    <s v="Edmonds"/>
    <x v="4"/>
    <n v="98026"/>
    <x v="1"/>
    <s v="OFF-BI-10004364"/>
    <x v="1"/>
    <x v="8"/>
    <x v="302"/>
    <x v="5523"/>
    <n v="3"/>
    <n v="0.2"/>
    <x v="6692"/>
  </r>
  <r>
    <n v="8617"/>
    <s v="CA-2013-165918"/>
    <x v="0"/>
    <x v="545"/>
    <d v="2013-09-15T00:00:00"/>
    <s v="Standard Class"/>
    <s v="BD-11770"/>
    <s v="Bryan Davis"/>
    <x v="0"/>
    <s v="United States"/>
    <s v="Edmonds"/>
    <x v="4"/>
    <n v="98026"/>
    <x v="1"/>
    <s v="OFF-PA-10000100"/>
    <x v="1"/>
    <x v="10"/>
    <x v="825"/>
    <x v="2658"/>
    <n v="2"/>
    <n v="0"/>
    <x v="2934"/>
  </r>
  <r>
    <n v="8618"/>
    <s v="CA-2013-165918"/>
    <x v="0"/>
    <x v="545"/>
    <d v="2013-09-15T00:00:00"/>
    <s v="Standard Class"/>
    <s v="BD-11770"/>
    <s v="Bryan Davis"/>
    <x v="0"/>
    <s v="United States"/>
    <s v="Edmonds"/>
    <x v="4"/>
    <n v="98026"/>
    <x v="1"/>
    <s v="OFF-BI-10004826"/>
    <x v="1"/>
    <x v="8"/>
    <x v="721"/>
    <x v="5524"/>
    <n v="3"/>
    <n v="0.2"/>
    <x v="6693"/>
  </r>
  <r>
    <n v="8619"/>
    <s v="CA-2014-117513"/>
    <x v="3"/>
    <x v="448"/>
    <d v="2014-03-09T00:00:00"/>
    <s v="Standard Class"/>
    <s v="BT-11395"/>
    <s v="Bill Tyler"/>
    <x v="1"/>
    <s v="United States"/>
    <s v="Los Angeles"/>
    <x v="1"/>
    <n v="90004"/>
    <x v="1"/>
    <s v="FUR-TA-10001520"/>
    <x v="0"/>
    <x v="3"/>
    <x v="711"/>
    <x v="3860"/>
    <n v="7"/>
    <n v="0.2"/>
    <x v="4439"/>
  </r>
  <r>
    <n v="8620"/>
    <s v="CA-2014-132437"/>
    <x v="3"/>
    <x v="565"/>
    <d v="2014-09-14T00:00:00"/>
    <s v="Second Class"/>
    <s v="EM-14095"/>
    <s v="Eudokia Martin"/>
    <x v="1"/>
    <s v="United States"/>
    <s v="New York City"/>
    <x v="15"/>
    <n v="10024"/>
    <x v="3"/>
    <s v="OFF-ST-10001031"/>
    <x v="1"/>
    <x v="4"/>
    <x v="1551"/>
    <x v="5525"/>
    <n v="4"/>
    <n v="0"/>
    <x v="6694"/>
  </r>
  <r>
    <n v="8621"/>
    <s v="US-2014-119319"/>
    <x v="3"/>
    <x v="44"/>
    <d v="2014-11-10T00:00:00"/>
    <s v="Second Class"/>
    <s v="LC-17050"/>
    <s v="Liz Carlisle"/>
    <x v="0"/>
    <s v="United States"/>
    <s v="Dallas"/>
    <x v="5"/>
    <n v="75217"/>
    <x v="2"/>
    <s v="FUR-FU-10003878"/>
    <x v="0"/>
    <x v="5"/>
    <x v="671"/>
    <x v="5526"/>
    <n v="5"/>
    <n v="0.6"/>
    <x v="6695"/>
  </r>
  <r>
    <n v="8622"/>
    <s v="CA-2014-104318"/>
    <x v="3"/>
    <x v="726"/>
    <d v="2014-05-19T00:00:00"/>
    <s v="Standard Class"/>
    <s v="FH-14275"/>
    <s v="Frank Hawley"/>
    <x v="1"/>
    <s v="United States"/>
    <s v="Franklin"/>
    <x v="18"/>
    <n v="37064"/>
    <x v="0"/>
    <s v="OFF-AP-10000358"/>
    <x v="1"/>
    <x v="9"/>
    <x v="95"/>
    <x v="5527"/>
    <n v="2"/>
    <n v="0.2"/>
    <x v="6696"/>
  </r>
  <r>
    <n v="8623"/>
    <s v="US-2013-114230"/>
    <x v="0"/>
    <x v="581"/>
    <d v="2013-12-02T00:00:00"/>
    <s v="Standard Class"/>
    <s v="CM-12235"/>
    <s v="Chris McAfee"/>
    <x v="0"/>
    <s v="United States"/>
    <s v="Phoenix"/>
    <x v="16"/>
    <n v="85023"/>
    <x v="1"/>
    <s v="OFF-ST-10000876"/>
    <x v="1"/>
    <x v="4"/>
    <x v="251"/>
    <x v="5528"/>
    <n v="4"/>
    <n v="0.2"/>
    <x v="6697"/>
  </r>
  <r>
    <n v="8624"/>
    <s v="CA-2012-136147"/>
    <x v="1"/>
    <x v="50"/>
    <d v="2012-11-18T00:00:00"/>
    <s v="Standard Class"/>
    <s v="FM-14380"/>
    <s v="Fred McMath"/>
    <x v="0"/>
    <s v="United States"/>
    <s v="Miami"/>
    <x v="2"/>
    <n v="33178"/>
    <x v="0"/>
    <s v="OFF-BI-10004224"/>
    <x v="1"/>
    <x v="8"/>
    <x v="1061"/>
    <x v="1444"/>
    <n v="6"/>
    <n v="0.7"/>
    <x v="1520"/>
  </r>
  <r>
    <n v="8625"/>
    <s v="CA-2012-136147"/>
    <x v="1"/>
    <x v="50"/>
    <d v="2012-11-18T00:00:00"/>
    <s v="Standard Class"/>
    <s v="FM-14380"/>
    <s v="Fred McMath"/>
    <x v="0"/>
    <s v="United States"/>
    <s v="Miami"/>
    <x v="2"/>
    <n v="33178"/>
    <x v="0"/>
    <s v="TEC-AC-10004568"/>
    <x v="2"/>
    <x v="11"/>
    <x v="1109"/>
    <x v="1375"/>
    <n v="5"/>
    <n v="0.2"/>
    <x v="6698"/>
  </r>
  <r>
    <n v="8626"/>
    <s v="CA-2012-156118"/>
    <x v="1"/>
    <x v="575"/>
    <d v="2012-12-12T00:00:00"/>
    <s v="Standard Class"/>
    <s v="HG-14965"/>
    <s v="Henry Goldwyn"/>
    <x v="1"/>
    <s v="United States"/>
    <s v="Colorado Springs"/>
    <x v="22"/>
    <n v="80906"/>
    <x v="1"/>
    <s v="OFF-PA-10000533"/>
    <x v="1"/>
    <x v="10"/>
    <x v="1196"/>
    <x v="937"/>
    <n v="3"/>
    <n v="0.2"/>
    <x v="971"/>
  </r>
  <r>
    <n v="8627"/>
    <s v="CA-2012-164084"/>
    <x v="1"/>
    <x v="67"/>
    <d v="2012-09-12T00:00:00"/>
    <s v="Standard Class"/>
    <s v="AG-10525"/>
    <s v="Andy Gerbode"/>
    <x v="1"/>
    <s v="United States"/>
    <s v="New York City"/>
    <x v="15"/>
    <n v="10011"/>
    <x v="3"/>
    <s v="OFF-ST-10003638"/>
    <x v="1"/>
    <x v="4"/>
    <x v="1222"/>
    <x v="3824"/>
    <n v="3"/>
    <n v="0"/>
    <x v="4392"/>
  </r>
  <r>
    <n v="8628"/>
    <s v="CA-2012-164084"/>
    <x v="1"/>
    <x v="67"/>
    <d v="2012-09-12T00:00:00"/>
    <s v="Standard Class"/>
    <s v="AG-10525"/>
    <s v="Andy Gerbode"/>
    <x v="1"/>
    <s v="United States"/>
    <s v="New York City"/>
    <x v="15"/>
    <n v="10011"/>
    <x v="3"/>
    <s v="TEC-AC-10002305"/>
    <x v="2"/>
    <x v="11"/>
    <x v="1521"/>
    <x v="2597"/>
    <n v="5"/>
    <n v="0"/>
    <x v="6699"/>
  </r>
  <r>
    <n v="8629"/>
    <s v="CA-2012-164084"/>
    <x v="1"/>
    <x v="67"/>
    <d v="2012-09-12T00:00:00"/>
    <s v="Standard Class"/>
    <s v="AG-10525"/>
    <s v="Andy Gerbode"/>
    <x v="1"/>
    <s v="United States"/>
    <s v="New York City"/>
    <x v="15"/>
    <n v="10011"/>
    <x v="3"/>
    <s v="OFF-BI-10000605"/>
    <x v="1"/>
    <x v="8"/>
    <x v="531"/>
    <x v="861"/>
    <n v="2"/>
    <n v="0.2"/>
    <x v="3942"/>
  </r>
  <r>
    <n v="8630"/>
    <s v="CA-2012-164084"/>
    <x v="1"/>
    <x v="67"/>
    <d v="2012-09-12T00:00:00"/>
    <s v="Standard Class"/>
    <s v="AG-10525"/>
    <s v="Andy Gerbode"/>
    <x v="1"/>
    <s v="United States"/>
    <s v="New York City"/>
    <x v="15"/>
    <n v="10011"/>
    <x v="3"/>
    <s v="FUR-TA-10003569"/>
    <x v="0"/>
    <x v="3"/>
    <x v="1358"/>
    <x v="5529"/>
    <n v="2"/>
    <n v="0.4"/>
    <x v="6700"/>
  </r>
  <r>
    <n v="8631"/>
    <s v="CA-2012-164084"/>
    <x v="1"/>
    <x v="67"/>
    <d v="2012-09-12T00:00:00"/>
    <s v="Standard Class"/>
    <s v="AG-10525"/>
    <s v="Andy Gerbode"/>
    <x v="1"/>
    <s v="United States"/>
    <s v="New York City"/>
    <x v="15"/>
    <n v="10011"/>
    <x v="3"/>
    <s v="OFF-FA-10003059"/>
    <x v="1"/>
    <x v="13"/>
    <x v="794"/>
    <x v="5530"/>
    <n v="4"/>
    <n v="0"/>
    <x v="6701"/>
  </r>
  <r>
    <n v="8632"/>
    <s v="CA-2013-107783"/>
    <x v="0"/>
    <x v="1062"/>
    <d v="2013-07-30T00:00:00"/>
    <s v="First Class"/>
    <s v="OT-18730"/>
    <s v="Olvera Toch"/>
    <x v="0"/>
    <s v="United States"/>
    <s v="Bethlehem"/>
    <x v="9"/>
    <n v="18018"/>
    <x v="3"/>
    <s v="FUR-BO-10004409"/>
    <x v="0"/>
    <x v="0"/>
    <x v="625"/>
    <x v="5531"/>
    <n v="5"/>
    <n v="0.5"/>
    <x v="6702"/>
  </r>
  <r>
    <n v="8633"/>
    <s v="CA-2013-107783"/>
    <x v="0"/>
    <x v="1062"/>
    <d v="2013-07-30T00:00:00"/>
    <s v="First Class"/>
    <s v="OT-18730"/>
    <s v="Olvera Toch"/>
    <x v="0"/>
    <s v="United States"/>
    <s v="Bethlehem"/>
    <x v="9"/>
    <n v="18018"/>
    <x v="3"/>
    <s v="OFF-BI-10000545"/>
    <x v="1"/>
    <x v="8"/>
    <x v="685"/>
    <x v="5341"/>
    <n v="6"/>
    <n v="0.7"/>
    <x v="6443"/>
  </r>
  <r>
    <n v="8634"/>
    <s v="CA-2013-107783"/>
    <x v="0"/>
    <x v="1062"/>
    <d v="2013-07-30T00:00:00"/>
    <s v="First Class"/>
    <s v="OT-18730"/>
    <s v="Olvera Toch"/>
    <x v="0"/>
    <s v="United States"/>
    <s v="Bethlehem"/>
    <x v="9"/>
    <n v="18018"/>
    <x v="3"/>
    <s v="OFF-AP-10004052"/>
    <x v="1"/>
    <x v="9"/>
    <x v="1662"/>
    <x v="5408"/>
    <n v="3"/>
    <n v="0.2"/>
    <x v="6703"/>
  </r>
  <r>
    <n v="8635"/>
    <s v="CA-2014-159793"/>
    <x v="3"/>
    <x v="326"/>
    <d v="2014-08-30T00:00:00"/>
    <s v="Standard Class"/>
    <s v="SV-20365"/>
    <s v="Seth Vernon"/>
    <x v="0"/>
    <s v="United States"/>
    <s v="Philadelphia"/>
    <x v="9"/>
    <n v="19140"/>
    <x v="3"/>
    <s v="FUR-BO-10001798"/>
    <x v="0"/>
    <x v="0"/>
    <x v="0"/>
    <x v="5532"/>
    <n v="2"/>
    <n v="0.5"/>
    <x v="6704"/>
  </r>
  <r>
    <n v="8636"/>
    <s v="CA-2011-160094"/>
    <x v="2"/>
    <x v="1013"/>
    <d v="2011-05-02T00:00:00"/>
    <s v="First Class"/>
    <s v="JM-16195"/>
    <s v="Justin MacKendrick"/>
    <x v="0"/>
    <s v="United States"/>
    <s v="Louisville"/>
    <x v="0"/>
    <n v="40214"/>
    <x v="0"/>
    <s v="OFF-AR-10004010"/>
    <x v="1"/>
    <x v="6"/>
    <x v="1734"/>
    <x v="5368"/>
    <n v="5"/>
    <n v="0"/>
    <x v="6563"/>
  </r>
  <r>
    <n v="8637"/>
    <s v="CA-2011-160094"/>
    <x v="2"/>
    <x v="1013"/>
    <d v="2011-05-02T00:00:00"/>
    <s v="First Class"/>
    <s v="JM-16195"/>
    <s v="Justin MacKendrick"/>
    <x v="0"/>
    <s v="United States"/>
    <s v="Louisville"/>
    <x v="0"/>
    <n v="40214"/>
    <x v="0"/>
    <s v="OFF-ST-10000585"/>
    <x v="1"/>
    <x v="4"/>
    <x v="541"/>
    <x v="5533"/>
    <n v="5"/>
    <n v="0"/>
    <x v="6705"/>
  </r>
  <r>
    <n v="8638"/>
    <s v="CA-2014-151281"/>
    <x v="3"/>
    <x v="842"/>
    <d v="2014-05-03T00:00:00"/>
    <s v="Standard Class"/>
    <s v="HM-14980"/>
    <s v="Henry MacAllister"/>
    <x v="0"/>
    <s v="United States"/>
    <s v="Seattle"/>
    <x v="4"/>
    <n v="98105"/>
    <x v="1"/>
    <s v="FUR-FU-10000397"/>
    <x v="0"/>
    <x v="5"/>
    <x v="63"/>
    <x v="5534"/>
    <n v="7"/>
    <n v="0"/>
    <x v="6706"/>
  </r>
  <r>
    <n v="8639"/>
    <s v="CA-2014-118346"/>
    <x v="3"/>
    <x v="283"/>
    <d v="2014-07-25T00:00:00"/>
    <s v="First Class"/>
    <s v="PO-19180"/>
    <s v="Philisse Overcash"/>
    <x v="2"/>
    <s v="United States"/>
    <s v="Kenosha"/>
    <x v="6"/>
    <n v="53142"/>
    <x v="2"/>
    <s v="TEC-AC-10000736"/>
    <x v="2"/>
    <x v="11"/>
    <x v="1085"/>
    <x v="4516"/>
    <n v="5"/>
    <n v="0"/>
    <x v="5323"/>
  </r>
  <r>
    <n v="8640"/>
    <s v="CA-2011-129819"/>
    <x v="2"/>
    <x v="736"/>
    <d v="2011-12-15T00:00:00"/>
    <s v="Second Class"/>
    <s v="KC-16675"/>
    <s v="Kimberly Carter"/>
    <x v="1"/>
    <s v="United States"/>
    <s v="Henderson"/>
    <x v="0"/>
    <n v="42420"/>
    <x v="0"/>
    <s v="OFF-BI-10004970"/>
    <x v="1"/>
    <x v="8"/>
    <x v="908"/>
    <x v="714"/>
    <n v="3"/>
    <n v="0"/>
    <x v="4112"/>
  </r>
  <r>
    <n v="8641"/>
    <s v="US-2014-148551"/>
    <x v="3"/>
    <x v="602"/>
    <d v="2014-01-17T00:00:00"/>
    <s v="Standard Class"/>
    <s v="DB-13120"/>
    <s v="David Bremer"/>
    <x v="1"/>
    <s v="United States"/>
    <s v="Dallas"/>
    <x v="5"/>
    <n v="75217"/>
    <x v="2"/>
    <s v="OFF-BI-10000545"/>
    <x v="1"/>
    <x v="8"/>
    <x v="685"/>
    <x v="5535"/>
    <n v="5"/>
    <n v="0.8"/>
    <x v="6707"/>
  </r>
  <r>
    <n v="8642"/>
    <s v="CA-2014-147767"/>
    <x v="3"/>
    <x v="574"/>
    <d v="2014-12-03T00:00:00"/>
    <s v="Same Day"/>
    <s v="SV-20935"/>
    <s v="Susan Vittorini"/>
    <x v="0"/>
    <s v="United States"/>
    <s v="Peoria"/>
    <x v="16"/>
    <n v="85345"/>
    <x v="1"/>
    <s v="OFF-BI-10001670"/>
    <x v="1"/>
    <x v="8"/>
    <x v="438"/>
    <x v="5536"/>
    <n v="6"/>
    <n v="0.7"/>
    <x v="6708"/>
  </r>
  <r>
    <n v="8643"/>
    <s v="CA-2012-108259"/>
    <x v="1"/>
    <x v="627"/>
    <d v="2012-11-15T00:00:00"/>
    <s v="Standard Class"/>
    <s v="NS-18640"/>
    <s v="Noel Staavos"/>
    <x v="1"/>
    <s v="United States"/>
    <s v="Jacksonville"/>
    <x v="3"/>
    <n v="28540"/>
    <x v="0"/>
    <s v="OFF-FA-10000624"/>
    <x v="1"/>
    <x v="13"/>
    <x v="291"/>
    <x v="5305"/>
    <n v="11"/>
    <n v="0.2"/>
    <x v="6709"/>
  </r>
  <r>
    <n v="8644"/>
    <s v="CA-2012-108259"/>
    <x v="1"/>
    <x v="627"/>
    <d v="2012-11-15T00:00:00"/>
    <s v="Standard Class"/>
    <s v="NS-18640"/>
    <s v="Noel Staavos"/>
    <x v="1"/>
    <s v="United States"/>
    <s v="Jacksonville"/>
    <x v="3"/>
    <n v="28540"/>
    <x v="0"/>
    <s v="OFF-LA-10002945"/>
    <x v="1"/>
    <x v="2"/>
    <x v="1603"/>
    <x v="1325"/>
    <n v="1"/>
    <n v="0.2"/>
    <x v="6710"/>
  </r>
  <r>
    <n v="8645"/>
    <s v="CA-2012-108259"/>
    <x v="1"/>
    <x v="627"/>
    <d v="2012-11-15T00:00:00"/>
    <s v="Standard Class"/>
    <s v="NS-18640"/>
    <s v="Noel Staavos"/>
    <x v="1"/>
    <s v="United States"/>
    <s v="Jacksonville"/>
    <x v="3"/>
    <n v="28540"/>
    <x v="0"/>
    <s v="OFF-BI-10000315"/>
    <x v="1"/>
    <x v="8"/>
    <x v="407"/>
    <x v="5537"/>
    <n v="7"/>
    <n v="0.7"/>
    <x v="6711"/>
  </r>
  <r>
    <n v="8646"/>
    <s v="CA-2012-108259"/>
    <x v="1"/>
    <x v="627"/>
    <d v="2012-11-15T00:00:00"/>
    <s v="Standard Class"/>
    <s v="NS-18640"/>
    <s v="Noel Staavos"/>
    <x v="1"/>
    <s v="United States"/>
    <s v="Jacksonville"/>
    <x v="3"/>
    <n v="28540"/>
    <x v="0"/>
    <s v="FUR-FU-10000023"/>
    <x v="0"/>
    <x v="5"/>
    <x v="322"/>
    <x v="5364"/>
    <n v="1"/>
    <n v="0.2"/>
    <x v="6712"/>
  </r>
  <r>
    <n v="8647"/>
    <s v="CA-2013-113341"/>
    <x v="0"/>
    <x v="881"/>
    <d v="2013-11-30T00:00:00"/>
    <s v="Standard Class"/>
    <s v="MH-17455"/>
    <s v="Mark Hamilton"/>
    <x v="0"/>
    <s v="United States"/>
    <s v="Los Angeles"/>
    <x v="1"/>
    <n v="90032"/>
    <x v="1"/>
    <s v="FUR-CH-10004698"/>
    <x v="0"/>
    <x v="1"/>
    <x v="166"/>
    <x v="4934"/>
    <n v="3"/>
    <n v="0.2"/>
    <x v="6713"/>
  </r>
  <r>
    <n v="8648"/>
    <s v="US-2012-131842"/>
    <x v="1"/>
    <x v="901"/>
    <d v="2012-12-08T00:00:00"/>
    <s v="First Class"/>
    <s v="RR-19525"/>
    <s v="Rick Reed"/>
    <x v="1"/>
    <s v="United States"/>
    <s v="Nashville"/>
    <x v="18"/>
    <n v="37211"/>
    <x v="0"/>
    <s v="FUR-CH-10004477"/>
    <x v="0"/>
    <x v="1"/>
    <x v="211"/>
    <x v="5538"/>
    <n v="2"/>
    <n v="0.2"/>
    <x v="6714"/>
  </r>
  <r>
    <n v="8649"/>
    <s v="CA-2013-164574"/>
    <x v="0"/>
    <x v="875"/>
    <d v="2013-08-04T00:00:00"/>
    <s v="Standard Class"/>
    <s v="RH-19555"/>
    <s v="Ritsa Hightower"/>
    <x v="0"/>
    <s v="United States"/>
    <s v="Charlotte"/>
    <x v="3"/>
    <n v="28205"/>
    <x v="0"/>
    <s v="OFF-ST-10003816"/>
    <x v="1"/>
    <x v="4"/>
    <x v="710"/>
    <x v="3327"/>
    <n v="5"/>
    <n v="0.2"/>
    <x v="6715"/>
  </r>
  <r>
    <n v="8650"/>
    <s v="CA-2013-164574"/>
    <x v="0"/>
    <x v="875"/>
    <d v="2013-08-04T00:00:00"/>
    <s v="Standard Class"/>
    <s v="RH-19555"/>
    <s v="Ritsa Hightower"/>
    <x v="0"/>
    <s v="United States"/>
    <s v="Charlotte"/>
    <x v="3"/>
    <n v="28205"/>
    <x v="0"/>
    <s v="OFF-BI-10002429"/>
    <x v="1"/>
    <x v="8"/>
    <x v="467"/>
    <x v="5539"/>
    <n v="3"/>
    <n v="0.7"/>
    <x v="6716"/>
  </r>
  <r>
    <n v="8651"/>
    <s v="CA-2011-142769"/>
    <x v="2"/>
    <x v="103"/>
    <d v="2011-09-13T00:00:00"/>
    <s v="Same Day"/>
    <s v="RP-19390"/>
    <s v="Resi Pölking"/>
    <x v="0"/>
    <s v="United States"/>
    <s v="Seattle"/>
    <x v="4"/>
    <n v="98103"/>
    <x v="1"/>
    <s v="OFF-FA-10000840"/>
    <x v="1"/>
    <x v="13"/>
    <x v="1685"/>
    <x v="5540"/>
    <n v="5"/>
    <n v="0"/>
    <x v="6717"/>
  </r>
  <r>
    <n v="8652"/>
    <s v="CA-2011-142769"/>
    <x v="2"/>
    <x v="103"/>
    <d v="2011-09-13T00:00:00"/>
    <s v="Same Day"/>
    <s v="RP-19390"/>
    <s v="Resi Pölking"/>
    <x v="0"/>
    <s v="United States"/>
    <s v="Seattle"/>
    <x v="4"/>
    <n v="98103"/>
    <x v="1"/>
    <s v="FUR-FU-10001918"/>
    <x v="0"/>
    <x v="5"/>
    <x v="280"/>
    <x v="5541"/>
    <n v="3"/>
    <n v="0"/>
    <x v="6718"/>
  </r>
  <r>
    <n v="8653"/>
    <s v="CA-2011-142769"/>
    <x v="2"/>
    <x v="103"/>
    <d v="2011-09-13T00:00:00"/>
    <s v="Same Day"/>
    <s v="RP-19390"/>
    <s v="Resi Pölking"/>
    <x v="0"/>
    <s v="United States"/>
    <s v="Seattle"/>
    <x v="4"/>
    <n v="98103"/>
    <x v="1"/>
    <s v="OFF-SU-10001574"/>
    <x v="1"/>
    <x v="14"/>
    <x v="498"/>
    <x v="549"/>
    <n v="2"/>
    <n v="0"/>
    <x v="558"/>
  </r>
  <r>
    <n v="8654"/>
    <s v="CA-2011-142769"/>
    <x v="2"/>
    <x v="103"/>
    <d v="2011-09-13T00:00:00"/>
    <s v="Same Day"/>
    <s v="RP-19390"/>
    <s v="Resi Pölking"/>
    <x v="0"/>
    <s v="United States"/>
    <s v="Seattle"/>
    <x v="4"/>
    <n v="98103"/>
    <x v="1"/>
    <s v="TEC-AC-10001606"/>
    <x v="2"/>
    <x v="11"/>
    <x v="585"/>
    <x v="1664"/>
    <n v="2"/>
    <n v="0"/>
    <x v="6719"/>
  </r>
  <r>
    <n v="8655"/>
    <s v="CA-2011-142769"/>
    <x v="2"/>
    <x v="103"/>
    <d v="2011-09-13T00:00:00"/>
    <s v="Same Day"/>
    <s v="RP-19390"/>
    <s v="Resi Pölking"/>
    <x v="0"/>
    <s v="United States"/>
    <s v="Seattle"/>
    <x v="4"/>
    <n v="98103"/>
    <x v="1"/>
    <s v="TEC-AC-10003399"/>
    <x v="2"/>
    <x v="11"/>
    <x v="1497"/>
    <x v="5542"/>
    <n v="4"/>
    <n v="0"/>
    <x v="6720"/>
  </r>
  <r>
    <n v="8656"/>
    <s v="CA-2011-142769"/>
    <x v="2"/>
    <x v="103"/>
    <d v="2011-09-13T00:00:00"/>
    <s v="Same Day"/>
    <s v="RP-19390"/>
    <s v="Resi Pölking"/>
    <x v="0"/>
    <s v="United States"/>
    <s v="Seattle"/>
    <x v="4"/>
    <n v="98103"/>
    <x v="1"/>
    <s v="TEC-AC-10000865"/>
    <x v="2"/>
    <x v="11"/>
    <x v="996"/>
    <x v="5543"/>
    <n v="2"/>
    <n v="0"/>
    <x v="6721"/>
  </r>
  <r>
    <n v="8657"/>
    <s v="CA-2011-142769"/>
    <x v="2"/>
    <x v="103"/>
    <d v="2011-09-13T00:00:00"/>
    <s v="Same Day"/>
    <s v="RP-19390"/>
    <s v="Resi Pölking"/>
    <x v="0"/>
    <s v="United States"/>
    <s v="Seattle"/>
    <x v="4"/>
    <n v="98103"/>
    <x v="1"/>
    <s v="OFF-PA-10002923"/>
    <x v="1"/>
    <x v="10"/>
    <x v="1417"/>
    <x v="1553"/>
    <n v="1"/>
    <n v="0"/>
    <x v="1641"/>
  </r>
  <r>
    <n v="8658"/>
    <s v="CA-2011-142769"/>
    <x v="2"/>
    <x v="103"/>
    <d v="2011-09-13T00:00:00"/>
    <s v="Same Day"/>
    <s v="RP-19390"/>
    <s v="Resi Pölking"/>
    <x v="0"/>
    <s v="United States"/>
    <s v="Seattle"/>
    <x v="4"/>
    <n v="98103"/>
    <x v="1"/>
    <s v="OFF-AP-10004785"/>
    <x v="1"/>
    <x v="9"/>
    <x v="1177"/>
    <x v="5544"/>
    <n v="2"/>
    <n v="0"/>
    <x v="6722"/>
  </r>
  <r>
    <n v="8659"/>
    <s v="CA-2013-168361"/>
    <x v="0"/>
    <x v="1028"/>
    <d v="2013-06-26T00:00:00"/>
    <s v="Standard Class"/>
    <s v="KB-16600"/>
    <s v="Ken Brennan"/>
    <x v="1"/>
    <s v="United States"/>
    <s v="Chicago"/>
    <x v="10"/>
    <n v="60623"/>
    <x v="2"/>
    <s v="OFF-BI-10003727"/>
    <x v="1"/>
    <x v="8"/>
    <x v="797"/>
    <x v="5545"/>
    <n v="1"/>
    <n v="0.8"/>
    <x v="6723"/>
  </r>
  <r>
    <n v="8660"/>
    <s v="CA-2013-153185"/>
    <x v="0"/>
    <x v="323"/>
    <d v="2013-09-09T00:00:00"/>
    <s v="Standard Class"/>
    <s v="MH-17620"/>
    <s v="Matt Hagelstein"/>
    <x v="1"/>
    <s v="United States"/>
    <s v="Cincinnati"/>
    <x v="24"/>
    <n v="45231"/>
    <x v="3"/>
    <s v="OFF-PA-10002246"/>
    <x v="1"/>
    <x v="10"/>
    <x v="1386"/>
    <x v="2733"/>
    <n v="6"/>
    <n v="0.2"/>
    <x v="3026"/>
  </r>
  <r>
    <n v="8661"/>
    <s v="CA-2014-124765"/>
    <x v="3"/>
    <x v="920"/>
    <d v="2014-12-01T00:00:00"/>
    <s v="Standard Class"/>
    <s v="HZ-14950"/>
    <s v="Henia Zydlo"/>
    <x v="0"/>
    <s v="United States"/>
    <s v="Fort Lauderdale"/>
    <x v="2"/>
    <n v="33311"/>
    <x v="0"/>
    <s v="FUR-BO-10003965"/>
    <x v="0"/>
    <x v="0"/>
    <x v="1083"/>
    <x v="1937"/>
    <n v="5"/>
    <n v="0.2"/>
    <x v="6724"/>
  </r>
  <r>
    <n v="8662"/>
    <s v="CA-2012-131856"/>
    <x v="1"/>
    <x v="793"/>
    <d v="2012-05-17T00:00:00"/>
    <s v="Standard Class"/>
    <s v="JG-15160"/>
    <s v="James Galang"/>
    <x v="0"/>
    <s v="United States"/>
    <s v="Houston"/>
    <x v="5"/>
    <n v="77041"/>
    <x v="2"/>
    <s v="FUR-FU-10000175"/>
    <x v="0"/>
    <x v="5"/>
    <x v="1629"/>
    <x v="5546"/>
    <n v="4"/>
    <n v="0.6"/>
    <x v="6725"/>
  </r>
  <r>
    <n v="8663"/>
    <s v="CA-2012-131856"/>
    <x v="1"/>
    <x v="793"/>
    <d v="2012-05-17T00:00:00"/>
    <s v="Standard Class"/>
    <s v="JG-15160"/>
    <s v="James Galang"/>
    <x v="0"/>
    <s v="United States"/>
    <s v="Houston"/>
    <x v="5"/>
    <n v="77041"/>
    <x v="2"/>
    <s v="TEC-PH-10001336"/>
    <x v="2"/>
    <x v="7"/>
    <x v="941"/>
    <x v="5547"/>
    <n v="6"/>
    <n v="0.2"/>
    <x v="6726"/>
  </r>
  <r>
    <n v="8664"/>
    <s v="CA-2012-131856"/>
    <x v="1"/>
    <x v="793"/>
    <d v="2012-05-17T00:00:00"/>
    <s v="Standard Class"/>
    <s v="JG-15160"/>
    <s v="James Galang"/>
    <x v="0"/>
    <s v="United States"/>
    <s v="Houston"/>
    <x v="5"/>
    <n v="77041"/>
    <x v="2"/>
    <s v="OFF-PA-10001954"/>
    <x v="1"/>
    <x v="10"/>
    <x v="595"/>
    <x v="5548"/>
    <n v="7"/>
    <n v="0.2"/>
    <x v="6727"/>
  </r>
  <r>
    <n v="8665"/>
    <s v="CA-2014-126634"/>
    <x v="3"/>
    <x v="983"/>
    <d v="2014-04-02T00:00:00"/>
    <s v="Second Class"/>
    <s v="AB-10165"/>
    <s v="Alan Barnes"/>
    <x v="0"/>
    <s v="United States"/>
    <s v="Lakewood"/>
    <x v="1"/>
    <n v="90712"/>
    <x v="1"/>
    <s v="FUR-FU-10004973"/>
    <x v="0"/>
    <x v="5"/>
    <x v="1134"/>
    <x v="5549"/>
    <n v="5"/>
    <n v="0"/>
    <x v="6728"/>
  </r>
  <r>
    <n v="8666"/>
    <s v="CA-2013-118500"/>
    <x v="0"/>
    <x v="1019"/>
    <d v="2013-11-19T00:00:00"/>
    <s v="First Class"/>
    <s v="HJ-14875"/>
    <s v="Heather Jas"/>
    <x v="2"/>
    <s v="United States"/>
    <s v="San Francisco"/>
    <x v="1"/>
    <n v="94122"/>
    <x v="1"/>
    <s v="OFF-SU-10004231"/>
    <x v="1"/>
    <x v="14"/>
    <x v="552"/>
    <x v="5550"/>
    <n v="5"/>
    <n v="0"/>
    <x v="1338"/>
  </r>
  <r>
    <n v="8667"/>
    <s v="CA-2013-163951"/>
    <x v="0"/>
    <x v="945"/>
    <d v="2014-01-03T00:00:00"/>
    <s v="First Class"/>
    <s v="CJ-11875"/>
    <s v="Carl Jackson"/>
    <x v="1"/>
    <s v="United States"/>
    <s v="Philadelphia"/>
    <x v="9"/>
    <n v="19140"/>
    <x v="3"/>
    <s v="OFF-AR-10004269"/>
    <x v="1"/>
    <x v="6"/>
    <x v="1541"/>
    <x v="1053"/>
    <n v="5"/>
    <n v="0.2"/>
    <x v="6729"/>
  </r>
  <r>
    <n v="8668"/>
    <s v="CA-2013-149916"/>
    <x v="0"/>
    <x v="596"/>
    <d v="2013-12-25T00:00:00"/>
    <s v="Second Class"/>
    <s v="ED-13885"/>
    <s v="Emily Ducich"/>
    <x v="2"/>
    <s v="United States"/>
    <s v="Seattle"/>
    <x v="4"/>
    <n v="98115"/>
    <x v="1"/>
    <s v="OFF-BI-10004002"/>
    <x v="1"/>
    <x v="8"/>
    <x v="152"/>
    <x v="2444"/>
    <n v="4"/>
    <n v="0.2"/>
    <x v="6730"/>
  </r>
  <r>
    <n v="8669"/>
    <s v="CA-2013-149916"/>
    <x v="0"/>
    <x v="596"/>
    <d v="2013-12-25T00:00:00"/>
    <s v="Second Class"/>
    <s v="ED-13885"/>
    <s v="Emily Ducich"/>
    <x v="2"/>
    <s v="United States"/>
    <s v="Seattle"/>
    <x v="4"/>
    <n v="98115"/>
    <x v="1"/>
    <s v="TEC-MA-10000752"/>
    <x v="2"/>
    <x v="15"/>
    <x v="1683"/>
    <x v="1057"/>
    <n v="1"/>
    <n v="0.2"/>
    <x v="6731"/>
  </r>
  <r>
    <n v="8670"/>
    <s v="CA-2012-158918"/>
    <x v="1"/>
    <x v="139"/>
    <d v="2012-12-25T00:00:00"/>
    <s v="Second Class"/>
    <s v="AI-10855"/>
    <s v="Arianne Irving"/>
    <x v="0"/>
    <s v="United States"/>
    <s v="Los Angeles"/>
    <x v="1"/>
    <n v="90036"/>
    <x v="1"/>
    <s v="OFF-PA-10004947"/>
    <x v="1"/>
    <x v="10"/>
    <x v="33"/>
    <x v="860"/>
    <n v="4"/>
    <n v="0"/>
    <x v="1786"/>
  </r>
  <r>
    <n v="8671"/>
    <s v="US-2011-159611"/>
    <x v="2"/>
    <x v="422"/>
    <d v="2012-01-01T00:00:00"/>
    <s v="Second Class"/>
    <s v="KB-16315"/>
    <s v="Karl Braun"/>
    <x v="0"/>
    <s v="United States"/>
    <s v="Cleveland"/>
    <x v="24"/>
    <n v="44105"/>
    <x v="3"/>
    <s v="FUR-FU-10004904"/>
    <x v="0"/>
    <x v="5"/>
    <x v="1580"/>
    <x v="5551"/>
    <n v="3"/>
    <n v="0.2"/>
    <x v="6732"/>
  </r>
  <r>
    <n v="8672"/>
    <s v="US-2011-159611"/>
    <x v="2"/>
    <x v="422"/>
    <d v="2012-01-01T00:00:00"/>
    <s v="Second Class"/>
    <s v="KB-16315"/>
    <s v="Karl Braun"/>
    <x v="0"/>
    <s v="United States"/>
    <s v="Cleveland"/>
    <x v="24"/>
    <n v="44105"/>
    <x v="3"/>
    <s v="OFF-ST-10002790"/>
    <x v="1"/>
    <x v="4"/>
    <x v="233"/>
    <x v="5092"/>
    <n v="2"/>
    <n v="0.2"/>
    <x v="6091"/>
  </r>
  <r>
    <n v="8673"/>
    <s v="CA-2014-163265"/>
    <x v="3"/>
    <x v="911"/>
    <d v="2014-02-22T00:00:00"/>
    <s v="Standard Class"/>
    <s v="JS-16030"/>
    <s v="Joy Smith"/>
    <x v="0"/>
    <s v="United States"/>
    <s v="Decatur"/>
    <x v="10"/>
    <n v="62521"/>
    <x v="2"/>
    <s v="OFF-FA-10004854"/>
    <x v="1"/>
    <x v="13"/>
    <x v="268"/>
    <x v="5385"/>
    <n v="2"/>
    <n v="0.2"/>
    <x v="6733"/>
  </r>
  <r>
    <n v="8674"/>
    <s v="CA-2014-163265"/>
    <x v="3"/>
    <x v="911"/>
    <d v="2014-02-22T00:00:00"/>
    <s v="Standard Class"/>
    <s v="JS-16030"/>
    <s v="Joy Smith"/>
    <x v="0"/>
    <s v="United States"/>
    <s v="Decatur"/>
    <x v="10"/>
    <n v="62521"/>
    <x v="2"/>
    <s v="FUR-CH-10004063"/>
    <x v="0"/>
    <x v="1"/>
    <x v="120"/>
    <x v="121"/>
    <n v="3"/>
    <n v="0.3"/>
    <x v="123"/>
  </r>
  <r>
    <n v="8675"/>
    <s v="CA-2014-163265"/>
    <x v="3"/>
    <x v="911"/>
    <d v="2014-02-22T00:00:00"/>
    <s v="Standard Class"/>
    <s v="JS-16030"/>
    <s v="Joy Smith"/>
    <x v="0"/>
    <s v="United States"/>
    <s v="Decatur"/>
    <x v="10"/>
    <n v="62521"/>
    <x v="2"/>
    <s v="OFF-ST-10000642"/>
    <x v="1"/>
    <x v="4"/>
    <x v="192"/>
    <x v="4503"/>
    <n v="3"/>
    <n v="0.2"/>
    <x v="6734"/>
  </r>
  <r>
    <n v="8676"/>
    <s v="CA-2014-163265"/>
    <x v="3"/>
    <x v="911"/>
    <d v="2014-02-22T00:00:00"/>
    <s v="Standard Class"/>
    <s v="JS-16030"/>
    <s v="Joy Smith"/>
    <x v="0"/>
    <s v="United States"/>
    <s v="Decatur"/>
    <x v="10"/>
    <n v="62521"/>
    <x v="2"/>
    <s v="OFF-AR-10004078"/>
    <x v="1"/>
    <x v="6"/>
    <x v="507"/>
    <x v="5552"/>
    <n v="6"/>
    <n v="0.2"/>
    <x v="2915"/>
  </r>
  <r>
    <n v="8677"/>
    <s v="CA-2014-163265"/>
    <x v="3"/>
    <x v="911"/>
    <d v="2014-02-22T00:00:00"/>
    <s v="Standard Class"/>
    <s v="JS-16030"/>
    <s v="Joy Smith"/>
    <x v="0"/>
    <s v="United States"/>
    <s v="Decatur"/>
    <x v="10"/>
    <n v="62521"/>
    <x v="2"/>
    <s v="FUR-FU-10004270"/>
    <x v="0"/>
    <x v="5"/>
    <x v="1372"/>
    <x v="5553"/>
    <n v="1"/>
    <n v="0.6"/>
    <x v="6735"/>
  </r>
  <r>
    <n v="8678"/>
    <s v="CA-2014-141705"/>
    <x v="3"/>
    <x v="1200"/>
    <d v="2014-10-27T00:00:00"/>
    <s v="First Class"/>
    <s v="PO-18850"/>
    <s v="Patrick O'Brill"/>
    <x v="0"/>
    <s v="United States"/>
    <s v="Mansfield"/>
    <x v="5"/>
    <n v="76063"/>
    <x v="2"/>
    <s v="FUR-TA-10004607"/>
    <x v="0"/>
    <x v="3"/>
    <x v="1095"/>
    <x v="5554"/>
    <n v="5"/>
    <n v="0.3"/>
    <x v="6736"/>
  </r>
  <r>
    <n v="8679"/>
    <s v="CA-2013-112739"/>
    <x v="0"/>
    <x v="476"/>
    <d v="2013-09-08T00:00:00"/>
    <s v="Second Class"/>
    <s v="RD-19810"/>
    <s v="Ross DeVincentis"/>
    <x v="2"/>
    <s v="United States"/>
    <s v="Houston"/>
    <x v="5"/>
    <n v="77070"/>
    <x v="2"/>
    <s v="OFF-BI-10001132"/>
    <x v="1"/>
    <x v="8"/>
    <x v="630"/>
    <x v="5555"/>
    <n v="8"/>
    <n v="0.8"/>
    <x v="6737"/>
  </r>
  <r>
    <n v="8680"/>
    <s v="CA-2013-112739"/>
    <x v="0"/>
    <x v="476"/>
    <d v="2013-09-08T00:00:00"/>
    <s v="Second Class"/>
    <s v="RD-19810"/>
    <s v="Ross DeVincentis"/>
    <x v="2"/>
    <s v="United States"/>
    <s v="Houston"/>
    <x v="5"/>
    <n v="77070"/>
    <x v="2"/>
    <s v="TEC-AC-10001714"/>
    <x v="2"/>
    <x v="11"/>
    <x v="678"/>
    <x v="4703"/>
    <n v="5"/>
    <n v="0.2"/>
    <x v="6738"/>
  </r>
  <r>
    <n v="8681"/>
    <s v="CA-2013-143805"/>
    <x v="0"/>
    <x v="49"/>
    <d v="2013-12-04T00:00:00"/>
    <s v="Second Class"/>
    <s v="JD-15895"/>
    <s v="Jonathan Doherty"/>
    <x v="1"/>
    <s v="United States"/>
    <s v="Richmond"/>
    <x v="17"/>
    <n v="23223"/>
    <x v="0"/>
    <s v="OFF-AP-10002945"/>
    <x v="1"/>
    <x v="9"/>
    <x v="225"/>
    <x v="5556"/>
    <n v="7"/>
    <n v="0"/>
    <x v="6739"/>
  </r>
  <r>
    <n v="8682"/>
    <s v="CA-2013-143805"/>
    <x v="0"/>
    <x v="49"/>
    <d v="2013-12-04T00:00:00"/>
    <s v="Second Class"/>
    <s v="JD-15895"/>
    <s v="Jonathan Doherty"/>
    <x v="1"/>
    <s v="United States"/>
    <s v="Richmond"/>
    <x v="17"/>
    <n v="23223"/>
    <x v="0"/>
    <s v="OFF-SU-10004664"/>
    <x v="1"/>
    <x v="14"/>
    <x v="592"/>
    <x v="5557"/>
    <n v="5"/>
    <n v="0"/>
    <x v="6740"/>
  </r>
  <r>
    <n v="8683"/>
    <s v="CA-2011-133634"/>
    <x v="2"/>
    <x v="1127"/>
    <d v="2011-11-10T00:00:00"/>
    <s v="Standard Class"/>
    <s v="SR-20740"/>
    <s v="Steven Roelle"/>
    <x v="2"/>
    <s v="United States"/>
    <s v="Arlington"/>
    <x v="17"/>
    <n v="22204"/>
    <x v="0"/>
    <s v="TEC-AC-10002550"/>
    <x v="2"/>
    <x v="11"/>
    <x v="1342"/>
    <x v="3706"/>
    <n v="3"/>
    <n v="0"/>
    <x v="4239"/>
  </r>
  <r>
    <n v="8684"/>
    <s v="CA-2014-101665"/>
    <x v="3"/>
    <x v="920"/>
    <d v="2014-12-02T00:00:00"/>
    <s v="Standard Class"/>
    <s v="TZ-21580"/>
    <s v="Tracy Zic"/>
    <x v="0"/>
    <s v="United States"/>
    <s v="San Francisco"/>
    <x v="1"/>
    <n v="94122"/>
    <x v="1"/>
    <s v="OFF-AR-10002335"/>
    <x v="1"/>
    <x v="6"/>
    <x v="673"/>
    <x v="788"/>
    <n v="2"/>
    <n v="0"/>
    <x v="813"/>
  </r>
  <r>
    <n v="8685"/>
    <s v="CA-2013-155446"/>
    <x v="0"/>
    <x v="186"/>
    <d v="2013-12-24T00:00:00"/>
    <s v="Standard Class"/>
    <s v="TN-21040"/>
    <s v="Tanja Norvell"/>
    <x v="2"/>
    <s v="United States"/>
    <s v="San Diego"/>
    <x v="1"/>
    <n v="92024"/>
    <x v="1"/>
    <s v="TEC-AC-10001445"/>
    <x v="2"/>
    <x v="11"/>
    <x v="422"/>
    <x v="5558"/>
    <n v="7"/>
    <n v="0"/>
    <x v="6741"/>
  </r>
  <r>
    <n v="8686"/>
    <s v="CA-2014-137323"/>
    <x v="3"/>
    <x v="237"/>
    <d v="2014-11-19T00:00:00"/>
    <s v="Second Class"/>
    <s v="PW-19030"/>
    <s v="Pauline Webber"/>
    <x v="1"/>
    <s v="United States"/>
    <s v="Watertown"/>
    <x v="15"/>
    <n v="13601"/>
    <x v="3"/>
    <s v="OFF-ST-10003996"/>
    <x v="1"/>
    <x v="4"/>
    <x v="1203"/>
    <x v="5559"/>
    <n v="6"/>
    <n v="0"/>
    <x v="6742"/>
  </r>
  <r>
    <n v="8687"/>
    <s v="CA-2013-144015"/>
    <x v="0"/>
    <x v="190"/>
    <d v="2013-06-27T00:00:00"/>
    <s v="Same Day"/>
    <s v="AH-10075"/>
    <s v="Adam Hart"/>
    <x v="1"/>
    <s v="United States"/>
    <s v="Los Angeles"/>
    <x v="1"/>
    <n v="90036"/>
    <x v="1"/>
    <s v="OFF-SU-10003505"/>
    <x v="1"/>
    <x v="14"/>
    <x v="408"/>
    <x v="4540"/>
    <n v="2"/>
    <n v="0"/>
    <x v="5359"/>
  </r>
  <r>
    <n v="8688"/>
    <s v="CA-2013-144015"/>
    <x v="0"/>
    <x v="190"/>
    <d v="2013-06-27T00:00:00"/>
    <s v="Same Day"/>
    <s v="AH-10075"/>
    <s v="Adam Hart"/>
    <x v="1"/>
    <s v="United States"/>
    <s v="Los Angeles"/>
    <x v="1"/>
    <n v="90036"/>
    <x v="1"/>
    <s v="OFF-FA-10000624"/>
    <x v="1"/>
    <x v="13"/>
    <x v="291"/>
    <x v="1511"/>
    <n v="5"/>
    <n v="0"/>
    <x v="5521"/>
  </r>
  <r>
    <n v="8689"/>
    <s v="CA-2013-144015"/>
    <x v="0"/>
    <x v="190"/>
    <d v="2013-06-27T00:00:00"/>
    <s v="Same Day"/>
    <s v="AH-10075"/>
    <s v="Adam Hart"/>
    <x v="1"/>
    <s v="United States"/>
    <s v="Los Angeles"/>
    <x v="1"/>
    <n v="90036"/>
    <x v="1"/>
    <s v="OFF-PA-10002870"/>
    <x v="1"/>
    <x v="10"/>
    <x v="893"/>
    <x v="1140"/>
    <n v="2"/>
    <n v="0"/>
    <x v="1181"/>
  </r>
  <r>
    <n v="8690"/>
    <s v="CA-2011-101427"/>
    <x v="2"/>
    <x v="58"/>
    <d v="2011-12-30T00:00:00"/>
    <s v="Standard Class"/>
    <s v="AY-10555"/>
    <s v="Andy Yotov"/>
    <x v="1"/>
    <s v="United States"/>
    <s v="Philadelphia"/>
    <x v="9"/>
    <n v="19140"/>
    <x v="3"/>
    <s v="OFF-AR-10002257"/>
    <x v="1"/>
    <x v="6"/>
    <x v="1191"/>
    <x v="2245"/>
    <n v="3"/>
    <n v="0.2"/>
    <x v="6743"/>
  </r>
  <r>
    <n v="8691"/>
    <s v="CA-2013-136770"/>
    <x v="0"/>
    <x v="1041"/>
    <d v="2013-08-19T00:00:00"/>
    <s v="Standard Class"/>
    <s v="SP-20650"/>
    <s v="Stephanie Phelps"/>
    <x v="1"/>
    <s v="United States"/>
    <s v="Akron"/>
    <x v="24"/>
    <n v="44312"/>
    <x v="3"/>
    <s v="TEC-PH-10003580"/>
    <x v="2"/>
    <x v="7"/>
    <x v="997"/>
    <x v="4688"/>
    <n v="2"/>
    <n v="0.4"/>
    <x v="5569"/>
  </r>
  <r>
    <n v="8692"/>
    <s v="CA-2013-136770"/>
    <x v="0"/>
    <x v="1041"/>
    <d v="2013-08-19T00:00:00"/>
    <s v="Standard Class"/>
    <s v="SP-20650"/>
    <s v="Stephanie Phelps"/>
    <x v="1"/>
    <s v="United States"/>
    <s v="Akron"/>
    <x v="24"/>
    <n v="44312"/>
    <x v="3"/>
    <s v="TEC-PH-10001530"/>
    <x v="2"/>
    <x v="7"/>
    <x v="752"/>
    <x v="5560"/>
    <n v="2"/>
    <n v="0.4"/>
    <x v="6744"/>
  </r>
  <r>
    <n v="8693"/>
    <s v="CA-2013-136770"/>
    <x v="0"/>
    <x v="1041"/>
    <d v="2013-08-19T00:00:00"/>
    <s v="Standard Class"/>
    <s v="SP-20650"/>
    <s v="Stephanie Phelps"/>
    <x v="1"/>
    <s v="United States"/>
    <s v="Akron"/>
    <x v="24"/>
    <n v="44312"/>
    <x v="3"/>
    <s v="TEC-AC-10000420"/>
    <x v="2"/>
    <x v="11"/>
    <x v="1487"/>
    <x v="463"/>
    <n v="5"/>
    <n v="0.2"/>
    <x v="6745"/>
  </r>
  <r>
    <n v="8694"/>
    <s v="CA-2013-118311"/>
    <x v="0"/>
    <x v="1057"/>
    <d v="2013-10-29T00:00:00"/>
    <s v="Standard Class"/>
    <s v="ED-13885"/>
    <s v="Emily Ducich"/>
    <x v="2"/>
    <s v="United States"/>
    <s v="San Francisco"/>
    <x v="1"/>
    <n v="94110"/>
    <x v="1"/>
    <s v="TEC-AC-10000892"/>
    <x v="2"/>
    <x v="11"/>
    <x v="290"/>
    <x v="5561"/>
    <n v="5"/>
    <n v="0"/>
    <x v="6746"/>
  </r>
  <r>
    <n v="8695"/>
    <s v="US-2011-112795"/>
    <x v="2"/>
    <x v="709"/>
    <d v="2011-08-28T00:00:00"/>
    <s v="Second Class"/>
    <s v="CR-12625"/>
    <s v="Corey Roper"/>
    <x v="2"/>
    <s v="United States"/>
    <s v="Grand Rapids"/>
    <x v="12"/>
    <n v="49505"/>
    <x v="2"/>
    <s v="OFF-PA-10001934"/>
    <x v="1"/>
    <x v="10"/>
    <x v="543"/>
    <x v="541"/>
    <n v="3"/>
    <n v="0"/>
    <x v="6747"/>
  </r>
  <r>
    <n v="8696"/>
    <s v="CA-2014-127096"/>
    <x v="3"/>
    <x v="175"/>
    <d v="2014-09-18T00:00:00"/>
    <s v="Second Class"/>
    <s v="CS-12400"/>
    <s v="Christopher Schild"/>
    <x v="2"/>
    <s v="United States"/>
    <s v="San Francisco"/>
    <x v="1"/>
    <n v="94109"/>
    <x v="1"/>
    <s v="FUR-TA-10003473"/>
    <x v="0"/>
    <x v="3"/>
    <x v="214"/>
    <x v="1216"/>
    <n v="1"/>
    <n v="0.2"/>
    <x v="1261"/>
  </r>
  <r>
    <n v="8697"/>
    <s v="CA-2014-119284"/>
    <x v="3"/>
    <x v="140"/>
    <d v="2014-06-21T00:00:00"/>
    <s v="Standard Class"/>
    <s v="TS-21205"/>
    <s v="Thomas Seio"/>
    <x v="1"/>
    <s v="United States"/>
    <s v="Nashville"/>
    <x v="18"/>
    <n v="37211"/>
    <x v="0"/>
    <s v="TEC-PH-10001051"/>
    <x v="2"/>
    <x v="7"/>
    <x v="1254"/>
    <x v="1977"/>
    <n v="3"/>
    <n v="0.2"/>
    <x v="5502"/>
  </r>
  <r>
    <n v="8698"/>
    <s v="CA-2014-119284"/>
    <x v="3"/>
    <x v="140"/>
    <d v="2014-06-21T00:00:00"/>
    <s v="Standard Class"/>
    <s v="TS-21205"/>
    <s v="Thomas Seio"/>
    <x v="1"/>
    <s v="United States"/>
    <s v="Nashville"/>
    <x v="18"/>
    <n v="37211"/>
    <x v="0"/>
    <s v="FUR-FU-10004351"/>
    <x v="0"/>
    <x v="5"/>
    <x v="33"/>
    <x v="5562"/>
    <n v="4"/>
    <n v="0.2"/>
    <x v="6748"/>
  </r>
  <r>
    <n v="8699"/>
    <s v="CA-2014-119284"/>
    <x v="3"/>
    <x v="140"/>
    <d v="2014-06-21T00:00:00"/>
    <s v="Standard Class"/>
    <s v="TS-21205"/>
    <s v="Thomas Seio"/>
    <x v="1"/>
    <s v="United States"/>
    <s v="Nashville"/>
    <x v="18"/>
    <n v="37211"/>
    <x v="0"/>
    <s v="FUR-TA-10004152"/>
    <x v="0"/>
    <x v="3"/>
    <x v="1507"/>
    <x v="5563"/>
    <n v="2"/>
    <n v="0.4"/>
    <x v="6749"/>
  </r>
  <r>
    <n v="8700"/>
    <s v="CA-2014-119284"/>
    <x v="3"/>
    <x v="140"/>
    <d v="2014-06-21T00:00:00"/>
    <s v="Standard Class"/>
    <s v="TS-21205"/>
    <s v="Thomas Seio"/>
    <x v="1"/>
    <s v="United States"/>
    <s v="Nashville"/>
    <x v="18"/>
    <n v="37211"/>
    <x v="0"/>
    <s v="TEC-PH-10000560"/>
    <x v="2"/>
    <x v="7"/>
    <x v="745"/>
    <x v="5564"/>
    <n v="8"/>
    <n v="0.2"/>
    <x v="6750"/>
  </r>
  <r>
    <n v="8701"/>
    <s v="CA-2014-119284"/>
    <x v="3"/>
    <x v="140"/>
    <d v="2014-06-21T00:00:00"/>
    <s v="Standard Class"/>
    <s v="TS-21205"/>
    <s v="Thomas Seio"/>
    <x v="1"/>
    <s v="United States"/>
    <s v="Nashville"/>
    <x v="18"/>
    <n v="37211"/>
    <x v="0"/>
    <s v="OFF-AP-10004249"/>
    <x v="1"/>
    <x v="9"/>
    <x v="33"/>
    <x v="5565"/>
    <n v="8"/>
    <n v="0.2"/>
    <x v="6751"/>
  </r>
  <r>
    <n v="8702"/>
    <s v="CA-2014-119284"/>
    <x v="3"/>
    <x v="140"/>
    <d v="2014-06-21T00:00:00"/>
    <s v="Standard Class"/>
    <s v="TS-21205"/>
    <s v="Thomas Seio"/>
    <x v="1"/>
    <s v="United States"/>
    <s v="Nashville"/>
    <x v="18"/>
    <n v="37211"/>
    <x v="0"/>
    <s v="OFF-ST-10001490"/>
    <x v="1"/>
    <x v="4"/>
    <x v="513"/>
    <x v="573"/>
    <n v="1"/>
    <n v="0.2"/>
    <x v="582"/>
  </r>
  <r>
    <n v="8703"/>
    <s v="CA-2014-119284"/>
    <x v="3"/>
    <x v="140"/>
    <d v="2014-06-21T00:00:00"/>
    <s v="Standard Class"/>
    <s v="TS-21205"/>
    <s v="Thomas Seio"/>
    <x v="1"/>
    <s v="United States"/>
    <s v="Nashville"/>
    <x v="18"/>
    <n v="37211"/>
    <x v="0"/>
    <s v="OFF-PA-10000312"/>
    <x v="1"/>
    <x v="10"/>
    <x v="1820"/>
    <x v="5566"/>
    <n v="5"/>
    <n v="0.2"/>
    <x v="6752"/>
  </r>
  <r>
    <n v="8704"/>
    <s v="CA-2012-133494"/>
    <x v="1"/>
    <x v="1201"/>
    <d v="2012-03-05T00:00:00"/>
    <s v="Standard Class"/>
    <s v="RP-19390"/>
    <s v="Resi Pölking"/>
    <x v="0"/>
    <s v="United States"/>
    <s v="Philadelphia"/>
    <x v="9"/>
    <n v="19120"/>
    <x v="3"/>
    <s v="OFF-AP-10002906"/>
    <x v="1"/>
    <x v="9"/>
    <x v="1088"/>
    <x v="1503"/>
    <n v="2"/>
    <n v="0.2"/>
    <x v="1585"/>
  </r>
  <r>
    <n v="8705"/>
    <s v="CA-2013-111318"/>
    <x v="0"/>
    <x v="310"/>
    <d v="2013-07-27T00:00:00"/>
    <s v="First Class"/>
    <s v="IL-15100"/>
    <s v="Ivan Liston"/>
    <x v="0"/>
    <s v="United States"/>
    <s v="Houston"/>
    <x v="5"/>
    <n v="77041"/>
    <x v="2"/>
    <s v="TEC-PH-10004100"/>
    <x v="2"/>
    <x v="7"/>
    <x v="1743"/>
    <x v="5567"/>
    <n v="8"/>
    <n v="0.2"/>
    <x v="6753"/>
  </r>
  <r>
    <n v="8706"/>
    <s v="US-2011-132745"/>
    <x v="2"/>
    <x v="1202"/>
    <d v="2011-10-05T00:00:00"/>
    <s v="Standard Class"/>
    <s v="NF-18475"/>
    <s v="Neil Französisch"/>
    <x v="2"/>
    <s v="United States"/>
    <s v="Reno"/>
    <x v="33"/>
    <n v="89502"/>
    <x v="1"/>
    <s v="OFF-FA-10000254"/>
    <x v="1"/>
    <x v="13"/>
    <x v="1814"/>
    <x v="5568"/>
    <n v="1"/>
    <n v="0"/>
    <x v="232"/>
  </r>
  <r>
    <n v="8707"/>
    <s v="CA-2011-146815"/>
    <x v="2"/>
    <x v="78"/>
    <d v="2011-09-13T00:00:00"/>
    <s v="Standard Class"/>
    <s v="PP-18955"/>
    <s v="Paul Prost"/>
    <x v="2"/>
    <s v="United States"/>
    <s v="New York City"/>
    <x v="15"/>
    <n v="10009"/>
    <x v="3"/>
    <s v="FUR-CH-10004289"/>
    <x v="0"/>
    <x v="1"/>
    <x v="975"/>
    <x v="3140"/>
    <n v="2"/>
    <n v="0.1"/>
    <x v="6754"/>
  </r>
  <r>
    <n v="8708"/>
    <s v="CA-2011-146815"/>
    <x v="2"/>
    <x v="78"/>
    <d v="2011-09-13T00:00:00"/>
    <s v="Standard Class"/>
    <s v="PP-18955"/>
    <s v="Paul Prost"/>
    <x v="2"/>
    <s v="United States"/>
    <s v="New York City"/>
    <x v="15"/>
    <n v="10009"/>
    <x v="3"/>
    <s v="OFF-AR-10003469"/>
    <x v="1"/>
    <x v="6"/>
    <x v="1249"/>
    <x v="2872"/>
    <n v="2"/>
    <n v="0"/>
    <x v="5702"/>
  </r>
  <r>
    <n v="8709"/>
    <s v="CA-2011-119144"/>
    <x v="2"/>
    <x v="912"/>
    <d v="2011-11-18T00:00:00"/>
    <s v="First Class"/>
    <s v="JD-16150"/>
    <s v="Justin Deggeller"/>
    <x v="1"/>
    <s v="United States"/>
    <s v="Los Angeles"/>
    <x v="1"/>
    <n v="90008"/>
    <x v="1"/>
    <s v="TEC-PH-10004188"/>
    <x v="2"/>
    <x v="7"/>
    <x v="763"/>
    <x v="5569"/>
    <n v="4"/>
    <n v="0.2"/>
    <x v="6755"/>
  </r>
  <r>
    <n v="8710"/>
    <s v="CA-2011-119144"/>
    <x v="2"/>
    <x v="912"/>
    <d v="2011-11-18T00:00:00"/>
    <s v="First Class"/>
    <s v="JD-16150"/>
    <s v="Justin Deggeller"/>
    <x v="1"/>
    <s v="United States"/>
    <s v="Los Angeles"/>
    <x v="1"/>
    <n v="90008"/>
    <x v="1"/>
    <s v="FUR-BO-10004015"/>
    <x v="0"/>
    <x v="0"/>
    <x v="569"/>
    <x v="5570"/>
    <n v="3"/>
    <n v="0.15"/>
    <x v="6756"/>
  </r>
  <r>
    <n v="8711"/>
    <s v="CA-2011-119144"/>
    <x v="2"/>
    <x v="912"/>
    <d v="2011-11-18T00:00:00"/>
    <s v="First Class"/>
    <s v="JD-16150"/>
    <s v="Justin Deggeller"/>
    <x v="1"/>
    <s v="United States"/>
    <s v="Los Angeles"/>
    <x v="1"/>
    <n v="90008"/>
    <x v="1"/>
    <s v="OFF-ST-10000991"/>
    <x v="1"/>
    <x v="4"/>
    <x v="155"/>
    <x v="3216"/>
    <n v="3"/>
    <n v="0"/>
    <x v="3624"/>
  </r>
  <r>
    <n v="8712"/>
    <s v="CA-2011-105648"/>
    <x v="2"/>
    <x v="223"/>
    <d v="2011-03-07T00:00:00"/>
    <s v="Standard Class"/>
    <s v="EJ-14155"/>
    <s v="Eva Jacobs"/>
    <x v="0"/>
    <s v="United States"/>
    <s v="San Diego"/>
    <x v="1"/>
    <n v="92037"/>
    <x v="1"/>
    <s v="FUR-TA-10002958"/>
    <x v="0"/>
    <x v="3"/>
    <x v="956"/>
    <x v="188"/>
    <n v="3"/>
    <n v="0.2"/>
    <x v="6757"/>
  </r>
  <r>
    <n v="8713"/>
    <s v="US-2012-145422"/>
    <x v="1"/>
    <x v="155"/>
    <d v="2012-12-07T00:00:00"/>
    <s v="Standard Class"/>
    <s v="PW-19240"/>
    <s v="Pierre Wener"/>
    <x v="0"/>
    <s v="United States"/>
    <s v="San Francisco"/>
    <x v="1"/>
    <n v="94110"/>
    <x v="1"/>
    <s v="FUR-BO-10002213"/>
    <x v="0"/>
    <x v="0"/>
    <x v="1325"/>
    <x v="3754"/>
    <n v="3"/>
    <n v="0.15"/>
    <x v="4298"/>
  </r>
  <r>
    <n v="8714"/>
    <s v="CA-2014-136623"/>
    <x v="3"/>
    <x v="497"/>
    <d v="2014-07-17T00:00:00"/>
    <s v="Standard Class"/>
    <s v="TS-21430"/>
    <s v="Tom Stivers"/>
    <x v="1"/>
    <s v="United States"/>
    <s v="San Diego"/>
    <x v="1"/>
    <n v="92105"/>
    <x v="1"/>
    <s v="TEC-PH-10000004"/>
    <x v="2"/>
    <x v="7"/>
    <x v="606"/>
    <x v="5571"/>
    <n v="6"/>
    <n v="0.2"/>
    <x v="6758"/>
  </r>
  <r>
    <n v="8715"/>
    <s v="CA-2014-136623"/>
    <x v="3"/>
    <x v="497"/>
    <d v="2014-07-17T00:00:00"/>
    <s v="Standard Class"/>
    <s v="TS-21430"/>
    <s v="Tom Stivers"/>
    <x v="1"/>
    <s v="United States"/>
    <s v="San Diego"/>
    <x v="1"/>
    <n v="92105"/>
    <x v="1"/>
    <s v="OFF-BI-10003708"/>
    <x v="1"/>
    <x v="8"/>
    <x v="969"/>
    <x v="1278"/>
    <n v="5"/>
    <n v="0.2"/>
    <x v="1329"/>
  </r>
  <r>
    <n v="8716"/>
    <s v="CA-2014-121678"/>
    <x v="3"/>
    <x v="673"/>
    <d v="2014-11-21T00:00:00"/>
    <s v="Second Class"/>
    <s v="BM-11650"/>
    <s v="Brian Moss"/>
    <x v="1"/>
    <s v="United States"/>
    <s v="Elyria"/>
    <x v="24"/>
    <n v="44035"/>
    <x v="3"/>
    <s v="OFF-BI-10002949"/>
    <x v="1"/>
    <x v="8"/>
    <x v="520"/>
    <x v="5572"/>
    <n v="1"/>
    <n v="0.7"/>
    <x v="6759"/>
  </r>
  <r>
    <n v="8717"/>
    <s v="CA-2013-120824"/>
    <x v="0"/>
    <x v="1"/>
    <d v="2013-06-17T00:00:00"/>
    <s v="Second Class"/>
    <s v="AW-10930"/>
    <s v="Arthur Wiediger"/>
    <x v="2"/>
    <s v="United States"/>
    <s v="Houston"/>
    <x v="5"/>
    <n v="77070"/>
    <x v="2"/>
    <s v="OFF-AP-10001242"/>
    <x v="1"/>
    <x v="9"/>
    <x v="1408"/>
    <x v="5573"/>
    <n v="4"/>
    <n v="0.8"/>
    <x v="6760"/>
  </r>
  <r>
    <n v="8718"/>
    <s v="CA-2013-120824"/>
    <x v="0"/>
    <x v="1"/>
    <d v="2013-06-17T00:00:00"/>
    <s v="Second Class"/>
    <s v="AW-10930"/>
    <s v="Arthur Wiediger"/>
    <x v="2"/>
    <s v="United States"/>
    <s v="Houston"/>
    <x v="5"/>
    <n v="77070"/>
    <x v="2"/>
    <s v="FUR-FU-10001424"/>
    <x v="0"/>
    <x v="5"/>
    <x v="691"/>
    <x v="1913"/>
    <n v="2"/>
    <n v="0.6"/>
    <x v="6761"/>
  </r>
  <r>
    <n v="8719"/>
    <s v="CA-2013-120824"/>
    <x v="0"/>
    <x v="1"/>
    <d v="2013-06-17T00:00:00"/>
    <s v="Second Class"/>
    <s v="AW-10930"/>
    <s v="Arthur Wiediger"/>
    <x v="2"/>
    <s v="United States"/>
    <s v="Houston"/>
    <x v="5"/>
    <n v="77070"/>
    <x v="2"/>
    <s v="OFF-AR-10003469"/>
    <x v="1"/>
    <x v="6"/>
    <x v="1249"/>
    <x v="2437"/>
    <n v="8"/>
    <n v="0.2"/>
    <x v="6762"/>
  </r>
  <r>
    <n v="8720"/>
    <s v="CA-2013-120824"/>
    <x v="0"/>
    <x v="1"/>
    <d v="2013-06-17T00:00:00"/>
    <s v="Second Class"/>
    <s v="AW-10930"/>
    <s v="Arthur Wiediger"/>
    <x v="2"/>
    <s v="United States"/>
    <s v="Houston"/>
    <x v="5"/>
    <n v="77070"/>
    <x v="2"/>
    <s v="OFF-PA-10000232"/>
    <x v="1"/>
    <x v="10"/>
    <x v="1622"/>
    <x v="12"/>
    <n v="3"/>
    <n v="0.2"/>
    <x v="906"/>
  </r>
  <r>
    <n v="8721"/>
    <s v="CA-2013-120824"/>
    <x v="0"/>
    <x v="1"/>
    <d v="2013-06-17T00:00:00"/>
    <s v="Second Class"/>
    <s v="AW-10930"/>
    <s v="Arthur Wiediger"/>
    <x v="2"/>
    <s v="United States"/>
    <s v="Houston"/>
    <x v="5"/>
    <n v="77070"/>
    <x v="2"/>
    <s v="FUR-CH-10000229"/>
    <x v="0"/>
    <x v="1"/>
    <x v="1612"/>
    <x v="5574"/>
    <n v="2"/>
    <n v="0.3"/>
    <x v="6763"/>
  </r>
  <r>
    <n v="8722"/>
    <s v="CA-2013-120824"/>
    <x v="0"/>
    <x v="1"/>
    <d v="2013-06-17T00:00:00"/>
    <s v="Second Class"/>
    <s v="AW-10930"/>
    <s v="Arthur Wiediger"/>
    <x v="2"/>
    <s v="United States"/>
    <s v="Houston"/>
    <x v="5"/>
    <n v="77070"/>
    <x v="2"/>
    <s v="OFF-ST-10002562"/>
    <x v="1"/>
    <x v="4"/>
    <x v="33"/>
    <x v="5575"/>
    <n v="9"/>
    <n v="0.2"/>
    <x v="6764"/>
  </r>
  <r>
    <n v="8723"/>
    <s v="CA-2013-120824"/>
    <x v="0"/>
    <x v="1"/>
    <d v="2013-06-17T00:00:00"/>
    <s v="Second Class"/>
    <s v="AW-10930"/>
    <s v="Arthur Wiediger"/>
    <x v="2"/>
    <s v="United States"/>
    <s v="Houston"/>
    <x v="5"/>
    <n v="77070"/>
    <x v="2"/>
    <s v="OFF-BI-10001525"/>
    <x v="1"/>
    <x v="8"/>
    <x v="31"/>
    <x v="5576"/>
    <n v="2"/>
    <n v="0.8"/>
    <x v="6765"/>
  </r>
  <r>
    <n v="8724"/>
    <s v="US-2013-135209"/>
    <x v="0"/>
    <x v="723"/>
    <d v="2014-01-01T00:00:00"/>
    <s v="Second Class"/>
    <s v="MH-17290"/>
    <s v="Marc Harrigan"/>
    <x v="2"/>
    <s v="United States"/>
    <s v="Miami"/>
    <x v="2"/>
    <n v="33178"/>
    <x v="0"/>
    <s v="OFF-PA-10002986"/>
    <x v="1"/>
    <x v="10"/>
    <x v="477"/>
    <x v="5577"/>
    <n v="7"/>
    <n v="0.2"/>
    <x v="6766"/>
  </r>
  <r>
    <n v="8725"/>
    <s v="US-2013-135209"/>
    <x v="0"/>
    <x v="723"/>
    <d v="2014-01-01T00:00:00"/>
    <s v="Second Class"/>
    <s v="MH-17290"/>
    <s v="Marc Harrigan"/>
    <x v="2"/>
    <s v="United States"/>
    <s v="Miami"/>
    <x v="2"/>
    <n v="33178"/>
    <x v="0"/>
    <s v="OFF-PA-10000143"/>
    <x v="1"/>
    <x v="10"/>
    <x v="1692"/>
    <x v="869"/>
    <n v="6"/>
    <n v="0.2"/>
    <x v="2930"/>
  </r>
  <r>
    <n v="8726"/>
    <s v="CA-2014-148145"/>
    <x v="3"/>
    <x v="257"/>
    <d v="2014-03-24T00:00:00"/>
    <s v="Standard Class"/>
    <s v="SW-20275"/>
    <s v="Scott Williamson"/>
    <x v="0"/>
    <s v="United States"/>
    <s v="Seattle"/>
    <x v="4"/>
    <n v="98115"/>
    <x v="1"/>
    <s v="OFF-AR-10003752"/>
    <x v="1"/>
    <x v="6"/>
    <x v="677"/>
    <x v="849"/>
    <n v="4"/>
    <n v="0"/>
    <x v="6767"/>
  </r>
  <r>
    <n v="8727"/>
    <s v="CA-2012-103870"/>
    <x v="1"/>
    <x v="17"/>
    <d v="2012-12-31T00:00:00"/>
    <s v="Standard Class"/>
    <s v="SP-20860"/>
    <s v="Sung Pak"/>
    <x v="1"/>
    <s v="United States"/>
    <s v="Murfreesboro"/>
    <x v="18"/>
    <n v="37130"/>
    <x v="0"/>
    <s v="TEC-AC-10002370"/>
    <x v="2"/>
    <x v="11"/>
    <x v="1816"/>
    <x v="5578"/>
    <n v="3"/>
    <n v="0.2"/>
    <x v="6768"/>
  </r>
  <r>
    <n v="8728"/>
    <s v="CA-2012-103870"/>
    <x v="1"/>
    <x v="17"/>
    <d v="2012-12-31T00:00:00"/>
    <s v="Standard Class"/>
    <s v="SP-20860"/>
    <s v="Sung Pak"/>
    <x v="1"/>
    <s v="United States"/>
    <s v="Murfreesboro"/>
    <x v="18"/>
    <n v="37130"/>
    <x v="0"/>
    <s v="FUR-FU-10002030"/>
    <x v="0"/>
    <x v="5"/>
    <x v="1813"/>
    <x v="5579"/>
    <n v="3"/>
    <n v="0.2"/>
    <x v="6769"/>
  </r>
  <r>
    <n v="8729"/>
    <s v="CA-2012-103870"/>
    <x v="1"/>
    <x v="17"/>
    <d v="2012-12-31T00:00:00"/>
    <s v="Standard Class"/>
    <s v="SP-20860"/>
    <s v="Sung Pak"/>
    <x v="1"/>
    <s v="United States"/>
    <s v="Murfreesboro"/>
    <x v="18"/>
    <n v="37130"/>
    <x v="0"/>
    <s v="FUR-BO-10002853"/>
    <x v="0"/>
    <x v="0"/>
    <x v="1613"/>
    <x v="5580"/>
    <n v="2"/>
    <n v="0.2"/>
    <x v="6770"/>
  </r>
  <r>
    <n v="8730"/>
    <s v="CA-2012-103870"/>
    <x v="1"/>
    <x v="17"/>
    <d v="2012-12-31T00:00:00"/>
    <s v="Standard Class"/>
    <s v="SP-20860"/>
    <s v="Sung Pak"/>
    <x v="1"/>
    <s v="United States"/>
    <s v="Murfreesboro"/>
    <x v="18"/>
    <n v="37130"/>
    <x v="0"/>
    <s v="OFF-ST-10002562"/>
    <x v="1"/>
    <x v="4"/>
    <x v="33"/>
    <x v="2752"/>
    <n v="3"/>
    <n v="0.2"/>
    <x v="3051"/>
  </r>
  <r>
    <n v="8731"/>
    <s v="CA-2012-103870"/>
    <x v="1"/>
    <x v="17"/>
    <d v="2012-12-31T00:00:00"/>
    <s v="Standard Class"/>
    <s v="SP-20860"/>
    <s v="Sung Pak"/>
    <x v="1"/>
    <s v="United States"/>
    <s v="Murfreesboro"/>
    <x v="18"/>
    <n v="37130"/>
    <x v="0"/>
    <s v="TEC-AC-10004227"/>
    <x v="2"/>
    <x v="11"/>
    <x v="1400"/>
    <x v="3145"/>
    <n v="7"/>
    <n v="0.2"/>
    <x v="6771"/>
  </r>
  <r>
    <n v="8732"/>
    <s v="CA-2012-111017"/>
    <x v="1"/>
    <x v="374"/>
    <d v="2012-08-06T00:00:00"/>
    <s v="Standard Class"/>
    <s v="SC-20695"/>
    <s v="Steve Chapman"/>
    <x v="1"/>
    <s v="United States"/>
    <s v="Saint Louis"/>
    <x v="25"/>
    <n v="63116"/>
    <x v="2"/>
    <s v="OFF-SU-10002573"/>
    <x v="1"/>
    <x v="14"/>
    <x v="350"/>
    <x v="5581"/>
    <n v="3"/>
    <n v="0"/>
    <x v="6772"/>
  </r>
  <r>
    <n v="8733"/>
    <s v="CA-2014-116988"/>
    <x v="3"/>
    <x v="818"/>
    <d v="2014-06-30T00:00:00"/>
    <s v="Second Class"/>
    <s v="PW-19030"/>
    <s v="Pauline Webber"/>
    <x v="1"/>
    <s v="United States"/>
    <s v="Seattle"/>
    <x v="4"/>
    <n v="98105"/>
    <x v="1"/>
    <s v="OFF-PA-10003848"/>
    <x v="1"/>
    <x v="10"/>
    <x v="1442"/>
    <x v="541"/>
    <n v="3"/>
    <n v="0"/>
    <x v="551"/>
  </r>
  <r>
    <n v="8734"/>
    <s v="CA-2014-116988"/>
    <x v="3"/>
    <x v="818"/>
    <d v="2014-06-30T00:00:00"/>
    <s v="Second Class"/>
    <s v="PW-19030"/>
    <s v="Pauline Webber"/>
    <x v="1"/>
    <s v="United States"/>
    <s v="Seattle"/>
    <x v="4"/>
    <n v="98105"/>
    <x v="1"/>
    <s v="FUR-FU-10001290"/>
    <x v="0"/>
    <x v="5"/>
    <x v="447"/>
    <x v="487"/>
    <n v="3"/>
    <n v="0"/>
    <x v="498"/>
  </r>
  <r>
    <n v="8735"/>
    <s v="CA-2014-116988"/>
    <x v="3"/>
    <x v="818"/>
    <d v="2014-06-30T00:00:00"/>
    <s v="Second Class"/>
    <s v="PW-19030"/>
    <s v="Pauline Webber"/>
    <x v="1"/>
    <s v="United States"/>
    <s v="Seattle"/>
    <x v="4"/>
    <n v="98105"/>
    <x v="1"/>
    <s v="TEC-AC-10003832"/>
    <x v="2"/>
    <x v="11"/>
    <x v="216"/>
    <x v="2694"/>
    <n v="5"/>
    <n v="0"/>
    <x v="2981"/>
  </r>
  <r>
    <n v="8736"/>
    <s v="US-2011-169390"/>
    <x v="2"/>
    <x v="315"/>
    <d v="2011-02-11T00:00:00"/>
    <s v="Second Class"/>
    <s v="CS-12250"/>
    <s v="Chris Selesnick"/>
    <x v="1"/>
    <s v="United States"/>
    <s v="New York City"/>
    <x v="15"/>
    <n v="10024"/>
    <x v="3"/>
    <s v="OFF-ST-10001558"/>
    <x v="1"/>
    <x v="4"/>
    <x v="712"/>
    <x v="647"/>
    <n v="4"/>
    <n v="0"/>
    <x v="6773"/>
  </r>
  <r>
    <n v="8737"/>
    <s v="CA-2013-168774"/>
    <x v="0"/>
    <x v="913"/>
    <d v="2013-09-10T00:00:00"/>
    <s v="Standard Class"/>
    <s v="RP-19855"/>
    <s v="Roy Phan"/>
    <x v="1"/>
    <s v="United States"/>
    <s v="Woodbury"/>
    <x v="11"/>
    <n v="55125"/>
    <x v="2"/>
    <s v="OFF-ST-10001490"/>
    <x v="1"/>
    <x v="4"/>
    <x v="513"/>
    <x v="3469"/>
    <n v="3"/>
    <n v="0"/>
    <x v="3941"/>
  </r>
  <r>
    <n v="8738"/>
    <s v="CA-2014-161592"/>
    <x v="3"/>
    <x v="1191"/>
    <d v="2014-04-11T00:00:00"/>
    <s v="Standard Class"/>
    <s v="CS-12175"/>
    <s v="Charles Sheldon"/>
    <x v="1"/>
    <s v="United States"/>
    <s v="Chattanooga"/>
    <x v="18"/>
    <n v="37421"/>
    <x v="0"/>
    <s v="OFF-BI-10003669"/>
    <x v="1"/>
    <x v="8"/>
    <x v="796"/>
    <x v="5582"/>
    <n v="5"/>
    <n v="0.7"/>
    <x v="6774"/>
  </r>
  <r>
    <n v="8739"/>
    <s v="US-2014-131961"/>
    <x v="3"/>
    <x v="166"/>
    <d v="2014-12-12T00:00:00"/>
    <s v="First Class"/>
    <s v="MJ-17740"/>
    <s v="Max Jones"/>
    <x v="0"/>
    <s v="United States"/>
    <s v="Philadelphia"/>
    <x v="9"/>
    <n v="19140"/>
    <x v="3"/>
    <s v="OFF-AR-10004441"/>
    <x v="1"/>
    <x v="6"/>
    <x v="153"/>
    <x v="2153"/>
    <n v="4"/>
    <n v="0.2"/>
    <x v="2319"/>
  </r>
  <r>
    <n v="8740"/>
    <s v="US-2014-131961"/>
    <x v="3"/>
    <x v="166"/>
    <d v="2014-12-12T00:00:00"/>
    <s v="First Class"/>
    <s v="MJ-17740"/>
    <s v="Max Jones"/>
    <x v="0"/>
    <s v="United States"/>
    <s v="Philadelphia"/>
    <x v="9"/>
    <n v="19140"/>
    <x v="3"/>
    <s v="TEC-PH-10001924"/>
    <x v="2"/>
    <x v="7"/>
    <x v="426"/>
    <x v="5583"/>
    <n v="2"/>
    <n v="0.4"/>
    <x v="6775"/>
  </r>
  <r>
    <n v="8741"/>
    <s v="CA-2013-102498"/>
    <x v="0"/>
    <x v="1131"/>
    <d v="2013-07-26T00:00:00"/>
    <s v="First Class"/>
    <s v="JG-15160"/>
    <s v="James Galang"/>
    <x v="0"/>
    <s v="United States"/>
    <s v="Lafayette"/>
    <x v="28"/>
    <n v="70506"/>
    <x v="0"/>
    <s v="OFF-AR-10004456"/>
    <x v="1"/>
    <x v="6"/>
    <x v="1044"/>
    <x v="1411"/>
    <n v="5"/>
    <n v="0"/>
    <x v="1483"/>
  </r>
  <r>
    <n v="8742"/>
    <s v="CA-2012-113222"/>
    <x v="1"/>
    <x v="529"/>
    <d v="2012-11-09T00:00:00"/>
    <s v="Same Day"/>
    <s v="AG-10765"/>
    <s v="Anthony Garverick"/>
    <x v="2"/>
    <s v="United States"/>
    <s v="Lawrence"/>
    <x v="14"/>
    <n v="46226"/>
    <x v="2"/>
    <s v="OFF-BI-10001890"/>
    <x v="1"/>
    <x v="8"/>
    <x v="174"/>
    <x v="631"/>
    <n v="3"/>
    <n v="0"/>
    <x v="6776"/>
  </r>
  <r>
    <n v="8743"/>
    <s v="US-2012-144771"/>
    <x v="1"/>
    <x v="653"/>
    <d v="2012-10-04T00:00:00"/>
    <s v="First Class"/>
    <s v="CK-12205"/>
    <s v="Chloris Kastensmidt"/>
    <x v="0"/>
    <s v="United States"/>
    <s v="Hillsboro"/>
    <x v="21"/>
    <n v="97123"/>
    <x v="1"/>
    <s v="FUR-FU-10000629"/>
    <x v="0"/>
    <x v="5"/>
    <x v="93"/>
    <x v="5584"/>
    <n v="1"/>
    <n v="0.2"/>
    <x v="6777"/>
  </r>
  <r>
    <n v="8744"/>
    <s v="US-2012-144771"/>
    <x v="1"/>
    <x v="653"/>
    <d v="2012-10-04T00:00:00"/>
    <s v="First Class"/>
    <s v="CK-12205"/>
    <s v="Chloris Kastensmidt"/>
    <x v="0"/>
    <s v="United States"/>
    <s v="Hillsboro"/>
    <x v="21"/>
    <n v="97123"/>
    <x v="1"/>
    <s v="TEC-AC-10002323"/>
    <x v="2"/>
    <x v="11"/>
    <x v="175"/>
    <x v="4035"/>
    <n v="3"/>
    <n v="0.2"/>
    <x v="4679"/>
  </r>
  <r>
    <n v="8745"/>
    <s v="CA-2012-162376"/>
    <x v="1"/>
    <x v="6"/>
    <d v="2012-11-25T00:00:00"/>
    <s v="Second Class"/>
    <s v="HD-14785"/>
    <s v="Harold Dahlen"/>
    <x v="2"/>
    <s v="United States"/>
    <s v="Cambridge"/>
    <x v="31"/>
    <n v="2138"/>
    <x v="3"/>
    <s v="OFF-AR-10003056"/>
    <x v="1"/>
    <x v="6"/>
    <x v="18"/>
    <x v="860"/>
    <n v="4"/>
    <n v="0"/>
    <x v="2951"/>
  </r>
  <r>
    <n v="8746"/>
    <s v="CA-2012-162376"/>
    <x v="1"/>
    <x v="6"/>
    <d v="2012-11-25T00:00:00"/>
    <s v="Second Class"/>
    <s v="HD-14785"/>
    <s v="Harold Dahlen"/>
    <x v="2"/>
    <s v="United States"/>
    <s v="Cambridge"/>
    <x v="31"/>
    <n v="2138"/>
    <x v="3"/>
    <s v="OFF-PA-10000300"/>
    <x v="1"/>
    <x v="10"/>
    <x v="1766"/>
    <x v="731"/>
    <n v="3"/>
    <n v="0"/>
    <x v="749"/>
  </r>
  <r>
    <n v="8747"/>
    <s v="CA-2014-128076"/>
    <x v="3"/>
    <x v="62"/>
    <d v="2014-02-08T00:00:00"/>
    <s v="Standard Class"/>
    <s v="BO-11350"/>
    <s v="Bill Overfelt"/>
    <x v="1"/>
    <s v="United States"/>
    <s v="San Diego"/>
    <x v="1"/>
    <n v="92105"/>
    <x v="1"/>
    <s v="FUR-FU-10000293"/>
    <x v="0"/>
    <x v="5"/>
    <x v="783"/>
    <x v="5585"/>
    <n v="2"/>
    <n v="0"/>
    <x v="6778"/>
  </r>
  <r>
    <n v="8748"/>
    <s v="CA-2014-128076"/>
    <x v="3"/>
    <x v="62"/>
    <d v="2014-02-08T00:00:00"/>
    <s v="Standard Class"/>
    <s v="BO-11350"/>
    <s v="Bill Overfelt"/>
    <x v="1"/>
    <s v="United States"/>
    <s v="San Diego"/>
    <x v="1"/>
    <n v="92105"/>
    <x v="1"/>
    <s v="OFF-BI-10003638"/>
    <x v="1"/>
    <x v="8"/>
    <x v="607"/>
    <x v="5586"/>
    <n v="2"/>
    <n v="0.2"/>
    <x v="6779"/>
  </r>
  <r>
    <n v="8749"/>
    <s v="CA-2014-128076"/>
    <x v="3"/>
    <x v="62"/>
    <d v="2014-02-08T00:00:00"/>
    <s v="Standard Class"/>
    <s v="BO-11350"/>
    <s v="Bill Overfelt"/>
    <x v="1"/>
    <s v="United States"/>
    <s v="San Diego"/>
    <x v="1"/>
    <n v="92105"/>
    <x v="1"/>
    <s v="TEC-MA-10002109"/>
    <x v="2"/>
    <x v="15"/>
    <x v="1729"/>
    <x v="2562"/>
    <n v="2"/>
    <n v="0.2"/>
    <x v="6780"/>
  </r>
  <r>
    <n v="8750"/>
    <s v="US-2012-163825"/>
    <x v="1"/>
    <x v="382"/>
    <d v="2012-06-19T00:00:00"/>
    <s v="First Class"/>
    <s v="LC-16885"/>
    <s v="Lena Creighton"/>
    <x v="0"/>
    <s v="United States"/>
    <s v="New York City"/>
    <x v="15"/>
    <n v="10009"/>
    <x v="3"/>
    <s v="OFF-BI-10003527"/>
    <x v="1"/>
    <x v="8"/>
    <x v="446"/>
    <x v="5587"/>
    <n v="3"/>
    <n v="0.2"/>
    <x v="6781"/>
  </r>
  <r>
    <n v="8751"/>
    <s v="US-2012-163825"/>
    <x v="1"/>
    <x v="382"/>
    <d v="2012-06-19T00:00:00"/>
    <s v="First Class"/>
    <s v="LC-16885"/>
    <s v="Lena Creighton"/>
    <x v="0"/>
    <s v="United States"/>
    <s v="New York City"/>
    <x v="15"/>
    <n v="10009"/>
    <x v="3"/>
    <s v="TEC-PH-10004922"/>
    <x v="2"/>
    <x v="7"/>
    <x v="1067"/>
    <x v="5588"/>
    <n v="2"/>
    <n v="0"/>
    <x v="6782"/>
  </r>
  <r>
    <n v="8752"/>
    <s v="CA-2013-105662"/>
    <x v="0"/>
    <x v="465"/>
    <d v="2013-05-10T00:00:00"/>
    <s v="Standard Class"/>
    <s v="RB-19465"/>
    <s v="Rick Bensley"/>
    <x v="2"/>
    <s v="United States"/>
    <s v="Tallahassee"/>
    <x v="2"/>
    <n v="32303"/>
    <x v="0"/>
    <s v="OFF-PA-10001001"/>
    <x v="1"/>
    <x v="10"/>
    <x v="1821"/>
    <x v="5589"/>
    <n v="4"/>
    <n v="0.2"/>
    <x v="6783"/>
  </r>
  <r>
    <n v="8753"/>
    <s v="CA-2013-105662"/>
    <x v="0"/>
    <x v="465"/>
    <d v="2013-05-10T00:00:00"/>
    <s v="Standard Class"/>
    <s v="RB-19465"/>
    <s v="Rick Bensley"/>
    <x v="2"/>
    <s v="United States"/>
    <s v="Tallahassee"/>
    <x v="2"/>
    <n v="32303"/>
    <x v="0"/>
    <s v="TEC-PH-10001198"/>
    <x v="2"/>
    <x v="7"/>
    <x v="1168"/>
    <x v="1665"/>
    <n v="3"/>
    <n v="0.2"/>
    <x v="1763"/>
  </r>
  <r>
    <n v="8754"/>
    <s v="CA-2014-152198"/>
    <x v="3"/>
    <x v="428"/>
    <d v="2014-09-11T00:00:00"/>
    <s v="First Class"/>
    <s v="JD-16015"/>
    <s v="Joy Daniels"/>
    <x v="0"/>
    <s v="United States"/>
    <s v="Toledo"/>
    <x v="24"/>
    <n v="43615"/>
    <x v="3"/>
    <s v="OFF-LA-10000443"/>
    <x v="1"/>
    <x v="2"/>
    <x v="1118"/>
    <x v="1173"/>
    <n v="6"/>
    <n v="0.2"/>
    <x v="6784"/>
  </r>
  <r>
    <n v="8755"/>
    <s v="CA-2014-152198"/>
    <x v="3"/>
    <x v="428"/>
    <d v="2014-09-11T00:00:00"/>
    <s v="First Class"/>
    <s v="JD-16015"/>
    <s v="Joy Daniels"/>
    <x v="0"/>
    <s v="United States"/>
    <s v="Toledo"/>
    <x v="24"/>
    <n v="43615"/>
    <x v="3"/>
    <s v="OFF-BI-10003669"/>
    <x v="1"/>
    <x v="8"/>
    <x v="796"/>
    <x v="5590"/>
    <n v="3"/>
    <n v="0.7"/>
    <x v="6785"/>
  </r>
  <r>
    <n v="8756"/>
    <s v="CA-2014-152198"/>
    <x v="3"/>
    <x v="428"/>
    <d v="2014-09-11T00:00:00"/>
    <s v="First Class"/>
    <s v="JD-16015"/>
    <s v="Joy Daniels"/>
    <x v="0"/>
    <s v="United States"/>
    <s v="Toledo"/>
    <x v="24"/>
    <n v="43615"/>
    <x v="3"/>
    <s v="OFF-BI-10001628"/>
    <x v="1"/>
    <x v="8"/>
    <x v="1103"/>
    <x v="5591"/>
    <n v="2"/>
    <n v="0.7"/>
    <x v="6786"/>
  </r>
  <r>
    <n v="8757"/>
    <s v="CA-2013-114307"/>
    <x v="0"/>
    <x v="405"/>
    <d v="2013-07-27T00:00:00"/>
    <s v="Standard Class"/>
    <s v="MF-17665"/>
    <s v="Maureen Fritzler"/>
    <x v="1"/>
    <s v="United States"/>
    <s v="Columbia"/>
    <x v="39"/>
    <n v="21044"/>
    <x v="3"/>
    <s v="OFF-AP-10002350"/>
    <x v="1"/>
    <x v="9"/>
    <x v="545"/>
    <x v="1023"/>
    <n v="2"/>
    <n v="0"/>
    <x v="1063"/>
  </r>
  <r>
    <n v="8758"/>
    <s v="CA-2013-114307"/>
    <x v="0"/>
    <x v="405"/>
    <d v="2013-07-27T00:00:00"/>
    <s v="Standard Class"/>
    <s v="MF-17665"/>
    <s v="Maureen Fritzler"/>
    <x v="1"/>
    <s v="United States"/>
    <s v="Columbia"/>
    <x v="39"/>
    <n v="21044"/>
    <x v="3"/>
    <s v="OFF-PA-10004100"/>
    <x v="1"/>
    <x v="10"/>
    <x v="257"/>
    <x v="187"/>
    <n v="8"/>
    <n v="0"/>
    <x v="189"/>
  </r>
  <r>
    <n v="8759"/>
    <s v="CA-2013-114307"/>
    <x v="0"/>
    <x v="405"/>
    <d v="2013-07-27T00:00:00"/>
    <s v="Standard Class"/>
    <s v="MF-17665"/>
    <s v="Maureen Fritzler"/>
    <x v="1"/>
    <s v="United States"/>
    <s v="Columbia"/>
    <x v="39"/>
    <n v="21044"/>
    <x v="3"/>
    <s v="FUR-FU-10000794"/>
    <x v="0"/>
    <x v="5"/>
    <x v="639"/>
    <x v="1877"/>
    <n v="3"/>
    <n v="0"/>
    <x v="6365"/>
  </r>
  <r>
    <n v="8760"/>
    <s v="CA-2013-114307"/>
    <x v="0"/>
    <x v="405"/>
    <d v="2013-07-27T00:00:00"/>
    <s v="Standard Class"/>
    <s v="MF-17665"/>
    <s v="Maureen Fritzler"/>
    <x v="1"/>
    <s v="United States"/>
    <s v="Columbia"/>
    <x v="39"/>
    <n v="21044"/>
    <x v="3"/>
    <s v="OFF-BI-10002012"/>
    <x v="1"/>
    <x v="8"/>
    <x v="742"/>
    <x v="5592"/>
    <n v="3"/>
    <n v="0"/>
    <x v="6787"/>
  </r>
  <r>
    <n v="8761"/>
    <s v="CA-2013-159891"/>
    <x v="0"/>
    <x v="1011"/>
    <d v="2013-02-06T00:00:00"/>
    <s v="Standard Class"/>
    <s v="BF-11170"/>
    <s v="Ben Ferrer"/>
    <x v="2"/>
    <s v="United States"/>
    <s v="Atlanta"/>
    <x v="32"/>
    <n v="30318"/>
    <x v="0"/>
    <s v="OFF-BI-10003527"/>
    <x v="1"/>
    <x v="8"/>
    <x v="446"/>
    <x v="5593"/>
    <n v="1"/>
    <n v="0"/>
    <x v="6788"/>
  </r>
  <r>
    <n v="8762"/>
    <s v="CA-2013-159891"/>
    <x v="0"/>
    <x v="1011"/>
    <d v="2013-02-06T00:00:00"/>
    <s v="Standard Class"/>
    <s v="BF-11170"/>
    <s v="Ben Ferrer"/>
    <x v="2"/>
    <s v="United States"/>
    <s v="Atlanta"/>
    <x v="32"/>
    <n v="30318"/>
    <x v="0"/>
    <s v="OFF-EN-10004483"/>
    <x v="1"/>
    <x v="12"/>
    <x v="1335"/>
    <x v="5594"/>
    <n v="8"/>
    <n v="0"/>
    <x v="6789"/>
  </r>
  <r>
    <n v="8763"/>
    <s v="CA-2013-112578"/>
    <x v="0"/>
    <x v="723"/>
    <d v="2014-01-03T00:00:00"/>
    <s v="Standard Class"/>
    <s v="FO-14305"/>
    <s v="Frank Olsen"/>
    <x v="0"/>
    <s v="United States"/>
    <s v="Sacramento"/>
    <x v="1"/>
    <n v="95823"/>
    <x v="1"/>
    <s v="OFF-ST-10003722"/>
    <x v="1"/>
    <x v="4"/>
    <x v="760"/>
    <x v="919"/>
    <n v="1"/>
    <n v="0"/>
    <x v="952"/>
  </r>
  <r>
    <n v="8764"/>
    <s v="CA-2013-112578"/>
    <x v="0"/>
    <x v="723"/>
    <d v="2014-01-03T00:00:00"/>
    <s v="Standard Class"/>
    <s v="FO-14305"/>
    <s v="Frank Olsen"/>
    <x v="0"/>
    <s v="United States"/>
    <s v="Sacramento"/>
    <x v="1"/>
    <n v="95823"/>
    <x v="1"/>
    <s v="OFF-SU-10002557"/>
    <x v="1"/>
    <x v="14"/>
    <x v="1329"/>
    <x v="5482"/>
    <n v="2"/>
    <n v="0"/>
    <x v="6790"/>
  </r>
  <r>
    <n v="8765"/>
    <s v="CA-2012-107083"/>
    <x v="1"/>
    <x v="82"/>
    <d v="2012-11-27T00:00:00"/>
    <s v="Standard Class"/>
    <s v="BB-11545"/>
    <s v="Brenda Bowman"/>
    <x v="1"/>
    <s v="United States"/>
    <s v="Fort Worth"/>
    <x v="5"/>
    <n v="76106"/>
    <x v="2"/>
    <s v="OFF-AR-10002257"/>
    <x v="1"/>
    <x v="6"/>
    <x v="1191"/>
    <x v="758"/>
    <n v="2"/>
    <n v="0.2"/>
    <x v="1820"/>
  </r>
  <r>
    <n v="8766"/>
    <s v="CA-2012-107083"/>
    <x v="1"/>
    <x v="82"/>
    <d v="2012-11-27T00:00:00"/>
    <s v="Standard Class"/>
    <s v="BB-11545"/>
    <s v="Brenda Bowman"/>
    <x v="1"/>
    <s v="United States"/>
    <s v="Fort Worth"/>
    <x v="5"/>
    <n v="76106"/>
    <x v="2"/>
    <s v="OFF-BI-10000756"/>
    <x v="1"/>
    <x v="8"/>
    <x v="15"/>
    <x v="5595"/>
    <n v="2"/>
    <n v="0.8"/>
    <x v="6791"/>
  </r>
  <r>
    <n v="8767"/>
    <s v="CA-2012-107083"/>
    <x v="1"/>
    <x v="82"/>
    <d v="2012-11-27T00:00:00"/>
    <s v="Standard Class"/>
    <s v="BB-11545"/>
    <s v="Brenda Bowman"/>
    <x v="1"/>
    <s v="United States"/>
    <s v="Fort Worth"/>
    <x v="5"/>
    <n v="76106"/>
    <x v="2"/>
    <s v="OFF-AP-10004136"/>
    <x v="1"/>
    <x v="9"/>
    <x v="1815"/>
    <x v="4396"/>
    <n v="3"/>
    <n v="0.8"/>
    <x v="6792"/>
  </r>
  <r>
    <n v="8768"/>
    <s v="CA-2012-107083"/>
    <x v="1"/>
    <x v="82"/>
    <d v="2012-11-27T00:00:00"/>
    <s v="Standard Class"/>
    <s v="BB-11545"/>
    <s v="Brenda Bowman"/>
    <x v="1"/>
    <s v="United States"/>
    <s v="Fort Worth"/>
    <x v="5"/>
    <n v="76106"/>
    <x v="2"/>
    <s v="OFF-BI-10002194"/>
    <x v="1"/>
    <x v="8"/>
    <x v="411"/>
    <x v="5596"/>
    <n v="5"/>
    <n v="0.8"/>
    <x v="6793"/>
  </r>
  <r>
    <n v="8769"/>
    <s v="CA-2012-151722"/>
    <x v="1"/>
    <x v="348"/>
    <d v="2012-10-09T00:00:00"/>
    <s v="Standard Class"/>
    <s v="IL-15100"/>
    <s v="Ivan Liston"/>
    <x v="0"/>
    <s v="United States"/>
    <s v="Columbus"/>
    <x v="24"/>
    <n v="43229"/>
    <x v="3"/>
    <s v="TEC-AC-10000892"/>
    <x v="2"/>
    <x v="11"/>
    <x v="290"/>
    <x v="5597"/>
    <n v="4"/>
    <n v="0.2"/>
    <x v="6794"/>
  </r>
  <r>
    <n v="8770"/>
    <s v="CA-2013-151148"/>
    <x v="0"/>
    <x v="126"/>
    <d v="2013-09-14T00:00:00"/>
    <s v="Same Day"/>
    <s v="PO-19180"/>
    <s v="Philisse Overcash"/>
    <x v="2"/>
    <s v="United States"/>
    <s v="Louisville"/>
    <x v="22"/>
    <n v="80027"/>
    <x v="1"/>
    <s v="TEC-PH-10001870"/>
    <x v="2"/>
    <x v="7"/>
    <x v="1731"/>
    <x v="5598"/>
    <n v="3"/>
    <n v="0.2"/>
    <x v="6795"/>
  </r>
  <r>
    <n v="8771"/>
    <s v="CA-2013-151148"/>
    <x v="0"/>
    <x v="126"/>
    <d v="2013-09-14T00:00:00"/>
    <s v="Same Day"/>
    <s v="PO-19180"/>
    <s v="Philisse Overcash"/>
    <x v="2"/>
    <s v="United States"/>
    <s v="Louisville"/>
    <x v="22"/>
    <n v="80027"/>
    <x v="1"/>
    <s v="FUR-CH-10002304"/>
    <x v="0"/>
    <x v="1"/>
    <x v="782"/>
    <x v="5599"/>
    <n v="4"/>
    <n v="0.2"/>
    <x v="6796"/>
  </r>
  <r>
    <n v="8772"/>
    <s v="CA-2014-115882"/>
    <x v="3"/>
    <x v="32"/>
    <d v="2014-09-18T00:00:00"/>
    <s v="First Class"/>
    <s v="DB-13555"/>
    <s v="Dorothy Badders"/>
    <x v="1"/>
    <s v="United States"/>
    <s v="Raleigh"/>
    <x v="3"/>
    <n v="27604"/>
    <x v="0"/>
    <s v="OFF-AP-10002534"/>
    <x v="1"/>
    <x v="9"/>
    <x v="1193"/>
    <x v="5600"/>
    <n v="4"/>
    <n v="0.2"/>
    <x v="6797"/>
  </r>
  <r>
    <n v="8773"/>
    <s v="CA-2014-115882"/>
    <x v="3"/>
    <x v="32"/>
    <d v="2014-09-18T00:00:00"/>
    <s v="First Class"/>
    <s v="DB-13555"/>
    <s v="Dorothy Badders"/>
    <x v="1"/>
    <s v="United States"/>
    <s v="Raleigh"/>
    <x v="3"/>
    <n v="27604"/>
    <x v="0"/>
    <s v="OFF-PA-10001125"/>
    <x v="1"/>
    <x v="10"/>
    <x v="1012"/>
    <x v="1355"/>
    <n v="3"/>
    <n v="0.2"/>
    <x v="1419"/>
  </r>
  <r>
    <n v="8774"/>
    <s v="CA-2012-132276"/>
    <x v="1"/>
    <x v="1203"/>
    <d v="2012-02-28T00:00:00"/>
    <s v="Standard Class"/>
    <s v="LC-16960"/>
    <s v="Lindsay Castell"/>
    <x v="2"/>
    <s v="United States"/>
    <s v="New York City"/>
    <x v="15"/>
    <n v="10024"/>
    <x v="3"/>
    <s v="OFF-AP-10000804"/>
    <x v="1"/>
    <x v="9"/>
    <x v="561"/>
    <x v="2051"/>
    <n v="6"/>
    <n v="0"/>
    <x v="6798"/>
  </r>
  <r>
    <n v="8775"/>
    <s v="CA-2012-132276"/>
    <x v="1"/>
    <x v="1203"/>
    <d v="2012-02-28T00:00:00"/>
    <s v="Standard Class"/>
    <s v="LC-16960"/>
    <s v="Lindsay Castell"/>
    <x v="2"/>
    <s v="United States"/>
    <s v="New York City"/>
    <x v="15"/>
    <n v="10024"/>
    <x v="3"/>
    <s v="OFF-BI-10002982"/>
    <x v="1"/>
    <x v="8"/>
    <x v="1258"/>
    <x v="3023"/>
    <n v="2"/>
    <n v="0.2"/>
    <x v="6799"/>
  </r>
  <r>
    <n v="8776"/>
    <s v="CA-2013-163636"/>
    <x v="0"/>
    <x v="5"/>
    <d v="2013-12-10T00:00:00"/>
    <s v="Second Class"/>
    <s v="MP-18175"/>
    <s v="Mike Pelletier"/>
    <x v="2"/>
    <s v="United States"/>
    <s v="Chicago"/>
    <x v="10"/>
    <n v="60623"/>
    <x v="2"/>
    <s v="OFF-AR-10001547"/>
    <x v="1"/>
    <x v="6"/>
    <x v="147"/>
    <x v="5601"/>
    <n v="2"/>
    <n v="0.2"/>
    <x v="6800"/>
  </r>
  <r>
    <n v="8777"/>
    <s v="CA-2013-102813"/>
    <x v="0"/>
    <x v="415"/>
    <d v="2013-07-04T00:00:00"/>
    <s v="First Class"/>
    <s v="EA-14035"/>
    <s v="Erin Ashbrook"/>
    <x v="1"/>
    <s v="United States"/>
    <s v="Huntsville"/>
    <x v="5"/>
    <n v="77340"/>
    <x v="2"/>
    <s v="FUR-CH-10000665"/>
    <x v="0"/>
    <x v="1"/>
    <x v="656"/>
    <x v="2568"/>
    <n v="5"/>
    <n v="0.3"/>
    <x v="232"/>
  </r>
  <r>
    <n v="8778"/>
    <s v="CA-2013-102813"/>
    <x v="0"/>
    <x v="415"/>
    <d v="2013-07-04T00:00:00"/>
    <s v="First Class"/>
    <s v="EA-14035"/>
    <s v="Erin Ashbrook"/>
    <x v="1"/>
    <s v="United States"/>
    <s v="Huntsville"/>
    <x v="5"/>
    <n v="77340"/>
    <x v="2"/>
    <s v="OFF-PA-10000520"/>
    <x v="1"/>
    <x v="10"/>
    <x v="1419"/>
    <x v="759"/>
    <n v="8"/>
    <n v="0.2"/>
    <x v="782"/>
  </r>
  <r>
    <n v="8779"/>
    <s v="CA-2014-135377"/>
    <x v="3"/>
    <x v="1096"/>
    <d v="2014-12-19T00:00:00"/>
    <s v="Standard Class"/>
    <s v="BP-11095"/>
    <s v="Bart Pistole"/>
    <x v="1"/>
    <s v="United States"/>
    <s v="New York City"/>
    <x v="15"/>
    <n v="10024"/>
    <x v="3"/>
    <s v="FUR-BO-10004015"/>
    <x v="0"/>
    <x v="0"/>
    <x v="569"/>
    <x v="5602"/>
    <n v="3"/>
    <n v="0.2"/>
    <x v="6801"/>
  </r>
  <r>
    <n v="8780"/>
    <s v="CA-2012-165813"/>
    <x v="1"/>
    <x v="305"/>
    <d v="2012-03-22T00:00:00"/>
    <s v="Second Class"/>
    <s v="BM-11785"/>
    <s v="Bryan Mills"/>
    <x v="0"/>
    <s v="United States"/>
    <s v="Salem"/>
    <x v="21"/>
    <n v="97301"/>
    <x v="1"/>
    <s v="OFF-ST-10004258"/>
    <x v="1"/>
    <x v="4"/>
    <x v="754"/>
    <x v="5603"/>
    <n v="3"/>
    <n v="0.2"/>
    <x v="6802"/>
  </r>
  <r>
    <n v="8781"/>
    <s v="CA-2012-133585"/>
    <x v="1"/>
    <x v="1201"/>
    <d v="2012-03-04T00:00:00"/>
    <s v="First Class"/>
    <s v="CM-12715"/>
    <s v="Craig Molinari"/>
    <x v="1"/>
    <s v="United States"/>
    <s v="Houston"/>
    <x v="5"/>
    <n v="77070"/>
    <x v="2"/>
    <s v="OFF-AR-10003696"/>
    <x v="1"/>
    <x v="6"/>
    <x v="1236"/>
    <x v="5604"/>
    <n v="2"/>
    <n v="0.2"/>
    <x v="6803"/>
  </r>
  <r>
    <n v="8782"/>
    <s v="CA-2012-133585"/>
    <x v="1"/>
    <x v="1201"/>
    <d v="2012-03-04T00:00:00"/>
    <s v="First Class"/>
    <s v="CM-12715"/>
    <s v="Craig Molinari"/>
    <x v="1"/>
    <s v="United States"/>
    <s v="Houston"/>
    <x v="5"/>
    <n v="77070"/>
    <x v="2"/>
    <s v="FUR-BO-10001811"/>
    <x v="0"/>
    <x v="0"/>
    <x v="779"/>
    <x v="5605"/>
    <n v="6"/>
    <n v="0.32"/>
    <x v="6804"/>
  </r>
  <r>
    <n v="8783"/>
    <s v="CA-2013-116911"/>
    <x v="0"/>
    <x v="306"/>
    <d v="2013-09-21T00:00:00"/>
    <s v="Standard Class"/>
    <s v="JD-16150"/>
    <s v="Justin Deggeller"/>
    <x v="1"/>
    <s v="United States"/>
    <s v="Twin Falls"/>
    <x v="45"/>
    <n v="83301"/>
    <x v="1"/>
    <s v="OFF-BI-10001249"/>
    <x v="1"/>
    <x v="8"/>
    <x v="1182"/>
    <x v="5606"/>
    <n v="4"/>
    <n v="0.2"/>
    <x v="6805"/>
  </r>
  <r>
    <n v="8784"/>
    <s v="CA-2013-116911"/>
    <x v="0"/>
    <x v="306"/>
    <d v="2013-09-21T00:00:00"/>
    <s v="Standard Class"/>
    <s v="JD-16150"/>
    <s v="Justin Deggeller"/>
    <x v="1"/>
    <s v="United States"/>
    <s v="Twin Falls"/>
    <x v="45"/>
    <n v="83301"/>
    <x v="1"/>
    <s v="FUR-TA-10003473"/>
    <x v="0"/>
    <x v="3"/>
    <x v="214"/>
    <x v="5607"/>
    <n v="3"/>
    <n v="0"/>
    <x v="6806"/>
  </r>
  <r>
    <n v="8785"/>
    <s v="US-2014-129224"/>
    <x v="3"/>
    <x v="294"/>
    <d v="2014-03-24T00:00:00"/>
    <s v="Standard Class"/>
    <s v="AS-10630"/>
    <s v="Ann Steele"/>
    <x v="2"/>
    <s v="United States"/>
    <s v="Knoxville"/>
    <x v="18"/>
    <n v="37918"/>
    <x v="0"/>
    <s v="OFF-LA-10003190"/>
    <x v="1"/>
    <x v="2"/>
    <x v="1163"/>
    <x v="877"/>
    <n v="2"/>
    <n v="0.2"/>
    <x v="910"/>
  </r>
  <r>
    <n v="8786"/>
    <s v="CA-2014-145765"/>
    <x v="3"/>
    <x v="39"/>
    <d v="2014-06-03T00:00:00"/>
    <s v="Standard Class"/>
    <s v="CM-11815"/>
    <s v="Candace McMahon"/>
    <x v="1"/>
    <s v="United States"/>
    <s v="Phoenix"/>
    <x v="16"/>
    <n v="85023"/>
    <x v="1"/>
    <s v="TEC-PH-10001305"/>
    <x v="2"/>
    <x v="7"/>
    <x v="1671"/>
    <x v="4398"/>
    <n v="5"/>
    <n v="0.2"/>
    <x v="5160"/>
  </r>
  <r>
    <n v="8787"/>
    <s v="CA-2014-145765"/>
    <x v="3"/>
    <x v="39"/>
    <d v="2014-06-03T00:00:00"/>
    <s v="Standard Class"/>
    <s v="CM-11815"/>
    <s v="Candace McMahon"/>
    <x v="1"/>
    <s v="United States"/>
    <s v="Phoenix"/>
    <x v="16"/>
    <n v="85023"/>
    <x v="1"/>
    <s v="OFF-PA-10001534"/>
    <x v="1"/>
    <x v="10"/>
    <x v="1461"/>
    <x v="12"/>
    <n v="3"/>
    <n v="0.2"/>
    <x v="12"/>
  </r>
  <r>
    <n v="8788"/>
    <s v="CA-2014-145765"/>
    <x v="3"/>
    <x v="39"/>
    <d v="2014-06-03T00:00:00"/>
    <s v="Standard Class"/>
    <s v="CM-11815"/>
    <s v="Candace McMahon"/>
    <x v="1"/>
    <s v="United States"/>
    <s v="Phoenix"/>
    <x v="16"/>
    <n v="85023"/>
    <x v="1"/>
    <s v="TEC-AC-10000844"/>
    <x v="2"/>
    <x v="11"/>
    <x v="106"/>
    <x v="5608"/>
    <n v="4"/>
    <n v="0.2"/>
    <x v="6807"/>
  </r>
  <r>
    <n v="8789"/>
    <s v="CA-2014-126914"/>
    <x v="3"/>
    <x v="140"/>
    <d v="2014-06-20T00:00:00"/>
    <s v="Standard Class"/>
    <s v="JE-15715"/>
    <s v="Joe Elijah"/>
    <x v="0"/>
    <s v="United States"/>
    <s v="Monroe"/>
    <x v="3"/>
    <n v="28110"/>
    <x v="0"/>
    <s v="FUR-CH-10000847"/>
    <x v="0"/>
    <x v="1"/>
    <x v="986"/>
    <x v="327"/>
    <n v="3"/>
    <n v="0.2"/>
    <x v="5386"/>
  </r>
  <r>
    <n v="8790"/>
    <s v="CA-2014-126914"/>
    <x v="3"/>
    <x v="140"/>
    <d v="2014-06-20T00:00:00"/>
    <s v="Standard Class"/>
    <s v="JE-15715"/>
    <s v="Joe Elijah"/>
    <x v="0"/>
    <s v="United States"/>
    <s v="Monroe"/>
    <x v="3"/>
    <n v="28110"/>
    <x v="0"/>
    <s v="FUR-BO-10000468"/>
    <x v="0"/>
    <x v="0"/>
    <x v="1171"/>
    <x v="5609"/>
    <n v="2"/>
    <n v="0.2"/>
    <x v="6808"/>
  </r>
  <r>
    <n v="8791"/>
    <s v="CA-2012-169572"/>
    <x v="1"/>
    <x v="684"/>
    <d v="2012-09-12T00:00:00"/>
    <s v="Standard Class"/>
    <s v="AG-10525"/>
    <s v="Andy Gerbode"/>
    <x v="1"/>
    <s v="United States"/>
    <s v="Richmond"/>
    <x v="17"/>
    <n v="23223"/>
    <x v="0"/>
    <s v="OFF-BI-10002799"/>
    <x v="1"/>
    <x v="8"/>
    <x v="1450"/>
    <x v="5610"/>
    <n v="9"/>
    <n v="0"/>
    <x v="6809"/>
  </r>
  <r>
    <n v="8792"/>
    <s v="CA-2014-162075"/>
    <x v="3"/>
    <x v="257"/>
    <d v="2014-03-25T00:00:00"/>
    <s v="Standard Class"/>
    <s v="TT-21220"/>
    <s v="Thomas Thornton"/>
    <x v="0"/>
    <s v="United States"/>
    <s v="Houston"/>
    <x v="5"/>
    <n v="77041"/>
    <x v="2"/>
    <s v="TEC-PH-10001557"/>
    <x v="2"/>
    <x v="7"/>
    <x v="658"/>
    <x v="3431"/>
    <n v="7"/>
    <n v="0.2"/>
    <x v="6810"/>
  </r>
  <r>
    <n v="8793"/>
    <s v="CA-2011-162992"/>
    <x v="2"/>
    <x v="174"/>
    <d v="2011-12-21T00:00:00"/>
    <s v="First Class"/>
    <s v="BP-11095"/>
    <s v="Bart Pistole"/>
    <x v="1"/>
    <s v="United States"/>
    <s v="Los Angeles"/>
    <x v="1"/>
    <n v="90008"/>
    <x v="1"/>
    <s v="OFF-LA-10001934"/>
    <x v="1"/>
    <x v="2"/>
    <x v="568"/>
    <x v="2"/>
    <n v="2"/>
    <n v="0"/>
    <x v="2"/>
  </r>
  <r>
    <n v="8794"/>
    <s v="CA-2011-162992"/>
    <x v="2"/>
    <x v="174"/>
    <d v="2011-12-21T00:00:00"/>
    <s v="First Class"/>
    <s v="BP-11095"/>
    <s v="Bart Pistole"/>
    <x v="1"/>
    <s v="United States"/>
    <s v="Los Angeles"/>
    <x v="1"/>
    <n v="90008"/>
    <x v="1"/>
    <s v="OFF-FA-10004248"/>
    <x v="1"/>
    <x v="13"/>
    <x v="480"/>
    <x v="5611"/>
    <n v="5"/>
    <n v="0"/>
    <x v="6811"/>
  </r>
  <r>
    <n v="8795"/>
    <s v="CA-2011-162992"/>
    <x v="2"/>
    <x v="174"/>
    <d v="2011-12-21T00:00:00"/>
    <s v="First Class"/>
    <s v="BP-11095"/>
    <s v="Bart Pistole"/>
    <x v="1"/>
    <s v="United States"/>
    <s v="Los Angeles"/>
    <x v="1"/>
    <n v="90008"/>
    <x v="1"/>
    <s v="TEC-PH-10001944"/>
    <x v="2"/>
    <x v="7"/>
    <x v="1262"/>
    <x v="5612"/>
    <n v="5"/>
    <n v="0.2"/>
    <x v="6812"/>
  </r>
  <r>
    <n v="8796"/>
    <s v="CA-2011-162992"/>
    <x v="2"/>
    <x v="174"/>
    <d v="2011-12-21T00:00:00"/>
    <s v="First Class"/>
    <s v="BP-11095"/>
    <s v="Bart Pistole"/>
    <x v="1"/>
    <s v="United States"/>
    <s v="Los Angeles"/>
    <x v="1"/>
    <n v="90008"/>
    <x v="1"/>
    <s v="TEC-PH-10002085"/>
    <x v="2"/>
    <x v="7"/>
    <x v="659"/>
    <x v="2005"/>
    <n v="4"/>
    <n v="0.2"/>
    <x v="2157"/>
  </r>
  <r>
    <n v="8797"/>
    <s v="CA-2013-106397"/>
    <x v="0"/>
    <x v="274"/>
    <d v="2013-07-14T00:00:00"/>
    <s v="Standard Class"/>
    <s v="MJ-17740"/>
    <s v="Max Jones"/>
    <x v="0"/>
    <s v="United States"/>
    <s v="Orem"/>
    <x v="7"/>
    <n v="84057"/>
    <x v="1"/>
    <s v="OFF-PA-10003441"/>
    <x v="1"/>
    <x v="10"/>
    <x v="485"/>
    <x v="91"/>
    <n v="2"/>
    <n v="0"/>
    <x v="91"/>
  </r>
  <r>
    <n v="8798"/>
    <s v="CA-2013-106397"/>
    <x v="0"/>
    <x v="274"/>
    <d v="2013-07-14T00:00:00"/>
    <s v="Standard Class"/>
    <s v="MJ-17740"/>
    <s v="Max Jones"/>
    <x v="0"/>
    <s v="United States"/>
    <s v="Orem"/>
    <x v="7"/>
    <n v="84057"/>
    <x v="1"/>
    <s v="OFF-AR-10004602"/>
    <x v="1"/>
    <x v="6"/>
    <x v="1217"/>
    <x v="44"/>
    <n v="2"/>
    <n v="0"/>
    <x v="4504"/>
  </r>
  <r>
    <n v="8799"/>
    <s v="US-2013-150140"/>
    <x v="0"/>
    <x v="1204"/>
    <d v="2013-04-11T00:00:00"/>
    <s v="Standard Class"/>
    <s v="VM-21685"/>
    <s v="Valerie Mitchum"/>
    <x v="2"/>
    <s v="United States"/>
    <s v="Burlington"/>
    <x v="42"/>
    <s v="05408"/>
    <x v="3"/>
    <s v="TEC-PH-10002555"/>
    <x v="2"/>
    <x v="7"/>
    <x v="1343"/>
    <x v="5613"/>
    <n v="5"/>
    <n v="0"/>
    <x v="6813"/>
  </r>
  <r>
    <n v="8800"/>
    <s v="CA-2011-116666"/>
    <x v="2"/>
    <x v="1205"/>
    <d v="2011-05-10T00:00:00"/>
    <s v="First Class"/>
    <s v="KT-16480"/>
    <s v="Kean Thornton"/>
    <x v="0"/>
    <s v="United States"/>
    <s v="Philadelphia"/>
    <x v="9"/>
    <n v="19134"/>
    <x v="3"/>
    <s v="TEC-CO-10001449"/>
    <x v="2"/>
    <x v="16"/>
    <x v="303"/>
    <x v="5614"/>
    <n v="5"/>
    <n v="0.4"/>
    <x v="6814"/>
  </r>
  <r>
    <n v="8801"/>
    <s v="CA-2014-148992"/>
    <x v="3"/>
    <x v="51"/>
    <d v="2014-11-28T00:00:00"/>
    <s v="Standard Class"/>
    <s v="CS-12250"/>
    <s v="Chris Selesnick"/>
    <x v="1"/>
    <s v="United States"/>
    <s v="Chicago"/>
    <x v="10"/>
    <n v="60623"/>
    <x v="2"/>
    <s v="OFF-PA-10004285"/>
    <x v="1"/>
    <x v="10"/>
    <x v="1259"/>
    <x v="1432"/>
    <n v="2"/>
    <n v="0.2"/>
    <x v="1507"/>
  </r>
  <r>
    <n v="8802"/>
    <s v="CA-2013-140935"/>
    <x v="0"/>
    <x v="338"/>
    <d v="2013-11-13T00:00:00"/>
    <s v="First Class"/>
    <s v="AB-10015"/>
    <s v="Aaron Bergman"/>
    <x v="0"/>
    <s v="United States"/>
    <s v="Oklahoma City"/>
    <x v="26"/>
    <n v="73120"/>
    <x v="2"/>
    <s v="TEC-PH-10000562"/>
    <x v="2"/>
    <x v="7"/>
    <x v="1698"/>
    <x v="5615"/>
    <n v="2"/>
    <n v="0"/>
    <x v="6815"/>
  </r>
  <r>
    <n v="8803"/>
    <s v="CA-2013-140935"/>
    <x v="0"/>
    <x v="338"/>
    <d v="2013-11-13T00:00:00"/>
    <s v="First Class"/>
    <s v="AB-10015"/>
    <s v="Aaron Bergman"/>
    <x v="0"/>
    <s v="United States"/>
    <s v="Oklahoma City"/>
    <x v="26"/>
    <n v="73120"/>
    <x v="2"/>
    <s v="FUR-BO-10003966"/>
    <x v="0"/>
    <x v="0"/>
    <x v="1086"/>
    <x v="2661"/>
    <n v="2"/>
    <n v="0"/>
    <x v="6816"/>
  </r>
  <r>
    <n v="8804"/>
    <s v="CA-2011-157644"/>
    <x v="2"/>
    <x v="520"/>
    <d v="2012-01-01T00:00:00"/>
    <s v="First Class"/>
    <s v="AH-10030"/>
    <s v="Aaron Hawkins"/>
    <x v="1"/>
    <s v="United States"/>
    <s v="New York City"/>
    <x v="15"/>
    <n v="10035"/>
    <x v="3"/>
    <s v="TEC-AC-10003614"/>
    <x v="2"/>
    <x v="11"/>
    <x v="562"/>
    <x v="5616"/>
    <n v="3"/>
    <n v="0"/>
    <x v="6817"/>
  </r>
  <r>
    <n v="8805"/>
    <s v="CA-2011-157644"/>
    <x v="2"/>
    <x v="520"/>
    <d v="2012-01-01T00:00:00"/>
    <s v="First Class"/>
    <s v="AH-10030"/>
    <s v="Aaron Hawkins"/>
    <x v="1"/>
    <s v="United States"/>
    <s v="New York City"/>
    <x v="15"/>
    <n v="10035"/>
    <x v="3"/>
    <s v="OFF-LA-10003148"/>
    <x v="1"/>
    <x v="2"/>
    <x v="164"/>
    <x v="1381"/>
    <n v="3"/>
    <n v="0"/>
    <x v="3602"/>
  </r>
  <r>
    <n v="8806"/>
    <s v="US-2014-100398"/>
    <x v="3"/>
    <x v="971"/>
    <d v="2014-08-24T00:00:00"/>
    <s v="Standard Class"/>
    <s v="DO-13435"/>
    <s v="Denny Ordway"/>
    <x v="0"/>
    <s v="United States"/>
    <s v="Salt Lake City"/>
    <x v="7"/>
    <n v="84106"/>
    <x v="1"/>
    <s v="OFF-BI-10002133"/>
    <x v="1"/>
    <x v="8"/>
    <x v="1138"/>
    <x v="5617"/>
    <n v="3"/>
    <n v="0.2"/>
    <x v="6818"/>
  </r>
  <r>
    <n v="8807"/>
    <s v="CA-2013-113082"/>
    <x v="0"/>
    <x v="126"/>
    <d v="2013-09-17T00:00:00"/>
    <s v="Standard Class"/>
    <s v="MC-17590"/>
    <s v="Matt Collister"/>
    <x v="1"/>
    <s v="United States"/>
    <s v="Utica"/>
    <x v="15"/>
    <n v="13501"/>
    <x v="3"/>
    <s v="FUR-FU-10002813"/>
    <x v="0"/>
    <x v="5"/>
    <x v="1682"/>
    <x v="586"/>
    <n v="2"/>
    <n v="0"/>
    <x v="6188"/>
  </r>
  <r>
    <n v="8808"/>
    <s v="US-2014-110646"/>
    <x v="3"/>
    <x v="40"/>
    <d v="2014-11-01T00:00:00"/>
    <s v="Standard Class"/>
    <s v="JF-15190"/>
    <s v="Jamie Frazer"/>
    <x v="0"/>
    <s v="United States"/>
    <s v="Philadelphia"/>
    <x v="9"/>
    <n v="19134"/>
    <x v="3"/>
    <s v="OFF-BI-10004330"/>
    <x v="1"/>
    <x v="8"/>
    <x v="795"/>
    <x v="5618"/>
    <n v="3"/>
    <n v="0.7"/>
    <x v="6819"/>
  </r>
  <r>
    <n v="8809"/>
    <s v="US-2014-110646"/>
    <x v="3"/>
    <x v="40"/>
    <d v="2014-11-01T00:00:00"/>
    <s v="Standard Class"/>
    <s v="JF-15190"/>
    <s v="Jamie Frazer"/>
    <x v="0"/>
    <s v="United States"/>
    <s v="Philadelphia"/>
    <x v="9"/>
    <n v="19134"/>
    <x v="3"/>
    <s v="TEC-PH-10002807"/>
    <x v="2"/>
    <x v="7"/>
    <x v="1230"/>
    <x v="5619"/>
    <n v="5"/>
    <n v="0.4"/>
    <x v="6820"/>
  </r>
  <r>
    <n v="8810"/>
    <s v="US-2014-110646"/>
    <x v="3"/>
    <x v="40"/>
    <d v="2014-11-01T00:00:00"/>
    <s v="Standard Class"/>
    <s v="JF-15190"/>
    <s v="Jamie Frazer"/>
    <x v="0"/>
    <s v="United States"/>
    <s v="Philadelphia"/>
    <x v="9"/>
    <n v="19134"/>
    <x v="3"/>
    <s v="OFF-LA-10001404"/>
    <x v="1"/>
    <x v="2"/>
    <x v="916"/>
    <x v="1816"/>
    <n v="5"/>
    <n v="0.2"/>
    <x v="6821"/>
  </r>
  <r>
    <n v="8811"/>
    <s v="CA-2014-120614"/>
    <x v="3"/>
    <x v="1109"/>
    <d v="2014-06-05T00:00:00"/>
    <s v="Standard Class"/>
    <s v="SM-20950"/>
    <s v="Suzanne McNair"/>
    <x v="1"/>
    <s v="United States"/>
    <s v="Los Angeles"/>
    <x v="1"/>
    <n v="90004"/>
    <x v="1"/>
    <s v="OFF-PA-10004911"/>
    <x v="1"/>
    <x v="10"/>
    <x v="929"/>
    <x v="5620"/>
    <n v="4"/>
    <n v="0"/>
    <x v="6822"/>
  </r>
  <r>
    <n v="8812"/>
    <s v="US-2013-140172"/>
    <x v="0"/>
    <x v="387"/>
    <d v="2013-03-14T00:00:00"/>
    <s v="Standard Class"/>
    <s v="SP-20650"/>
    <s v="Stephanie Phelps"/>
    <x v="1"/>
    <s v="United States"/>
    <s v="Jackson"/>
    <x v="12"/>
    <n v="49201"/>
    <x v="2"/>
    <s v="OFF-AP-10004233"/>
    <x v="1"/>
    <x v="9"/>
    <x v="1122"/>
    <x v="5621"/>
    <n v="3"/>
    <n v="0.1"/>
    <x v="6823"/>
  </r>
  <r>
    <n v="8813"/>
    <s v="US-2013-140172"/>
    <x v="0"/>
    <x v="387"/>
    <d v="2013-03-14T00:00:00"/>
    <s v="Standard Class"/>
    <s v="SP-20650"/>
    <s v="Stephanie Phelps"/>
    <x v="1"/>
    <s v="United States"/>
    <s v="Jackson"/>
    <x v="12"/>
    <n v="49201"/>
    <x v="2"/>
    <s v="OFF-AR-10002766"/>
    <x v="1"/>
    <x v="6"/>
    <x v="1041"/>
    <x v="2255"/>
    <n v="5"/>
    <n v="0"/>
    <x v="6824"/>
  </r>
  <r>
    <n v="8814"/>
    <s v="CA-2012-127754"/>
    <x v="1"/>
    <x v="353"/>
    <d v="2012-07-31T00:00:00"/>
    <s v="Standard Class"/>
    <s v="CK-12760"/>
    <s v="Cyma Kinney"/>
    <x v="1"/>
    <s v="United States"/>
    <s v="Glendale"/>
    <x v="16"/>
    <n v="85301"/>
    <x v="1"/>
    <s v="FUR-CH-10003199"/>
    <x v="0"/>
    <x v="1"/>
    <x v="631"/>
    <x v="4602"/>
    <n v="3"/>
    <n v="0.2"/>
    <x v="6825"/>
  </r>
  <r>
    <n v="8815"/>
    <s v="CA-2012-144274"/>
    <x v="1"/>
    <x v="521"/>
    <d v="2012-11-25T00:00:00"/>
    <s v="Second Class"/>
    <s v="PW-19240"/>
    <s v="Pierre Wener"/>
    <x v="0"/>
    <s v="United States"/>
    <s v="Wilmington"/>
    <x v="13"/>
    <n v="19805"/>
    <x v="3"/>
    <s v="TEC-PH-10003012"/>
    <x v="2"/>
    <x v="7"/>
    <x v="344"/>
    <x v="673"/>
    <n v="2"/>
    <n v="0"/>
    <x v="685"/>
  </r>
  <r>
    <n v="8816"/>
    <s v="CA-2012-144274"/>
    <x v="1"/>
    <x v="521"/>
    <d v="2012-11-25T00:00:00"/>
    <s v="Second Class"/>
    <s v="PW-19240"/>
    <s v="Pierre Wener"/>
    <x v="0"/>
    <s v="United States"/>
    <s v="Wilmington"/>
    <x v="13"/>
    <n v="19805"/>
    <x v="3"/>
    <s v="OFF-PA-10001583"/>
    <x v="1"/>
    <x v="10"/>
    <x v="1822"/>
    <x v="5622"/>
    <n v="6"/>
    <n v="0"/>
    <x v="6826"/>
  </r>
  <r>
    <n v="8817"/>
    <s v="CA-2012-144274"/>
    <x v="1"/>
    <x v="521"/>
    <d v="2012-11-25T00:00:00"/>
    <s v="Second Class"/>
    <s v="PW-19240"/>
    <s v="Pierre Wener"/>
    <x v="0"/>
    <s v="United States"/>
    <s v="Wilmington"/>
    <x v="13"/>
    <n v="19805"/>
    <x v="3"/>
    <s v="OFF-AR-10001940"/>
    <x v="1"/>
    <x v="6"/>
    <x v="168"/>
    <x v="2805"/>
    <n v="4"/>
    <n v="0"/>
    <x v="6827"/>
  </r>
  <r>
    <n v="8818"/>
    <s v="CA-2012-144274"/>
    <x v="1"/>
    <x v="521"/>
    <d v="2012-11-25T00:00:00"/>
    <s v="Second Class"/>
    <s v="PW-19240"/>
    <s v="Pierre Wener"/>
    <x v="0"/>
    <s v="United States"/>
    <s v="Wilmington"/>
    <x v="13"/>
    <n v="19805"/>
    <x v="3"/>
    <s v="OFF-EN-10003286"/>
    <x v="1"/>
    <x v="12"/>
    <x v="33"/>
    <x v="3416"/>
    <n v="2"/>
    <n v="0"/>
    <x v="6828"/>
  </r>
  <r>
    <n v="8819"/>
    <s v="CA-2012-144274"/>
    <x v="1"/>
    <x v="521"/>
    <d v="2012-11-25T00:00:00"/>
    <s v="Second Class"/>
    <s v="PW-19240"/>
    <s v="Pierre Wener"/>
    <x v="0"/>
    <s v="United States"/>
    <s v="Wilmington"/>
    <x v="13"/>
    <n v="19805"/>
    <x v="3"/>
    <s v="OFF-PA-10003441"/>
    <x v="1"/>
    <x v="10"/>
    <x v="485"/>
    <x v="789"/>
    <n v="6"/>
    <n v="0"/>
    <x v="814"/>
  </r>
  <r>
    <n v="8820"/>
    <s v="CA-2012-142930"/>
    <x v="1"/>
    <x v="109"/>
    <d v="2012-12-02T00:00:00"/>
    <s v="Standard Class"/>
    <s v="EB-14170"/>
    <s v="Evan Bailliet"/>
    <x v="0"/>
    <s v="United States"/>
    <s v="Austin"/>
    <x v="5"/>
    <n v="78745"/>
    <x v="2"/>
    <s v="OFF-PA-10003395"/>
    <x v="1"/>
    <x v="10"/>
    <x v="650"/>
    <x v="763"/>
    <n v="4"/>
    <n v="0.2"/>
    <x v="785"/>
  </r>
  <r>
    <n v="8821"/>
    <s v="CA-2014-100622"/>
    <x v="3"/>
    <x v="132"/>
    <d v="2014-11-08T00:00:00"/>
    <s v="Standard Class"/>
    <s v="DK-13090"/>
    <s v="Dave Kipp"/>
    <x v="0"/>
    <s v="United States"/>
    <s v="Orlando"/>
    <x v="2"/>
    <n v="32839"/>
    <x v="0"/>
    <s v="TEC-CO-10003236"/>
    <x v="2"/>
    <x v="16"/>
    <x v="451"/>
    <x v="324"/>
    <n v="2"/>
    <n v="0.2"/>
    <x v="6829"/>
  </r>
  <r>
    <n v="8822"/>
    <s v="CA-2014-100622"/>
    <x v="3"/>
    <x v="132"/>
    <d v="2014-11-08T00:00:00"/>
    <s v="Standard Class"/>
    <s v="DK-13090"/>
    <s v="Dave Kipp"/>
    <x v="0"/>
    <s v="United States"/>
    <s v="Orlando"/>
    <x v="2"/>
    <n v="32839"/>
    <x v="0"/>
    <s v="OFF-BI-10002982"/>
    <x v="1"/>
    <x v="8"/>
    <x v="1258"/>
    <x v="5623"/>
    <n v="2"/>
    <n v="0.7"/>
    <x v="6830"/>
  </r>
  <r>
    <n v="8823"/>
    <s v="CA-2014-100622"/>
    <x v="3"/>
    <x v="132"/>
    <d v="2014-11-08T00:00:00"/>
    <s v="Standard Class"/>
    <s v="DK-13090"/>
    <s v="Dave Kipp"/>
    <x v="0"/>
    <s v="United States"/>
    <s v="Orlando"/>
    <x v="2"/>
    <n v="32839"/>
    <x v="0"/>
    <s v="OFF-AR-10004010"/>
    <x v="1"/>
    <x v="6"/>
    <x v="1734"/>
    <x v="4029"/>
    <n v="2"/>
    <n v="0.2"/>
    <x v="4672"/>
  </r>
  <r>
    <n v="8824"/>
    <s v="CA-2014-100622"/>
    <x v="3"/>
    <x v="132"/>
    <d v="2014-11-08T00:00:00"/>
    <s v="Standard Class"/>
    <s v="DK-13090"/>
    <s v="Dave Kipp"/>
    <x v="0"/>
    <s v="United States"/>
    <s v="Orlando"/>
    <x v="2"/>
    <n v="32839"/>
    <x v="0"/>
    <s v="OFF-PA-10002947"/>
    <x v="1"/>
    <x v="10"/>
    <x v="703"/>
    <x v="1432"/>
    <n v="2"/>
    <n v="0.2"/>
    <x v="1507"/>
  </r>
  <r>
    <n v="8825"/>
    <s v="CA-2014-117156"/>
    <x v="3"/>
    <x v="708"/>
    <d v="2014-03-24T00:00:00"/>
    <s v="Second Class"/>
    <s v="TB-21055"/>
    <s v="Ted Butterfield"/>
    <x v="0"/>
    <s v="United States"/>
    <s v="Reading"/>
    <x v="9"/>
    <n v="19601"/>
    <x v="3"/>
    <s v="OFF-EN-10003845"/>
    <x v="1"/>
    <x v="12"/>
    <x v="431"/>
    <x v="3179"/>
    <n v="3"/>
    <n v="0.2"/>
    <x v="4605"/>
  </r>
  <r>
    <n v="8826"/>
    <s v="CA-2012-115399"/>
    <x v="1"/>
    <x v="546"/>
    <d v="2012-12-22T00:00:00"/>
    <s v="First Class"/>
    <s v="AG-10900"/>
    <s v="Arthur Gainer"/>
    <x v="0"/>
    <s v="United States"/>
    <s v="Philadelphia"/>
    <x v="9"/>
    <n v="19134"/>
    <x v="3"/>
    <s v="OFF-LA-10003190"/>
    <x v="1"/>
    <x v="2"/>
    <x v="1163"/>
    <x v="2789"/>
    <n v="3"/>
    <n v="0.2"/>
    <x v="3177"/>
  </r>
  <r>
    <n v="8827"/>
    <s v="US-2011-157847"/>
    <x v="2"/>
    <x v="1063"/>
    <d v="2011-04-06T00:00:00"/>
    <s v="Second Class"/>
    <s v="SC-20020"/>
    <s v="Sam Craven"/>
    <x v="0"/>
    <s v="United States"/>
    <s v="Houston"/>
    <x v="5"/>
    <n v="77095"/>
    <x v="2"/>
    <s v="OFF-PA-10002986"/>
    <x v="1"/>
    <x v="10"/>
    <x v="477"/>
    <x v="3059"/>
    <n v="5"/>
    <n v="0.2"/>
    <x v="3422"/>
  </r>
  <r>
    <n v="8828"/>
    <s v="US-2011-157847"/>
    <x v="2"/>
    <x v="1063"/>
    <d v="2011-04-06T00:00:00"/>
    <s v="Second Class"/>
    <s v="SC-20020"/>
    <s v="Sam Craven"/>
    <x v="0"/>
    <s v="United States"/>
    <s v="Houston"/>
    <x v="5"/>
    <n v="77095"/>
    <x v="2"/>
    <s v="OFF-PA-10001593"/>
    <x v="1"/>
    <x v="10"/>
    <x v="1755"/>
    <x v="1399"/>
    <n v="7"/>
    <n v="0.2"/>
    <x v="6831"/>
  </r>
  <r>
    <n v="8829"/>
    <s v="CA-2012-115168"/>
    <x v="1"/>
    <x v="1117"/>
    <d v="2012-06-09T00:00:00"/>
    <s v="Standard Class"/>
    <s v="BB-11545"/>
    <s v="Brenda Bowman"/>
    <x v="1"/>
    <s v="United States"/>
    <s v="Saint Charles"/>
    <x v="25"/>
    <n v="63301"/>
    <x v="2"/>
    <s v="OFF-PA-10000528"/>
    <x v="1"/>
    <x v="10"/>
    <x v="1136"/>
    <x v="232"/>
    <n v="2"/>
    <n v="0"/>
    <x v="234"/>
  </r>
  <r>
    <n v="8830"/>
    <s v="CA-2011-109680"/>
    <x v="2"/>
    <x v="191"/>
    <d v="2011-10-09T00:00:00"/>
    <s v="First Class"/>
    <s v="VP-21760"/>
    <s v="Victoria Pisteka"/>
    <x v="1"/>
    <s v="United States"/>
    <s v="Indianapolis"/>
    <x v="14"/>
    <n v="46203"/>
    <x v="2"/>
    <s v="OFF-ST-10001932"/>
    <x v="1"/>
    <x v="4"/>
    <x v="1641"/>
    <x v="5624"/>
    <n v="2"/>
    <n v="0"/>
    <x v="6832"/>
  </r>
  <r>
    <n v="8831"/>
    <s v="CA-2013-167983"/>
    <x v="0"/>
    <x v="1036"/>
    <d v="2013-08-25T00:00:00"/>
    <s v="Second Class"/>
    <s v="RP-19270"/>
    <s v="Rachel Payne"/>
    <x v="1"/>
    <s v="United States"/>
    <s v="Seattle"/>
    <x v="4"/>
    <n v="98115"/>
    <x v="1"/>
    <s v="OFF-BI-10003727"/>
    <x v="1"/>
    <x v="8"/>
    <x v="797"/>
    <x v="5625"/>
    <n v="10"/>
    <n v="0.2"/>
    <x v="6833"/>
  </r>
  <r>
    <n v="8832"/>
    <s v="CA-2012-145324"/>
    <x v="1"/>
    <x v="219"/>
    <d v="2012-11-19T00:00:00"/>
    <s v="Standard Class"/>
    <s v="DH-13675"/>
    <s v="Duane Huffman"/>
    <x v="2"/>
    <s v="United States"/>
    <s v="Harrisonburg"/>
    <x v="17"/>
    <n v="22801"/>
    <x v="0"/>
    <s v="FUR-FU-10002759"/>
    <x v="0"/>
    <x v="5"/>
    <x v="555"/>
    <x v="792"/>
    <n v="2"/>
    <n v="0"/>
    <x v="6834"/>
  </r>
  <r>
    <n v="8833"/>
    <s v="CA-2012-153423"/>
    <x v="1"/>
    <x v="137"/>
    <d v="2012-06-27T00:00:00"/>
    <s v="Standard Class"/>
    <s v="SW-20455"/>
    <s v="Shaun Weien"/>
    <x v="0"/>
    <s v="United States"/>
    <s v="Rochester"/>
    <x v="15"/>
    <n v="14609"/>
    <x v="3"/>
    <s v="OFF-BI-10000545"/>
    <x v="1"/>
    <x v="8"/>
    <x v="685"/>
    <x v="1396"/>
    <n v="2"/>
    <n v="0.2"/>
    <x v="1465"/>
  </r>
  <r>
    <n v="8834"/>
    <s v="US-2014-132675"/>
    <x v="3"/>
    <x v="241"/>
    <d v="2014-09-29T00:00:00"/>
    <s v="Standard Class"/>
    <s v="KF-16285"/>
    <s v="Karen Ferguson"/>
    <x v="2"/>
    <s v="United States"/>
    <s v="Sandy Springs"/>
    <x v="32"/>
    <n v="30328"/>
    <x v="0"/>
    <s v="OFF-ST-10004950"/>
    <x v="1"/>
    <x v="4"/>
    <x v="1510"/>
    <x v="4729"/>
    <n v="1"/>
    <n v="0"/>
    <x v="5877"/>
  </r>
  <r>
    <n v="8835"/>
    <s v="US-2014-132675"/>
    <x v="3"/>
    <x v="241"/>
    <d v="2014-09-29T00:00:00"/>
    <s v="Standard Class"/>
    <s v="KF-16285"/>
    <s v="Karen Ferguson"/>
    <x v="2"/>
    <s v="United States"/>
    <s v="Sandy Springs"/>
    <x v="32"/>
    <n v="30328"/>
    <x v="0"/>
    <s v="TEC-PH-10003171"/>
    <x v="2"/>
    <x v="7"/>
    <x v="1495"/>
    <x v="5626"/>
    <n v="2"/>
    <n v="0"/>
    <x v="6835"/>
  </r>
  <r>
    <n v="8836"/>
    <s v="US-2014-132675"/>
    <x v="3"/>
    <x v="241"/>
    <d v="2014-09-29T00:00:00"/>
    <s v="Standard Class"/>
    <s v="KF-16285"/>
    <s v="Karen Ferguson"/>
    <x v="2"/>
    <s v="United States"/>
    <s v="Sandy Springs"/>
    <x v="32"/>
    <n v="30328"/>
    <x v="0"/>
    <s v="OFF-AR-10000614"/>
    <x v="1"/>
    <x v="6"/>
    <x v="1722"/>
    <x v="293"/>
    <n v="4"/>
    <n v="0"/>
    <x v="6836"/>
  </r>
  <r>
    <n v="8837"/>
    <s v="US-2014-132675"/>
    <x v="3"/>
    <x v="241"/>
    <d v="2014-09-29T00:00:00"/>
    <s v="Standard Class"/>
    <s v="KF-16285"/>
    <s v="Karen Ferguson"/>
    <x v="2"/>
    <s v="United States"/>
    <s v="Sandy Springs"/>
    <x v="32"/>
    <n v="30328"/>
    <x v="0"/>
    <s v="OFF-AR-10000034"/>
    <x v="1"/>
    <x v="6"/>
    <x v="744"/>
    <x v="1936"/>
    <n v="3"/>
    <n v="0"/>
    <x v="6837"/>
  </r>
  <r>
    <n v="8838"/>
    <s v="US-2014-132675"/>
    <x v="3"/>
    <x v="241"/>
    <d v="2014-09-29T00:00:00"/>
    <s v="Standard Class"/>
    <s v="KF-16285"/>
    <s v="Karen Ferguson"/>
    <x v="2"/>
    <s v="United States"/>
    <s v="Sandy Springs"/>
    <x v="32"/>
    <n v="30328"/>
    <x v="0"/>
    <s v="OFF-LA-10003766"/>
    <x v="1"/>
    <x v="2"/>
    <x v="360"/>
    <x v="2143"/>
    <n v="5"/>
    <n v="0"/>
    <x v="2309"/>
  </r>
  <r>
    <n v="8839"/>
    <s v="CA-2011-153808"/>
    <x v="2"/>
    <x v="322"/>
    <d v="2011-04-10T00:00:00"/>
    <s v="Second Class"/>
    <s v="FH-14275"/>
    <s v="Frank Hawley"/>
    <x v="1"/>
    <s v="United States"/>
    <s v="Los Angeles"/>
    <x v="1"/>
    <n v="90004"/>
    <x v="1"/>
    <s v="OFF-AR-10001725"/>
    <x v="1"/>
    <x v="6"/>
    <x v="1540"/>
    <x v="421"/>
    <n v="3"/>
    <n v="0"/>
    <x v="3810"/>
  </r>
  <r>
    <n v="8840"/>
    <s v="CA-2011-153808"/>
    <x v="2"/>
    <x v="322"/>
    <d v="2011-04-10T00:00:00"/>
    <s v="Second Class"/>
    <s v="FH-14275"/>
    <s v="Frank Hawley"/>
    <x v="1"/>
    <s v="United States"/>
    <s v="Los Angeles"/>
    <x v="1"/>
    <n v="90004"/>
    <x v="1"/>
    <s v="OFF-BI-10002794"/>
    <x v="1"/>
    <x v="8"/>
    <x v="102"/>
    <x v="959"/>
    <n v="2"/>
    <n v="0.2"/>
    <x v="6838"/>
  </r>
  <r>
    <n v="8841"/>
    <s v="CA-2011-153808"/>
    <x v="2"/>
    <x v="322"/>
    <d v="2011-04-10T00:00:00"/>
    <s v="Second Class"/>
    <s v="FH-14275"/>
    <s v="Frank Hawley"/>
    <x v="1"/>
    <s v="United States"/>
    <s v="Los Angeles"/>
    <x v="1"/>
    <n v="90004"/>
    <x v="1"/>
    <s v="TEC-AC-10004171"/>
    <x v="2"/>
    <x v="11"/>
    <x v="1312"/>
    <x v="674"/>
    <n v="3"/>
    <n v="0"/>
    <x v="6839"/>
  </r>
  <r>
    <n v="8842"/>
    <s v="US-2013-112396"/>
    <x v="0"/>
    <x v="1206"/>
    <d v="2013-02-13T00:00:00"/>
    <s v="Standard Class"/>
    <s v="JR-16210"/>
    <s v="Justin Ritter"/>
    <x v="1"/>
    <s v="United States"/>
    <s v="San Francisco"/>
    <x v="1"/>
    <n v="94110"/>
    <x v="1"/>
    <s v="TEC-AC-10003628"/>
    <x v="2"/>
    <x v="11"/>
    <x v="244"/>
    <x v="1324"/>
    <n v="3"/>
    <n v="0"/>
    <x v="6840"/>
  </r>
  <r>
    <n v="8843"/>
    <s v="US-2013-112396"/>
    <x v="0"/>
    <x v="1206"/>
    <d v="2013-02-13T00:00:00"/>
    <s v="Standard Class"/>
    <s v="JR-16210"/>
    <s v="Justin Ritter"/>
    <x v="1"/>
    <s v="United States"/>
    <s v="San Francisco"/>
    <x v="1"/>
    <n v="94110"/>
    <x v="1"/>
    <s v="TEC-AC-10004761"/>
    <x v="2"/>
    <x v="11"/>
    <x v="778"/>
    <x v="945"/>
    <n v="2"/>
    <n v="0"/>
    <x v="979"/>
  </r>
  <r>
    <n v="8844"/>
    <s v="CA-2011-141173"/>
    <x v="2"/>
    <x v="728"/>
    <d v="2011-11-20T00:00:00"/>
    <s v="Second Class"/>
    <s v="JC-16105"/>
    <s v="Julie Creighton"/>
    <x v="1"/>
    <s v="United States"/>
    <s v="Minneapolis"/>
    <x v="11"/>
    <n v="55407"/>
    <x v="2"/>
    <s v="OFF-ST-10000885"/>
    <x v="1"/>
    <x v="4"/>
    <x v="1657"/>
    <x v="5335"/>
    <n v="5"/>
    <n v="0"/>
    <x v="6437"/>
  </r>
  <r>
    <n v="8845"/>
    <s v="CA-2014-156664"/>
    <x v="3"/>
    <x v="404"/>
    <d v="2014-12-24T00:00:00"/>
    <s v="Standard Class"/>
    <s v="BP-11290"/>
    <s v="Beth Paige"/>
    <x v="0"/>
    <s v="United States"/>
    <s v="Columbus"/>
    <x v="24"/>
    <n v="43229"/>
    <x v="3"/>
    <s v="OFF-BI-10004209"/>
    <x v="1"/>
    <x v="8"/>
    <x v="1206"/>
    <x v="5627"/>
    <n v="3"/>
    <n v="0.7"/>
    <x v="6841"/>
  </r>
  <r>
    <n v="8846"/>
    <s v="CA-2014-156664"/>
    <x v="3"/>
    <x v="404"/>
    <d v="2014-12-24T00:00:00"/>
    <s v="Standard Class"/>
    <s v="BP-11290"/>
    <s v="Beth Paige"/>
    <x v="0"/>
    <s v="United States"/>
    <s v="Columbus"/>
    <x v="24"/>
    <n v="43229"/>
    <x v="3"/>
    <s v="OFF-FA-10002988"/>
    <x v="1"/>
    <x v="13"/>
    <x v="131"/>
    <x v="5628"/>
    <n v="3"/>
    <n v="0.2"/>
    <x v="6842"/>
  </r>
  <r>
    <n v="8847"/>
    <s v="CA-2014-156664"/>
    <x v="3"/>
    <x v="404"/>
    <d v="2014-12-24T00:00:00"/>
    <s v="Standard Class"/>
    <s v="BP-11290"/>
    <s v="Beth Paige"/>
    <x v="0"/>
    <s v="United States"/>
    <s v="Columbus"/>
    <x v="24"/>
    <n v="43229"/>
    <x v="3"/>
    <s v="OFF-PA-10002222"/>
    <x v="1"/>
    <x v="10"/>
    <x v="389"/>
    <x v="5566"/>
    <n v="5"/>
    <n v="0.2"/>
    <x v="6752"/>
  </r>
  <r>
    <n v="8848"/>
    <s v="CA-2014-156664"/>
    <x v="3"/>
    <x v="404"/>
    <d v="2014-12-24T00:00:00"/>
    <s v="Standard Class"/>
    <s v="BP-11290"/>
    <s v="Beth Paige"/>
    <x v="0"/>
    <s v="United States"/>
    <s v="Columbus"/>
    <x v="24"/>
    <n v="43229"/>
    <x v="3"/>
    <s v="OFF-AP-10004487"/>
    <x v="1"/>
    <x v="9"/>
    <x v="715"/>
    <x v="5629"/>
    <n v="2"/>
    <n v="0.2"/>
    <x v="6843"/>
  </r>
  <r>
    <n v="8849"/>
    <s v="CA-2012-140718"/>
    <x v="1"/>
    <x v="740"/>
    <d v="2012-07-04T00:00:00"/>
    <s v="First Class"/>
    <s v="FA-14230"/>
    <s v="Frank Atkinson"/>
    <x v="1"/>
    <s v="United States"/>
    <s v="Raleigh"/>
    <x v="3"/>
    <n v="27604"/>
    <x v="0"/>
    <s v="TEC-PH-10003505"/>
    <x v="2"/>
    <x v="7"/>
    <x v="901"/>
    <x v="5630"/>
    <n v="1"/>
    <n v="0.2"/>
    <x v="6844"/>
  </r>
  <r>
    <n v="8850"/>
    <s v="CA-2012-140718"/>
    <x v="1"/>
    <x v="740"/>
    <d v="2012-07-04T00:00:00"/>
    <s v="First Class"/>
    <s v="FA-14230"/>
    <s v="Frank Atkinson"/>
    <x v="1"/>
    <s v="United States"/>
    <s v="Raleigh"/>
    <x v="3"/>
    <n v="27604"/>
    <x v="0"/>
    <s v="FUR-FU-10000076"/>
    <x v="0"/>
    <x v="5"/>
    <x v="875"/>
    <x v="5631"/>
    <n v="10"/>
    <n v="0.2"/>
    <x v="6845"/>
  </r>
  <r>
    <n v="8851"/>
    <s v="CA-2012-140718"/>
    <x v="1"/>
    <x v="740"/>
    <d v="2012-07-04T00:00:00"/>
    <s v="First Class"/>
    <s v="FA-14230"/>
    <s v="Frank Atkinson"/>
    <x v="1"/>
    <s v="United States"/>
    <s v="Raleigh"/>
    <x v="3"/>
    <n v="27604"/>
    <x v="0"/>
    <s v="OFF-BI-10004728"/>
    <x v="1"/>
    <x v="8"/>
    <x v="539"/>
    <x v="5632"/>
    <n v="2"/>
    <n v="0.7"/>
    <x v="6846"/>
  </r>
  <r>
    <n v="8852"/>
    <s v="CA-2012-140718"/>
    <x v="1"/>
    <x v="740"/>
    <d v="2012-07-04T00:00:00"/>
    <s v="First Class"/>
    <s v="FA-14230"/>
    <s v="Frank Atkinson"/>
    <x v="1"/>
    <s v="United States"/>
    <s v="Raleigh"/>
    <x v="3"/>
    <n v="27604"/>
    <x v="0"/>
    <s v="OFF-PA-10002250"/>
    <x v="1"/>
    <x v="10"/>
    <x v="699"/>
    <x v="1746"/>
    <n v="2"/>
    <n v="0.2"/>
    <x v="1855"/>
  </r>
  <r>
    <n v="8853"/>
    <s v="CA-2011-119977"/>
    <x v="2"/>
    <x v="1169"/>
    <d v="2011-10-13T00:00:00"/>
    <s v="Second Class"/>
    <s v="DN-13690"/>
    <s v="Duane Noonan"/>
    <x v="0"/>
    <s v="United States"/>
    <s v="New York City"/>
    <x v="15"/>
    <n v="10011"/>
    <x v="3"/>
    <s v="OFF-PA-10003823"/>
    <x v="1"/>
    <x v="10"/>
    <x v="1001"/>
    <x v="1862"/>
    <n v="4"/>
    <n v="0"/>
    <x v="1997"/>
  </r>
  <r>
    <n v="8854"/>
    <s v="US-2012-115343"/>
    <x v="1"/>
    <x v="357"/>
    <d v="2012-09-25T00:00:00"/>
    <s v="First Class"/>
    <s v="FO-14305"/>
    <s v="Frank Olsen"/>
    <x v="0"/>
    <s v="United States"/>
    <s v="Philadelphia"/>
    <x v="9"/>
    <n v="19143"/>
    <x v="3"/>
    <s v="OFF-SU-10000898"/>
    <x v="1"/>
    <x v="14"/>
    <x v="1181"/>
    <x v="5633"/>
    <n v="5"/>
    <n v="0.2"/>
    <x v="6847"/>
  </r>
  <r>
    <n v="8855"/>
    <s v="US-2012-115343"/>
    <x v="1"/>
    <x v="357"/>
    <d v="2012-09-25T00:00:00"/>
    <s v="First Class"/>
    <s v="FO-14305"/>
    <s v="Frank Olsen"/>
    <x v="0"/>
    <s v="United States"/>
    <s v="Philadelphia"/>
    <x v="9"/>
    <n v="19143"/>
    <x v="3"/>
    <s v="TEC-AC-10003832"/>
    <x v="2"/>
    <x v="11"/>
    <x v="216"/>
    <x v="231"/>
    <n v="3"/>
    <n v="0.2"/>
    <x v="233"/>
  </r>
  <r>
    <n v="8856"/>
    <s v="CA-2014-163671"/>
    <x v="3"/>
    <x v="165"/>
    <d v="2014-12-31T00:00:00"/>
    <s v="Standard Class"/>
    <s v="DP-13105"/>
    <s v="Dave Poirier"/>
    <x v="1"/>
    <s v="United States"/>
    <s v="Meridian"/>
    <x v="45"/>
    <n v="83642"/>
    <x v="1"/>
    <s v="OFF-BI-10001679"/>
    <x v="1"/>
    <x v="8"/>
    <x v="212"/>
    <x v="3406"/>
    <n v="3"/>
    <n v="0.2"/>
    <x v="6848"/>
  </r>
  <r>
    <n v="8857"/>
    <s v="CA-2014-135909"/>
    <x v="3"/>
    <x v="119"/>
    <d v="2014-10-21T00:00:00"/>
    <s v="Standard Class"/>
    <s v="JW-15220"/>
    <s v="Jane Waco"/>
    <x v="1"/>
    <s v="United States"/>
    <s v="Sacramento"/>
    <x v="1"/>
    <n v="95823"/>
    <x v="1"/>
    <s v="TEC-AC-10002335"/>
    <x v="2"/>
    <x v="11"/>
    <x v="339"/>
    <x v="4552"/>
    <n v="6"/>
    <n v="0"/>
    <x v="6849"/>
  </r>
  <r>
    <n v="8858"/>
    <s v="CA-2014-135909"/>
    <x v="3"/>
    <x v="119"/>
    <d v="2014-10-21T00:00:00"/>
    <s v="Standard Class"/>
    <s v="JW-15220"/>
    <s v="Jane Waco"/>
    <x v="1"/>
    <s v="United States"/>
    <s v="Sacramento"/>
    <x v="1"/>
    <n v="95823"/>
    <x v="1"/>
    <s v="TEC-PH-10003187"/>
    <x v="2"/>
    <x v="7"/>
    <x v="1410"/>
    <x v="236"/>
    <n v="2"/>
    <n v="0.2"/>
    <x v="5558"/>
  </r>
  <r>
    <n v="8859"/>
    <s v="CA-2014-135909"/>
    <x v="3"/>
    <x v="119"/>
    <d v="2014-10-21T00:00:00"/>
    <s v="Standard Class"/>
    <s v="JW-15220"/>
    <s v="Jane Waco"/>
    <x v="1"/>
    <s v="United States"/>
    <s v="Sacramento"/>
    <x v="1"/>
    <n v="95823"/>
    <x v="1"/>
    <s v="OFF-BI-10003527"/>
    <x v="1"/>
    <x v="8"/>
    <x v="446"/>
    <x v="5634"/>
    <n v="5"/>
    <n v="0.2"/>
    <x v="6850"/>
  </r>
  <r>
    <n v="8860"/>
    <s v="US-2014-114356"/>
    <x v="3"/>
    <x v="648"/>
    <d v="2014-08-27T00:00:00"/>
    <s v="Standard Class"/>
    <s v="TT-21460"/>
    <s v="Tonja Turnell"/>
    <x v="2"/>
    <s v="United States"/>
    <s v="Charlotte"/>
    <x v="3"/>
    <n v="28205"/>
    <x v="0"/>
    <s v="TEC-PH-10003171"/>
    <x v="2"/>
    <x v="7"/>
    <x v="1495"/>
    <x v="3651"/>
    <n v="1"/>
    <n v="0.2"/>
    <x v="6851"/>
  </r>
  <r>
    <n v="8861"/>
    <s v="CA-2012-125934"/>
    <x v="1"/>
    <x v="861"/>
    <d v="2012-09-18T00:00:00"/>
    <s v="Standard Class"/>
    <s v="SN-20560"/>
    <s v="Skye Norling"/>
    <x v="2"/>
    <s v="United States"/>
    <s v="Paterson"/>
    <x v="30"/>
    <n v="7501"/>
    <x v="3"/>
    <s v="OFF-LA-10000414"/>
    <x v="1"/>
    <x v="2"/>
    <x v="1634"/>
    <x v="2551"/>
    <n v="3"/>
    <n v="0"/>
    <x v="2797"/>
  </r>
  <r>
    <n v="8862"/>
    <s v="CA-2012-125934"/>
    <x v="1"/>
    <x v="861"/>
    <d v="2012-09-18T00:00:00"/>
    <s v="Standard Class"/>
    <s v="SN-20560"/>
    <s v="Skye Norling"/>
    <x v="2"/>
    <s v="United States"/>
    <s v="Paterson"/>
    <x v="30"/>
    <n v="7501"/>
    <x v="3"/>
    <s v="FUR-FU-10002107"/>
    <x v="0"/>
    <x v="5"/>
    <x v="1324"/>
    <x v="4206"/>
    <n v="4"/>
    <n v="0"/>
    <x v="4898"/>
  </r>
  <r>
    <n v="8863"/>
    <s v="CA-2012-125934"/>
    <x v="1"/>
    <x v="861"/>
    <d v="2012-09-18T00:00:00"/>
    <s v="Standard Class"/>
    <s v="SN-20560"/>
    <s v="Skye Norling"/>
    <x v="2"/>
    <s v="United States"/>
    <s v="Paterson"/>
    <x v="30"/>
    <n v="7501"/>
    <x v="3"/>
    <s v="OFF-BI-10004593"/>
    <x v="1"/>
    <x v="8"/>
    <x v="267"/>
    <x v="5635"/>
    <n v="4"/>
    <n v="0"/>
    <x v="6852"/>
  </r>
  <r>
    <n v="8864"/>
    <s v="CA-2012-125934"/>
    <x v="1"/>
    <x v="861"/>
    <d v="2012-09-18T00:00:00"/>
    <s v="Standard Class"/>
    <s v="SN-20560"/>
    <s v="Skye Norling"/>
    <x v="2"/>
    <s v="United States"/>
    <s v="Paterson"/>
    <x v="30"/>
    <n v="7501"/>
    <x v="3"/>
    <s v="OFF-AP-10003860"/>
    <x v="1"/>
    <x v="9"/>
    <x v="1089"/>
    <x v="5636"/>
    <n v="4"/>
    <n v="0"/>
    <x v="6853"/>
  </r>
  <r>
    <n v="8865"/>
    <s v="CA-2012-125934"/>
    <x v="1"/>
    <x v="861"/>
    <d v="2012-09-18T00:00:00"/>
    <s v="Standard Class"/>
    <s v="SN-20560"/>
    <s v="Skye Norling"/>
    <x v="2"/>
    <s v="United States"/>
    <s v="Paterson"/>
    <x v="30"/>
    <n v="7501"/>
    <x v="3"/>
    <s v="OFF-PA-10000556"/>
    <x v="1"/>
    <x v="10"/>
    <x v="1630"/>
    <x v="789"/>
    <n v="6"/>
    <n v="0"/>
    <x v="814"/>
  </r>
  <r>
    <n v="8866"/>
    <s v="CA-2012-158148"/>
    <x v="1"/>
    <x v="139"/>
    <d v="2012-12-26T00:00:00"/>
    <s v="Standard Class"/>
    <s v="JM-15865"/>
    <s v="John Murray"/>
    <x v="0"/>
    <s v="United States"/>
    <s v="Arlington"/>
    <x v="17"/>
    <n v="22204"/>
    <x v="0"/>
    <s v="OFF-AP-10003281"/>
    <x v="1"/>
    <x v="9"/>
    <x v="1180"/>
    <x v="2311"/>
    <n v="3"/>
    <n v="0"/>
    <x v="2503"/>
  </r>
  <r>
    <n v="8867"/>
    <s v="CA-2011-120411"/>
    <x v="2"/>
    <x v="59"/>
    <d v="2011-09-23T00:00:00"/>
    <s v="First Class"/>
    <s v="SB-20185"/>
    <s v="Sarah Brown"/>
    <x v="0"/>
    <s v="United States"/>
    <s v="Chicago"/>
    <x v="10"/>
    <n v="60653"/>
    <x v="2"/>
    <s v="FUR-BO-10004218"/>
    <x v="0"/>
    <x v="0"/>
    <x v="1584"/>
    <x v="5637"/>
    <n v="5"/>
    <n v="0.3"/>
    <x v="6854"/>
  </r>
  <r>
    <n v="8868"/>
    <s v="CA-2011-120411"/>
    <x v="2"/>
    <x v="59"/>
    <d v="2011-09-23T00:00:00"/>
    <s v="First Class"/>
    <s v="SB-20185"/>
    <s v="Sarah Brown"/>
    <x v="0"/>
    <s v="United States"/>
    <s v="Chicago"/>
    <x v="10"/>
    <n v="60653"/>
    <x v="2"/>
    <s v="TEC-PH-10002185"/>
    <x v="2"/>
    <x v="7"/>
    <x v="1072"/>
    <x v="3988"/>
    <n v="2"/>
    <n v="0.2"/>
    <x v="4609"/>
  </r>
  <r>
    <n v="8869"/>
    <s v="CA-2013-158260"/>
    <x v="0"/>
    <x v="254"/>
    <d v="2013-11-09T00:00:00"/>
    <s v="Standard Class"/>
    <s v="CC-12475"/>
    <s v="Cindy Chapman"/>
    <x v="0"/>
    <s v="United States"/>
    <s v="San Diego"/>
    <x v="1"/>
    <n v="92037"/>
    <x v="1"/>
    <s v="TEC-MA-10003176"/>
    <x v="2"/>
    <x v="15"/>
    <x v="1752"/>
    <x v="5638"/>
    <n v="2"/>
    <n v="0.2"/>
    <x v="6855"/>
  </r>
  <r>
    <n v="8870"/>
    <s v="CA-2014-101805"/>
    <x v="3"/>
    <x v="96"/>
    <d v="2014-12-07T00:00:00"/>
    <s v="Standard Class"/>
    <s v="SH-19975"/>
    <s v="Sally Hughsby"/>
    <x v="1"/>
    <s v="United States"/>
    <s v="Seattle"/>
    <x v="4"/>
    <n v="98105"/>
    <x v="1"/>
    <s v="OFF-BI-10002003"/>
    <x v="1"/>
    <x v="8"/>
    <x v="1384"/>
    <x v="482"/>
    <n v="5"/>
    <n v="0.2"/>
    <x v="493"/>
  </r>
  <r>
    <n v="8871"/>
    <s v="CA-2014-101805"/>
    <x v="3"/>
    <x v="96"/>
    <d v="2014-12-07T00:00:00"/>
    <s v="Standard Class"/>
    <s v="SH-19975"/>
    <s v="Sally Hughsby"/>
    <x v="1"/>
    <s v="United States"/>
    <s v="Seattle"/>
    <x v="4"/>
    <n v="98105"/>
    <x v="1"/>
    <s v="FUR-FU-10000023"/>
    <x v="0"/>
    <x v="5"/>
    <x v="322"/>
    <x v="5639"/>
    <n v="12"/>
    <n v="0"/>
    <x v="6856"/>
  </r>
  <r>
    <n v="8872"/>
    <s v="CA-2014-101805"/>
    <x v="3"/>
    <x v="96"/>
    <d v="2014-12-07T00:00:00"/>
    <s v="Standard Class"/>
    <s v="SH-19975"/>
    <s v="Sally Hughsby"/>
    <x v="1"/>
    <s v="United States"/>
    <s v="Seattle"/>
    <x v="4"/>
    <n v="98105"/>
    <x v="1"/>
    <s v="OFF-ST-10002756"/>
    <x v="1"/>
    <x v="4"/>
    <x v="270"/>
    <x v="5248"/>
    <n v="4"/>
    <n v="0"/>
    <x v="6318"/>
  </r>
  <r>
    <n v="8873"/>
    <s v="US-2011-105137"/>
    <x v="2"/>
    <x v="982"/>
    <d v="2011-10-10T00:00:00"/>
    <s v="Same Day"/>
    <s v="RB-19435"/>
    <s v="Richard Bierner"/>
    <x v="0"/>
    <s v="United States"/>
    <s v="Columbus"/>
    <x v="24"/>
    <n v="43229"/>
    <x v="3"/>
    <s v="TEC-MA-10002694"/>
    <x v="2"/>
    <x v="15"/>
    <x v="1823"/>
    <x v="5640"/>
    <n v="2"/>
    <n v="0.7"/>
    <x v="6857"/>
  </r>
  <r>
    <n v="8874"/>
    <s v="US-2011-105137"/>
    <x v="2"/>
    <x v="982"/>
    <d v="2011-10-10T00:00:00"/>
    <s v="Same Day"/>
    <s v="RB-19435"/>
    <s v="Richard Bierner"/>
    <x v="0"/>
    <s v="United States"/>
    <s v="Columbus"/>
    <x v="24"/>
    <n v="43229"/>
    <x v="3"/>
    <s v="OFF-BI-10002429"/>
    <x v="1"/>
    <x v="8"/>
    <x v="467"/>
    <x v="3594"/>
    <n v="2"/>
    <n v="0.7"/>
    <x v="6858"/>
  </r>
  <r>
    <n v="8875"/>
    <s v="CA-2014-142489"/>
    <x v="3"/>
    <x v="237"/>
    <d v="2014-11-17T00:00:00"/>
    <s v="Second Class"/>
    <s v="TC-21295"/>
    <s v="Toby Carlisle"/>
    <x v="0"/>
    <s v="United States"/>
    <s v="Houston"/>
    <x v="5"/>
    <n v="77095"/>
    <x v="2"/>
    <s v="OFF-BI-10003684"/>
    <x v="1"/>
    <x v="8"/>
    <x v="707"/>
    <x v="5641"/>
    <n v="5"/>
    <n v="0.8"/>
    <x v="6859"/>
  </r>
  <r>
    <n v="8876"/>
    <s v="US-2013-141264"/>
    <x v="0"/>
    <x v="572"/>
    <d v="2013-08-20T00:00:00"/>
    <s v="Standard Class"/>
    <s v="CT-11995"/>
    <s v="Carol Triggs"/>
    <x v="0"/>
    <s v="United States"/>
    <s v="Irving"/>
    <x v="5"/>
    <n v="75061"/>
    <x v="2"/>
    <s v="OFF-SU-10003505"/>
    <x v="1"/>
    <x v="14"/>
    <x v="408"/>
    <x v="442"/>
    <n v="2"/>
    <n v="0.2"/>
    <x v="453"/>
  </r>
  <r>
    <n v="8877"/>
    <s v="US-2013-141264"/>
    <x v="0"/>
    <x v="572"/>
    <d v="2013-08-20T00:00:00"/>
    <s v="Standard Class"/>
    <s v="CT-11995"/>
    <s v="Carol Triggs"/>
    <x v="0"/>
    <s v="United States"/>
    <s v="Irving"/>
    <x v="5"/>
    <n v="75061"/>
    <x v="2"/>
    <s v="OFF-AP-10002534"/>
    <x v="1"/>
    <x v="9"/>
    <x v="1193"/>
    <x v="5642"/>
    <n v="1"/>
    <n v="0.8"/>
    <x v="6860"/>
  </r>
  <r>
    <n v="8878"/>
    <s v="CA-2014-126928"/>
    <x v="3"/>
    <x v="697"/>
    <d v="2014-09-24T00:00:00"/>
    <s v="Standard Class"/>
    <s v="GZ-14470"/>
    <s v="Gary Zandusky"/>
    <x v="0"/>
    <s v="United States"/>
    <s v="Morristown"/>
    <x v="30"/>
    <n v="7960"/>
    <x v="3"/>
    <s v="TEC-MA-10004626"/>
    <x v="2"/>
    <x v="15"/>
    <x v="1824"/>
    <x v="5643"/>
    <n v="4"/>
    <n v="0"/>
    <x v="6861"/>
  </r>
  <r>
    <n v="8879"/>
    <s v="CA-2014-126928"/>
    <x v="3"/>
    <x v="697"/>
    <d v="2014-09-24T00:00:00"/>
    <s v="Standard Class"/>
    <s v="GZ-14470"/>
    <s v="Gary Zandusky"/>
    <x v="0"/>
    <s v="United States"/>
    <s v="Morristown"/>
    <x v="30"/>
    <n v="7960"/>
    <x v="3"/>
    <s v="OFF-ST-10000615"/>
    <x v="1"/>
    <x v="4"/>
    <x v="75"/>
    <x v="4024"/>
    <n v="3"/>
    <n v="0"/>
    <x v="4665"/>
  </r>
  <r>
    <n v="8880"/>
    <s v="US-2012-107944"/>
    <x v="1"/>
    <x v="391"/>
    <d v="2012-03-25T00:00:00"/>
    <s v="First Class"/>
    <s v="AM-10360"/>
    <s v="Alice McCarthy"/>
    <x v="1"/>
    <s v="United States"/>
    <s v="Los Angeles"/>
    <x v="1"/>
    <n v="90008"/>
    <x v="1"/>
    <s v="OFF-PA-10000659"/>
    <x v="1"/>
    <x v="10"/>
    <x v="1286"/>
    <x v="5644"/>
    <n v="11"/>
    <n v="0"/>
    <x v="6862"/>
  </r>
  <r>
    <n v="8881"/>
    <s v="US-2012-107944"/>
    <x v="1"/>
    <x v="391"/>
    <d v="2012-03-25T00:00:00"/>
    <s v="First Class"/>
    <s v="AM-10360"/>
    <s v="Alice McCarthy"/>
    <x v="1"/>
    <s v="United States"/>
    <s v="Los Angeles"/>
    <x v="1"/>
    <n v="90008"/>
    <x v="1"/>
    <s v="TEC-AC-10000736"/>
    <x v="2"/>
    <x v="11"/>
    <x v="1085"/>
    <x v="764"/>
    <n v="3"/>
    <n v="0"/>
    <x v="6356"/>
  </r>
  <r>
    <n v="8882"/>
    <s v="CA-2013-135594"/>
    <x v="0"/>
    <x v="1186"/>
    <d v="2013-07-04T00:00:00"/>
    <s v="Second Class"/>
    <s v="AH-10120"/>
    <s v="Adrian Hane"/>
    <x v="2"/>
    <s v="United States"/>
    <s v="Aurora"/>
    <x v="10"/>
    <n v="60505"/>
    <x v="2"/>
    <s v="TEC-AC-10003038"/>
    <x v="2"/>
    <x v="11"/>
    <x v="1024"/>
    <x v="2298"/>
    <n v="7"/>
    <n v="0.2"/>
    <x v="2485"/>
  </r>
  <r>
    <n v="8883"/>
    <s v="US-2014-115252"/>
    <x v="3"/>
    <x v="179"/>
    <d v="2014-10-26T00:00:00"/>
    <s v="Standard Class"/>
    <s v="MY-18295"/>
    <s v="Muhammed Yedwab"/>
    <x v="1"/>
    <s v="United States"/>
    <s v="Durham"/>
    <x v="3"/>
    <n v="27707"/>
    <x v="0"/>
    <s v="TEC-PH-10004071"/>
    <x v="2"/>
    <x v="7"/>
    <x v="1537"/>
    <x v="2992"/>
    <n v="2"/>
    <n v="0.2"/>
    <x v="6863"/>
  </r>
  <r>
    <n v="8884"/>
    <s v="US-2014-115252"/>
    <x v="3"/>
    <x v="179"/>
    <d v="2014-10-26T00:00:00"/>
    <s v="Standard Class"/>
    <s v="MY-18295"/>
    <s v="Muhammed Yedwab"/>
    <x v="1"/>
    <s v="United States"/>
    <s v="Durham"/>
    <x v="3"/>
    <n v="27707"/>
    <x v="0"/>
    <s v="OFF-PA-10001667"/>
    <x v="1"/>
    <x v="10"/>
    <x v="453"/>
    <x v="646"/>
    <n v="3"/>
    <n v="0.2"/>
    <x v="2978"/>
  </r>
  <r>
    <n v="8885"/>
    <s v="CA-2011-107398"/>
    <x v="2"/>
    <x v="55"/>
    <d v="2011-08-30T00:00:00"/>
    <s v="Standard Class"/>
    <s v="BS-11590"/>
    <s v="Brendan Sweed"/>
    <x v="1"/>
    <s v="United States"/>
    <s v="Columbus"/>
    <x v="24"/>
    <n v="43229"/>
    <x v="3"/>
    <s v="OFF-BI-10001982"/>
    <x v="1"/>
    <x v="8"/>
    <x v="301"/>
    <x v="5645"/>
    <n v="4"/>
    <n v="0.7"/>
    <x v="6864"/>
  </r>
  <r>
    <n v="8886"/>
    <s v="CA-2011-107398"/>
    <x v="2"/>
    <x v="55"/>
    <d v="2011-08-30T00:00:00"/>
    <s v="Standard Class"/>
    <s v="BS-11590"/>
    <s v="Brendan Sweed"/>
    <x v="1"/>
    <s v="United States"/>
    <s v="Columbus"/>
    <x v="24"/>
    <n v="43229"/>
    <x v="3"/>
    <s v="OFF-BI-10004141"/>
    <x v="1"/>
    <x v="8"/>
    <x v="1287"/>
    <x v="5646"/>
    <n v="3"/>
    <n v="0.7"/>
    <x v="6865"/>
  </r>
  <r>
    <n v="8887"/>
    <s v="CA-2011-107398"/>
    <x v="2"/>
    <x v="55"/>
    <d v="2011-08-30T00:00:00"/>
    <s v="Standard Class"/>
    <s v="BS-11590"/>
    <s v="Brendan Sweed"/>
    <x v="1"/>
    <s v="United States"/>
    <s v="Columbus"/>
    <x v="24"/>
    <n v="43229"/>
    <x v="3"/>
    <s v="OFF-BI-10002103"/>
    <x v="1"/>
    <x v="8"/>
    <x v="525"/>
    <x v="5647"/>
    <n v="8"/>
    <n v="0.7"/>
    <x v="6866"/>
  </r>
  <r>
    <n v="8888"/>
    <s v="CA-2011-169642"/>
    <x v="2"/>
    <x v="923"/>
    <d v="2011-07-30T00:00:00"/>
    <s v="Second Class"/>
    <s v="BB-10990"/>
    <s v="Barry Blumstein"/>
    <x v="1"/>
    <s v="United States"/>
    <s v="Los Angeles"/>
    <x v="1"/>
    <n v="90036"/>
    <x v="1"/>
    <s v="OFF-ST-10002574"/>
    <x v="1"/>
    <x v="4"/>
    <x v="926"/>
    <x v="5648"/>
    <n v="2"/>
    <n v="0"/>
    <x v="232"/>
  </r>
  <r>
    <n v="8889"/>
    <s v="CA-2014-103968"/>
    <x v="3"/>
    <x v="96"/>
    <d v="2014-12-08T00:00:00"/>
    <s v="Standard Class"/>
    <s v="ML-17755"/>
    <s v="Max Ludwig"/>
    <x v="2"/>
    <s v="United States"/>
    <s v="Stockton"/>
    <x v="1"/>
    <n v="95207"/>
    <x v="1"/>
    <s v="FUR-FU-10003394"/>
    <x v="0"/>
    <x v="5"/>
    <x v="578"/>
    <x v="5649"/>
    <n v="9"/>
    <n v="0"/>
    <x v="6867"/>
  </r>
  <r>
    <n v="8890"/>
    <s v="CA-2013-147256"/>
    <x v="0"/>
    <x v="508"/>
    <d v="2013-10-22T00:00:00"/>
    <s v="Second Class"/>
    <s v="FC-14245"/>
    <s v="Frank Carlisle"/>
    <x v="2"/>
    <s v="United States"/>
    <s v="Columbia"/>
    <x v="25"/>
    <n v="65203"/>
    <x v="2"/>
    <s v="TEC-PH-10003072"/>
    <x v="2"/>
    <x v="7"/>
    <x v="1310"/>
    <x v="5650"/>
    <n v="3"/>
    <n v="0"/>
    <x v="6868"/>
  </r>
  <r>
    <n v="8891"/>
    <s v="CA-2013-147256"/>
    <x v="0"/>
    <x v="508"/>
    <d v="2013-10-22T00:00:00"/>
    <s v="Second Class"/>
    <s v="FC-14245"/>
    <s v="Frank Carlisle"/>
    <x v="2"/>
    <s v="United States"/>
    <s v="Columbia"/>
    <x v="25"/>
    <n v="65203"/>
    <x v="2"/>
    <s v="OFF-AP-10003057"/>
    <x v="1"/>
    <x v="9"/>
    <x v="1317"/>
    <x v="5651"/>
    <n v="7"/>
    <n v="0"/>
    <x v="6869"/>
  </r>
  <r>
    <n v="8892"/>
    <s v="CA-2013-162159"/>
    <x v="0"/>
    <x v="1142"/>
    <d v="2013-09-19T00:00:00"/>
    <s v="First Class"/>
    <s v="CR-12625"/>
    <s v="Corey Roper"/>
    <x v="2"/>
    <s v="United States"/>
    <s v="Columbus"/>
    <x v="32"/>
    <n v="31907"/>
    <x v="0"/>
    <s v="FUR-CH-10001146"/>
    <x v="0"/>
    <x v="1"/>
    <x v="64"/>
    <x v="5652"/>
    <n v="2"/>
    <n v="0"/>
    <x v="6870"/>
  </r>
  <r>
    <n v="8893"/>
    <s v="CA-2012-111038"/>
    <x v="1"/>
    <x v="494"/>
    <d v="2012-12-06T00:00:00"/>
    <s v="Standard Class"/>
    <s v="LC-16960"/>
    <s v="Lindsay Castell"/>
    <x v="2"/>
    <s v="United States"/>
    <s v="San Diego"/>
    <x v="1"/>
    <n v="92037"/>
    <x v="1"/>
    <s v="FUR-CH-10003973"/>
    <x v="0"/>
    <x v="1"/>
    <x v="858"/>
    <x v="5653"/>
    <n v="9"/>
    <n v="0.2"/>
    <x v="6871"/>
  </r>
  <r>
    <n v="8894"/>
    <s v="CA-2011-124723"/>
    <x v="2"/>
    <x v="79"/>
    <d v="2011-08-12T00:00:00"/>
    <s v="Standard Class"/>
    <s v="GZ-14470"/>
    <s v="Gary Zandusky"/>
    <x v="0"/>
    <s v="United States"/>
    <s v="Texas City"/>
    <x v="5"/>
    <n v="77590"/>
    <x v="2"/>
    <s v="FUR-TA-10001307"/>
    <x v="0"/>
    <x v="3"/>
    <x v="1090"/>
    <x v="5654"/>
    <n v="2"/>
    <n v="0.3"/>
    <x v="6872"/>
  </r>
  <r>
    <n v="8895"/>
    <s v="CA-2013-167241"/>
    <x v="0"/>
    <x v="243"/>
    <d v="2013-08-23T00:00:00"/>
    <s v="Standard Class"/>
    <s v="BD-11320"/>
    <s v="Bill Donatelli"/>
    <x v="0"/>
    <s v="United States"/>
    <s v="Los Angeles"/>
    <x v="1"/>
    <n v="90004"/>
    <x v="1"/>
    <s v="FUR-FU-10004071"/>
    <x v="0"/>
    <x v="5"/>
    <x v="570"/>
    <x v="5655"/>
    <n v="3"/>
    <n v="0"/>
    <x v="6873"/>
  </r>
  <r>
    <n v="8896"/>
    <s v="CA-2013-167241"/>
    <x v="0"/>
    <x v="243"/>
    <d v="2013-08-23T00:00:00"/>
    <s v="Standard Class"/>
    <s v="BD-11320"/>
    <s v="Bill Donatelli"/>
    <x v="0"/>
    <s v="United States"/>
    <s v="Los Angeles"/>
    <x v="1"/>
    <n v="90004"/>
    <x v="1"/>
    <s v="OFF-ST-10001505"/>
    <x v="1"/>
    <x v="4"/>
    <x v="1174"/>
    <x v="1465"/>
    <n v="3"/>
    <n v="0"/>
    <x v="4241"/>
  </r>
  <r>
    <n v="8897"/>
    <s v="CA-2013-167241"/>
    <x v="0"/>
    <x v="243"/>
    <d v="2013-08-23T00:00:00"/>
    <s v="Standard Class"/>
    <s v="BD-11320"/>
    <s v="Bill Donatelli"/>
    <x v="0"/>
    <s v="United States"/>
    <s v="Los Angeles"/>
    <x v="1"/>
    <n v="90004"/>
    <x v="1"/>
    <s v="TEC-PH-10004614"/>
    <x v="2"/>
    <x v="7"/>
    <x v="299"/>
    <x v="5441"/>
    <n v="3"/>
    <n v="0.2"/>
    <x v="139"/>
  </r>
  <r>
    <n v="8898"/>
    <s v="CA-2013-167241"/>
    <x v="0"/>
    <x v="243"/>
    <d v="2013-08-23T00:00:00"/>
    <s v="Standard Class"/>
    <s v="BD-11320"/>
    <s v="Bill Donatelli"/>
    <x v="0"/>
    <s v="United States"/>
    <s v="Los Angeles"/>
    <x v="1"/>
    <n v="90004"/>
    <x v="1"/>
    <s v="OFF-PA-10004911"/>
    <x v="1"/>
    <x v="10"/>
    <x v="929"/>
    <x v="5620"/>
    <n v="4"/>
    <n v="0"/>
    <x v="6822"/>
  </r>
  <r>
    <n v="8899"/>
    <s v="CA-2012-163237"/>
    <x v="1"/>
    <x v="976"/>
    <d v="2012-08-09T00:00:00"/>
    <s v="Second Class"/>
    <s v="EM-14095"/>
    <s v="Eudokia Martin"/>
    <x v="1"/>
    <s v="United States"/>
    <s v="Springfield"/>
    <x v="17"/>
    <n v="22153"/>
    <x v="0"/>
    <s v="TEC-PH-10003601"/>
    <x v="2"/>
    <x v="7"/>
    <x v="1383"/>
    <x v="4678"/>
    <n v="3"/>
    <n v="0"/>
    <x v="5551"/>
  </r>
  <r>
    <n v="8900"/>
    <s v="CA-2012-163237"/>
    <x v="1"/>
    <x v="976"/>
    <d v="2012-08-09T00:00:00"/>
    <s v="Second Class"/>
    <s v="EM-14095"/>
    <s v="Eudokia Martin"/>
    <x v="1"/>
    <s v="United States"/>
    <s v="Springfield"/>
    <x v="17"/>
    <n v="22153"/>
    <x v="0"/>
    <s v="OFF-LA-10004545"/>
    <x v="1"/>
    <x v="2"/>
    <x v="1328"/>
    <x v="2989"/>
    <n v="2"/>
    <n v="0"/>
    <x v="3335"/>
  </r>
  <r>
    <n v="8901"/>
    <s v="CA-2013-150483"/>
    <x v="0"/>
    <x v="1207"/>
    <d v="2013-06-05T00:00:00"/>
    <s v="Standard Class"/>
    <s v="BP-11290"/>
    <s v="Beth Paige"/>
    <x v="0"/>
    <s v="United States"/>
    <s v="Decatur"/>
    <x v="10"/>
    <n v="62521"/>
    <x v="2"/>
    <s v="FUR-FU-10001379"/>
    <x v="0"/>
    <x v="5"/>
    <x v="1810"/>
    <x v="164"/>
    <n v="3"/>
    <n v="0.6"/>
    <x v="6874"/>
  </r>
  <r>
    <n v="8902"/>
    <s v="CA-2013-150483"/>
    <x v="0"/>
    <x v="1207"/>
    <d v="2013-06-05T00:00:00"/>
    <s v="Standard Class"/>
    <s v="BP-11290"/>
    <s v="Beth Paige"/>
    <x v="0"/>
    <s v="United States"/>
    <s v="Decatur"/>
    <x v="10"/>
    <n v="62521"/>
    <x v="2"/>
    <s v="OFF-PA-10001846"/>
    <x v="1"/>
    <x v="10"/>
    <x v="1807"/>
    <x v="282"/>
    <n v="4"/>
    <n v="0.2"/>
    <x v="6224"/>
  </r>
  <r>
    <n v="8903"/>
    <s v="CA-2013-150483"/>
    <x v="0"/>
    <x v="1207"/>
    <d v="2013-06-05T00:00:00"/>
    <s v="Standard Class"/>
    <s v="BP-11290"/>
    <s v="Beth Paige"/>
    <x v="0"/>
    <s v="United States"/>
    <s v="Decatur"/>
    <x v="10"/>
    <n v="62521"/>
    <x v="2"/>
    <s v="FUR-CH-10000422"/>
    <x v="0"/>
    <x v="1"/>
    <x v="1432"/>
    <x v="5656"/>
    <n v="3"/>
    <n v="0.3"/>
    <x v="6875"/>
  </r>
  <r>
    <n v="8904"/>
    <s v="CA-2013-150483"/>
    <x v="0"/>
    <x v="1207"/>
    <d v="2013-06-05T00:00:00"/>
    <s v="Standard Class"/>
    <s v="BP-11290"/>
    <s v="Beth Paige"/>
    <x v="0"/>
    <s v="United States"/>
    <s v="Decatur"/>
    <x v="10"/>
    <n v="62521"/>
    <x v="2"/>
    <s v="OFF-PA-10004621"/>
    <x v="1"/>
    <x v="10"/>
    <x v="738"/>
    <x v="563"/>
    <n v="2"/>
    <n v="0.2"/>
    <x v="572"/>
  </r>
  <r>
    <n v="8905"/>
    <s v="US-2013-126431"/>
    <x v="0"/>
    <x v="949"/>
    <d v="2013-07-02T00:00:00"/>
    <s v="Same Day"/>
    <s v="SU-20665"/>
    <s v="Stephanie Ulpright"/>
    <x v="2"/>
    <s v="United States"/>
    <s v="New York City"/>
    <x v="15"/>
    <n v="10009"/>
    <x v="3"/>
    <s v="OFF-LA-10001474"/>
    <x v="1"/>
    <x v="2"/>
    <x v="917"/>
    <x v="5657"/>
    <n v="1"/>
    <n v="0"/>
    <x v="6876"/>
  </r>
  <r>
    <n v="8906"/>
    <s v="US-2013-126431"/>
    <x v="0"/>
    <x v="949"/>
    <d v="2013-07-02T00:00:00"/>
    <s v="Same Day"/>
    <s v="SU-20665"/>
    <s v="Stephanie Ulpright"/>
    <x v="2"/>
    <s v="United States"/>
    <s v="New York City"/>
    <x v="15"/>
    <n v="10009"/>
    <x v="3"/>
    <s v="TEC-AC-10001635"/>
    <x v="2"/>
    <x v="11"/>
    <x v="1363"/>
    <x v="5658"/>
    <n v="3"/>
    <n v="0"/>
    <x v="6877"/>
  </r>
  <r>
    <n v="8907"/>
    <s v="US-2013-126431"/>
    <x v="0"/>
    <x v="949"/>
    <d v="2013-07-02T00:00:00"/>
    <s v="Same Day"/>
    <s v="SU-20665"/>
    <s v="Stephanie Ulpright"/>
    <x v="2"/>
    <s v="United States"/>
    <s v="New York City"/>
    <x v="15"/>
    <n v="10009"/>
    <x v="3"/>
    <s v="OFF-PA-10001950"/>
    <x v="1"/>
    <x v="10"/>
    <x v="144"/>
    <x v="5659"/>
    <n v="9"/>
    <n v="0"/>
    <x v="6878"/>
  </r>
  <r>
    <n v="8908"/>
    <s v="CA-2013-139934"/>
    <x v="0"/>
    <x v="122"/>
    <d v="2013-12-21T00:00:00"/>
    <s v="First Class"/>
    <s v="AY-10555"/>
    <s v="Andy Yotov"/>
    <x v="1"/>
    <s v="United States"/>
    <s v="San Francisco"/>
    <x v="1"/>
    <n v="94110"/>
    <x v="1"/>
    <s v="TEC-PH-10001552"/>
    <x v="2"/>
    <x v="7"/>
    <x v="178"/>
    <x v="5660"/>
    <n v="7"/>
    <n v="0.2"/>
    <x v="2070"/>
  </r>
  <r>
    <n v="8909"/>
    <s v="CA-2012-109603"/>
    <x v="1"/>
    <x v="1208"/>
    <d v="2012-02-01T00:00:00"/>
    <s v="Standard Class"/>
    <s v="EM-13825"/>
    <s v="Elizabeth Moffitt"/>
    <x v="1"/>
    <s v="United States"/>
    <s v="Moreno Valley"/>
    <x v="1"/>
    <n v="92553"/>
    <x v="1"/>
    <s v="OFF-PA-10003790"/>
    <x v="1"/>
    <x v="10"/>
    <x v="1250"/>
    <x v="685"/>
    <n v="8"/>
    <n v="0"/>
    <x v="698"/>
  </r>
  <r>
    <n v="8910"/>
    <s v="CA-2014-160661"/>
    <x v="3"/>
    <x v="960"/>
    <d v="2014-11-02T00:00:00"/>
    <s v="Standard Class"/>
    <s v="SA-20830"/>
    <s v="Sue Ann Reed"/>
    <x v="0"/>
    <s v="United States"/>
    <s v="Everett"/>
    <x v="31"/>
    <n v="2149"/>
    <x v="3"/>
    <s v="OFF-LA-10002475"/>
    <x v="1"/>
    <x v="2"/>
    <x v="148"/>
    <x v="2521"/>
    <n v="3"/>
    <n v="0"/>
    <x v="3635"/>
  </r>
  <r>
    <n v="8911"/>
    <s v="CA-2014-102610"/>
    <x v="3"/>
    <x v="259"/>
    <d v="2014-11-09T00:00:00"/>
    <s v="Standard Class"/>
    <s v="CA-12265"/>
    <s v="Christina Anderson"/>
    <x v="0"/>
    <s v="United States"/>
    <s v="Chattanooga"/>
    <x v="18"/>
    <n v="37421"/>
    <x v="0"/>
    <s v="TEC-AC-10000303"/>
    <x v="2"/>
    <x v="11"/>
    <x v="429"/>
    <x v="98"/>
    <n v="3"/>
    <n v="0.2"/>
    <x v="6879"/>
  </r>
  <r>
    <n v="8912"/>
    <s v="CA-2014-102610"/>
    <x v="3"/>
    <x v="259"/>
    <d v="2014-11-09T00:00:00"/>
    <s v="Standard Class"/>
    <s v="CA-12265"/>
    <s v="Christina Anderson"/>
    <x v="0"/>
    <s v="United States"/>
    <s v="Chattanooga"/>
    <x v="18"/>
    <n v="37421"/>
    <x v="0"/>
    <s v="TEC-PH-10000127"/>
    <x v="2"/>
    <x v="7"/>
    <x v="1758"/>
    <x v="5661"/>
    <n v="9"/>
    <n v="0.2"/>
    <x v="6880"/>
  </r>
  <r>
    <n v="8913"/>
    <s v="CA-2014-102610"/>
    <x v="3"/>
    <x v="259"/>
    <d v="2014-11-09T00:00:00"/>
    <s v="Standard Class"/>
    <s v="CA-12265"/>
    <s v="Christina Anderson"/>
    <x v="0"/>
    <s v="United States"/>
    <s v="Chattanooga"/>
    <x v="18"/>
    <n v="37421"/>
    <x v="0"/>
    <s v="OFF-BI-10004364"/>
    <x v="1"/>
    <x v="8"/>
    <x v="302"/>
    <x v="5662"/>
    <n v="2"/>
    <n v="0.7"/>
    <x v="6881"/>
  </r>
  <r>
    <n v="8914"/>
    <s v="CA-2014-102610"/>
    <x v="3"/>
    <x v="259"/>
    <d v="2014-11-09T00:00:00"/>
    <s v="Standard Class"/>
    <s v="CA-12265"/>
    <s v="Christina Anderson"/>
    <x v="0"/>
    <s v="United States"/>
    <s v="Chattanooga"/>
    <x v="18"/>
    <n v="37421"/>
    <x v="0"/>
    <s v="OFF-LA-10002195"/>
    <x v="1"/>
    <x v="2"/>
    <x v="1019"/>
    <x v="1268"/>
    <n v="2"/>
    <n v="0.2"/>
    <x v="5212"/>
  </r>
  <r>
    <n v="8915"/>
    <s v="US-2013-144057"/>
    <x v="0"/>
    <x v="195"/>
    <d v="2013-05-14T00:00:00"/>
    <s v="Standard Class"/>
    <s v="CV-12805"/>
    <s v="Cynthia Voltz"/>
    <x v="1"/>
    <s v="United States"/>
    <s v="Austin"/>
    <x v="5"/>
    <n v="78745"/>
    <x v="2"/>
    <s v="OFF-ST-10001490"/>
    <x v="1"/>
    <x v="4"/>
    <x v="513"/>
    <x v="5663"/>
    <n v="6"/>
    <n v="0.2"/>
    <x v="6882"/>
  </r>
  <r>
    <n v="8916"/>
    <s v="US-2013-144057"/>
    <x v="0"/>
    <x v="195"/>
    <d v="2013-05-14T00:00:00"/>
    <s v="Standard Class"/>
    <s v="CV-12805"/>
    <s v="Cynthia Voltz"/>
    <x v="1"/>
    <s v="United States"/>
    <s v="Austin"/>
    <x v="5"/>
    <n v="78745"/>
    <x v="2"/>
    <s v="OFF-BI-10002852"/>
    <x v="1"/>
    <x v="8"/>
    <x v="91"/>
    <x v="5664"/>
    <n v="4"/>
    <n v="0.8"/>
    <x v="6883"/>
  </r>
  <r>
    <n v="8917"/>
    <s v="US-2013-144057"/>
    <x v="0"/>
    <x v="195"/>
    <d v="2013-05-14T00:00:00"/>
    <s v="Standard Class"/>
    <s v="CV-12805"/>
    <s v="Cynthia Voltz"/>
    <x v="1"/>
    <s v="United States"/>
    <s v="Austin"/>
    <x v="5"/>
    <n v="78745"/>
    <x v="2"/>
    <s v="OFF-AP-10000390"/>
    <x v="1"/>
    <x v="9"/>
    <x v="1691"/>
    <x v="5665"/>
    <n v="4"/>
    <n v="0.8"/>
    <x v="6884"/>
  </r>
  <r>
    <n v="8918"/>
    <s v="US-2013-144057"/>
    <x v="0"/>
    <x v="195"/>
    <d v="2013-05-14T00:00:00"/>
    <s v="Standard Class"/>
    <s v="CV-12805"/>
    <s v="Cynthia Voltz"/>
    <x v="1"/>
    <s v="United States"/>
    <s v="Austin"/>
    <x v="5"/>
    <n v="78745"/>
    <x v="2"/>
    <s v="OFF-PA-10004327"/>
    <x v="1"/>
    <x v="10"/>
    <x v="136"/>
    <x v="5201"/>
    <n v="2"/>
    <n v="0.2"/>
    <x v="6248"/>
  </r>
  <r>
    <n v="8919"/>
    <s v="US-2013-144057"/>
    <x v="0"/>
    <x v="195"/>
    <d v="2013-05-14T00:00:00"/>
    <s v="Standard Class"/>
    <s v="CV-12805"/>
    <s v="Cynthia Voltz"/>
    <x v="1"/>
    <s v="United States"/>
    <s v="Austin"/>
    <x v="5"/>
    <n v="78745"/>
    <x v="2"/>
    <s v="OFF-BI-10002353"/>
    <x v="1"/>
    <x v="8"/>
    <x v="1068"/>
    <x v="5666"/>
    <n v="6"/>
    <n v="0.8"/>
    <x v="6885"/>
  </r>
  <r>
    <n v="8920"/>
    <s v="CA-2011-160276"/>
    <x v="2"/>
    <x v="1063"/>
    <d v="2011-04-08T00:00:00"/>
    <s v="Standard Class"/>
    <s v="AH-10690"/>
    <s v="Anna Häberlin"/>
    <x v="1"/>
    <s v="United States"/>
    <s v="Virginia Beach"/>
    <x v="17"/>
    <n v="23464"/>
    <x v="0"/>
    <s v="FUR-FU-10003192"/>
    <x v="0"/>
    <x v="5"/>
    <x v="1720"/>
    <x v="5667"/>
    <n v="2"/>
    <n v="0"/>
    <x v="6886"/>
  </r>
  <r>
    <n v="8921"/>
    <s v="CA-2011-132983"/>
    <x v="2"/>
    <x v="582"/>
    <d v="2011-05-03T00:00:00"/>
    <s v="Standard Class"/>
    <s v="DS-13180"/>
    <s v="David Smith"/>
    <x v="1"/>
    <s v="United States"/>
    <s v="Jamestown"/>
    <x v="15"/>
    <n v="14701"/>
    <x v="3"/>
    <s v="TEC-AC-10000736"/>
    <x v="2"/>
    <x v="11"/>
    <x v="1085"/>
    <x v="460"/>
    <n v="2"/>
    <n v="0"/>
    <x v="471"/>
  </r>
  <r>
    <n v="8922"/>
    <s v="CA-2013-145709"/>
    <x v="0"/>
    <x v="964"/>
    <d v="2013-10-09T00:00:00"/>
    <s v="Standard Class"/>
    <s v="AH-10690"/>
    <s v="Anna Häberlin"/>
    <x v="1"/>
    <s v="United States"/>
    <s v="Coral Gables"/>
    <x v="2"/>
    <n v="33134"/>
    <x v="0"/>
    <s v="TEC-PH-10003095"/>
    <x v="2"/>
    <x v="7"/>
    <x v="1491"/>
    <x v="2672"/>
    <n v="3"/>
    <n v="0.2"/>
    <x v="2949"/>
  </r>
  <r>
    <n v="8923"/>
    <s v="CA-2013-145709"/>
    <x v="0"/>
    <x v="964"/>
    <d v="2013-10-09T00:00:00"/>
    <s v="Standard Class"/>
    <s v="AH-10690"/>
    <s v="Anna Häberlin"/>
    <x v="1"/>
    <s v="United States"/>
    <s v="Coral Gables"/>
    <x v="2"/>
    <n v="33134"/>
    <x v="0"/>
    <s v="FUR-FU-10002885"/>
    <x v="0"/>
    <x v="5"/>
    <x v="755"/>
    <x v="5668"/>
    <n v="3"/>
    <n v="0.2"/>
    <x v="6887"/>
  </r>
  <r>
    <n v="8924"/>
    <s v="CA-2014-133928"/>
    <x v="3"/>
    <x v="532"/>
    <d v="2014-06-18T00:00:00"/>
    <s v="Standard Class"/>
    <s v="ZC-21910"/>
    <s v="Zuschuss Carroll"/>
    <x v="0"/>
    <s v="United States"/>
    <s v="Hickory"/>
    <x v="3"/>
    <n v="28601"/>
    <x v="0"/>
    <s v="OFF-BI-10001525"/>
    <x v="1"/>
    <x v="8"/>
    <x v="31"/>
    <x v="5669"/>
    <n v="4"/>
    <n v="0.7"/>
    <x v="6888"/>
  </r>
  <r>
    <n v="8925"/>
    <s v="CA-2013-168032"/>
    <x v="0"/>
    <x v="806"/>
    <d v="2013-02-03T00:00:00"/>
    <s v="Standard Class"/>
    <s v="DF-13135"/>
    <s v="David Flashing"/>
    <x v="0"/>
    <s v="United States"/>
    <s v="Rockford"/>
    <x v="10"/>
    <n v="61107"/>
    <x v="2"/>
    <s v="TEC-PH-10004241"/>
    <x v="2"/>
    <x v="7"/>
    <x v="1825"/>
    <x v="4345"/>
    <n v="4"/>
    <n v="0.2"/>
    <x v="6889"/>
  </r>
  <r>
    <n v="8926"/>
    <s v="CA-2013-168032"/>
    <x v="0"/>
    <x v="806"/>
    <d v="2013-02-03T00:00:00"/>
    <s v="Standard Class"/>
    <s v="DF-13135"/>
    <s v="David Flashing"/>
    <x v="0"/>
    <s v="United States"/>
    <s v="Rockford"/>
    <x v="10"/>
    <n v="61107"/>
    <x v="2"/>
    <s v="OFF-BI-10000546"/>
    <x v="1"/>
    <x v="8"/>
    <x v="609"/>
    <x v="5670"/>
    <n v="3"/>
    <n v="0.8"/>
    <x v="6890"/>
  </r>
  <r>
    <n v="8927"/>
    <s v="CA-2013-168032"/>
    <x v="0"/>
    <x v="806"/>
    <d v="2013-02-03T00:00:00"/>
    <s v="Standard Class"/>
    <s v="DF-13135"/>
    <s v="David Flashing"/>
    <x v="0"/>
    <s v="United States"/>
    <s v="Rockford"/>
    <x v="10"/>
    <n v="61107"/>
    <x v="2"/>
    <s v="FUR-TA-10004256"/>
    <x v="0"/>
    <x v="3"/>
    <x v="484"/>
    <x v="5671"/>
    <n v="3"/>
    <n v="0.5"/>
    <x v="6891"/>
  </r>
  <r>
    <n v="8928"/>
    <s v="CA-2012-143616"/>
    <x v="1"/>
    <x v="874"/>
    <d v="2012-09-29T00:00:00"/>
    <s v="Second Class"/>
    <s v="SS-20140"/>
    <s v="Saphhira Shifley"/>
    <x v="1"/>
    <s v="United States"/>
    <s v="Seattle"/>
    <x v="4"/>
    <n v="98103"/>
    <x v="1"/>
    <s v="OFF-AR-10002067"/>
    <x v="1"/>
    <x v="6"/>
    <x v="1145"/>
    <x v="1618"/>
    <n v="5"/>
    <n v="0"/>
    <x v="1713"/>
  </r>
  <r>
    <n v="8929"/>
    <s v="US-2012-168704"/>
    <x v="1"/>
    <x v="657"/>
    <d v="2012-04-17T00:00:00"/>
    <s v="Standard Class"/>
    <s v="FP-14320"/>
    <s v="Frank Preis"/>
    <x v="0"/>
    <s v="United States"/>
    <s v="Huntsville"/>
    <x v="5"/>
    <n v="77340"/>
    <x v="2"/>
    <s v="FUR-TA-10000688"/>
    <x v="0"/>
    <x v="3"/>
    <x v="556"/>
    <x v="5672"/>
    <n v="4"/>
    <n v="0.3"/>
    <x v="6892"/>
  </r>
  <r>
    <n v="8930"/>
    <s v="US-2012-168704"/>
    <x v="1"/>
    <x v="657"/>
    <d v="2012-04-17T00:00:00"/>
    <s v="Standard Class"/>
    <s v="FP-14320"/>
    <s v="Frank Preis"/>
    <x v="0"/>
    <s v="United States"/>
    <s v="Huntsville"/>
    <x v="5"/>
    <n v="77340"/>
    <x v="2"/>
    <s v="FUR-TA-10002530"/>
    <x v="0"/>
    <x v="3"/>
    <x v="983"/>
    <x v="5673"/>
    <n v="2"/>
    <n v="0.3"/>
    <x v="6893"/>
  </r>
  <r>
    <n v="8931"/>
    <s v="US-2012-168704"/>
    <x v="1"/>
    <x v="657"/>
    <d v="2012-04-17T00:00:00"/>
    <s v="Standard Class"/>
    <s v="FP-14320"/>
    <s v="Frank Preis"/>
    <x v="0"/>
    <s v="United States"/>
    <s v="Huntsville"/>
    <x v="5"/>
    <n v="77340"/>
    <x v="2"/>
    <s v="TEC-PH-10001061"/>
    <x v="2"/>
    <x v="7"/>
    <x v="822"/>
    <x v="1977"/>
    <n v="3"/>
    <n v="0.2"/>
    <x v="5148"/>
  </r>
  <r>
    <n v="8932"/>
    <s v="CA-2014-143252"/>
    <x v="3"/>
    <x v="404"/>
    <d v="2014-12-25T00:00:00"/>
    <s v="Standard Class"/>
    <s v="HE-14800"/>
    <s v="Harold Engle"/>
    <x v="1"/>
    <s v="United States"/>
    <s v="Milwaukee"/>
    <x v="6"/>
    <n v="53209"/>
    <x v="2"/>
    <s v="FUR-FU-10001057"/>
    <x v="0"/>
    <x v="5"/>
    <x v="1782"/>
    <x v="5674"/>
    <n v="5"/>
    <n v="0"/>
    <x v="6894"/>
  </r>
  <r>
    <n v="8933"/>
    <s v="CA-2014-143252"/>
    <x v="3"/>
    <x v="404"/>
    <d v="2014-12-25T00:00:00"/>
    <s v="Standard Class"/>
    <s v="HE-14800"/>
    <s v="Harold Engle"/>
    <x v="1"/>
    <s v="United States"/>
    <s v="Milwaukee"/>
    <x v="6"/>
    <n v="53209"/>
    <x v="2"/>
    <s v="TEC-AC-10002331"/>
    <x v="2"/>
    <x v="11"/>
    <x v="1582"/>
    <x v="1624"/>
    <n v="3"/>
    <n v="0"/>
    <x v="6895"/>
  </r>
  <r>
    <n v="8934"/>
    <s v="CA-2013-102134"/>
    <x v="0"/>
    <x v="560"/>
    <d v="2013-03-20T00:00:00"/>
    <s v="Standard Class"/>
    <s v="SP-20545"/>
    <s v="Sibella Parks"/>
    <x v="1"/>
    <s v="United States"/>
    <s v="Green Bay"/>
    <x v="6"/>
    <n v="54302"/>
    <x v="2"/>
    <s v="FUR-FU-10003724"/>
    <x v="0"/>
    <x v="5"/>
    <x v="887"/>
    <x v="2499"/>
    <n v="2"/>
    <n v="0"/>
    <x v="3063"/>
  </r>
  <r>
    <n v="8935"/>
    <s v="CA-2014-130036"/>
    <x v="3"/>
    <x v="151"/>
    <d v="2014-08-28T00:00:00"/>
    <s v="Same Day"/>
    <s v="BP-11185"/>
    <s v="Ben Peterman"/>
    <x v="1"/>
    <s v="United States"/>
    <s v="Philadelphia"/>
    <x v="9"/>
    <n v="19120"/>
    <x v="3"/>
    <s v="OFF-PA-10000528"/>
    <x v="1"/>
    <x v="10"/>
    <x v="1136"/>
    <x v="2538"/>
    <n v="3"/>
    <n v="0.2"/>
    <x v="6896"/>
  </r>
  <r>
    <n v="8936"/>
    <s v="CA-2014-130036"/>
    <x v="3"/>
    <x v="151"/>
    <d v="2014-08-28T00:00:00"/>
    <s v="Same Day"/>
    <s v="BP-11185"/>
    <s v="Ben Peterman"/>
    <x v="1"/>
    <s v="United States"/>
    <s v="Philadelphia"/>
    <x v="9"/>
    <n v="19120"/>
    <x v="3"/>
    <s v="TEC-AC-10001908"/>
    <x v="2"/>
    <x v="11"/>
    <x v="292"/>
    <x v="5675"/>
    <n v="14"/>
    <n v="0.2"/>
    <x v="6897"/>
  </r>
  <r>
    <n v="8937"/>
    <s v="CA-2012-134117"/>
    <x v="1"/>
    <x v="997"/>
    <d v="2012-12-19T00:00:00"/>
    <s v="Second Class"/>
    <s v="PG-18895"/>
    <s v="Paul Gonzalez"/>
    <x v="0"/>
    <s v="United States"/>
    <s v="Los Angeles"/>
    <x v="1"/>
    <n v="90008"/>
    <x v="1"/>
    <s v="OFF-AR-10003903"/>
    <x v="1"/>
    <x v="6"/>
    <x v="878"/>
    <x v="3135"/>
    <n v="5"/>
    <n v="0"/>
    <x v="6898"/>
  </r>
  <r>
    <n v="8938"/>
    <s v="CA-2012-134117"/>
    <x v="1"/>
    <x v="997"/>
    <d v="2012-12-19T00:00:00"/>
    <s v="Second Class"/>
    <s v="PG-18895"/>
    <s v="Paul Gonzalez"/>
    <x v="0"/>
    <s v="United States"/>
    <s v="Los Angeles"/>
    <x v="1"/>
    <n v="90008"/>
    <x v="1"/>
    <s v="TEC-PH-10004908"/>
    <x v="2"/>
    <x v="7"/>
    <x v="1474"/>
    <x v="5676"/>
    <n v="2"/>
    <n v="0.2"/>
    <x v="6899"/>
  </r>
  <r>
    <n v="8939"/>
    <s v="CA-2012-134117"/>
    <x v="1"/>
    <x v="997"/>
    <d v="2012-12-19T00:00:00"/>
    <s v="Second Class"/>
    <s v="PG-18895"/>
    <s v="Paul Gonzalez"/>
    <x v="0"/>
    <s v="United States"/>
    <s v="Los Angeles"/>
    <x v="1"/>
    <n v="90008"/>
    <x v="1"/>
    <s v="OFF-AR-10001940"/>
    <x v="1"/>
    <x v="6"/>
    <x v="168"/>
    <x v="1235"/>
    <n v="5"/>
    <n v="0"/>
    <x v="6900"/>
  </r>
  <r>
    <n v="8940"/>
    <s v="CA-2012-134117"/>
    <x v="1"/>
    <x v="997"/>
    <d v="2012-12-19T00:00:00"/>
    <s v="Second Class"/>
    <s v="PG-18895"/>
    <s v="Paul Gonzalez"/>
    <x v="0"/>
    <s v="United States"/>
    <s v="Los Angeles"/>
    <x v="1"/>
    <n v="90008"/>
    <x v="1"/>
    <s v="OFF-BI-10002026"/>
    <x v="1"/>
    <x v="8"/>
    <x v="903"/>
    <x v="5677"/>
    <n v="2"/>
    <n v="0.2"/>
    <x v="6901"/>
  </r>
  <r>
    <n v="8941"/>
    <s v="CA-2011-130918"/>
    <x v="2"/>
    <x v="963"/>
    <d v="2011-08-24T00:00:00"/>
    <s v="Second Class"/>
    <s v="JP-15520"/>
    <s v="Jeremy Pistek"/>
    <x v="0"/>
    <s v="United States"/>
    <s v="North Miami"/>
    <x v="2"/>
    <n v="33161"/>
    <x v="0"/>
    <s v="OFF-SU-10003936"/>
    <x v="1"/>
    <x v="14"/>
    <x v="1826"/>
    <x v="5678"/>
    <n v="3"/>
    <n v="0.2"/>
    <x v="6902"/>
  </r>
  <r>
    <n v="8942"/>
    <s v="CA-2013-159023"/>
    <x v="0"/>
    <x v="54"/>
    <d v="2013-11-06T00:00:00"/>
    <s v="First Class"/>
    <s v="NW-18400"/>
    <s v="Natalie Webber"/>
    <x v="0"/>
    <s v="United States"/>
    <s v="Portland"/>
    <x v="21"/>
    <n v="97206"/>
    <x v="1"/>
    <s v="OFF-BI-10002813"/>
    <x v="1"/>
    <x v="8"/>
    <x v="905"/>
    <x v="4909"/>
    <n v="7"/>
    <n v="0.7"/>
    <x v="5865"/>
  </r>
  <r>
    <n v="8943"/>
    <s v="CA-2013-159023"/>
    <x v="0"/>
    <x v="54"/>
    <d v="2013-11-06T00:00:00"/>
    <s v="First Class"/>
    <s v="NW-18400"/>
    <s v="Natalie Webber"/>
    <x v="0"/>
    <s v="United States"/>
    <s v="Portland"/>
    <x v="21"/>
    <n v="97206"/>
    <x v="1"/>
    <s v="TEC-MA-10003337"/>
    <x v="2"/>
    <x v="15"/>
    <x v="1827"/>
    <x v="5679"/>
    <n v="3"/>
    <n v="0.7"/>
    <x v="6903"/>
  </r>
  <r>
    <n v="8944"/>
    <s v="CA-2014-111717"/>
    <x v="3"/>
    <x v="1209"/>
    <d v="2014-10-17T00:00:00"/>
    <s v="Standard Class"/>
    <s v="SW-20245"/>
    <s v="Scot Wooten"/>
    <x v="0"/>
    <s v="United States"/>
    <s v="Aurora"/>
    <x v="10"/>
    <n v="60505"/>
    <x v="2"/>
    <s v="FUR-CH-10001545"/>
    <x v="0"/>
    <x v="1"/>
    <x v="1737"/>
    <x v="5680"/>
    <n v="3"/>
    <n v="0.3"/>
    <x v="6904"/>
  </r>
  <r>
    <n v="8945"/>
    <s v="CA-2011-154592"/>
    <x v="2"/>
    <x v="1035"/>
    <d v="2011-12-08T00:00:00"/>
    <s v="First Class"/>
    <s v="EH-14005"/>
    <s v="Erica Hernandez"/>
    <x v="2"/>
    <s v="United States"/>
    <s v="San Francisco"/>
    <x v="1"/>
    <n v="94109"/>
    <x v="1"/>
    <s v="OFF-PA-10000062"/>
    <x v="1"/>
    <x v="10"/>
    <x v="1375"/>
    <x v="2210"/>
    <n v="3"/>
    <n v="0"/>
    <x v="2384"/>
  </r>
  <r>
    <n v="8946"/>
    <s v="CA-2011-128622"/>
    <x v="2"/>
    <x v="647"/>
    <d v="2011-11-17T00:00:00"/>
    <s v="Second Class"/>
    <s v="SC-20260"/>
    <s v="Scott Cohen"/>
    <x v="1"/>
    <s v="United States"/>
    <s v="San Francisco"/>
    <x v="1"/>
    <n v="94110"/>
    <x v="1"/>
    <s v="OFF-SU-10001574"/>
    <x v="1"/>
    <x v="14"/>
    <x v="498"/>
    <x v="1031"/>
    <n v="3"/>
    <n v="0"/>
    <x v="3561"/>
  </r>
  <r>
    <n v="8947"/>
    <s v="CA-2014-148355"/>
    <x v="3"/>
    <x v="165"/>
    <d v="2014-12-29T00:00:00"/>
    <s v="Standard Class"/>
    <s v="NC-18535"/>
    <s v="Nick Crebassa"/>
    <x v="1"/>
    <s v="United States"/>
    <s v="New Bedford"/>
    <x v="31"/>
    <n v="2740"/>
    <x v="3"/>
    <s v="OFF-PA-10001972"/>
    <x v="1"/>
    <x v="10"/>
    <x v="1169"/>
    <x v="541"/>
    <n v="3"/>
    <n v="0"/>
    <x v="551"/>
  </r>
  <r>
    <n v="8948"/>
    <s v="CA-2014-148355"/>
    <x v="3"/>
    <x v="165"/>
    <d v="2014-12-29T00:00:00"/>
    <s v="Standard Class"/>
    <s v="NC-18535"/>
    <s v="Nick Crebassa"/>
    <x v="1"/>
    <s v="United States"/>
    <s v="New Bedford"/>
    <x v="31"/>
    <n v="2740"/>
    <x v="3"/>
    <s v="OFF-BI-10000201"/>
    <x v="1"/>
    <x v="8"/>
    <x v="1678"/>
    <x v="5681"/>
    <n v="5"/>
    <n v="0"/>
    <x v="6905"/>
  </r>
  <r>
    <n v="8949"/>
    <s v="CA-2011-132913"/>
    <x v="2"/>
    <x v="163"/>
    <d v="2011-12-26T00:00:00"/>
    <s v="First Class"/>
    <s v="AS-10090"/>
    <s v="Adam Shillingsburg"/>
    <x v="0"/>
    <s v="United States"/>
    <s v="San Diego"/>
    <x v="1"/>
    <n v="92037"/>
    <x v="1"/>
    <s v="OFF-AP-10003278"/>
    <x v="1"/>
    <x v="9"/>
    <x v="1784"/>
    <x v="5682"/>
    <n v="1"/>
    <n v="0"/>
    <x v="6906"/>
  </r>
  <r>
    <n v="8950"/>
    <s v="CA-2014-150910"/>
    <x v="3"/>
    <x v="66"/>
    <d v="2014-12-29T00:00:00"/>
    <s v="Standard Class"/>
    <s v="JL-15130"/>
    <s v="Jack Lebron"/>
    <x v="0"/>
    <s v="United States"/>
    <s v="Jackson"/>
    <x v="18"/>
    <n v="38301"/>
    <x v="0"/>
    <s v="FUR-TA-10002903"/>
    <x v="0"/>
    <x v="3"/>
    <x v="255"/>
    <x v="5683"/>
    <n v="6"/>
    <n v="0.4"/>
    <x v="6907"/>
  </r>
  <r>
    <n v="8951"/>
    <s v="CA-2014-150910"/>
    <x v="3"/>
    <x v="66"/>
    <d v="2014-12-29T00:00:00"/>
    <s v="Standard Class"/>
    <s v="JL-15130"/>
    <s v="Jack Lebron"/>
    <x v="0"/>
    <s v="United States"/>
    <s v="Jackson"/>
    <x v="18"/>
    <n v="38301"/>
    <x v="0"/>
    <s v="TEC-AC-10001013"/>
    <x v="2"/>
    <x v="11"/>
    <x v="813"/>
    <x v="1525"/>
    <n v="2"/>
    <n v="0.2"/>
    <x v="1612"/>
  </r>
  <r>
    <n v="8952"/>
    <s v="CA-2014-150910"/>
    <x v="3"/>
    <x v="66"/>
    <d v="2014-12-29T00:00:00"/>
    <s v="Standard Class"/>
    <s v="JL-15130"/>
    <s v="Jack Lebron"/>
    <x v="0"/>
    <s v="United States"/>
    <s v="Jackson"/>
    <x v="18"/>
    <n v="38301"/>
    <x v="0"/>
    <s v="OFF-ST-10000918"/>
    <x v="1"/>
    <x v="4"/>
    <x v="372"/>
    <x v="4322"/>
    <n v="3"/>
    <n v="0.2"/>
    <x v="5054"/>
  </r>
  <r>
    <n v="8953"/>
    <s v="CA-2014-150910"/>
    <x v="3"/>
    <x v="66"/>
    <d v="2014-12-29T00:00:00"/>
    <s v="Standard Class"/>
    <s v="JL-15130"/>
    <s v="Jack Lebron"/>
    <x v="0"/>
    <s v="United States"/>
    <s v="Jackson"/>
    <x v="18"/>
    <n v="38301"/>
    <x v="0"/>
    <s v="OFF-AR-10001419"/>
    <x v="1"/>
    <x v="6"/>
    <x v="1006"/>
    <x v="5684"/>
    <n v="7"/>
    <n v="0.2"/>
    <x v="6908"/>
  </r>
  <r>
    <n v="8954"/>
    <s v="CA-2014-150910"/>
    <x v="3"/>
    <x v="66"/>
    <d v="2014-12-29T00:00:00"/>
    <s v="Standard Class"/>
    <s v="JL-15130"/>
    <s v="Jack Lebron"/>
    <x v="0"/>
    <s v="United States"/>
    <s v="Jackson"/>
    <x v="18"/>
    <n v="38301"/>
    <x v="0"/>
    <s v="OFF-AP-10003266"/>
    <x v="1"/>
    <x v="9"/>
    <x v="661"/>
    <x v="5685"/>
    <n v="5"/>
    <n v="0.2"/>
    <x v="6909"/>
  </r>
  <r>
    <n v="8955"/>
    <s v="CA-2011-156790"/>
    <x v="2"/>
    <x v="233"/>
    <d v="2011-08-10T00:00:00"/>
    <s v="Second Class"/>
    <s v="VG-21790"/>
    <s v="Vivek Gonzalez"/>
    <x v="0"/>
    <s v="United States"/>
    <s v="Jacksonville"/>
    <x v="2"/>
    <n v="32216"/>
    <x v="0"/>
    <s v="FUR-BO-10000468"/>
    <x v="0"/>
    <x v="0"/>
    <x v="1171"/>
    <x v="5686"/>
    <n v="4"/>
    <n v="0.2"/>
    <x v="6910"/>
  </r>
  <r>
    <n v="8956"/>
    <s v="CA-2011-126480"/>
    <x v="2"/>
    <x v="59"/>
    <d v="2011-09-24T00:00:00"/>
    <s v="Standard Class"/>
    <s v="HG-14965"/>
    <s v="Henry Goldwyn"/>
    <x v="1"/>
    <s v="United States"/>
    <s v="San Diego"/>
    <x v="1"/>
    <n v="92024"/>
    <x v="1"/>
    <s v="OFF-PA-10004610"/>
    <x v="1"/>
    <x v="10"/>
    <x v="1511"/>
    <x v="18"/>
    <n v="2"/>
    <n v="0"/>
    <x v="1608"/>
  </r>
  <r>
    <n v="8957"/>
    <s v="CA-2014-105620"/>
    <x v="3"/>
    <x v="53"/>
    <d v="2014-12-29T00:00:00"/>
    <s v="First Class"/>
    <s v="JH-15430"/>
    <s v="Jennifer Halladay"/>
    <x v="0"/>
    <s v="United States"/>
    <s v="Hialeah"/>
    <x v="2"/>
    <n v="33012"/>
    <x v="0"/>
    <s v="FUR-FU-10004963"/>
    <x v="0"/>
    <x v="5"/>
    <x v="1434"/>
    <x v="5687"/>
    <n v="3"/>
    <n v="0.2"/>
    <x v="6911"/>
  </r>
  <r>
    <n v="8958"/>
    <s v="CA-2014-105620"/>
    <x v="3"/>
    <x v="53"/>
    <d v="2014-12-29T00:00:00"/>
    <s v="First Class"/>
    <s v="JH-15430"/>
    <s v="Jennifer Halladay"/>
    <x v="0"/>
    <s v="United States"/>
    <s v="Hialeah"/>
    <x v="2"/>
    <n v="33012"/>
    <x v="0"/>
    <s v="TEC-MA-10004626"/>
    <x v="2"/>
    <x v="15"/>
    <x v="1824"/>
    <x v="5253"/>
    <n v="2"/>
    <n v="0.5"/>
    <x v="6912"/>
  </r>
  <r>
    <n v="8959"/>
    <s v="CA-2014-150266"/>
    <x v="3"/>
    <x v="920"/>
    <d v="2014-12-01T00:00:00"/>
    <s v="Standard Class"/>
    <s v="RO-19780"/>
    <s v="Rose O'Brian"/>
    <x v="0"/>
    <s v="United States"/>
    <s v="Houston"/>
    <x v="5"/>
    <n v="77070"/>
    <x v="2"/>
    <s v="TEC-PH-10003437"/>
    <x v="2"/>
    <x v="7"/>
    <x v="913"/>
    <x v="5688"/>
    <n v="5"/>
    <n v="0.2"/>
    <x v="6913"/>
  </r>
  <r>
    <n v="8960"/>
    <s v="CA-2014-150266"/>
    <x v="3"/>
    <x v="920"/>
    <d v="2014-12-01T00:00:00"/>
    <s v="Standard Class"/>
    <s v="RO-19780"/>
    <s v="Rose O'Brian"/>
    <x v="0"/>
    <s v="United States"/>
    <s v="Houston"/>
    <x v="5"/>
    <n v="77070"/>
    <x v="2"/>
    <s v="OFF-AP-10002867"/>
    <x v="1"/>
    <x v="9"/>
    <x v="1505"/>
    <x v="5689"/>
    <n v="5"/>
    <n v="0.8"/>
    <x v="6914"/>
  </r>
  <r>
    <n v="8961"/>
    <s v="CA-2014-150266"/>
    <x v="3"/>
    <x v="920"/>
    <d v="2014-12-01T00:00:00"/>
    <s v="Standard Class"/>
    <s v="RO-19780"/>
    <s v="Rose O'Brian"/>
    <x v="0"/>
    <s v="United States"/>
    <s v="Houston"/>
    <x v="5"/>
    <n v="77070"/>
    <x v="2"/>
    <s v="FUR-CH-10002126"/>
    <x v="0"/>
    <x v="1"/>
    <x v="841"/>
    <x v="3122"/>
    <n v="5"/>
    <n v="0.3"/>
    <x v="6915"/>
  </r>
  <r>
    <n v="8962"/>
    <s v="CA-2014-150266"/>
    <x v="3"/>
    <x v="920"/>
    <d v="2014-12-01T00:00:00"/>
    <s v="Standard Class"/>
    <s v="RO-19780"/>
    <s v="Rose O'Brian"/>
    <x v="0"/>
    <s v="United States"/>
    <s v="Houston"/>
    <x v="5"/>
    <n v="77070"/>
    <x v="2"/>
    <s v="OFF-AR-10001761"/>
    <x v="1"/>
    <x v="6"/>
    <x v="1642"/>
    <x v="4061"/>
    <n v="4"/>
    <n v="0.2"/>
    <x v="6916"/>
  </r>
  <r>
    <n v="8963"/>
    <s v="CA-2013-157280"/>
    <x v="0"/>
    <x v="732"/>
    <d v="2013-11-08T00:00:00"/>
    <s v="First Class"/>
    <s v="LW-17125"/>
    <s v="Liz Willingham"/>
    <x v="0"/>
    <s v="United States"/>
    <s v="Virginia Beach"/>
    <x v="17"/>
    <n v="23464"/>
    <x v="0"/>
    <s v="FUR-FU-10004665"/>
    <x v="0"/>
    <x v="5"/>
    <x v="1345"/>
    <x v="2963"/>
    <n v="2"/>
    <n v="0"/>
    <x v="4510"/>
  </r>
  <r>
    <n v="8964"/>
    <s v="CA-2013-157280"/>
    <x v="0"/>
    <x v="732"/>
    <d v="2013-11-08T00:00:00"/>
    <s v="First Class"/>
    <s v="LW-17125"/>
    <s v="Liz Willingham"/>
    <x v="0"/>
    <s v="United States"/>
    <s v="Virginia Beach"/>
    <x v="17"/>
    <n v="23464"/>
    <x v="0"/>
    <s v="TEC-AC-10000057"/>
    <x v="2"/>
    <x v="11"/>
    <x v="626"/>
    <x v="1324"/>
    <n v="3"/>
    <n v="0"/>
    <x v="2965"/>
  </r>
  <r>
    <n v="8965"/>
    <s v="CA-2013-157280"/>
    <x v="0"/>
    <x v="732"/>
    <d v="2013-11-08T00:00:00"/>
    <s v="First Class"/>
    <s v="LW-17125"/>
    <s v="Liz Willingham"/>
    <x v="0"/>
    <s v="United States"/>
    <s v="Virginia Beach"/>
    <x v="17"/>
    <n v="23464"/>
    <x v="0"/>
    <s v="FUR-FU-10003806"/>
    <x v="0"/>
    <x v="5"/>
    <x v="1795"/>
    <x v="4850"/>
    <n v="5"/>
    <n v="0"/>
    <x v="5786"/>
  </r>
  <r>
    <n v="8966"/>
    <s v="CA-2014-106691"/>
    <x v="3"/>
    <x v="44"/>
    <d v="2014-11-13T00:00:00"/>
    <s v="Standard Class"/>
    <s v="CC-12370"/>
    <s v="Christopher Conant"/>
    <x v="0"/>
    <s v="United States"/>
    <s v="Houston"/>
    <x v="5"/>
    <n v="77070"/>
    <x v="2"/>
    <s v="OFF-BI-10000145"/>
    <x v="1"/>
    <x v="8"/>
    <x v="735"/>
    <x v="75"/>
    <n v="2"/>
    <n v="0.8"/>
    <x v="6917"/>
  </r>
  <r>
    <n v="8967"/>
    <s v="CA-2013-134180"/>
    <x v="0"/>
    <x v="54"/>
    <d v="2013-11-08T00:00:00"/>
    <s v="Standard Class"/>
    <s v="JP-16135"/>
    <s v="Julie Prescott"/>
    <x v="2"/>
    <s v="United States"/>
    <s v="Philadelphia"/>
    <x v="9"/>
    <n v="19120"/>
    <x v="3"/>
    <s v="TEC-AC-10000892"/>
    <x v="2"/>
    <x v="11"/>
    <x v="290"/>
    <x v="2775"/>
    <n v="1"/>
    <n v="0.2"/>
    <x v="3129"/>
  </r>
  <r>
    <n v="8968"/>
    <s v="CA-2013-134180"/>
    <x v="0"/>
    <x v="54"/>
    <d v="2013-11-08T00:00:00"/>
    <s v="Standard Class"/>
    <s v="JP-16135"/>
    <s v="Julie Prescott"/>
    <x v="2"/>
    <s v="United States"/>
    <s v="Philadelphia"/>
    <x v="9"/>
    <n v="19120"/>
    <x v="3"/>
    <s v="FUR-CH-10004886"/>
    <x v="0"/>
    <x v="1"/>
    <x v="366"/>
    <x v="5690"/>
    <n v="7"/>
    <n v="0.3"/>
    <x v="6918"/>
  </r>
  <r>
    <n v="8969"/>
    <s v="CA-2011-166730"/>
    <x v="2"/>
    <x v="125"/>
    <d v="2012-01-01T00:00:00"/>
    <s v="First Class"/>
    <s v="DD-13570"/>
    <s v="Dorothy Dickinson"/>
    <x v="0"/>
    <s v="United States"/>
    <s v="Memphis"/>
    <x v="18"/>
    <n v="38109"/>
    <x v="0"/>
    <s v="OFF-ST-10002554"/>
    <x v="1"/>
    <x v="4"/>
    <x v="1144"/>
    <x v="5691"/>
    <n v="1"/>
    <n v="0.2"/>
    <x v="6919"/>
  </r>
  <r>
    <n v="8970"/>
    <s v="CA-2014-157469"/>
    <x v="3"/>
    <x v="574"/>
    <d v="2014-12-08T00:00:00"/>
    <s v="Standard Class"/>
    <s v="ES-14080"/>
    <s v="Erin Smith"/>
    <x v="1"/>
    <s v="United States"/>
    <s v="Lakewood"/>
    <x v="24"/>
    <n v="44107"/>
    <x v="3"/>
    <s v="OFF-AR-10001662"/>
    <x v="1"/>
    <x v="6"/>
    <x v="443"/>
    <x v="5692"/>
    <n v="9"/>
    <n v="0.2"/>
    <x v="6920"/>
  </r>
  <r>
    <n v="8971"/>
    <s v="CA-2014-157469"/>
    <x v="3"/>
    <x v="574"/>
    <d v="2014-12-08T00:00:00"/>
    <s v="Standard Class"/>
    <s v="ES-14080"/>
    <s v="Erin Smith"/>
    <x v="1"/>
    <s v="United States"/>
    <s v="Lakewood"/>
    <x v="24"/>
    <n v="44107"/>
    <x v="3"/>
    <s v="TEC-PH-10004531"/>
    <x v="2"/>
    <x v="7"/>
    <x v="1395"/>
    <x v="5693"/>
    <n v="2"/>
    <n v="0.4"/>
    <x v="6921"/>
  </r>
  <r>
    <n v="8972"/>
    <s v="CA-2014-122308"/>
    <x v="3"/>
    <x v="668"/>
    <d v="2014-03-29T00:00:00"/>
    <s v="Standard Class"/>
    <s v="MV-17485"/>
    <s v="Mark Van Huff"/>
    <x v="0"/>
    <s v="United States"/>
    <s v="New York City"/>
    <x v="15"/>
    <n v="10011"/>
    <x v="3"/>
    <s v="FUR-CH-10000665"/>
    <x v="0"/>
    <x v="1"/>
    <x v="656"/>
    <x v="2659"/>
    <n v="2"/>
    <n v="0.1"/>
    <x v="3018"/>
  </r>
  <r>
    <n v="8973"/>
    <s v="US-2011-149034"/>
    <x v="2"/>
    <x v="84"/>
    <d v="2011-11-21T00:00:00"/>
    <s v="First Class"/>
    <s v="RD-19900"/>
    <s v="Ruben Dartt"/>
    <x v="0"/>
    <s v="United States"/>
    <s v="Philadelphia"/>
    <x v="9"/>
    <n v="19120"/>
    <x v="3"/>
    <s v="TEC-AC-10003023"/>
    <x v="2"/>
    <x v="11"/>
    <x v="1070"/>
    <x v="5694"/>
    <n v="1"/>
    <n v="0.2"/>
    <x v="6922"/>
  </r>
  <r>
    <n v="8974"/>
    <s v="CA-2014-159226"/>
    <x v="3"/>
    <x v="1016"/>
    <d v="2014-04-28T00:00:00"/>
    <s v="Second Class"/>
    <s v="RL-19615"/>
    <s v="Rob Lucas"/>
    <x v="0"/>
    <s v="United States"/>
    <s v="Los Angeles"/>
    <x v="1"/>
    <n v="90008"/>
    <x v="1"/>
    <s v="FUR-BO-10004709"/>
    <x v="0"/>
    <x v="0"/>
    <x v="263"/>
    <x v="5695"/>
    <n v="7"/>
    <n v="0.15"/>
    <x v="6923"/>
  </r>
  <r>
    <n v="8975"/>
    <s v="CA-2014-156622"/>
    <x v="3"/>
    <x v="51"/>
    <d v="2014-11-27T00:00:00"/>
    <s v="First Class"/>
    <s v="JP-15460"/>
    <s v="Jennifer Patt"/>
    <x v="1"/>
    <s v="United States"/>
    <s v="Dallas"/>
    <x v="5"/>
    <n v="75220"/>
    <x v="2"/>
    <s v="OFF-PA-10000477"/>
    <x v="1"/>
    <x v="10"/>
    <x v="1261"/>
    <x v="1590"/>
    <n v="7"/>
    <n v="0.2"/>
    <x v="1683"/>
  </r>
  <r>
    <n v="8976"/>
    <s v="CA-2014-156622"/>
    <x v="3"/>
    <x v="51"/>
    <d v="2014-11-27T00:00:00"/>
    <s v="First Class"/>
    <s v="JP-15460"/>
    <s v="Jennifer Patt"/>
    <x v="1"/>
    <s v="United States"/>
    <s v="Dallas"/>
    <x v="5"/>
    <n v="75220"/>
    <x v="2"/>
    <s v="OFF-PA-10002923"/>
    <x v="1"/>
    <x v="10"/>
    <x v="1417"/>
    <x v="128"/>
    <n v="2"/>
    <n v="0.2"/>
    <x v="130"/>
  </r>
  <r>
    <n v="8977"/>
    <s v="CA-2014-156622"/>
    <x v="3"/>
    <x v="51"/>
    <d v="2014-11-27T00:00:00"/>
    <s v="First Class"/>
    <s v="JP-15460"/>
    <s v="Jennifer Patt"/>
    <x v="1"/>
    <s v="United States"/>
    <s v="Dallas"/>
    <x v="5"/>
    <n v="75220"/>
    <x v="2"/>
    <s v="FUR-TA-10003008"/>
    <x v="0"/>
    <x v="3"/>
    <x v="946"/>
    <x v="5696"/>
    <n v="1"/>
    <n v="0.3"/>
    <x v="6924"/>
  </r>
  <r>
    <n v="8978"/>
    <s v="CA-2014-156622"/>
    <x v="3"/>
    <x v="51"/>
    <d v="2014-11-27T00:00:00"/>
    <s v="First Class"/>
    <s v="JP-15460"/>
    <s v="Jennifer Patt"/>
    <x v="1"/>
    <s v="United States"/>
    <s v="Dallas"/>
    <x v="5"/>
    <n v="75220"/>
    <x v="2"/>
    <s v="OFF-BI-10003707"/>
    <x v="1"/>
    <x v="8"/>
    <x v="776"/>
    <x v="5697"/>
    <n v="2"/>
    <n v="0.8"/>
    <x v="6925"/>
  </r>
  <r>
    <n v="8979"/>
    <s v="CA-2011-119529"/>
    <x v="2"/>
    <x v="935"/>
    <d v="2011-11-05T00:00:00"/>
    <s v="Second Class"/>
    <s v="DM-13345"/>
    <s v="Denise Monton"/>
    <x v="1"/>
    <s v="United States"/>
    <s v="Orange"/>
    <x v="30"/>
    <n v="7050"/>
    <x v="3"/>
    <s v="OFF-BI-10000546"/>
    <x v="1"/>
    <x v="8"/>
    <x v="609"/>
    <x v="1784"/>
    <n v="2"/>
    <n v="0"/>
    <x v="2167"/>
  </r>
  <r>
    <n v="8980"/>
    <s v="CA-2012-150413"/>
    <x v="1"/>
    <x v="324"/>
    <d v="2012-10-24T00:00:00"/>
    <s v="Second Class"/>
    <s v="CS-11860"/>
    <s v="Cari Schnelling"/>
    <x v="0"/>
    <s v="United States"/>
    <s v="Dallas"/>
    <x v="5"/>
    <n v="75220"/>
    <x v="2"/>
    <s v="OFF-BI-10000404"/>
    <x v="1"/>
    <x v="8"/>
    <x v="476"/>
    <x v="5698"/>
    <n v="1"/>
    <n v="0.8"/>
    <x v="6926"/>
  </r>
  <r>
    <n v="8981"/>
    <s v="CA-2011-108182"/>
    <x v="2"/>
    <x v="644"/>
    <d v="2011-02-11T00:00:00"/>
    <s v="Second Class"/>
    <s v="DL-13315"/>
    <s v="Delfina Latchford"/>
    <x v="0"/>
    <s v="United States"/>
    <s v="Romeoville"/>
    <x v="10"/>
    <n v="60441"/>
    <x v="2"/>
    <s v="OFF-BI-10001196"/>
    <x v="1"/>
    <x v="8"/>
    <x v="1381"/>
    <x v="5699"/>
    <n v="2"/>
    <n v="0.8"/>
    <x v="6927"/>
  </r>
  <r>
    <n v="8982"/>
    <s v="CA-2013-110898"/>
    <x v="0"/>
    <x v="1193"/>
    <d v="2013-03-13T00:00:00"/>
    <s v="Standard Class"/>
    <s v="LC-16870"/>
    <s v="Lena Cacioppo"/>
    <x v="0"/>
    <s v="United States"/>
    <s v="Chicago"/>
    <x v="10"/>
    <n v="60623"/>
    <x v="2"/>
    <s v="OFF-AP-10001626"/>
    <x v="1"/>
    <x v="9"/>
    <x v="1016"/>
    <x v="5700"/>
    <n v="3"/>
    <n v="0.8"/>
    <x v="6928"/>
  </r>
  <r>
    <n v="8983"/>
    <s v="CA-2013-110898"/>
    <x v="0"/>
    <x v="1193"/>
    <d v="2013-03-13T00:00:00"/>
    <s v="Standard Class"/>
    <s v="LC-16870"/>
    <s v="Lena Cacioppo"/>
    <x v="0"/>
    <s v="United States"/>
    <s v="Chicago"/>
    <x v="10"/>
    <n v="60623"/>
    <x v="2"/>
    <s v="OFF-BI-10004656"/>
    <x v="1"/>
    <x v="8"/>
    <x v="855"/>
    <x v="5701"/>
    <n v="4"/>
    <n v="0.8"/>
    <x v="6929"/>
  </r>
  <r>
    <n v="8984"/>
    <s v="CA-2013-110898"/>
    <x v="0"/>
    <x v="1193"/>
    <d v="2013-03-13T00:00:00"/>
    <s v="Standard Class"/>
    <s v="LC-16870"/>
    <s v="Lena Cacioppo"/>
    <x v="0"/>
    <s v="United States"/>
    <s v="Chicago"/>
    <x v="10"/>
    <n v="60623"/>
    <x v="2"/>
    <s v="FUR-FU-10003773"/>
    <x v="0"/>
    <x v="5"/>
    <x v="125"/>
    <x v="5702"/>
    <n v="5"/>
    <n v="0.6"/>
    <x v="6930"/>
  </r>
  <r>
    <n v="8985"/>
    <s v="CA-2013-110898"/>
    <x v="0"/>
    <x v="1193"/>
    <d v="2013-03-13T00:00:00"/>
    <s v="Standard Class"/>
    <s v="LC-16870"/>
    <s v="Lena Cacioppo"/>
    <x v="0"/>
    <s v="United States"/>
    <s v="Chicago"/>
    <x v="10"/>
    <n v="60623"/>
    <x v="2"/>
    <s v="FUR-TA-10000849"/>
    <x v="0"/>
    <x v="3"/>
    <x v="1318"/>
    <x v="2044"/>
    <n v="2"/>
    <n v="0.5"/>
    <x v="2202"/>
  </r>
  <r>
    <n v="8986"/>
    <s v="CA-2012-123092"/>
    <x v="1"/>
    <x v="155"/>
    <d v="2012-12-07T00:00:00"/>
    <s v="Standard Class"/>
    <s v="JG-15115"/>
    <s v="Jack Garza"/>
    <x v="0"/>
    <s v="United States"/>
    <s v="Jacksonville"/>
    <x v="3"/>
    <n v="28540"/>
    <x v="0"/>
    <s v="FUR-FU-10000222"/>
    <x v="0"/>
    <x v="5"/>
    <x v="591"/>
    <x v="2540"/>
    <n v="3"/>
    <n v="0.2"/>
    <x v="6931"/>
  </r>
  <r>
    <n v="8987"/>
    <s v="CA-2012-123092"/>
    <x v="1"/>
    <x v="155"/>
    <d v="2012-12-07T00:00:00"/>
    <s v="Standard Class"/>
    <s v="JG-15115"/>
    <s v="Jack Garza"/>
    <x v="0"/>
    <s v="United States"/>
    <s v="Jacksonville"/>
    <x v="3"/>
    <n v="28540"/>
    <x v="0"/>
    <s v="OFF-BI-10001718"/>
    <x v="1"/>
    <x v="8"/>
    <x v="1216"/>
    <x v="5703"/>
    <n v="5"/>
    <n v="0.7"/>
    <x v="6932"/>
  </r>
  <r>
    <n v="8988"/>
    <s v="CA-2012-123092"/>
    <x v="1"/>
    <x v="155"/>
    <d v="2012-12-07T00:00:00"/>
    <s v="Standard Class"/>
    <s v="JG-15115"/>
    <s v="Jack Garza"/>
    <x v="0"/>
    <s v="United States"/>
    <s v="Jacksonville"/>
    <x v="3"/>
    <n v="28540"/>
    <x v="0"/>
    <s v="TEC-PH-10001700"/>
    <x v="2"/>
    <x v="7"/>
    <x v="193"/>
    <x v="554"/>
    <n v="2"/>
    <n v="0.2"/>
    <x v="563"/>
  </r>
  <r>
    <n v="8989"/>
    <s v="CA-2012-123092"/>
    <x v="1"/>
    <x v="155"/>
    <d v="2012-12-07T00:00:00"/>
    <s v="Standard Class"/>
    <s v="JG-15115"/>
    <s v="Jack Garza"/>
    <x v="0"/>
    <s v="United States"/>
    <s v="Jacksonville"/>
    <x v="3"/>
    <n v="28540"/>
    <x v="0"/>
    <s v="OFF-AR-10004078"/>
    <x v="1"/>
    <x v="6"/>
    <x v="507"/>
    <x v="564"/>
    <n v="2"/>
    <n v="0.2"/>
    <x v="573"/>
  </r>
  <r>
    <n v="8990"/>
    <s v="US-2012-128587"/>
    <x v="1"/>
    <x v="100"/>
    <d v="2012-12-30T00:00:00"/>
    <s v="Standard Class"/>
    <s v="HM-14860"/>
    <s v="Harry Marie"/>
    <x v="1"/>
    <s v="United States"/>
    <s v="Springfield"/>
    <x v="25"/>
    <n v="65807"/>
    <x v="2"/>
    <s v="FUR-FU-10003026"/>
    <x v="0"/>
    <x v="5"/>
    <x v="1555"/>
    <x v="390"/>
    <n v="2"/>
    <n v="0"/>
    <x v="6933"/>
  </r>
  <r>
    <n v="8991"/>
    <s v="US-2012-128587"/>
    <x v="1"/>
    <x v="100"/>
    <d v="2012-12-30T00:00:00"/>
    <s v="Standard Class"/>
    <s v="HM-14860"/>
    <s v="Harry Marie"/>
    <x v="1"/>
    <s v="United States"/>
    <s v="Springfield"/>
    <x v="25"/>
    <n v="65807"/>
    <x v="2"/>
    <s v="TEC-CO-10003763"/>
    <x v="2"/>
    <x v="16"/>
    <x v="1270"/>
    <x v="980"/>
    <n v="7"/>
    <n v="0"/>
    <x v="6934"/>
  </r>
  <r>
    <n v="8992"/>
    <s v="US-2014-139577"/>
    <x v="3"/>
    <x v="172"/>
    <d v="2014-10-07T00:00:00"/>
    <s v="Standard Class"/>
    <s v="TN-21040"/>
    <s v="Tanja Norvell"/>
    <x v="2"/>
    <s v="United States"/>
    <s v="San Francisco"/>
    <x v="1"/>
    <n v="94110"/>
    <x v="1"/>
    <s v="TEC-AC-10004708"/>
    <x v="2"/>
    <x v="11"/>
    <x v="337"/>
    <x v="5704"/>
    <n v="5"/>
    <n v="0"/>
    <x v="6935"/>
  </r>
  <r>
    <n v="8993"/>
    <s v="CA-2014-159100"/>
    <x v="3"/>
    <x v="524"/>
    <d v="2014-10-22T00:00:00"/>
    <s v="Standard Class"/>
    <s v="VP-21760"/>
    <s v="Victoria Pisteka"/>
    <x v="1"/>
    <s v="United States"/>
    <s v="Columbia"/>
    <x v="18"/>
    <n v="38401"/>
    <x v="0"/>
    <s v="TEC-AC-10003499"/>
    <x v="2"/>
    <x v="11"/>
    <x v="103"/>
    <x v="5183"/>
    <n v="2"/>
    <n v="0.2"/>
    <x v="6397"/>
  </r>
  <r>
    <n v="8994"/>
    <s v="CA-2014-159100"/>
    <x v="3"/>
    <x v="524"/>
    <d v="2014-10-22T00:00:00"/>
    <s v="Standard Class"/>
    <s v="VP-21760"/>
    <s v="Victoria Pisteka"/>
    <x v="1"/>
    <s v="United States"/>
    <s v="Columbia"/>
    <x v="18"/>
    <n v="38401"/>
    <x v="0"/>
    <s v="FUR-TA-10001950"/>
    <x v="0"/>
    <x v="3"/>
    <x v="1275"/>
    <x v="5705"/>
    <n v="7"/>
    <n v="0.4"/>
    <x v="6936"/>
  </r>
  <r>
    <n v="8995"/>
    <s v="CA-2011-109043"/>
    <x v="2"/>
    <x v="860"/>
    <d v="2011-08-17T00:00:00"/>
    <s v="First Class"/>
    <s v="CS-12355"/>
    <s v="Christine Sundaresam"/>
    <x v="0"/>
    <s v="United States"/>
    <s v="Hollywood"/>
    <x v="2"/>
    <n v="33021"/>
    <x v="0"/>
    <s v="OFF-PA-10000312"/>
    <x v="1"/>
    <x v="10"/>
    <x v="1820"/>
    <x v="5566"/>
    <n v="5"/>
    <n v="0.2"/>
    <x v="6752"/>
  </r>
  <r>
    <n v="8996"/>
    <s v="CA-2011-109043"/>
    <x v="2"/>
    <x v="860"/>
    <d v="2011-08-17T00:00:00"/>
    <s v="First Class"/>
    <s v="CS-12355"/>
    <s v="Christine Sundaresam"/>
    <x v="0"/>
    <s v="United States"/>
    <s v="Hollywood"/>
    <x v="2"/>
    <n v="33021"/>
    <x v="0"/>
    <s v="OFF-AP-10004708"/>
    <x v="1"/>
    <x v="9"/>
    <x v="508"/>
    <x v="5706"/>
    <n v="5"/>
    <n v="0.2"/>
    <x v="6937"/>
  </r>
  <r>
    <n v="8997"/>
    <s v="US-2014-116491"/>
    <x v="3"/>
    <x v="343"/>
    <d v="2014-11-14T00:00:00"/>
    <s v="First Class"/>
    <s v="PG-18820"/>
    <s v="Patrick Gardner"/>
    <x v="0"/>
    <s v="United States"/>
    <s v="Dallas"/>
    <x v="5"/>
    <n v="75081"/>
    <x v="2"/>
    <s v="TEC-PH-10004531"/>
    <x v="2"/>
    <x v="7"/>
    <x v="714"/>
    <x v="5707"/>
    <n v="2"/>
    <n v="0.2"/>
    <x v="6938"/>
  </r>
  <r>
    <n v="8998"/>
    <s v="CA-2014-122763"/>
    <x v="3"/>
    <x v="177"/>
    <d v="2014-03-21T00:00:00"/>
    <s v="Same Day"/>
    <s v="HG-14845"/>
    <s v="Harry Greene"/>
    <x v="0"/>
    <s v="United States"/>
    <s v="Houston"/>
    <x v="5"/>
    <n v="77041"/>
    <x v="2"/>
    <s v="OFF-PA-10000474"/>
    <x v="1"/>
    <x v="10"/>
    <x v="33"/>
    <x v="3987"/>
    <n v="2"/>
    <n v="0.2"/>
    <x v="4608"/>
  </r>
  <r>
    <n v="8999"/>
    <s v="CA-2014-122763"/>
    <x v="3"/>
    <x v="177"/>
    <d v="2014-03-21T00:00:00"/>
    <s v="Same Day"/>
    <s v="HG-14845"/>
    <s v="Harry Greene"/>
    <x v="0"/>
    <s v="United States"/>
    <s v="Houston"/>
    <x v="5"/>
    <n v="77041"/>
    <x v="2"/>
    <s v="OFF-PA-10002377"/>
    <x v="1"/>
    <x v="10"/>
    <x v="127"/>
    <x v="5708"/>
    <n v="7"/>
    <n v="0.2"/>
    <x v="6939"/>
  </r>
  <r>
    <n v="9000"/>
    <s v="CA-2014-137785"/>
    <x v="3"/>
    <x v="726"/>
    <d v="2014-05-18T00:00:00"/>
    <s v="Standard Class"/>
    <s v="MH-18115"/>
    <s v="Mick Hernandez"/>
    <x v="2"/>
    <s v="United States"/>
    <s v="Philadelphia"/>
    <x v="9"/>
    <n v="19140"/>
    <x v="3"/>
    <s v="FUR-CH-10001482"/>
    <x v="0"/>
    <x v="1"/>
    <x v="536"/>
    <x v="4237"/>
    <n v="5"/>
    <n v="0.3"/>
    <x v="6940"/>
  </r>
  <r>
    <n v="9001"/>
    <s v="CA-2011-133389"/>
    <x v="2"/>
    <x v="169"/>
    <d v="2011-06-22T00:00:00"/>
    <s v="Same Day"/>
    <s v="TB-21280"/>
    <s v="Toby Braunhardt"/>
    <x v="0"/>
    <s v="United States"/>
    <s v="Phoenix"/>
    <x v="16"/>
    <n v="85023"/>
    <x v="1"/>
    <s v="OFF-BI-10001553"/>
    <x v="1"/>
    <x v="8"/>
    <x v="1293"/>
    <x v="2281"/>
    <n v="3"/>
    <n v="0.7"/>
    <x v="2466"/>
  </r>
  <r>
    <n v="9002"/>
    <s v="CA-2011-103807"/>
    <x v="2"/>
    <x v="266"/>
    <d v="2011-12-09T00:00:00"/>
    <s v="Standard Class"/>
    <s v="EM-13825"/>
    <s v="Elizabeth Moffitt"/>
    <x v="1"/>
    <s v="United States"/>
    <s v="Sandy Springs"/>
    <x v="32"/>
    <n v="30328"/>
    <x v="0"/>
    <s v="TEC-AC-10000199"/>
    <x v="2"/>
    <x v="11"/>
    <x v="1609"/>
    <x v="5709"/>
    <n v="1"/>
    <n v="0"/>
    <x v="6941"/>
  </r>
  <r>
    <n v="9003"/>
    <s v="CA-2011-103807"/>
    <x v="2"/>
    <x v="266"/>
    <d v="2011-12-09T00:00:00"/>
    <s v="Standard Class"/>
    <s v="EM-13825"/>
    <s v="Elizabeth Moffitt"/>
    <x v="1"/>
    <s v="United States"/>
    <s v="Sandy Springs"/>
    <x v="32"/>
    <n v="30328"/>
    <x v="0"/>
    <s v="OFF-PA-10002195"/>
    <x v="1"/>
    <x v="10"/>
    <x v="719"/>
    <x v="597"/>
    <n v="3"/>
    <n v="0"/>
    <x v="6942"/>
  </r>
  <r>
    <n v="9004"/>
    <s v="CA-2012-102855"/>
    <x v="1"/>
    <x v="57"/>
    <d v="2012-04-06T00:00:00"/>
    <s v="Same Day"/>
    <s v="JF-15415"/>
    <s v="Jennifer Ferguson"/>
    <x v="0"/>
    <s v="United States"/>
    <s v="Spokane"/>
    <x v="4"/>
    <n v="99207"/>
    <x v="1"/>
    <s v="TEC-AC-10001767"/>
    <x v="2"/>
    <x v="11"/>
    <x v="97"/>
    <x v="5710"/>
    <n v="6"/>
    <n v="0"/>
    <x v="6943"/>
  </r>
  <r>
    <n v="9005"/>
    <s v="CA-2012-102855"/>
    <x v="1"/>
    <x v="57"/>
    <d v="2012-04-06T00:00:00"/>
    <s v="Same Day"/>
    <s v="JF-15415"/>
    <s v="Jennifer Ferguson"/>
    <x v="0"/>
    <s v="United States"/>
    <s v="Spokane"/>
    <x v="4"/>
    <n v="99207"/>
    <x v="1"/>
    <s v="OFF-AR-10002467"/>
    <x v="1"/>
    <x v="6"/>
    <x v="1681"/>
    <x v="5711"/>
    <n v="8"/>
    <n v="0"/>
    <x v="6944"/>
  </r>
  <r>
    <n v="9006"/>
    <s v="CA-2014-107825"/>
    <x v="3"/>
    <x v="551"/>
    <d v="2014-11-19T00:00:00"/>
    <s v="Same Day"/>
    <s v="NB-18655"/>
    <s v="Nona Balk"/>
    <x v="1"/>
    <s v="United States"/>
    <s v="Milwaukee"/>
    <x v="6"/>
    <n v="53209"/>
    <x v="2"/>
    <s v="OFF-ST-10001321"/>
    <x v="1"/>
    <x v="4"/>
    <x v="416"/>
    <x v="451"/>
    <n v="6"/>
    <n v="0"/>
    <x v="462"/>
  </r>
  <r>
    <n v="9007"/>
    <s v="CA-2014-107825"/>
    <x v="3"/>
    <x v="551"/>
    <d v="2014-11-19T00:00:00"/>
    <s v="Same Day"/>
    <s v="NB-18655"/>
    <s v="Nona Balk"/>
    <x v="1"/>
    <s v="United States"/>
    <s v="Milwaukee"/>
    <x v="6"/>
    <n v="53209"/>
    <x v="2"/>
    <s v="OFF-ST-10000777"/>
    <x v="1"/>
    <x v="4"/>
    <x v="117"/>
    <x v="5712"/>
    <n v="1"/>
    <n v="0"/>
    <x v="6945"/>
  </r>
  <r>
    <n v="9008"/>
    <s v="CA-2014-107825"/>
    <x v="3"/>
    <x v="551"/>
    <d v="2014-11-19T00:00:00"/>
    <s v="Same Day"/>
    <s v="NB-18655"/>
    <s v="Nona Balk"/>
    <x v="1"/>
    <s v="United States"/>
    <s v="Milwaukee"/>
    <x v="6"/>
    <n v="53209"/>
    <x v="2"/>
    <s v="OFF-LA-10003720"/>
    <x v="1"/>
    <x v="2"/>
    <x v="1627"/>
    <x v="1576"/>
    <n v="2"/>
    <n v="0"/>
    <x v="1666"/>
  </r>
  <r>
    <n v="9009"/>
    <s v="CA-2014-107825"/>
    <x v="3"/>
    <x v="551"/>
    <d v="2014-11-19T00:00:00"/>
    <s v="Same Day"/>
    <s v="NB-18655"/>
    <s v="Nona Balk"/>
    <x v="1"/>
    <s v="United States"/>
    <s v="Milwaukee"/>
    <x v="6"/>
    <n v="53209"/>
    <x v="2"/>
    <s v="FUR-FU-10000206"/>
    <x v="0"/>
    <x v="5"/>
    <x v="392"/>
    <x v="5713"/>
    <n v="2"/>
    <n v="0"/>
    <x v="6946"/>
  </r>
  <r>
    <n v="9010"/>
    <s v="CA-2014-106047"/>
    <x v="3"/>
    <x v="1210"/>
    <d v="2014-07-19T00:00:00"/>
    <s v="Standard Class"/>
    <s v="CS-11860"/>
    <s v="Cari Schnelling"/>
    <x v="0"/>
    <s v="United States"/>
    <s v="Fairfield"/>
    <x v="24"/>
    <n v="45014"/>
    <x v="3"/>
    <s v="OFF-PA-10000791"/>
    <x v="1"/>
    <x v="10"/>
    <x v="1424"/>
    <x v="5714"/>
    <n v="1"/>
    <n v="0.2"/>
    <x v="6947"/>
  </r>
  <r>
    <n v="9011"/>
    <s v="CA-2014-127803"/>
    <x v="3"/>
    <x v="240"/>
    <d v="2014-05-24T00:00:00"/>
    <s v="Standard Class"/>
    <s v="ND-18460"/>
    <s v="Neil Ducich"/>
    <x v="1"/>
    <s v="United States"/>
    <s v="Huntsville"/>
    <x v="19"/>
    <n v="35810"/>
    <x v="0"/>
    <s v="OFF-BI-10001787"/>
    <x v="1"/>
    <x v="8"/>
    <x v="1482"/>
    <x v="5715"/>
    <n v="4"/>
    <n v="0"/>
    <x v="6948"/>
  </r>
  <r>
    <n v="9012"/>
    <s v="CA-2012-137071"/>
    <x v="1"/>
    <x v="139"/>
    <d v="2012-12-21T00:00:00"/>
    <s v="First Class"/>
    <s v="ED-13885"/>
    <s v="Emily Ducich"/>
    <x v="2"/>
    <s v="United States"/>
    <s v="Houston"/>
    <x v="5"/>
    <n v="77036"/>
    <x v="2"/>
    <s v="TEC-AC-10004353"/>
    <x v="2"/>
    <x v="11"/>
    <x v="717"/>
    <x v="4649"/>
    <n v="2"/>
    <n v="0.2"/>
    <x v="5510"/>
  </r>
  <r>
    <n v="9013"/>
    <s v="CA-2013-121447"/>
    <x v="0"/>
    <x v="823"/>
    <d v="2013-02-22T00:00:00"/>
    <s v="First Class"/>
    <s v="EA-14035"/>
    <s v="Erin Ashbrook"/>
    <x v="1"/>
    <s v="United States"/>
    <s v="New York City"/>
    <x v="15"/>
    <n v="10011"/>
    <x v="3"/>
    <s v="FUR-FU-10001861"/>
    <x v="0"/>
    <x v="5"/>
    <x v="272"/>
    <x v="5716"/>
    <n v="7"/>
    <n v="0"/>
    <x v="6949"/>
  </r>
  <r>
    <n v="9014"/>
    <s v="CA-2014-143084"/>
    <x v="3"/>
    <x v="257"/>
    <d v="2014-03-23T00:00:00"/>
    <s v="Standard Class"/>
    <s v="BP-11050"/>
    <s v="Barry Pond"/>
    <x v="1"/>
    <s v="United States"/>
    <s v="Los Angeles"/>
    <x v="1"/>
    <n v="90008"/>
    <x v="1"/>
    <s v="OFF-AR-10002766"/>
    <x v="1"/>
    <x v="6"/>
    <x v="1041"/>
    <x v="2255"/>
    <n v="5"/>
    <n v="0"/>
    <x v="6824"/>
  </r>
  <r>
    <n v="9015"/>
    <s v="CA-2014-143084"/>
    <x v="3"/>
    <x v="257"/>
    <d v="2014-03-23T00:00:00"/>
    <s v="Standard Class"/>
    <s v="BP-11050"/>
    <s v="Barry Pond"/>
    <x v="1"/>
    <s v="United States"/>
    <s v="Los Angeles"/>
    <x v="1"/>
    <n v="90008"/>
    <x v="1"/>
    <s v="OFF-EN-10003072"/>
    <x v="1"/>
    <x v="12"/>
    <x v="767"/>
    <x v="5717"/>
    <n v="5"/>
    <n v="0"/>
    <x v="6950"/>
  </r>
  <r>
    <n v="9016"/>
    <s v="CA-2013-131639"/>
    <x v="0"/>
    <x v="907"/>
    <d v="2013-12-24T00:00:00"/>
    <s v="Standard Class"/>
    <s v="NS-18640"/>
    <s v="Noel Staavos"/>
    <x v="1"/>
    <s v="United States"/>
    <s v="Carlsbad"/>
    <x v="27"/>
    <n v="88220"/>
    <x v="1"/>
    <s v="OFF-BI-10001636"/>
    <x v="1"/>
    <x v="8"/>
    <x v="668"/>
    <x v="5718"/>
    <n v="2"/>
    <n v="0.2"/>
    <x v="6951"/>
  </r>
  <r>
    <n v="9017"/>
    <s v="CA-2013-131639"/>
    <x v="0"/>
    <x v="907"/>
    <d v="2013-12-24T00:00:00"/>
    <s v="Standard Class"/>
    <s v="NS-18640"/>
    <s v="Noel Staavos"/>
    <x v="1"/>
    <s v="United States"/>
    <s v="Carlsbad"/>
    <x v="27"/>
    <n v="88220"/>
    <x v="1"/>
    <s v="OFF-BI-10000948"/>
    <x v="1"/>
    <x v="8"/>
    <x v="1373"/>
    <x v="5719"/>
    <n v="1"/>
    <n v="0.2"/>
    <x v="6952"/>
  </r>
  <r>
    <n v="9018"/>
    <s v="CA-2013-161361"/>
    <x v="0"/>
    <x v="253"/>
    <d v="2013-03-29T00:00:00"/>
    <s v="Second Class"/>
    <s v="MV-17485"/>
    <s v="Mark Van Huff"/>
    <x v="0"/>
    <s v="United States"/>
    <s v="Pocatello"/>
    <x v="45"/>
    <n v="83201"/>
    <x v="1"/>
    <s v="OFF-PA-10001838"/>
    <x v="1"/>
    <x v="10"/>
    <x v="999"/>
    <x v="4634"/>
    <n v="3"/>
    <n v="0"/>
    <x v="5906"/>
  </r>
  <r>
    <n v="9019"/>
    <s v="CA-2013-161361"/>
    <x v="0"/>
    <x v="253"/>
    <d v="2013-03-29T00:00:00"/>
    <s v="Second Class"/>
    <s v="MV-17485"/>
    <s v="Mark Van Huff"/>
    <x v="0"/>
    <s v="United States"/>
    <s v="Pocatello"/>
    <x v="45"/>
    <n v="83201"/>
    <x v="1"/>
    <s v="OFF-BI-10002215"/>
    <x v="1"/>
    <x v="8"/>
    <x v="20"/>
    <x v="342"/>
    <n v="3"/>
    <n v="0.2"/>
    <x v="6000"/>
  </r>
  <r>
    <n v="9020"/>
    <s v="CA-2011-100706"/>
    <x v="2"/>
    <x v="757"/>
    <d v="2011-12-18T00:00:00"/>
    <s v="Second Class"/>
    <s v="LE-16810"/>
    <s v="Laurel Elliston"/>
    <x v="0"/>
    <s v="United States"/>
    <s v="Springfield"/>
    <x v="17"/>
    <n v="22153"/>
    <x v="0"/>
    <s v="TEC-AC-10001314"/>
    <x v="2"/>
    <x v="11"/>
    <x v="943"/>
    <x v="2622"/>
    <n v="2"/>
    <n v="0"/>
    <x v="2888"/>
  </r>
  <r>
    <n v="9021"/>
    <s v="CA-2011-100706"/>
    <x v="2"/>
    <x v="757"/>
    <d v="2011-12-18T00:00:00"/>
    <s v="Second Class"/>
    <s v="LE-16810"/>
    <s v="Laurel Elliston"/>
    <x v="0"/>
    <s v="United States"/>
    <s v="Springfield"/>
    <x v="17"/>
    <n v="22153"/>
    <x v="0"/>
    <s v="FUR-FU-10002268"/>
    <x v="0"/>
    <x v="5"/>
    <x v="860"/>
    <x v="2111"/>
    <n v="6"/>
    <n v="0"/>
    <x v="6953"/>
  </r>
  <r>
    <n v="9022"/>
    <s v="CA-2012-129525"/>
    <x v="1"/>
    <x v="219"/>
    <d v="2012-11-20T00:00:00"/>
    <s v="Standard Class"/>
    <s v="VP-21760"/>
    <s v="Victoria Pisteka"/>
    <x v="1"/>
    <s v="United States"/>
    <s v="Toledo"/>
    <x v="24"/>
    <n v="43615"/>
    <x v="3"/>
    <s v="OFF-BI-10002133"/>
    <x v="1"/>
    <x v="8"/>
    <x v="1138"/>
    <x v="5720"/>
    <n v="13"/>
    <n v="0.7"/>
    <x v="6954"/>
  </r>
  <r>
    <n v="9023"/>
    <s v="US-2013-141880"/>
    <x v="0"/>
    <x v="250"/>
    <d v="2013-08-24T00:00:00"/>
    <s v="First Class"/>
    <s v="TC-21475"/>
    <s v="Tony Chapman"/>
    <x v="2"/>
    <s v="United States"/>
    <s v="Fort Collins"/>
    <x v="22"/>
    <n v="80525"/>
    <x v="1"/>
    <s v="FUR-FU-10001979"/>
    <x v="0"/>
    <x v="5"/>
    <x v="509"/>
    <x v="5721"/>
    <n v="3"/>
    <n v="0.2"/>
    <x v="6955"/>
  </r>
  <r>
    <n v="9024"/>
    <s v="CA-2012-165799"/>
    <x v="1"/>
    <x v="685"/>
    <d v="2012-07-02T00:00:00"/>
    <s v="First Class"/>
    <s v="SG-20470"/>
    <s v="Sheri Gordon"/>
    <x v="0"/>
    <s v="United States"/>
    <s v="New York City"/>
    <x v="15"/>
    <n v="10024"/>
    <x v="3"/>
    <s v="FUR-CH-10001482"/>
    <x v="0"/>
    <x v="1"/>
    <x v="536"/>
    <x v="5722"/>
    <n v="1"/>
    <n v="0.1"/>
    <x v="6956"/>
  </r>
  <r>
    <n v="9025"/>
    <s v="CA-2013-102127"/>
    <x v="0"/>
    <x v="190"/>
    <d v="2013-07-03T00:00:00"/>
    <s v="Standard Class"/>
    <s v="VP-21760"/>
    <s v="Victoria Pisteka"/>
    <x v="1"/>
    <s v="United States"/>
    <s v="New York City"/>
    <x v="15"/>
    <n v="10035"/>
    <x v="3"/>
    <s v="TEC-AC-10002018"/>
    <x v="2"/>
    <x v="11"/>
    <x v="1674"/>
    <x v="5723"/>
    <n v="3"/>
    <n v="0"/>
    <x v="6957"/>
  </r>
  <r>
    <n v="9026"/>
    <s v="CA-2013-102127"/>
    <x v="0"/>
    <x v="190"/>
    <d v="2013-07-03T00:00:00"/>
    <s v="Standard Class"/>
    <s v="VP-21760"/>
    <s v="Victoria Pisteka"/>
    <x v="1"/>
    <s v="United States"/>
    <s v="New York City"/>
    <x v="15"/>
    <n v="10035"/>
    <x v="3"/>
    <s v="TEC-AC-10000397"/>
    <x v="2"/>
    <x v="11"/>
    <x v="1459"/>
    <x v="5724"/>
    <n v="4"/>
    <n v="0"/>
    <x v="6958"/>
  </r>
  <r>
    <n v="9027"/>
    <s v="CA-2013-102127"/>
    <x v="0"/>
    <x v="190"/>
    <d v="2013-07-03T00:00:00"/>
    <s v="Standard Class"/>
    <s v="VP-21760"/>
    <s v="Victoria Pisteka"/>
    <x v="1"/>
    <s v="United States"/>
    <s v="New York City"/>
    <x v="15"/>
    <n v="10035"/>
    <x v="3"/>
    <s v="FUR-FU-10003976"/>
    <x v="0"/>
    <x v="5"/>
    <x v="964"/>
    <x v="1265"/>
    <n v="3"/>
    <n v="0"/>
    <x v="1316"/>
  </r>
  <r>
    <n v="9028"/>
    <s v="US-2013-152415"/>
    <x v="0"/>
    <x v="42"/>
    <d v="2013-09-23T00:00:00"/>
    <s v="Standard Class"/>
    <s v="PO-18865"/>
    <s v="Patrick O'Donnell"/>
    <x v="0"/>
    <s v="United States"/>
    <s v="Marlborough"/>
    <x v="31"/>
    <n v="1752"/>
    <x v="3"/>
    <s v="FUR-FU-10002597"/>
    <x v="0"/>
    <x v="5"/>
    <x v="621"/>
    <x v="1471"/>
    <n v="3"/>
    <n v="0"/>
    <x v="1550"/>
  </r>
  <r>
    <n v="9029"/>
    <s v="US-2013-152415"/>
    <x v="0"/>
    <x v="42"/>
    <d v="2013-09-23T00:00:00"/>
    <s v="Standard Class"/>
    <s v="PO-18865"/>
    <s v="Patrick O'Donnell"/>
    <x v="0"/>
    <s v="United States"/>
    <s v="Marlborough"/>
    <x v="31"/>
    <n v="1752"/>
    <x v="3"/>
    <s v="FUR-FU-10004864"/>
    <x v="0"/>
    <x v="5"/>
    <x v="436"/>
    <x v="1868"/>
    <n v="3"/>
    <n v="0"/>
    <x v="4996"/>
  </r>
  <r>
    <n v="9030"/>
    <s v="CA-2011-138198"/>
    <x v="2"/>
    <x v="667"/>
    <d v="2011-07-23T00:00:00"/>
    <s v="Standard Class"/>
    <s v="JL-15130"/>
    <s v="Jack Lebron"/>
    <x v="0"/>
    <s v="United States"/>
    <s v="New Rochelle"/>
    <x v="15"/>
    <n v="10801"/>
    <x v="3"/>
    <s v="OFF-BI-10002103"/>
    <x v="1"/>
    <x v="8"/>
    <x v="525"/>
    <x v="1162"/>
    <n v="2"/>
    <n v="0.2"/>
    <x v="1206"/>
  </r>
  <r>
    <n v="9031"/>
    <s v="CA-2014-128041"/>
    <x v="3"/>
    <x v="853"/>
    <d v="2014-09-02T00:00:00"/>
    <s v="Same Day"/>
    <s v="RW-19540"/>
    <s v="Rick Wilson"/>
    <x v="1"/>
    <s v="United States"/>
    <s v="Seattle"/>
    <x v="4"/>
    <n v="98103"/>
    <x v="1"/>
    <s v="OFF-AP-10001005"/>
    <x v="1"/>
    <x v="9"/>
    <x v="1131"/>
    <x v="5725"/>
    <n v="4"/>
    <n v="0"/>
    <x v="6959"/>
  </r>
  <r>
    <n v="9032"/>
    <s v="CA-2014-128041"/>
    <x v="3"/>
    <x v="853"/>
    <d v="2014-09-02T00:00:00"/>
    <s v="Same Day"/>
    <s v="RW-19540"/>
    <s v="Rick Wilson"/>
    <x v="1"/>
    <s v="United States"/>
    <s v="Seattle"/>
    <x v="4"/>
    <n v="98103"/>
    <x v="1"/>
    <s v="FUR-TA-10002607"/>
    <x v="0"/>
    <x v="3"/>
    <x v="221"/>
    <x v="5726"/>
    <n v="4"/>
    <n v="0"/>
    <x v="6960"/>
  </r>
  <r>
    <n v="9033"/>
    <s v="CA-2014-105823"/>
    <x v="3"/>
    <x v="738"/>
    <d v="2014-06-27T00:00:00"/>
    <s v="Standard Class"/>
    <s v="RB-19465"/>
    <s v="Rick Bensley"/>
    <x v="2"/>
    <s v="United States"/>
    <s v="Detroit"/>
    <x v="12"/>
    <n v="48227"/>
    <x v="2"/>
    <s v="FUR-CH-10000454"/>
    <x v="0"/>
    <x v="1"/>
    <x v="1"/>
    <x v="5727"/>
    <n v="2"/>
    <n v="0"/>
    <x v="4040"/>
  </r>
  <r>
    <n v="9034"/>
    <s v="CA-2011-152268"/>
    <x v="2"/>
    <x v="814"/>
    <d v="2011-09-07T00:00:00"/>
    <s v="Standard Class"/>
    <s v="SC-20095"/>
    <s v="Sanjit Chand"/>
    <x v="0"/>
    <s v="United States"/>
    <s v="Fayetteville"/>
    <x v="36"/>
    <n v="72701"/>
    <x v="0"/>
    <s v="OFF-BI-10001359"/>
    <x v="1"/>
    <x v="8"/>
    <x v="1153"/>
    <x v="1639"/>
    <n v="2"/>
    <n v="0"/>
    <x v="1736"/>
  </r>
  <r>
    <n v="9035"/>
    <s v="CA-2012-148873"/>
    <x v="1"/>
    <x v="486"/>
    <d v="2012-10-05T00:00:00"/>
    <s v="Standard Class"/>
    <s v="EM-13960"/>
    <s v="Eric Murdock"/>
    <x v="0"/>
    <s v="United States"/>
    <s v="Quincy"/>
    <x v="10"/>
    <n v="62301"/>
    <x v="2"/>
    <s v="OFF-BI-10003196"/>
    <x v="1"/>
    <x v="8"/>
    <x v="1367"/>
    <x v="5728"/>
    <n v="4"/>
    <n v="0.8"/>
    <x v="6961"/>
  </r>
  <r>
    <n v="9036"/>
    <s v="CA-2012-148873"/>
    <x v="1"/>
    <x v="486"/>
    <d v="2012-10-05T00:00:00"/>
    <s v="Standard Class"/>
    <s v="EM-13960"/>
    <s v="Eric Murdock"/>
    <x v="0"/>
    <s v="United States"/>
    <s v="Quincy"/>
    <x v="10"/>
    <n v="62301"/>
    <x v="2"/>
    <s v="TEC-AC-10003657"/>
    <x v="2"/>
    <x v="11"/>
    <x v="151"/>
    <x v="5729"/>
    <n v="4"/>
    <n v="0.2"/>
    <x v="6962"/>
  </r>
  <r>
    <n v="9037"/>
    <s v="CA-2012-166492"/>
    <x v="1"/>
    <x v="1003"/>
    <d v="2012-04-10T00:00:00"/>
    <s v="First Class"/>
    <s v="RP-19390"/>
    <s v="Resi Pölking"/>
    <x v="0"/>
    <s v="United States"/>
    <s v="New York City"/>
    <x v="15"/>
    <n v="10035"/>
    <x v="3"/>
    <s v="OFF-PA-10002262"/>
    <x v="1"/>
    <x v="10"/>
    <x v="992"/>
    <x v="243"/>
    <n v="4"/>
    <n v="0"/>
    <x v="245"/>
  </r>
  <r>
    <n v="9038"/>
    <s v="CA-2012-166492"/>
    <x v="1"/>
    <x v="1003"/>
    <d v="2012-04-10T00:00:00"/>
    <s v="First Class"/>
    <s v="RP-19390"/>
    <s v="Resi Pölking"/>
    <x v="0"/>
    <s v="United States"/>
    <s v="New York City"/>
    <x v="15"/>
    <n v="10035"/>
    <x v="3"/>
    <s v="OFF-ST-10002214"/>
    <x v="1"/>
    <x v="4"/>
    <x v="994"/>
    <x v="2433"/>
    <n v="2"/>
    <n v="0"/>
    <x v="2657"/>
  </r>
  <r>
    <n v="9039"/>
    <s v="CA-2014-157420"/>
    <x v="3"/>
    <x v="610"/>
    <d v="2014-11-22T00:00:00"/>
    <s v="Same Day"/>
    <s v="HZ-14950"/>
    <s v="Henia Zydlo"/>
    <x v="0"/>
    <s v="United States"/>
    <s v="Houston"/>
    <x v="5"/>
    <n v="77095"/>
    <x v="2"/>
    <s v="TEC-PH-10003555"/>
    <x v="2"/>
    <x v="7"/>
    <x v="457"/>
    <x v="498"/>
    <n v="3"/>
    <n v="0.2"/>
    <x v="510"/>
  </r>
  <r>
    <n v="9040"/>
    <s v="CA-2013-117121"/>
    <x v="0"/>
    <x v="907"/>
    <d v="2013-12-22T00:00:00"/>
    <s v="Standard Class"/>
    <s v="AB-10105"/>
    <s v="Adrian Barton"/>
    <x v="0"/>
    <s v="United States"/>
    <s v="Detroit"/>
    <x v="12"/>
    <n v="48205"/>
    <x v="2"/>
    <s v="OFF-BI-10000545"/>
    <x v="1"/>
    <x v="8"/>
    <x v="685"/>
    <x v="5730"/>
    <n v="13"/>
    <n v="0"/>
    <x v="6963"/>
  </r>
  <r>
    <n v="9041"/>
    <s v="CA-2011-138177"/>
    <x v="2"/>
    <x v="111"/>
    <d v="2011-09-24T00:00:00"/>
    <s v="Standard Class"/>
    <s v="ND-18460"/>
    <s v="Neil Ducich"/>
    <x v="1"/>
    <s v="United States"/>
    <s v="Chandler"/>
    <x v="16"/>
    <n v="85224"/>
    <x v="1"/>
    <s v="FUR-TA-10004607"/>
    <x v="0"/>
    <x v="3"/>
    <x v="1095"/>
    <x v="5731"/>
    <n v="1"/>
    <n v="0.5"/>
    <x v="6964"/>
  </r>
  <r>
    <n v="9042"/>
    <s v="CA-2011-114335"/>
    <x v="2"/>
    <x v="450"/>
    <d v="2011-10-03T00:00:00"/>
    <s v="Standard Class"/>
    <s v="XP-21865"/>
    <s v="Xylona Preis"/>
    <x v="0"/>
    <s v="United States"/>
    <s v="Hollywood"/>
    <x v="2"/>
    <n v="33021"/>
    <x v="0"/>
    <s v="FUR-FU-10000277"/>
    <x v="0"/>
    <x v="5"/>
    <x v="1786"/>
    <x v="5732"/>
    <n v="4"/>
    <n v="0.2"/>
    <x v="6965"/>
  </r>
  <r>
    <n v="9043"/>
    <s v="CA-2012-168760"/>
    <x v="1"/>
    <x v="357"/>
    <d v="2012-09-26T00:00:00"/>
    <s v="Second Class"/>
    <s v="MM-18280"/>
    <s v="Muhammed MacIntyre"/>
    <x v="1"/>
    <s v="United States"/>
    <s v="Los Angeles"/>
    <x v="1"/>
    <n v="90049"/>
    <x v="1"/>
    <s v="OFF-AP-10004532"/>
    <x v="1"/>
    <x v="9"/>
    <x v="559"/>
    <x v="639"/>
    <n v="3"/>
    <n v="0"/>
    <x v="651"/>
  </r>
  <r>
    <n v="9044"/>
    <s v="CA-2013-168830"/>
    <x v="0"/>
    <x v="77"/>
    <d v="2013-11-14T00:00:00"/>
    <s v="Standard Class"/>
    <s v="ML-17395"/>
    <s v="Marina Lichtenstein"/>
    <x v="1"/>
    <s v="United States"/>
    <s v="San Francisco"/>
    <x v="1"/>
    <n v="94122"/>
    <x v="1"/>
    <s v="TEC-AC-10003911"/>
    <x v="2"/>
    <x v="11"/>
    <x v="327"/>
    <x v="651"/>
    <n v="3"/>
    <n v="0"/>
    <x v="663"/>
  </r>
  <r>
    <n v="9045"/>
    <s v="CA-2014-137463"/>
    <x v="3"/>
    <x v="819"/>
    <d v="2014-12-21T00:00:00"/>
    <s v="Second Class"/>
    <s v="KM-16225"/>
    <s v="Kalyca Meade"/>
    <x v="1"/>
    <s v="United States"/>
    <s v="Sunnyvale"/>
    <x v="1"/>
    <n v="94086"/>
    <x v="1"/>
    <s v="OFF-BI-10003196"/>
    <x v="1"/>
    <x v="8"/>
    <x v="1367"/>
    <x v="4452"/>
    <n v="2"/>
    <n v="0.2"/>
    <x v="6281"/>
  </r>
  <r>
    <n v="9046"/>
    <s v="CA-2014-137463"/>
    <x v="3"/>
    <x v="819"/>
    <d v="2014-12-21T00:00:00"/>
    <s v="Second Class"/>
    <s v="KM-16225"/>
    <s v="Kalyca Meade"/>
    <x v="1"/>
    <s v="United States"/>
    <s v="Sunnyvale"/>
    <x v="1"/>
    <n v="94086"/>
    <x v="1"/>
    <s v="TEC-AC-10000358"/>
    <x v="2"/>
    <x v="11"/>
    <x v="1278"/>
    <x v="5733"/>
    <n v="5"/>
    <n v="0"/>
    <x v="6966"/>
  </r>
  <r>
    <n v="9047"/>
    <s v="CA-2014-137463"/>
    <x v="3"/>
    <x v="819"/>
    <d v="2014-12-21T00:00:00"/>
    <s v="Second Class"/>
    <s v="KM-16225"/>
    <s v="Kalyca Meade"/>
    <x v="1"/>
    <s v="United States"/>
    <s v="Sunnyvale"/>
    <x v="1"/>
    <n v="94086"/>
    <x v="1"/>
    <s v="TEC-AC-10000057"/>
    <x v="2"/>
    <x v="11"/>
    <x v="626"/>
    <x v="179"/>
    <n v="5"/>
    <n v="0"/>
    <x v="5453"/>
  </r>
  <r>
    <n v="9048"/>
    <s v="CA-2014-137463"/>
    <x v="3"/>
    <x v="819"/>
    <d v="2014-12-21T00:00:00"/>
    <s v="Second Class"/>
    <s v="KM-16225"/>
    <s v="Kalyca Meade"/>
    <x v="1"/>
    <s v="United States"/>
    <s v="Sunnyvale"/>
    <x v="1"/>
    <n v="94086"/>
    <x v="1"/>
    <s v="OFF-AR-10001988"/>
    <x v="1"/>
    <x v="6"/>
    <x v="749"/>
    <x v="5734"/>
    <n v="5"/>
    <n v="0"/>
    <x v="6967"/>
  </r>
  <r>
    <n v="9049"/>
    <s v="CA-2014-137463"/>
    <x v="3"/>
    <x v="819"/>
    <d v="2014-12-21T00:00:00"/>
    <s v="Second Class"/>
    <s v="KM-16225"/>
    <s v="Kalyca Meade"/>
    <x v="1"/>
    <s v="United States"/>
    <s v="Sunnyvale"/>
    <x v="1"/>
    <n v="94086"/>
    <x v="1"/>
    <s v="OFF-LA-10003498"/>
    <x v="1"/>
    <x v="2"/>
    <x v="1740"/>
    <x v="1851"/>
    <n v="3"/>
    <n v="0"/>
    <x v="1986"/>
  </r>
  <r>
    <n v="9050"/>
    <s v="CA-2011-124513"/>
    <x v="2"/>
    <x v="158"/>
    <d v="2011-09-25T00:00:00"/>
    <s v="Standard Class"/>
    <s v="SL-20155"/>
    <s v="Sara Luxemburg"/>
    <x v="2"/>
    <s v="United States"/>
    <s v="New York City"/>
    <x v="15"/>
    <n v="10011"/>
    <x v="3"/>
    <s v="OFF-AR-10002956"/>
    <x v="1"/>
    <x v="6"/>
    <x v="660"/>
    <x v="5735"/>
    <n v="3"/>
    <n v="0"/>
    <x v="6968"/>
  </r>
  <r>
    <n v="9051"/>
    <s v="CA-2012-165554"/>
    <x v="1"/>
    <x v="1211"/>
    <d v="2012-05-22T00:00:00"/>
    <s v="Standard Class"/>
    <s v="AJ-10780"/>
    <s v="Anthony Jacobs"/>
    <x v="1"/>
    <s v="United States"/>
    <s v="Los Angeles"/>
    <x v="1"/>
    <n v="90004"/>
    <x v="1"/>
    <s v="OFF-PA-10003724"/>
    <x v="1"/>
    <x v="10"/>
    <x v="357"/>
    <x v="139"/>
    <n v="2"/>
    <n v="0"/>
    <x v="2123"/>
  </r>
  <r>
    <n v="9052"/>
    <s v="CA-2011-141838"/>
    <x v="2"/>
    <x v="959"/>
    <d v="2011-03-31T00:00:00"/>
    <s v="Second Class"/>
    <s v="DK-12835"/>
    <s v="Damala Kotsonis"/>
    <x v="1"/>
    <s v="United States"/>
    <s v="San Francisco"/>
    <x v="1"/>
    <n v="94122"/>
    <x v="1"/>
    <s v="OFF-AR-10004272"/>
    <x v="1"/>
    <x v="6"/>
    <x v="1220"/>
    <x v="3636"/>
    <n v="2"/>
    <n v="0"/>
    <x v="6969"/>
  </r>
  <r>
    <n v="9053"/>
    <s v="CA-2011-141838"/>
    <x v="2"/>
    <x v="959"/>
    <d v="2011-03-31T00:00:00"/>
    <s v="Second Class"/>
    <s v="DK-12835"/>
    <s v="Damala Kotsonis"/>
    <x v="1"/>
    <s v="United States"/>
    <s v="San Francisco"/>
    <x v="1"/>
    <n v="94122"/>
    <x v="1"/>
    <s v="OFF-BI-10003291"/>
    <x v="1"/>
    <x v="8"/>
    <x v="44"/>
    <x v="692"/>
    <n v="4"/>
    <n v="0.2"/>
    <x v="706"/>
  </r>
  <r>
    <n v="9054"/>
    <s v="CA-2011-141838"/>
    <x v="2"/>
    <x v="959"/>
    <d v="2011-03-31T00:00:00"/>
    <s v="Second Class"/>
    <s v="DK-12835"/>
    <s v="Damala Kotsonis"/>
    <x v="1"/>
    <s v="United States"/>
    <s v="San Francisco"/>
    <x v="1"/>
    <n v="94122"/>
    <x v="1"/>
    <s v="TEC-PH-10004100"/>
    <x v="2"/>
    <x v="7"/>
    <x v="1743"/>
    <x v="5736"/>
    <n v="2"/>
    <n v="0.2"/>
    <x v="6970"/>
  </r>
  <r>
    <n v="9055"/>
    <s v="CA-2014-117009"/>
    <x v="3"/>
    <x v="585"/>
    <d v="2014-09-29T00:00:00"/>
    <s v="Standard Class"/>
    <s v="BK-11260"/>
    <s v="Berenike Kampe"/>
    <x v="0"/>
    <s v="United States"/>
    <s v="Santa Ana"/>
    <x v="1"/>
    <n v="92704"/>
    <x v="1"/>
    <s v="OFF-SU-10001218"/>
    <x v="1"/>
    <x v="14"/>
    <x v="133"/>
    <x v="2138"/>
    <n v="2"/>
    <n v="0"/>
    <x v="5245"/>
  </r>
  <r>
    <n v="9056"/>
    <s v="CA-2012-128993"/>
    <x v="1"/>
    <x v="811"/>
    <d v="2012-09-17T00:00:00"/>
    <s v="Second Class"/>
    <s v="CC-12670"/>
    <s v="Craig Carreira"/>
    <x v="0"/>
    <s v="United States"/>
    <s v="Seattle"/>
    <x v="4"/>
    <n v="98103"/>
    <x v="1"/>
    <s v="TEC-AC-10004209"/>
    <x v="2"/>
    <x v="11"/>
    <x v="899"/>
    <x v="223"/>
    <n v="2"/>
    <n v="0"/>
    <x v="6971"/>
  </r>
  <r>
    <n v="9057"/>
    <s v="CA-2012-160227"/>
    <x v="1"/>
    <x v="121"/>
    <d v="2012-11-04T00:00:00"/>
    <s v="First Class"/>
    <s v="ED-13885"/>
    <s v="Emily Ducich"/>
    <x v="2"/>
    <s v="United States"/>
    <s v="New York City"/>
    <x v="15"/>
    <n v="10011"/>
    <x v="3"/>
    <s v="FUR-CH-10002073"/>
    <x v="0"/>
    <x v="1"/>
    <x v="1783"/>
    <x v="5737"/>
    <n v="11"/>
    <n v="0.1"/>
    <x v="6972"/>
  </r>
  <r>
    <n v="9058"/>
    <s v="CA-2012-149097"/>
    <x v="1"/>
    <x v="1182"/>
    <d v="2012-10-24T00:00:00"/>
    <s v="Standard Class"/>
    <s v="SV-20785"/>
    <s v="Stewart Visinsky"/>
    <x v="0"/>
    <s v="United States"/>
    <s v="Los Angeles"/>
    <x v="1"/>
    <n v="90045"/>
    <x v="1"/>
    <s v="FUR-FU-10003424"/>
    <x v="0"/>
    <x v="5"/>
    <x v="1659"/>
    <x v="5738"/>
    <n v="7"/>
    <n v="0"/>
    <x v="6973"/>
  </r>
  <r>
    <n v="9059"/>
    <s v="CA-2012-149097"/>
    <x v="1"/>
    <x v="1182"/>
    <d v="2012-10-24T00:00:00"/>
    <s v="Standard Class"/>
    <s v="SV-20785"/>
    <s v="Stewart Visinsky"/>
    <x v="0"/>
    <s v="United States"/>
    <s v="Los Angeles"/>
    <x v="1"/>
    <n v="90045"/>
    <x v="1"/>
    <s v="FUR-TA-10001086"/>
    <x v="0"/>
    <x v="3"/>
    <x v="1727"/>
    <x v="5739"/>
    <n v="3"/>
    <n v="0.2"/>
    <x v="6974"/>
  </r>
  <r>
    <n v="9060"/>
    <s v="CA-2013-132304"/>
    <x v="0"/>
    <x v="403"/>
    <d v="2013-06-19T00:00:00"/>
    <s v="Standard Class"/>
    <s v="AR-10825"/>
    <s v="Anthony Rawles"/>
    <x v="1"/>
    <s v="United States"/>
    <s v="Seattle"/>
    <x v="4"/>
    <n v="98103"/>
    <x v="1"/>
    <s v="FUR-TA-10004619"/>
    <x v="0"/>
    <x v="3"/>
    <x v="882"/>
    <x v="5740"/>
    <n v="7"/>
    <n v="0"/>
    <x v="6975"/>
  </r>
  <r>
    <n v="9061"/>
    <s v="CA-2012-136420"/>
    <x v="1"/>
    <x v="312"/>
    <d v="2012-11-21T00:00:00"/>
    <s v="First Class"/>
    <s v="CS-12250"/>
    <s v="Chris Selesnick"/>
    <x v="1"/>
    <s v="United States"/>
    <s v="San Diego"/>
    <x v="1"/>
    <n v="92024"/>
    <x v="1"/>
    <s v="OFF-BI-10002854"/>
    <x v="1"/>
    <x v="8"/>
    <x v="895"/>
    <x v="5741"/>
    <n v="4"/>
    <n v="0.2"/>
    <x v="6976"/>
  </r>
  <r>
    <n v="9062"/>
    <s v="CA-2012-136420"/>
    <x v="1"/>
    <x v="312"/>
    <d v="2012-11-21T00:00:00"/>
    <s v="First Class"/>
    <s v="CS-12250"/>
    <s v="Chris Selesnick"/>
    <x v="1"/>
    <s v="United States"/>
    <s v="San Diego"/>
    <x v="1"/>
    <n v="92024"/>
    <x v="1"/>
    <s v="OFF-LA-10002762"/>
    <x v="1"/>
    <x v="2"/>
    <x v="49"/>
    <x v="5742"/>
    <n v="4"/>
    <n v="0"/>
    <x v="6977"/>
  </r>
  <r>
    <n v="9063"/>
    <s v="CA-2013-101623"/>
    <x v="0"/>
    <x v="1212"/>
    <d v="2013-03-07T00:00:00"/>
    <s v="Standard Class"/>
    <s v="RR-19525"/>
    <s v="Rick Reed"/>
    <x v="1"/>
    <s v="United States"/>
    <s v="New York City"/>
    <x v="15"/>
    <n v="10035"/>
    <x v="3"/>
    <s v="OFF-FA-10003495"/>
    <x v="1"/>
    <x v="13"/>
    <x v="33"/>
    <x v="5743"/>
    <n v="6"/>
    <n v="0"/>
    <x v="6978"/>
  </r>
  <r>
    <n v="9064"/>
    <s v="US-2011-151015"/>
    <x v="2"/>
    <x v="1005"/>
    <d v="2011-10-20T00:00:00"/>
    <s v="Standard Class"/>
    <s v="BD-11500"/>
    <s v="Bradley Drucker"/>
    <x v="0"/>
    <s v="United States"/>
    <s v="Chicago"/>
    <x v="10"/>
    <n v="60653"/>
    <x v="2"/>
    <s v="OFF-PA-10002581"/>
    <x v="1"/>
    <x v="10"/>
    <x v="1300"/>
    <x v="5744"/>
    <n v="13"/>
    <n v="0.2"/>
    <x v="6979"/>
  </r>
  <r>
    <n v="9065"/>
    <s v="US-2011-151015"/>
    <x v="2"/>
    <x v="1005"/>
    <d v="2011-10-20T00:00:00"/>
    <s v="Standard Class"/>
    <s v="BD-11500"/>
    <s v="Bradley Drucker"/>
    <x v="0"/>
    <s v="United States"/>
    <s v="Chicago"/>
    <x v="10"/>
    <n v="60653"/>
    <x v="2"/>
    <s v="OFF-BI-10000343"/>
    <x v="1"/>
    <x v="8"/>
    <x v="184"/>
    <x v="5745"/>
    <n v="3"/>
    <n v="0.8"/>
    <x v="6980"/>
  </r>
  <r>
    <n v="9066"/>
    <s v="US-2011-151015"/>
    <x v="2"/>
    <x v="1005"/>
    <d v="2011-10-20T00:00:00"/>
    <s v="Standard Class"/>
    <s v="BD-11500"/>
    <s v="Bradley Drucker"/>
    <x v="0"/>
    <s v="United States"/>
    <s v="Chicago"/>
    <x v="10"/>
    <n v="60653"/>
    <x v="2"/>
    <s v="OFF-PA-10001184"/>
    <x v="1"/>
    <x v="10"/>
    <x v="1307"/>
    <x v="4501"/>
    <n v="4"/>
    <n v="0.2"/>
    <x v="6981"/>
  </r>
  <r>
    <n v="9067"/>
    <s v="CA-2014-152968"/>
    <x v="3"/>
    <x v="1143"/>
    <d v="2014-05-31T00:00:00"/>
    <s v="Standard Class"/>
    <s v="BM-11785"/>
    <s v="Bryan Mills"/>
    <x v="0"/>
    <s v="United States"/>
    <s v="Harrisonburg"/>
    <x v="17"/>
    <n v="22801"/>
    <x v="0"/>
    <s v="TEC-AC-10000521"/>
    <x v="2"/>
    <x v="11"/>
    <x v="1557"/>
    <x v="5746"/>
    <n v="2"/>
    <n v="0"/>
    <x v="5970"/>
  </r>
  <r>
    <n v="9068"/>
    <s v="CA-2013-150077"/>
    <x v="0"/>
    <x v="1084"/>
    <d v="2013-02-10T00:00:00"/>
    <s v="Standard Class"/>
    <s v="MS-17365"/>
    <s v="Maribeth Schnelling"/>
    <x v="0"/>
    <s v="United States"/>
    <s v="Rockville"/>
    <x v="39"/>
    <n v="20852"/>
    <x v="3"/>
    <s v="TEC-PH-10002890"/>
    <x v="2"/>
    <x v="7"/>
    <x v="1387"/>
    <x v="3658"/>
    <n v="2"/>
    <n v="0"/>
    <x v="4179"/>
  </r>
  <r>
    <n v="9069"/>
    <s v="CA-2013-106278"/>
    <x v="0"/>
    <x v="476"/>
    <d v="2013-09-06T00:00:00"/>
    <s v="Second Class"/>
    <s v="BM-11140"/>
    <s v="Becky Martin"/>
    <x v="0"/>
    <s v="United States"/>
    <s v="Des Moines"/>
    <x v="4"/>
    <n v="98198"/>
    <x v="1"/>
    <s v="FUR-CH-10003061"/>
    <x v="0"/>
    <x v="1"/>
    <x v="51"/>
    <x v="1804"/>
    <n v="3"/>
    <n v="0.2"/>
    <x v="1932"/>
  </r>
  <r>
    <n v="9070"/>
    <s v="CA-2013-106278"/>
    <x v="0"/>
    <x v="476"/>
    <d v="2013-09-06T00:00:00"/>
    <s v="Second Class"/>
    <s v="BM-11140"/>
    <s v="Becky Martin"/>
    <x v="0"/>
    <s v="United States"/>
    <s v="Des Moines"/>
    <x v="4"/>
    <n v="98198"/>
    <x v="1"/>
    <s v="OFF-EN-10003567"/>
    <x v="1"/>
    <x v="12"/>
    <x v="1643"/>
    <x v="4353"/>
    <n v="3"/>
    <n v="0"/>
    <x v="6982"/>
  </r>
  <r>
    <n v="9071"/>
    <s v="CA-2014-147550"/>
    <x v="3"/>
    <x v="769"/>
    <d v="2014-12-06T00:00:00"/>
    <s v="First Class"/>
    <s v="KE-16420"/>
    <s v="Katrina Edelman"/>
    <x v="1"/>
    <s v="United States"/>
    <s v="Philadelphia"/>
    <x v="9"/>
    <n v="19134"/>
    <x v="3"/>
    <s v="FUR-FU-10001918"/>
    <x v="0"/>
    <x v="5"/>
    <x v="280"/>
    <x v="1382"/>
    <n v="3"/>
    <n v="0.2"/>
    <x v="6983"/>
  </r>
  <r>
    <n v="9072"/>
    <s v="CA-2012-136105"/>
    <x v="1"/>
    <x v="821"/>
    <d v="2012-06-16T00:00:00"/>
    <s v="Standard Class"/>
    <s v="SZ-20035"/>
    <s v="Sam Zeldin"/>
    <x v="2"/>
    <s v="United States"/>
    <s v="Columbus"/>
    <x v="14"/>
    <n v="47201"/>
    <x v="2"/>
    <s v="OFF-ST-10002444"/>
    <x v="1"/>
    <x v="4"/>
    <x v="571"/>
    <x v="335"/>
    <n v="2"/>
    <n v="0"/>
    <x v="727"/>
  </r>
  <r>
    <n v="9073"/>
    <s v="CA-2013-142524"/>
    <x v="0"/>
    <x v="913"/>
    <d v="2013-09-09T00:00:00"/>
    <s v="Standard Class"/>
    <s v="MB-18085"/>
    <s v="Mick Brown"/>
    <x v="0"/>
    <s v="United States"/>
    <s v="Springfield"/>
    <x v="25"/>
    <n v="65807"/>
    <x v="2"/>
    <s v="OFF-EN-10003286"/>
    <x v="1"/>
    <x v="12"/>
    <x v="33"/>
    <x v="3416"/>
    <n v="2"/>
    <n v="0"/>
    <x v="6828"/>
  </r>
  <r>
    <n v="9074"/>
    <s v="CA-2013-142524"/>
    <x v="0"/>
    <x v="913"/>
    <d v="2013-09-09T00:00:00"/>
    <s v="Standard Class"/>
    <s v="MB-18085"/>
    <s v="Mick Brown"/>
    <x v="0"/>
    <s v="United States"/>
    <s v="Springfield"/>
    <x v="25"/>
    <n v="65807"/>
    <x v="2"/>
    <s v="TEC-AC-10000109"/>
    <x v="2"/>
    <x v="11"/>
    <x v="200"/>
    <x v="5747"/>
    <n v="5"/>
    <n v="0"/>
    <x v="6984"/>
  </r>
  <r>
    <n v="9075"/>
    <s v="CA-2011-136336"/>
    <x v="2"/>
    <x v="419"/>
    <d v="2011-04-26T00:00:00"/>
    <s v="Standard Class"/>
    <s v="DB-13555"/>
    <s v="Dorothy Badders"/>
    <x v="1"/>
    <s v="United States"/>
    <s v="Henderson"/>
    <x v="0"/>
    <n v="42420"/>
    <x v="0"/>
    <s v="OFF-ST-10002574"/>
    <x v="1"/>
    <x v="4"/>
    <x v="926"/>
    <x v="5748"/>
    <n v="6"/>
    <n v="0"/>
    <x v="232"/>
  </r>
  <r>
    <n v="9076"/>
    <s v="US-2012-136259"/>
    <x v="1"/>
    <x v="599"/>
    <d v="2012-11-08T00:00:00"/>
    <s v="First Class"/>
    <s v="CB-12415"/>
    <s v="Christy Brittain"/>
    <x v="0"/>
    <s v="United States"/>
    <s v="Lakewood"/>
    <x v="24"/>
    <n v="44107"/>
    <x v="3"/>
    <s v="OFF-BI-10000773"/>
    <x v="1"/>
    <x v="8"/>
    <x v="381"/>
    <x v="574"/>
    <n v="3"/>
    <n v="0.7"/>
    <x v="583"/>
  </r>
  <r>
    <n v="9077"/>
    <s v="US-2012-136259"/>
    <x v="1"/>
    <x v="599"/>
    <d v="2012-11-08T00:00:00"/>
    <s v="First Class"/>
    <s v="CB-12415"/>
    <s v="Christy Brittain"/>
    <x v="0"/>
    <s v="United States"/>
    <s v="Lakewood"/>
    <x v="24"/>
    <n v="44107"/>
    <x v="3"/>
    <s v="OFF-SU-10004661"/>
    <x v="1"/>
    <x v="14"/>
    <x v="1748"/>
    <x v="5749"/>
    <n v="4"/>
    <n v="0.2"/>
    <x v="6985"/>
  </r>
  <r>
    <n v="9078"/>
    <s v="US-2011-124625"/>
    <x v="2"/>
    <x v="935"/>
    <d v="2011-11-07T00:00:00"/>
    <s v="Standard Class"/>
    <s v="SP-20650"/>
    <s v="Stephanie Phelps"/>
    <x v="1"/>
    <s v="United States"/>
    <s v="Omaha"/>
    <x v="8"/>
    <n v="68104"/>
    <x v="2"/>
    <s v="TEC-AC-10003280"/>
    <x v="2"/>
    <x v="11"/>
    <x v="1028"/>
    <x v="1324"/>
    <n v="3"/>
    <n v="0"/>
    <x v="2965"/>
  </r>
  <r>
    <n v="9079"/>
    <s v="CA-2013-108105"/>
    <x v="0"/>
    <x v="595"/>
    <d v="2013-02-23T00:00:00"/>
    <s v="Standard Class"/>
    <s v="GW-14605"/>
    <s v="Giulietta Weimer"/>
    <x v="0"/>
    <s v="United States"/>
    <s v="Henderson"/>
    <x v="0"/>
    <n v="42420"/>
    <x v="0"/>
    <s v="FUR-FU-10003773"/>
    <x v="0"/>
    <x v="5"/>
    <x v="125"/>
    <x v="5750"/>
    <n v="4"/>
    <n v="0"/>
    <x v="6986"/>
  </r>
  <r>
    <n v="9080"/>
    <s v="CA-2013-108105"/>
    <x v="0"/>
    <x v="595"/>
    <d v="2013-02-23T00:00:00"/>
    <s v="Standard Class"/>
    <s v="GW-14605"/>
    <s v="Giulietta Weimer"/>
    <x v="0"/>
    <s v="United States"/>
    <s v="Henderson"/>
    <x v="0"/>
    <n v="42420"/>
    <x v="0"/>
    <s v="OFF-BI-10002412"/>
    <x v="1"/>
    <x v="8"/>
    <x v="323"/>
    <x v="5751"/>
    <n v="1"/>
    <n v="0"/>
    <x v="6987"/>
  </r>
  <r>
    <n v="9081"/>
    <s v="CA-2014-166898"/>
    <x v="3"/>
    <x v="220"/>
    <d v="2014-09-14T00:00:00"/>
    <s v="Second Class"/>
    <s v="KH-16630"/>
    <s v="Ken Heidel"/>
    <x v="1"/>
    <s v="United States"/>
    <s v="Santa Ana"/>
    <x v="1"/>
    <n v="92704"/>
    <x v="1"/>
    <s v="TEC-PH-10002564"/>
    <x v="2"/>
    <x v="7"/>
    <x v="976"/>
    <x v="2130"/>
    <n v="6"/>
    <n v="0.2"/>
    <x v="6988"/>
  </r>
  <r>
    <n v="9082"/>
    <s v="CA-2014-166898"/>
    <x v="3"/>
    <x v="220"/>
    <d v="2014-09-14T00:00:00"/>
    <s v="Second Class"/>
    <s v="KH-16630"/>
    <s v="Ken Heidel"/>
    <x v="1"/>
    <s v="United States"/>
    <s v="Santa Ana"/>
    <x v="1"/>
    <n v="92704"/>
    <x v="1"/>
    <s v="OFF-PA-10002262"/>
    <x v="1"/>
    <x v="10"/>
    <x v="992"/>
    <x v="541"/>
    <n v="3"/>
    <n v="0"/>
    <x v="551"/>
  </r>
  <r>
    <n v="9083"/>
    <s v="CA-2014-169005"/>
    <x v="3"/>
    <x v="808"/>
    <d v="2014-11-07T00:00:00"/>
    <s v="Standard Class"/>
    <s v="BG-11035"/>
    <s v="Barry Gonzalez"/>
    <x v="0"/>
    <s v="United States"/>
    <s v="Springfield"/>
    <x v="17"/>
    <n v="22153"/>
    <x v="0"/>
    <s v="OFF-AR-10000246"/>
    <x v="1"/>
    <x v="6"/>
    <x v="21"/>
    <x v="348"/>
    <n v="2"/>
    <n v="0"/>
    <x v="356"/>
  </r>
  <r>
    <n v="9084"/>
    <s v="CA-2012-104038"/>
    <x v="1"/>
    <x v="525"/>
    <d v="2012-02-08T00:00:00"/>
    <s v="First Class"/>
    <s v="LO-17170"/>
    <s v="Lori Olson"/>
    <x v="1"/>
    <s v="United States"/>
    <s v="Suffolk"/>
    <x v="17"/>
    <n v="23434"/>
    <x v="0"/>
    <s v="OFF-ST-10002554"/>
    <x v="1"/>
    <x v="4"/>
    <x v="1144"/>
    <x v="64"/>
    <n v="3"/>
    <n v="0"/>
    <x v="5566"/>
  </r>
  <r>
    <n v="9085"/>
    <s v="CA-2012-104038"/>
    <x v="1"/>
    <x v="525"/>
    <d v="2012-02-08T00:00:00"/>
    <s v="First Class"/>
    <s v="LO-17170"/>
    <s v="Lori Olson"/>
    <x v="1"/>
    <s v="United States"/>
    <s v="Suffolk"/>
    <x v="17"/>
    <n v="23434"/>
    <x v="0"/>
    <s v="OFF-PA-10002751"/>
    <x v="1"/>
    <x v="10"/>
    <x v="150"/>
    <x v="2744"/>
    <n v="5"/>
    <n v="0"/>
    <x v="4397"/>
  </r>
  <r>
    <n v="9086"/>
    <s v="CA-2013-126102"/>
    <x v="0"/>
    <x v="545"/>
    <d v="2013-09-13T00:00:00"/>
    <s v="Second Class"/>
    <s v="DV-13465"/>
    <s v="Dianna Vittorini"/>
    <x v="0"/>
    <s v="United States"/>
    <s v="Los Angeles"/>
    <x v="1"/>
    <n v="90049"/>
    <x v="1"/>
    <s v="OFF-BI-10004318"/>
    <x v="1"/>
    <x v="8"/>
    <x v="1574"/>
    <x v="4795"/>
    <n v="2"/>
    <n v="0.2"/>
    <x v="5710"/>
  </r>
  <r>
    <n v="9087"/>
    <s v="CA-2013-143406"/>
    <x v="0"/>
    <x v="182"/>
    <d v="2013-10-01T00:00:00"/>
    <s v="Standard Class"/>
    <s v="LR-17035"/>
    <s v="Lisa Ryan"/>
    <x v="1"/>
    <s v="United States"/>
    <s v="Houston"/>
    <x v="5"/>
    <n v="77041"/>
    <x v="2"/>
    <s v="OFF-AP-10001564"/>
    <x v="1"/>
    <x v="9"/>
    <x v="1759"/>
    <x v="5752"/>
    <n v="2"/>
    <n v="0.8"/>
    <x v="6989"/>
  </r>
  <r>
    <n v="9088"/>
    <s v="CA-2013-143406"/>
    <x v="0"/>
    <x v="182"/>
    <d v="2013-10-01T00:00:00"/>
    <s v="Standard Class"/>
    <s v="LR-17035"/>
    <s v="Lisa Ryan"/>
    <x v="1"/>
    <s v="United States"/>
    <s v="Houston"/>
    <x v="5"/>
    <n v="77041"/>
    <x v="2"/>
    <s v="FUR-CH-10000513"/>
    <x v="0"/>
    <x v="1"/>
    <x v="70"/>
    <x v="5753"/>
    <n v="5"/>
    <n v="0.3"/>
    <x v="6990"/>
  </r>
  <r>
    <n v="9089"/>
    <s v="CA-2012-150308"/>
    <x v="1"/>
    <x v="83"/>
    <d v="2012-12-20T00:00:00"/>
    <s v="Standard Class"/>
    <s v="RR-19525"/>
    <s v="Rick Reed"/>
    <x v="1"/>
    <s v="United States"/>
    <s v="Cary"/>
    <x v="3"/>
    <n v="27511"/>
    <x v="0"/>
    <s v="TEC-PH-10001433"/>
    <x v="2"/>
    <x v="7"/>
    <x v="237"/>
    <x v="2166"/>
    <n v="3"/>
    <n v="0.2"/>
    <x v="2333"/>
  </r>
  <r>
    <n v="9090"/>
    <s v="CA-2013-131093"/>
    <x v="0"/>
    <x v="42"/>
    <d v="2013-09-21T00:00:00"/>
    <s v="Second Class"/>
    <s v="TS-21610"/>
    <s v="Troy Staebel"/>
    <x v="0"/>
    <s v="United States"/>
    <s v="Springfield"/>
    <x v="24"/>
    <n v="45503"/>
    <x v="3"/>
    <s v="OFF-ST-10002790"/>
    <x v="1"/>
    <x v="4"/>
    <x v="233"/>
    <x v="5754"/>
    <n v="5"/>
    <n v="0.2"/>
    <x v="6991"/>
  </r>
  <r>
    <n v="9091"/>
    <s v="US-2014-148831"/>
    <x v="3"/>
    <x v="119"/>
    <d v="2014-10-16T00:00:00"/>
    <s v="First Class"/>
    <s v="AH-10210"/>
    <s v="Alan Hwang"/>
    <x v="0"/>
    <s v="United States"/>
    <s v="Louisville"/>
    <x v="0"/>
    <n v="40214"/>
    <x v="0"/>
    <s v="OFF-ST-10002974"/>
    <x v="1"/>
    <x v="4"/>
    <x v="123"/>
    <x v="5755"/>
    <n v="8"/>
    <n v="0"/>
    <x v="6992"/>
  </r>
  <r>
    <n v="9092"/>
    <s v="CA-2012-162950"/>
    <x v="1"/>
    <x v="1141"/>
    <d v="2012-07-03T00:00:00"/>
    <s v="Second Class"/>
    <s v="DW-13585"/>
    <s v="Dorothy Wardle"/>
    <x v="1"/>
    <s v="United States"/>
    <s v="Troy"/>
    <x v="24"/>
    <n v="45373"/>
    <x v="3"/>
    <s v="OFF-PA-10003177"/>
    <x v="1"/>
    <x v="10"/>
    <x v="89"/>
    <x v="12"/>
    <n v="3"/>
    <n v="0.2"/>
    <x v="12"/>
  </r>
  <r>
    <n v="9093"/>
    <s v="CA-2012-162950"/>
    <x v="1"/>
    <x v="1141"/>
    <d v="2012-07-03T00:00:00"/>
    <s v="Second Class"/>
    <s v="DW-13585"/>
    <s v="Dorothy Wardle"/>
    <x v="1"/>
    <s v="United States"/>
    <s v="Troy"/>
    <x v="24"/>
    <n v="45373"/>
    <x v="3"/>
    <s v="FUR-BO-10001918"/>
    <x v="0"/>
    <x v="0"/>
    <x v="1140"/>
    <x v="5756"/>
    <n v="6"/>
    <n v="0.5"/>
    <x v="6993"/>
  </r>
  <r>
    <n v="9094"/>
    <s v="US-2012-132836"/>
    <x v="1"/>
    <x v="932"/>
    <d v="2012-06-05T00:00:00"/>
    <s v="Standard Class"/>
    <s v="AJ-10945"/>
    <s v="Ashley Jarboe"/>
    <x v="0"/>
    <s v="United States"/>
    <s v="Detroit"/>
    <x v="12"/>
    <n v="48227"/>
    <x v="2"/>
    <s v="TEC-PH-10001299"/>
    <x v="2"/>
    <x v="7"/>
    <x v="1480"/>
    <x v="3749"/>
    <n v="2"/>
    <n v="0"/>
    <x v="4292"/>
  </r>
  <r>
    <n v="9095"/>
    <s v="US-2012-132836"/>
    <x v="1"/>
    <x v="932"/>
    <d v="2012-06-05T00:00:00"/>
    <s v="Standard Class"/>
    <s v="AJ-10945"/>
    <s v="Ashley Jarboe"/>
    <x v="0"/>
    <s v="United States"/>
    <s v="Detroit"/>
    <x v="12"/>
    <n v="48227"/>
    <x v="2"/>
    <s v="OFF-BI-10004224"/>
    <x v="1"/>
    <x v="8"/>
    <x v="1061"/>
    <x v="5757"/>
    <n v="6"/>
    <n v="0"/>
    <x v="6994"/>
  </r>
  <r>
    <n v="9096"/>
    <s v="US-2012-132836"/>
    <x v="1"/>
    <x v="932"/>
    <d v="2012-06-05T00:00:00"/>
    <s v="Standard Class"/>
    <s v="AJ-10945"/>
    <s v="Ashley Jarboe"/>
    <x v="0"/>
    <s v="United States"/>
    <s v="Detroit"/>
    <x v="12"/>
    <n v="48227"/>
    <x v="2"/>
    <s v="TEC-PH-10001300"/>
    <x v="2"/>
    <x v="7"/>
    <x v="1002"/>
    <x v="365"/>
    <n v="2"/>
    <n v="0"/>
    <x v="6995"/>
  </r>
  <r>
    <n v="9097"/>
    <s v="US-2012-132836"/>
    <x v="1"/>
    <x v="932"/>
    <d v="2012-06-05T00:00:00"/>
    <s v="Standard Class"/>
    <s v="AJ-10945"/>
    <s v="Ashley Jarboe"/>
    <x v="0"/>
    <s v="United States"/>
    <s v="Detroit"/>
    <x v="12"/>
    <n v="48227"/>
    <x v="2"/>
    <s v="OFF-LA-10004178"/>
    <x v="1"/>
    <x v="2"/>
    <x v="1700"/>
    <x v="1316"/>
    <n v="7"/>
    <n v="0"/>
    <x v="1371"/>
  </r>
  <r>
    <n v="9098"/>
    <s v="US-2011-158365"/>
    <x v="2"/>
    <x v="791"/>
    <d v="2011-04-17T00:00:00"/>
    <s v="Standard Class"/>
    <s v="SV-20785"/>
    <s v="Stewart Visinsky"/>
    <x v="0"/>
    <s v="United States"/>
    <s v="Bloomington"/>
    <x v="14"/>
    <n v="47401"/>
    <x v="2"/>
    <s v="OFF-PA-10000289"/>
    <x v="1"/>
    <x v="10"/>
    <x v="722"/>
    <x v="56"/>
    <n v="5"/>
    <n v="0"/>
    <x v="56"/>
  </r>
  <r>
    <n v="9099"/>
    <s v="CA-2014-152933"/>
    <x v="3"/>
    <x v="386"/>
    <d v="2014-10-17T00:00:00"/>
    <s v="Standard Class"/>
    <s v="MG-17650"/>
    <s v="Matthew Grinstein"/>
    <x v="2"/>
    <s v="United States"/>
    <s v="Dallas"/>
    <x v="5"/>
    <n v="75081"/>
    <x v="2"/>
    <s v="TEC-PH-10002085"/>
    <x v="2"/>
    <x v="7"/>
    <x v="659"/>
    <x v="4235"/>
    <n v="7"/>
    <n v="0.2"/>
    <x v="6996"/>
  </r>
  <r>
    <n v="9100"/>
    <s v="CA-2014-152933"/>
    <x v="3"/>
    <x v="386"/>
    <d v="2014-10-17T00:00:00"/>
    <s v="Standard Class"/>
    <s v="MG-17650"/>
    <s v="Matthew Grinstein"/>
    <x v="2"/>
    <s v="United States"/>
    <s v="Dallas"/>
    <x v="5"/>
    <n v="75081"/>
    <x v="2"/>
    <s v="OFF-PA-10001934"/>
    <x v="1"/>
    <x v="10"/>
    <x v="543"/>
    <x v="563"/>
    <n v="2"/>
    <n v="0.2"/>
    <x v="4519"/>
  </r>
  <r>
    <n v="9101"/>
    <s v="CA-2014-152933"/>
    <x v="3"/>
    <x v="386"/>
    <d v="2014-10-17T00:00:00"/>
    <s v="Standard Class"/>
    <s v="MG-17650"/>
    <s v="Matthew Grinstein"/>
    <x v="2"/>
    <s v="United States"/>
    <s v="Dallas"/>
    <x v="5"/>
    <n v="75081"/>
    <x v="2"/>
    <s v="TEC-AC-10003033"/>
    <x v="2"/>
    <x v="11"/>
    <x v="756"/>
    <x v="5758"/>
    <n v="3"/>
    <n v="0.2"/>
    <x v="6997"/>
  </r>
  <r>
    <n v="9102"/>
    <s v="CA-2012-163181"/>
    <x v="1"/>
    <x v="209"/>
    <d v="2012-11-12T00:00:00"/>
    <s v="Standard Class"/>
    <s v="AB-10105"/>
    <s v="Adrian Barton"/>
    <x v="0"/>
    <s v="United States"/>
    <s v="Houston"/>
    <x v="5"/>
    <n v="77041"/>
    <x v="2"/>
    <s v="OFF-AR-10001683"/>
    <x v="1"/>
    <x v="6"/>
    <x v="32"/>
    <x v="5759"/>
    <n v="3"/>
    <n v="0.2"/>
    <x v="6998"/>
  </r>
  <r>
    <n v="9103"/>
    <s v="CA-2012-163181"/>
    <x v="1"/>
    <x v="209"/>
    <d v="2012-11-12T00:00:00"/>
    <s v="Standard Class"/>
    <s v="AB-10105"/>
    <s v="Adrian Barton"/>
    <x v="0"/>
    <s v="United States"/>
    <s v="Houston"/>
    <x v="5"/>
    <n v="77041"/>
    <x v="2"/>
    <s v="OFF-ST-10001713"/>
    <x v="1"/>
    <x v="4"/>
    <x v="45"/>
    <x v="560"/>
    <n v="2"/>
    <n v="0.2"/>
    <x v="3040"/>
  </r>
  <r>
    <n v="9104"/>
    <s v="CA-2012-163181"/>
    <x v="1"/>
    <x v="209"/>
    <d v="2012-11-12T00:00:00"/>
    <s v="Standard Class"/>
    <s v="AB-10105"/>
    <s v="Adrian Barton"/>
    <x v="0"/>
    <s v="United States"/>
    <s v="Houston"/>
    <x v="5"/>
    <n v="77041"/>
    <x v="2"/>
    <s v="FUR-FU-10000193"/>
    <x v="0"/>
    <x v="5"/>
    <x v="1503"/>
    <x v="647"/>
    <n v="5"/>
    <n v="0.6"/>
    <x v="6999"/>
  </r>
  <r>
    <n v="9105"/>
    <s v="CA-2012-163181"/>
    <x v="1"/>
    <x v="209"/>
    <d v="2012-11-12T00:00:00"/>
    <s v="Standard Class"/>
    <s v="AB-10105"/>
    <s v="Adrian Barton"/>
    <x v="0"/>
    <s v="United States"/>
    <s v="Houston"/>
    <x v="5"/>
    <n v="77041"/>
    <x v="2"/>
    <s v="OFF-BI-10000474"/>
    <x v="1"/>
    <x v="8"/>
    <x v="27"/>
    <x v="5760"/>
    <n v="10"/>
    <n v="0.8"/>
    <x v="7000"/>
  </r>
  <r>
    <n v="9106"/>
    <s v="CA-2012-163181"/>
    <x v="1"/>
    <x v="209"/>
    <d v="2012-11-12T00:00:00"/>
    <s v="Standard Class"/>
    <s v="AB-10105"/>
    <s v="Adrian Barton"/>
    <x v="0"/>
    <s v="United States"/>
    <s v="Houston"/>
    <x v="5"/>
    <n v="77041"/>
    <x v="2"/>
    <s v="OFF-ST-10000129"/>
    <x v="1"/>
    <x v="4"/>
    <x v="1646"/>
    <x v="5761"/>
    <n v="2"/>
    <n v="0.2"/>
    <x v="7001"/>
  </r>
  <r>
    <n v="9107"/>
    <s v="CA-2012-163181"/>
    <x v="1"/>
    <x v="209"/>
    <d v="2012-11-12T00:00:00"/>
    <s v="Standard Class"/>
    <s v="AB-10105"/>
    <s v="Adrian Barton"/>
    <x v="0"/>
    <s v="United States"/>
    <s v="Houston"/>
    <x v="5"/>
    <n v="77041"/>
    <x v="2"/>
    <s v="TEC-MA-10001016"/>
    <x v="2"/>
    <x v="15"/>
    <x v="1598"/>
    <x v="3110"/>
    <n v="3"/>
    <n v="0.4"/>
    <x v="3491"/>
  </r>
  <r>
    <n v="9108"/>
    <s v="CA-2012-132941"/>
    <x v="1"/>
    <x v="442"/>
    <d v="2012-05-28T00:00:00"/>
    <s v="First Class"/>
    <s v="MM-18280"/>
    <s v="Muhammed MacIntyre"/>
    <x v="1"/>
    <s v="United States"/>
    <s v="Haltom City"/>
    <x v="5"/>
    <n v="76117"/>
    <x v="2"/>
    <s v="OFF-SU-10002557"/>
    <x v="1"/>
    <x v="14"/>
    <x v="1329"/>
    <x v="4"/>
    <n v="2"/>
    <n v="0.2"/>
    <x v="4187"/>
  </r>
  <r>
    <n v="9109"/>
    <s v="CA-2012-132941"/>
    <x v="1"/>
    <x v="442"/>
    <d v="2012-05-28T00:00:00"/>
    <s v="First Class"/>
    <s v="MM-18280"/>
    <s v="Muhammed MacIntyre"/>
    <x v="1"/>
    <s v="United States"/>
    <s v="Haltom City"/>
    <x v="5"/>
    <n v="76117"/>
    <x v="2"/>
    <s v="OFF-PA-10002160"/>
    <x v="1"/>
    <x v="10"/>
    <x v="1190"/>
    <x v="5762"/>
    <n v="7"/>
    <n v="0.2"/>
    <x v="7002"/>
  </r>
  <r>
    <n v="9110"/>
    <s v="CA-2012-132941"/>
    <x v="1"/>
    <x v="442"/>
    <d v="2012-05-28T00:00:00"/>
    <s v="First Class"/>
    <s v="MM-18280"/>
    <s v="Muhammed MacIntyre"/>
    <x v="1"/>
    <s v="United States"/>
    <s v="Haltom City"/>
    <x v="5"/>
    <n v="76117"/>
    <x v="2"/>
    <s v="TEC-AC-10003095"/>
    <x v="2"/>
    <x v="11"/>
    <x v="1277"/>
    <x v="3683"/>
    <n v="2"/>
    <n v="0.2"/>
    <x v="7003"/>
  </r>
  <r>
    <n v="9111"/>
    <s v="CA-2011-132010"/>
    <x v="2"/>
    <x v="303"/>
    <d v="2011-10-15T00:00:00"/>
    <s v="First Class"/>
    <s v="MA-17995"/>
    <s v="Michelle Arnett"/>
    <x v="2"/>
    <s v="United States"/>
    <s v="Richmond"/>
    <x v="17"/>
    <n v="23223"/>
    <x v="0"/>
    <s v="OFF-EN-10003160"/>
    <x v="1"/>
    <x v="12"/>
    <x v="1027"/>
    <x v="3441"/>
    <n v="5"/>
    <n v="0"/>
    <x v="4980"/>
  </r>
  <r>
    <n v="9112"/>
    <s v="CA-2011-132010"/>
    <x v="2"/>
    <x v="303"/>
    <d v="2011-10-15T00:00:00"/>
    <s v="First Class"/>
    <s v="MA-17995"/>
    <s v="Michelle Arnett"/>
    <x v="2"/>
    <s v="United States"/>
    <s v="Richmond"/>
    <x v="17"/>
    <n v="23223"/>
    <x v="0"/>
    <s v="TEC-AC-10001542"/>
    <x v="2"/>
    <x v="11"/>
    <x v="1669"/>
    <x v="1113"/>
    <n v="2"/>
    <n v="0"/>
    <x v="7004"/>
  </r>
  <r>
    <n v="9113"/>
    <s v="CA-2011-132010"/>
    <x v="2"/>
    <x v="303"/>
    <d v="2011-10-15T00:00:00"/>
    <s v="First Class"/>
    <s v="MA-17995"/>
    <s v="Michelle Arnett"/>
    <x v="2"/>
    <s v="United States"/>
    <s v="Richmond"/>
    <x v="17"/>
    <n v="23223"/>
    <x v="0"/>
    <s v="OFF-ST-10003641"/>
    <x v="1"/>
    <x v="4"/>
    <x v="1799"/>
    <x v="5763"/>
    <n v="4"/>
    <n v="0"/>
    <x v="7005"/>
  </r>
  <r>
    <n v="9114"/>
    <s v="CA-2011-132010"/>
    <x v="2"/>
    <x v="303"/>
    <d v="2011-10-15T00:00:00"/>
    <s v="First Class"/>
    <s v="MA-17995"/>
    <s v="Michelle Arnett"/>
    <x v="2"/>
    <s v="United States"/>
    <s v="Richmond"/>
    <x v="17"/>
    <n v="23223"/>
    <x v="0"/>
    <s v="OFF-BI-10002432"/>
    <x v="1"/>
    <x v="8"/>
    <x v="866"/>
    <x v="5764"/>
    <n v="3"/>
    <n v="0"/>
    <x v="7006"/>
  </r>
  <r>
    <n v="9115"/>
    <s v="CA-2013-135461"/>
    <x v="0"/>
    <x v="569"/>
    <d v="2013-02-10T00:00:00"/>
    <s v="Second Class"/>
    <s v="EB-13975"/>
    <s v="Erica Bern"/>
    <x v="1"/>
    <s v="United States"/>
    <s v="Los Angeles"/>
    <x v="1"/>
    <n v="90049"/>
    <x v="1"/>
    <s v="TEC-PH-10004094"/>
    <x v="2"/>
    <x v="7"/>
    <x v="1788"/>
    <x v="4723"/>
    <n v="5"/>
    <n v="0.2"/>
    <x v="5610"/>
  </r>
  <r>
    <n v="9116"/>
    <s v="CA-2014-153045"/>
    <x v="3"/>
    <x v="617"/>
    <d v="2014-01-25T00:00:00"/>
    <s v="Second Class"/>
    <s v="NS-18505"/>
    <s v="Neola Schneider"/>
    <x v="0"/>
    <s v="United States"/>
    <s v="Philadelphia"/>
    <x v="9"/>
    <n v="19140"/>
    <x v="3"/>
    <s v="TEC-PH-10001817"/>
    <x v="2"/>
    <x v="7"/>
    <x v="1097"/>
    <x v="5765"/>
    <n v="2"/>
    <n v="0.4"/>
    <x v="7007"/>
  </r>
  <r>
    <n v="9117"/>
    <s v="CA-2014-153045"/>
    <x v="3"/>
    <x v="617"/>
    <d v="2014-01-25T00:00:00"/>
    <s v="Second Class"/>
    <s v="NS-18505"/>
    <s v="Neola Schneider"/>
    <x v="0"/>
    <s v="United States"/>
    <s v="Philadelphia"/>
    <x v="9"/>
    <n v="19140"/>
    <x v="3"/>
    <s v="FUR-FU-10002759"/>
    <x v="0"/>
    <x v="5"/>
    <x v="555"/>
    <x v="1318"/>
    <n v="2"/>
    <n v="0.2"/>
    <x v="7008"/>
  </r>
  <r>
    <n v="9118"/>
    <s v="CA-2014-153045"/>
    <x v="3"/>
    <x v="617"/>
    <d v="2014-01-25T00:00:00"/>
    <s v="Second Class"/>
    <s v="NS-18505"/>
    <s v="Neola Schneider"/>
    <x v="0"/>
    <s v="United States"/>
    <s v="Philadelphia"/>
    <x v="9"/>
    <n v="19140"/>
    <x v="3"/>
    <s v="FUR-CH-10000309"/>
    <x v="0"/>
    <x v="1"/>
    <x v="765"/>
    <x v="5052"/>
    <n v="3"/>
    <n v="0.3"/>
    <x v="6044"/>
  </r>
  <r>
    <n v="9119"/>
    <s v="CA-2014-153045"/>
    <x v="3"/>
    <x v="617"/>
    <d v="2014-01-25T00:00:00"/>
    <s v="Second Class"/>
    <s v="NS-18505"/>
    <s v="Neola Schneider"/>
    <x v="0"/>
    <s v="United States"/>
    <s v="Philadelphia"/>
    <x v="9"/>
    <n v="19140"/>
    <x v="3"/>
    <s v="OFF-PA-10003673"/>
    <x v="1"/>
    <x v="10"/>
    <x v="971"/>
    <x v="5766"/>
    <n v="4"/>
    <n v="0.2"/>
    <x v="7009"/>
  </r>
  <r>
    <n v="9120"/>
    <s v="US-2013-155971"/>
    <x v="0"/>
    <x v="112"/>
    <d v="2013-06-13T00:00:00"/>
    <s v="Standard Class"/>
    <s v="RB-19795"/>
    <s v="Ross Baird"/>
    <x v="2"/>
    <s v="United States"/>
    <s v="Los Angeles"/>
    <x v="1"/>
    <n v="90036"/>
    <x v="1"/>
    <s v="OFF-LA-10000452"/>
    <x v="1"/>
    <x v="2"/>
    <x v="804"/>
    <x v="424"/>
    <n v="7"/>
    <n v="0"/>
    <x v="434"/>
  </r>
  <r>
    <n v="9121"/>
    <s v="US-2013-155971"/>
    <x v="0"/>
    <x v="112"/>
    <d v="2013-06-13T00:00:00"/>
    <s v="Standard Class"/>
    <s v="RB-19795"/>
    <s v="Ross Baird"/>
    <x v="2"/>
    <s v="United States"/>
    <s v="Los Angeles"/>
    <x v="1"/>
    <n v="90036"/>
    <x v="1"/>
    <s v="OFF-PA-10000210"/>
    <x v="1"/>
    <x v="10"/>
    <x v="1828"/>
    <x v="3421"/>
    <n v="5"/>
    <n v="0"/>
    <x v="7010"/>
  </r>
  <r>
    <n v="9122"/>
    <s v="CA-2014-122007"/>
    <x v="3"/>
    <x v="257"/>
    <d v="2014-03-21T00:00:00"/>
    <s v="Second Class"/>
    <s v="JK-15325"/>
    <s v="Jason Klamczynski"/>
    <x v="1"/>
    <s v="United States"/>
    <s v="Los Angeles"/>
    <x v="1"/>
    <n v="90032"/>
    <x v="1"/>
    <s v="OFF-AP-10000358"/>
    <x v="1"/>
    <x v="9"/>
    <x v="95"/>
    <x v="1779"/>
    <n v="7"/>
    <n v="0"/>
    <x v="1896"/>
  </r>
  <r>
    <n v="9123"/>
    <s v="CA-2014-162250"/>
    <x v="3"/>
    <x v="221"/>
    <d v="2014-11-25T00:00:00"/>
    <s v="Same Day"/>
    <s v="PR-18880"/>
    <s v="Patrick Ryan"/>
    <x v="0"/>
    <s v="United States"/>
    <s v="San Francisco"/>
    <x v="1"/>
    <n v="94109"/>
    <x v="1"/>
    <s v="OFF-PA-10002137"/>
    <x v="1"/>
    <x v="10"/>
    <x v="560"/>
    <x v="4034"/>
    <n v="1"/>
    <n v="0"/>
    <x v="7011"/>
  </r>
  <r>
    <n v="9124"/>
    <s v="US-2013-158288"/>
    <x v="0"/>
    <x v="491"/>
    <d v="2013-11-29T00:00:00"/>
    <s v="Second Class"/>
    <s v="EH-13945"/>
    <s v="Eric Hoffmann"/>
    <x v="0"/>
    <s v="United States"/>
    <s v="Philadelphia"/>
    <x v="9"/>
    <n v="19120"/>
    <x v="3"/>
    <s v="OFF-BI-10003364"/>
    <x v="1"/>
    <x v="8"/>
    <x v="698"/>
    <x v="5767"/>
    <n v="9"/>
    <n v="0.7"/>
    <x v="7012"/>
  </r>
  <r>
    <n v="9125"/>
    <s v="CA-2013-128916"/>
    <x v="0"/>
    <x v="298"/>
    <d v="2013-08-21T00:00:00"/>
    <s v="Second Class"/>
    <s v="MA-17560"/>
    <s v="Matt Abelman"/>
    <x v="2"/>
    <s v="United States"/>
    <s v="Houston"/>
    <x v="5"/>
    <n v="77070"/>
    <x v="2"/>
    <s v="FUR-FU-10001940"/>
    <x v="0"/>
    <x v="5"/>
    <x v="33"/>
    <x v="1250"/>
    <n v="3"/>
    <n v="0.6"/>
    <x v="2976"/>
  </r>
  <r>
    <n v="9126"/>
    <s v="CA-2013-128916"/>
    <x v="0"/>
    <x v="298"/>
    <d v="2013-08-21T00:00:00"/>
    <s v="Second Class"/>
    <s v="MA-17560"/>
    <s v="Matt Abelman"/>
    <x v="2"/>
    <s v="United States"/>
    <s v="Houston"/>
    <x v="5"/>
    <n v="77070"/>
    <x v="2"/>
    <s v="FUR-FU-10000320"/>
    <x v="0"/>
    <x v="5"/>
    <x v="1512"/>
    <x v="758"/>
    <n v="4"/>
    <n v="0.6"/>
    <x v="7013"/>
  </r>
  <r>
    <n v="9127"/>
    <s v="CA-2012-157028"/>
    <x v="1"/>
    <x v="109"/>
    <d v="2012-12-03T00:00:00"/>
    <s v="Standard Class"/>
    <s v="MA-17995"/>
    <s v="Michelle Arnett"/>
    <x v="2"/>
    <s v="United States"/>
    <s v="Las Cruces"/>
    <x v="27"/>
    <n v="88001"/>
    <x v="1"/>
    <s v="OFF-AR-10004441"/>
    <x v="1"/>
    <x v="6"/>
    <x v="153"/>
    <x v="5768"/>
    <n v="2"/>
    <n v="0"/>
    <x v="7014"/>
  </r>
  <r>
    <n v="9128"/>
    <s v="CA-2014-112473"/>
    <x v="3"/>
    <x v="1126"/>
    <d v="2014-06-02T00:00:00"/>
    <s v="Standard Class"/>
    <s v="JL-15505"/>
    <s v="Jeremy Lonsdale"/>
    <x v="0"/>
    <s v="United States"/>
    <s v="Houston"/>
    <x v="5"/>
    <n v="77070"/>
    <x v="2"/>
    <s v="OFF-ST-10002182"/>
    <x v="1"/>
    <x v="4"/>
    <x v="1732"/>
    <x v="5769"/>
    <n v="3"/>
    <n v="0.2"/>
    <x v="7015"/>
  </r>
  <r>
    <n v="9129"/>
    <s v="US-2014-147655"/>
    <x v="3"/>
    <x v="507"/>
    <d v="2014-09-06T00:00:00"/>
    <s v="First Class"/>
    <s v="AS-10045"/>
    <s v="Aaron Smayling"/>
    <x v="1"/>
    <s v="United States"/>
    <s v="Redmond"/>
    <x v="21"/>
    <n v="97756"/>
    <x v="1"/>
    <s v="OFF-BI-10002931"/>
    <x v="1"/>
    <x v="8"/>
    <x v="727"/>
    <x v="5770"/>
    <n v="7"/>
    <n v="0.7"/>
    <x v="7016"/>
  </r>
  <r>
    <n v="9130"/>
    <s v="CA-2013-130911"/>
    <x v="0"/>
    <x v="830"/>
    <d v="2013-03-27T00:00:00"/>
    <s v="Second Class"/>
    <s v="DC-12850"/>
    <s v="Dan Campbell"/>
    <x v="0"/>
    <s v="United States"/>
    <s v="Cleveland"/>
    <x v="24"/>
    <n v="44105"/>
    <x v="3"/>
    <s v="FUR-BO-10004357"/>
    <x v="0"/>
    <x v="0"/>
    <x v="1349"/>
    <x v="5771"/>
    <n v="3"/>
    <n v="0.5"/>
    <x v="7017"/>
  </r>
  <r>
    <n v="9131"/>
    <s v="CA-2013-130911"/>
    <x v="0"/>
    <x v="830"/>
    <d v="2013-03-27T00:00:00"/>
    <s v="Second Class"/>
    <s v="DC-12850"/>
    <s v="Dan Campbell"/>
    <x v="0"/>
    <s v="United States"/>
    <s v="Cleveland"/>
    <x v="24"/>
    <n v="44105"/>
    <x v="3"/>
    <s v="OFF-AR-10000475"/>
    <x v="1"/>
    <x v="6"/>
    <x v="1111"/>
    <x v="4067"/>
    <n v="2"/>
    <n v="0.2"/>
    <x v="7018"/>
  </r>
  <r>
    <n v="9132"/>
    <s v="CA-2014-100055"/>
    <x v="3"/>
    <x v="39"/>
    <d v="2014-06-02T00:00:00"/>
    <s v="Standard Class"/>
    <s v="MD-17860"/>
    <s v="Michael Dominguez"/>
    <x v="1"/>
    <s v="United States"/>
    <s v="Laurel"/>
    <x v="39"/>
    <n v="20707"/>
    <x v="3"/>
    <s v="FUR-FU-10001473"/>
    <x v="0"/>
    <x v="5"/>
    <x v="984"/>
    <x v="1302"/>
    <n v="2"/>
    <n v="0"/>
    <x v="1357"/>
  </r>
  <r>
    <n v="9133"/>
    <s v="CA-2014-100055"/>
    <x v="3"/>
    <x v="39"/>
    <d v="2014-06-02T00:00:00"/>
    <s v="Standard Class"/>
    <s v="MD-17860"/>
    <s v="Michael Dominguez"/>
    <x v="1"/>
    <s v="United States"/>
    <s v="Laurel"/>
    <x v="39"/>
    <n v="20707"/>
    <x v="3"/>
    <s v="OFF-AP-10001469"/>
    <x v="1"/>
    <x v="9"/>
    <x v="581"/>
    <x v="5772"/>
    <n v="3"/>
    <n v="0"/>
    <x v="7019"/>
  </r>
  <r>
    <n v="9134"/>
    <s v="CA-2012-157805"/>
    <x v="1"/>
    <x v="284"/>
    <d v="2012-09-04T00:00:00"/>
    <s v="Standard Class"/>
    <s v="RH-19510"/>
    <s v="Rick Huthwaite"/>
    <x v="2"/>
    <s v="United States"/>
    <s v="San Diego"/>
    <x v="1"/>
    <n v="92037"/>
    <x v="1"/>
    <s v="TEC-PH-10004447"/>
    <x v="2"/>
    <x v="7"/>
    <x v="857"/>
    <x v="5773"/>
    <n v="5"/>
    <n v="0.2"/>
    <x v="7020"/>
  </r>
  <r>
    <n v="9135"/>
    <s v="CA-2013-124254"/>
    <x v="0"/>
    <x v="408"/>
    <d v="2013-04-18T00:00:00"/>
    <s v="Standard Class"/>
    <s v="TB-21175"/>
    <s v="Thomas Boland"/>
    <x v="1"/>
    <s v="United States"/>
    <s v="Wilson"/>
    <x v="3"/>
    <n v="27893"/>
    <x v="0"/>
    <s v="OFF-ST-10001469"/>
    <x v="1"/>
    <x v="4"/>
    <x v="394"/>
    <x v="5222"/>
    <n v="3"/>
    <n v="0.2"/>
    <x v="6280"/>
  </r>
  <r>
    <n v="9136"/>
    <s v="CA-2013-124254"/>
    <x v="0"/>
    <x v="408"/>
    <d v="2013-04-18T00:00:00"/>
    <s v="Standard Class"/>
    <s v="TB-21175"/>
    <s v="Thomas Boland"/>
    <x v="1"/>
    <s v="United States"/>
    <s v="Wilson"/>
    <x v="3"/>
    <n v="27893"/>
    <x v="0"/>
    <s v="OFF-ST-10000060"/>
    <x v="1"/>
    <x v="4"/>
    <x v="387"/>
    <x v="5774"/>
    <n v="1"/>
    <n v="0.2"/>
    <x v="7021"/>
  </r>
  <r>
    <n v="9137"/>
    <s v="CA-2013-124254"/>
    <x v="0"/>
    <x v="408"/>
    <d v="2013-04-18T00:00:00"/>
    <s v="Standard Class"/>
    <s v="TB-21175"/>
    <s v="Thomas Boland"/>
    <x v="1"/>
    <s v="United States"/>
    <s v="Wilson"/>
    <x v="3"/>
    <n v="27893"/>
    <x v="0"/>
    <s v="OFF-PA-10000807"/>
    <x v="1"/>
    <x v="10"/>
    <x v="1650"/>
    <x v="1518"/>
    <n v="3"/>
    <n v="0.2"/>
    <x v="7022"/>
  </r>
  <r>
    <n v="9138"/>
    <s v="CA-2011-123400"/>
    <x v="2"/>
    <x v="563"/>
    <d v="2011-02-10T00:00:00"/>
    <s v="Standard Class"/>
    <s v="EB-13930"/>
    <s v="Eric Barreto"/>
    <x v="0"/>
    <s v="United States"/>
    <s v="Saint Petersburg"/>
    <x v="2"/>
    <n v="33710"/>
    <x v="0"/>
    <s v="OFF-BI-10000666"/>
    <x v="1"/>
    <x v="8"/>
    <x v="980"/>
    <x v="5775"/>
    <n v="2"/>
    <n v="0.7"/>
    <x v="7023"/>
  </r>
  <r>
    <n v="9139"/>
    <s v="CA-2011-123400"/>
    <x v="2"/>
    <x v="563"/>
    <d v="2011-02-10T00:00:00"/>
    <s v="Standard Class"/>
    <s v="EB-13930"/>
    <s v="Eric Barreto"/>
    <x v="0"/>
    <s v="United States"/>
    <s v="Saint Petersburg"/>
    <x v="2"/>
    <n v="33710"/>
    <x v="0"/>
    <s v="TEC-PH-10002890"/>
    <x v="2"/>
    <x v="7"/>
    <x v="1387"/>
    <x v="2171"/>
    <n v="5"/>
    <n v="0.2"/>
    <x v="5258"/>
  </r>
  <r>
    <n v="9140"/>
    <s v="CA-2011-106971"/>
    <x v="2"/>
    <x v="814"/>
    <d v="2011-09-08T00:00:00"/>
    <s v="Standard Class"/>
    <s v="BM-11785"/>
    <s v="Bryan Mills"/>
    <x v="0"/>
    <s v="United States"/>
    <s v="Buffalo Grove"/>
    <x v="10"/>
    <n v="60089"/>
    <x v="2"/>
    <s v="TEC-AC-10000844"/>
    <x v="2"/>
    <x v="11"/>
    <x v="106"/>
    <x v="5519"/>
    <n v="7"/>
    <n v="0.2"/>
    <x v="7024"/>
  </r>
  <r>
    <n v="9141"/>
    <s v="CA-2014-123029"/>
    <x v="3"/>
    <x v="1033"/>
    <d v="2014-10-03T00:00:00"/>
    <s v="Second Class"/>
    <s v="BT-11530"/>
    <s v="Bradley Talbott"/>
    <x v="2"/>
    <s v="United States"/>
    <s v="Los Angeles"/>
    <x v="1"/>
    <n v="90049"/>
    <x v="1"/>
    <s v="TEC-AC-10002402"/>
    <x v="2"/>
    <x v="11"/>
    <x v="651"/>
    <x v="460"/>
    <n v="2"/>
    <n v="0"/>
    <x v="7025"/>
  </r>
  <r>
    <n v="9142"/>
    <s v="CA-2013-139409"/>
    <x v="0"/>
    <x v="64"/>
    <d v="2013-09-08T00:00:00"/>
    <s v="First Class"/>
    <s v="FW-14395"/>
    <s v="Fred Wasserman"/>
    <x v="1"/>
    <s v="United States"/>
    <s v="New York City"/>
    <x v="15"/>
    <n v="10011"/>
    <x v="3"/>
    <s v="TEC-PH-10003988"/>
    <x v="2"/>
    <x v="7"/>
    <x v="47"/>
    <x v="3582"/>
    <n v="4"/>
    <n v="0"/>
    <x v="6158"/>
  </r>
  <r>
    <n v="9143"/>
    <s v="US-2014-166688"/>
    <x v="3"/>
    <x v="968"/>
    <d v="2014-05-27T00:00:00"/>
    <s v="Standard Class"/>
    <s v="RD-19480"/>
    <s v="Rick Duston"/>
    <x v="0"/>
    <s v="United States"/>
    <s v="Las Vegas"/>
    <x v="33"/>
    <n v="89115"/>
    <x v="1"/>
    <s v="OFF-BI-10004040"/>
    <x v="1"/>
    <x v="8"/>
    <x v="1478"/>
    <x v="1838"/>
    <n v="2"/>
    <n v="0.2"/>
    <x v="1971"/>
  </r>
  <r>
    <n v="9144"/>
    <s v="US-2014-166688"/>
    <x v="3"/>
    <x v="968"/>
    <d v="2014-05-27T00:00:00"/>
    <s v="Standard Class"/>
    <s v="RD-19480"/>
    <s v="Rick Duston"/>
    <x v="0"/>
    <s v="United States"/>
    <s v="Las Vegas"/>
    <x v="33"/>
    <n v="89115"/>
    <x v="1"/>
    <s v="TEC-PH-10004094"/>
    <x v="2"/>
    <x v="7"/>
    <x v="1788"/>
    <x v="5776"/>
    <n v="9"/>
    <n v="0.2"/>
    <x v="7026"/>
  </r>
  <r>
    <n v="9145"/>
    <s v="US-2014-166688"/>
    <x v="3"/>
    <x v="968"/>
    <d v="2014-05-27T00:00:00"/>
    <s v="Standard Class"/>
    <s v="RD-19480"/>
    <s v="Rick Duston"/>
    <x v="0"/>
    <s v="United States"/>
    <s v="Las Vegas"/>
    <x v="33"/>
    <n v="89115"/>
    <x v="1"/>
    <s v="OFF-AP-10000358"/>
    <x v="1"/>
    <x v="9"/>
    <x v="95"/>
    <x v="5777"/>
    <n v="5"/>
    <n v="0"/>
    <x v="7027"/>
  </r>
  <r>
    <n v="9146"/>
    <s v="CA-2012-126970"/>
    <x v="1"/>
    <x v="1181"/>
    <d v="2012-09-24T00:00:00"/>
    <s v="Standard Class"/>
    <s v="TP-21130"/>
    <s v="Theone Pippenger"/>
    <x v="0"/>
    <s v="United States"/>
    <s v="Naperville"/>
    <x v="10"/>
    <n v="60540"/>
    <x v="2"/>
    <s v="OFF-BI-10000138"/>
    <x v="1"/>
    <x v="8"/>
    <x v="600"/>
    <x v="5778"/>
    <n v="3"/>
    <n v="0.8"/>
    <x v="7028"/>
  </r>
  <r>
    <n v="9147"/>
    <s v="US-2013-165505"/>
    <x v="0"/>
    <x v="1156"/>
    <d v="2013-01-27T00:00:00"/>
    <s v="Standard Class"/>
    <s v="CB-12535"/>
    <s v="Claudia Bergmann"/>
    <x v="1"/>
    <s v="United States"/>
    <s v="Burlington"/>
    <x v="42"/>
    <s v="05408"/>
    <x v="3"/>
    <s v="TEC-AC-10002926"/>
    <x v="2"/>
    <x v="11"/>
    <x v="1114"/>
    <x v="2622"/>
    <n v="2"/>
    <n v="0"/>
    <x v="3067"/>
  </r>
  <r>
    <n v="9148"/>
    <s v="US-2013-165505"/>
    <x v="0"/>
    <x v="1156"/>
    <d v="2013-01-27T00:00:00"/>
    <s v="Standard Class"/>
    <s v="CB-12535"/>
    <s v="Claudia Bergmann"/>
    <x v="1"/>
    <s v="United States"/>
    <s v="Burlington"/>
    <x v="42"/>
    <s v="05408"/>
    <x v="3"/>
    <s v="OFF-AR-10003477"/>
    <x v="1"/>
    <x v="6"/>
    <x v="1829"/>
    <x v="5779"/>
    <n v="6"/>
    <n v="0"/>
    <x v="7029"/>
  </r>
  <r>
    <n v="9149"/>
    <s v="US-2013-165505"/>
    <x v="0"/>
    <x v="1156"/>
    <d v="2013-01-27T00:00:00"/>
    <s v="Standard Class"/>
    <s v="CB-12535"/>
    <s v="Claudia Bergmann"/>
    <x v="1"/>
    <s v="United States"/>
    <s v="Burlington"/>
    <x v="42"/>
    <s v="05408"/>
    <x v="3"/>
    <s v="OFF-ST-10001526"/>
    <x v="1"/>
    <x v="4"/>
    <x v="764"/>
    <x v="5780"/>
    <n v="13"/>
    <n v="0"/>
    <x v="7030"/>
  </r>
  <r>
    <n v="9150"/>
    <s v="US-2011-157070"/>
    <x v="2"/>
    <x v="106"/>
    <d v="2011-06-06T00:00:00"/>
    <s v="Standard Class"/>
    <s v="QJ-19255"/>
    <s v="Quincy Jones"/>
    <x v="1"/>
    <s v="United States"/>
    <s v="Detroit"/>
    <x v="12"/>
    <n v="48234"/>
    <x v="2"/>
    <s v="OFF-BI-10001765"/>
    <x v="1"/>
    <x v="8"/>
    <x v="985"/>
    <x v="5781"/>
    <n v="4"/>
    <n v="0"/>
    <x v="7031"/>
  </r>
  <r>
    <n v="9151"/>
    <s v="US-2011-157070"/>
    <x v="2"/>
    <x v="106"/>
    <d v="2011-06-06T00:00:00"/>
    <s v="Standard Class"/>
    <s v="QJ-19255"/>
    <s v="Quincy Jones"/>
    <x v="1"/>
    <s v="United States"/>
    <s v="Detroit"/>
    <x v="12"/>
    <n v="48234"/>
    <x v="2"/>
    <s v="OFF-AP-10004859"/>
    <x v="1"/>
    <x v="9"/>
    <x v="921"/>
    <x v="5782"/>
    <n v="5"/>
    <n v="0.1"/>
    <x v="7032"/>
  </r>
  <r>
    <n v="9152"/>
    <s v="US-2012-106873"/>
    <x v="1"/>
    <x v="496"/>
    <d v="2012-09-29T00:00:00"/>
    <s v="Second Class"/>
    <s v="KM-16720"/>
    <s v="Kunst Miller"/>
    <x v="0"/>
    <s v="United States"/>
    <s v="Avondale"/>
    <x v="16"/>
    <n v="85323"/>
    <x v="1"/>
    <s v="OFF-AR-10003179"/>
    <x v="1"/>
    <x v="6"/>
    <x v="1565"/>
    <x v="4769"/>
    <n v="2"/>
    <n v="0.2"/>
    <x v="5677"/>
  </r>
  <r>
    <n v="9153"/>
    <s v="US-2012-106873"/>
    <x v="1"/>
    <x v="496"/>
    <d v="2012-09-29T00:00:00"/>
    <s v="Second Class"/>
    <s v="KM-16720"/>
    <s v="Kunst Miller"/>
    <x v="0"/>
    <s v="United States"/>
    <s v="Avondale"/>
    <x v="16"/>
    <n v="85323"/>
    <x v="1"/>
    <s v="TEC-AC-10002345"/>
    <x v="2"/>
    <x v="11"/>
    <x v="173"/>
    <x v="5783"/>
    <n v="2"/>
    <n v="0.2"/>
    <x v="7033"/>
  </r>
  <r>
    <n v="9154"/>
    <s v="US-2012-106873"/>
    <x v="1"/>
    <x v="496"/>
    <d v="2012-09-29T00:00:00"/>
    <s v="Second Class"/>
    <s v="KM-16720"/>
    <s v="Kunst Miller"/>
    <x v="0"/>
    <s v="United States"/>
    <s v="Avondale"/>
    <x v="16"/>
    <n v="85323"/>
    <x v="1"/>
    <s v="OFF-AR-10001246"/>
    <x v="1"/>
    <x v="6"/>
    <x v="450"/>
    <x v="2309"/>
    <n v="7"/>
    <n v="0.2"/>
    <x v="7034"/>
  </r>
  <r>
    <n v="9155"/>
    <s v="CA-2013-132990"/>
    <x v="0"/>
    <x v="1147"/>
    <d v="2013-08-04T00:00:00"/>
    <s v="Second Class"/>
    <s v="KM-16660"/>
    <s v="Khloe Miller"/>
    <x v="0"/>
    <s v="United States"/>
    <s v="Philadelphia"/>
    <x v="9"/>
    <n v="19140"/>
    <x v="3"/>
    <s v="FUR-FU-10004864"/>
    <x v="0"/>
    <x v="5"/>
    <x v="1710"/>
    <x v="5784"/>
    <n v="2"/>
    <n v="0.2"/>
    <x v="7035"/>
  </r>
  <r>
    <n v="9156"/>
    <s v="CA-2011-102645"/>
    <x v="2"/>
    <x v="1213"/>
    <d v="2011-01-29T00:00:00"/>
    <s v="Standard Class"/>
    <s v="IM-15055"/>
    <s v="Ionia McGrath"/>
    <x v="0"/>
    <s v="United States"/>
    <s v="Las Vegas"/>
    <x v="33"/>
    <n v="89115"/>
    <x v="1"/>
    <s v="OFF-PA-10001804"/>
    <x v="1"/>
    <x v="10"/>
    <x v="128"/>
    <x v="1598"/>
    <n v="6"/>
    <n v="0"/>
    <x v="1692"/>
  </r>
  <r>
    <n v="9157"/>
    <s v="CA-2011-134215"/>
    <x v="2"/>
    <x v="472"/>
    <d v="2011-08-08T00:00:00"/>
    <s v="Standard Class"/>
    <s v="ML-17395"/>
    <s v="Marina Lichtenstein"/>
    <x v="1"/>
    <s v="United States"/>
    <s v="Bangor"/>
    <x v="43"/>
    <n v="4401"/>
    <x v="3"/>
    <s v="OFF-AP-10001271"/>
    <x v="1"/>
    <x v="9"/>
    <x v="469"/>
    <x v="5785"/>
    <n v="2"/>
    <n v="0"/>
    <x v="7036"/>
  </r>
  <r>
    <n v="9158"/>
    <s v="CA-2011-134215"/>
    <x v="2"/>
    <x v="472"/>
    <d v="2011-08-08T00:00:00"/>
    <s v="Standard Class"/>
    <s v="ML-17395"/>
    <s v="Marina Lichtenstein"/>
    <x v="1"/>
    <s v="United States"/>
    <s v="Bangor"/>
    <x v="43"/>
    <n v="4401"/>
    <x v="3"/>
    <s v="OFF-PA-10004353"/>
    <x v="1"/>
    <x v="10"/>
    <x v="1652"/>
    <x v="5786"/>
    <n v="13"/>
    <n v="0"/>
    <x v="7037"/>
  </r>
  <r>
    <n v="9159"/>
    <s v="CA-2011-134215"/>
    <x v="2"/>
    <x v="472"/>
    <d v="2011-08-08T00:00:00"/>
    <s v="Standard Class"/>
    <s v="ML-17395"/>
    <s v="Marina Lichtenstein"/>
    <x v="1"/>
    <s v="United States"/>
    <s v="Bangor"/>
    <x v="43"/>
    <n v="4401"/>
    <x v="3"/>
    <s v="TEC-AC-10002473"/>
    <x v="2"/>
    <x v="11"/>
    <x v="713"/>
    <x v="5787"/>
    <n v="9"/>
    <n v="0"/>
    <x v="7038"/>
  </r>
  <r>
    <n v="9160"/>
    <s v="CA-2013-118934"/>
    <x v="0"/>
    <x v="888"/>
    <d v="2013-08-15T00:00:00"/>
    <s v="Standard Class"/>
    <s v="GH-14410"/>
    <s v="Gary Hansen"/>
    <x v="2"/>
    <s v="United States"/>
    <s v="Hendersonville"/>
    <x v="18"/>
    <n v="37075"/>
    <x v="0"/>
    <s v="OFF-BI-10003314"/>
    <x v="1"/>
    <x v="8"/>
    <x v="305"/>
    <x v="5788"/>
    <n v="3"/>
    <n v="0.7"/>
    <x v="7039"/>
  </r>
  <r>
    <n v="9161"/>
    <s v="CA-2013-118934"/>
    <x v="0"/>
    <x v="888"/>
    <d v="2013-08-15T00:00:00"/>
    <s v="Standard Class"/>
    <s v="GH-14410"/>
    <s v="Gary Hansen"/>
    <x v="2"/>
    <s v="United States"/>
    <s v="Hendersonville"/>
    <x v="18"/>
    <n v="37075"/>
    <x v="0"/>
    <s v="OFF-BI-10004465"/>
    <x v="1"/>
    <x v="8"/>
    <x v="732"/>
    <x v="5789"/>
    <n v="5"/>
    <n v="0.7"/>
    <x v="7040"/>
  </r>
  <r>
    <n v="9162"/>
    <s v="CA-2013-160108"/>
    <x v="0"/>
    <x v="16"/>
    <d v="2013-12-13T00:00:00"/>
    <s v="Standard Class"/>
    <s v="AG-10900"/>
    <s v="Arthur Gainer"/>
    <x v="0"/>
    <s v="United States"/>
    <s v="Eau Claire"/>
    <x v="6"/>
    <n v="54703"/>
    <x v="2"/>
    <s v="FUR-BO-10003450"/>
    <x v="0"/>
    <x v="0"/>
    <x v="1344"/>
    <x v="5790"/>
    <n v="7"/>
    <n v="0"/>
    <x v="7041"/>
  </r>
  <r>
    <n v="9163"/>
    <s v="CA-2013-160108"/>
    <x v="0"/>
    <x v="16"/>
    <d v="2013-12-13T00:00:00"/>
    <s v="Standard Class"/>
    <s v="AG-10900"/>
    <s v="Arthur Gainer"/>
    <x v="0"/>
    <s v="United States"/>
    <s v="Eau Claire"/>
    <x v="6"/>
    <n v="54703"/>
    <x v="2"/>
    <s v="FUR-CH-10002335"/>
    <x v="0"/>
    <x v="1"/>
    <x v="623"/>
    <x v="5791"/>
    <n v="3"/>
    <n v="0"/>
    <x v="7042"/>
  </r>
  <r>
    <n v="9164"/>
    <s v="CA-2012-164007"/>
    <x v="1"/>
    <x v="1214"/>
    <d v="2012-06-12T00:00:00"/>
    <s v="Standard Class"/>
    <s v="MG-17695"/>
    <s v="Maureen Gnade"/>
    <x v="0"/>
    <s v="United States"/>
    <s v="Chicago"/>
    <x v="10"/>
    <n v="60610"/>
    <x v="2"/>
    <s v="TEC-AC-10003433"/>
    <x v="2"/>
    <x v="11"/>
    <x v="1409"/>
    <x v="480"/>
    <n v="3"/>
    <n v="0.2"/>
    <x v="2493"/>
  </r>
  <r>
    <n v="9165"/>
    <s v="CA-2012-164007"/>
    <x v="1"/>
    <x v="1214"/>
    <d v="2012-06-12T00:00:00"/>
    <s v="Standard Class"/>
    <s v="MG-17695"/>
    <s v="Maureen Gnade"/>
    <x v="0"/>
    <s v="United States"/>
    <s v="Chicago"/>
    <x v="10"/>
    <n v="60610"/>
    <x v="2"/>
    <s v="OFF-AP-10003849"/>
    <x v="1"/>
    <x v="9"/>
    <x v="833"/>
    <x v="5792"/>
    <n v="2"/>
    <n v="0.8"/>
    <x v="7043"/>
  </r>
  <r>
    <n v="9166"/>
    <s v="CA-2013-100300"/>
    <x v="0"/>
    <x v="890"/>
    <d v="2013-06-27T00:00:00"/>
    <s v="Second Class"/>
    <s v="MJ-17740"/>
    <s v="Max Jones"/>
    <x v="0"/>
    <s v="United States"/>
    <s v="San Diego"/>
    <x v="1"/>
    <n v="92037"/>
    <x v="1"/>
    <s v="TEC-MA-10000984"/>
    <x v="2"/>
    <x v="15"/>
    <x v="1811"/>
    <x v="5793"/>
    <n v="4"/>
    <n v="0.2"/>
    <x v="7044"/>
  </r>
  <r>
    <n v="9167"/>
    <s v="CA-2013-100300"/>
    <x v="0"/>
    <x v="890"/>
    <d v="2013-06-27T00:00:00"/>
    <s v="Second Class"/>
    <s v="MJ-17740"/>
    <s v="Max Jones"/>
    <x v="0"/>
    <s v="United States"/>
    <s v="San Diego"/>
    <x v="1"/>
    <n v="92037"/>
    <x v="1"/>
    <s v="OFF-PA-10000418"/>
    <x v="1"/>
    <x v="10"/>
    <x v="961"/>
    <x v="2840"/>
    <n v="1"/>
    <n v="0"/>
    <x v="3157"/>
  </r>
  <r>
    <n v="9168"/>
    <s v="CA-2013-100300"/>
    <x v="0"/>
    <x v="890"/>
    <d v="2013-06-27T00:00:00"/>
    <s v="Second Class"/>
    <s v="MJ-17740"/>
    <s v="Max Jones"/>
    <x v="0"/>
    <s v="United States"/>
    <s v="San Diego"/>
    <x v="1"/>
    <n v="92037"/>
    <x v="1"/>
    <s v="OFF-AP-10001242"/>
    <x v="1"/>
    <x v="9"/>
    <x v="1408"/>
    <x v="2624"/>
    <n v="3"/>
    <n v="0"/>
    <x v="2890"/>
  </r>
  <r>
    <n v="9169"/>
    <s v="CA-2013-140571"/>
    <x v="0"/>
    <x v="543"/>
    <d v="2013-03-20T00:00:00"/>
    <s v="Standard Class"/>
    <s v="SJ-20125"/>
    <s v="Sanjit Jacobs"/>
    <x v="2"/>
    <s v="United States"/>
    <s v="Jackson"/>
    <x v="35"/>
    <n v="39212"/>
    <x v="0"/>
    <s v="OFF-PA-10001954"/>
    <x v="1"/>
    <x v="10"/>
    <x v="595"/>
    <x v="5794"/>
    <n v="14"/>
    <n v="0"/>
    <x v="7045"/>
  </r>
  <r>
    <n v="9170"/>
    <s v="CA-2013-140571"/>
    <x v="0"/>
    <x v="543"/>
    <d v="2013-03-20T00:00:00"/>
    <s v="Standard Class"/>
    <s v="SJ-20125"/>
    <s v="Sanjit Jacobs"/>
    <x v="2"/>
    <s v="United States"/>
    <s v="Jackson"/>
    <x v="35"/>
    <n v="39212"/>
    <x v="0"/>
    <s v="OFF-PA-10001954"/>
    <x v="1"/>
    <x v="10"/>
    <x v="595"/>
    <x v="1846"/>
    <n v="2"/>
    <n v="0"/>
    <x v="1981"/>
  </r>
  <r>
    <n v="9171"/>
    <s v="US-2013-155768"/>
    <x v="0"/>
    <x v="49"/>
    <d v="2013-12-02T00:00:00"/>
    <s v="Same Day"/>
    <s v="LB-16795"/>
    <s v="Laurel Beltran"/>
    <x v="2"/>
    <s v="United States"/>
    <s v="Oxnard"/>
    <x v="1"/>
    <n v="93030"/>
    <x v="1"/>
    <s v="FUR-FU-10000448"/>
    <x v="0"/>
    <x v="5"/>
    <x v="464"/>
    <x v="5795"/>
    <n v="2"/>
    <n v="0"/>
    <x v="7046"/>
  </r>
  <r>
    <n v="9172"/>
    <s v="US-2013-155768"/>
    <x v="0"/>
    <x v="49"/>
    <d v="2013-12-02T00:00:00"/>
    <s v="Same Day"/>
    <s v="LB-16795"/>
    <s v="Laurel Beltran"/>
    <x v="2"/>
    <s v="United States"/>
    <s v="Oxnard"/>
    <x v="1"/>
    <n v="93030"/>
    <x v="1"/>
    <s v="OFF-PA-10001357"/>
    <x v="1"/>
    <x v="10"/>
    <x v="1032"/>
    <x v="3642"/>
    <n v="1"/>
    <n v="0"/>
    <x v="4156"/>
  </r>
  <r>
    <n v="9173"/>
    <s v="US-2013-155768"/>
    <x v="0"/>
    <x v="49"/>
    <d v="2013-12-02T00:00:00"/>
    <s v="Same Day"/>
    <s v="LB-16795"/>
    <s v="Laurel Beltran"/>
    <x v="2"/>
    <s v="United States"/>
    <s v="Oxnard"/>
    <x v="1"/>
    <n v="93030"/>
    <x v="1"/>
    <s v="OFF-ST-10002292"/>
    <x v="1"/>
    <x v="4"/>
    <x v="863"/>
    <x v="5796"/>
    <n v="3"/>
    <n v="0"/>
    <x v="7047"/>
  </r>
  <r>
    <n v="9174"/>
    <s v="US-2013-155768"/>
    <x v="0"/>
    <x v="49"/>
    <d v="2013-12-02T00:00:00"/>
    <s v="Same Day"/>
    <s v="LB-16795"/>
    <s v="Laurel Beltran"/>
    <x v="2"/>
    <s v="United States"/>
    <s v="Oxnard"/>
    <x v="1"/>
    <n v="93030"/>
    <x v="1"/>
    <s v="OFF-EN-10001219"/>
    <x v="1"/>
    <x v="12"/>
    <x v="583"/>
    <x v="996"/>
    <n v="3"/>
    <n v="0"/>
    <x v="1035"/>
  </r>
  <r>
    <n v="9175"/>
    <s v="CA-2014-119424"/>
    <x v="3"/>
    <x v="492"/>
    <d v="2014-06-15T00:00:00"/>
    <s v="Second Class"/>
    <s v="SB-20185"/>
    <s v="Sarah Brown"/>
    <x v="0"/>
    <s v="United States"/>
    <s v="Kent"/>
    <x v="4"/>
    <n v="98031"/>
    <x v="1"/>
    <s v="TEC-PH-10002564"/>
    <x v="2"/>
    <x v="7"/>
    <x v="976"/>
    <x v="981"/>
    <n v="3"/>
    <n v="0.2"/>
    <x v="3306"/>
  </r>
  <r>
    <n v="9176"/>
    <s v="CA-2014-119424"/>
    <x v="3"/>
    <x v="492"/>
    <d v="2014-06-15T00:00:00"/>
    <s v="Second Class"/>
    <s v="SB-20185"/>
    <s v="Sarah Brown"/>
    <x v="0"/>
    <s v="United States"/>
    <s v="Kent"/>
    <x v="4"/>
    <n v="98031"/>
    <x v="1"/>
    <s v="OFF-PA-10001639"/>
    <x v="1"/>
    <x v="10"/>
    <x v="972"/>
    <x v="541"/>
    <n v="3"/>
    <n v="0"/>
    <x v="551"/>
  </r>
  <r>
    <n v="9177"/>
    <s v="CA-2013-118178"/>
    <x v="0"/>
    <x v="690"/>
    <d v="2013-03-25T00:00:00"/>
    <s v="Standard Class"/>
    <s v="CC-12610"/>
    <s v="Corey Catlett"/>
    <x v="1"/>
    <s v="United States"/>
    <s v="Nashville"/>
    <x v="18"/>
    <n v="37211"/>
    <x v="0"/>
    <s v="OFF-BI-10001153"/>
    <x v="1"/>
    <x v="8"/>
    <x v="300"/>
    <x v="762"/>
    <n v="3"/>
    <n v="0.7"/>
    <x v="7048"/>
  </r>
  <r>
    <n v="9178"/>
    <s v="CA-2013-166618"/>
    <x v="0"/>
    <x v="696"/>
    <d v="2013-11-19T00:00:00"/>
    <s v="Standard Class"/>
    <s v="DP-13000"/>
    <s v="Darren Powers"/>
    <x v="0"/>
    <s v="United States"/>
    <s v="New York City"/>
    <x v="15"/>
    <n v="10035"/>
    <x v="3"/>
    <s v="TEC-PH-10003356"/>
    <x v="2"/>
    <x v="7"/>
    <x v="1689"/>
    <x v="62"/>
    <n v="2"/>
    <n v="0"/>
    <x v="7049"/>
  </r>
  <r>
    <n v="9179"/>
    <s v="CA-2013-166618"/>
    <x v="0"/>
    <x v="696"/>
    <d v="2013-11-19T00:00:00"/>
    <s v="Standard Class"/>
    <s v="DP-13000"/>
    <s v="Darren Powers"/>
    <x v="0"/>
    <s v="United States"/>
    <s v="New York City"/>
    <x v="15"/>
    <n v="10035"/>
    <x v="3"/>
    <s v="OFF-AR-10001725"/>
    <x v="1"/>
    <x v="6"/>
    <x v="1540"/>
    <x v="5797"/>
    <n v="1"/>
    <n v="0"/>
    <x v="7050"/>
  </r>
  <r>
    <n v="9180"/>
    <s v="CA-2014-156776"/>
    <x v="3"/>
    <x v="783"/>
    <d v="2014-08-12T00:00:00"/>
    <s v="Standard Class"/>
    <s v="JL-15505"/>
    <s v="Jeremy Lonsdale"/>
    <x v="0"/>
    <s v="United States"/>
    <s v="Westminster"/>
    <x v="1"/>
    <n v="92683"/>
    <x v="1"/>
    <s v="TEC-PH-10002415"/>
    <x v="2"/>
    <x v="7"/>
    <x v="1517"/>
    <x v="5798"/>
    <n v="3"/>
    <n v="0.2"/>
    <x v="7051"/>
  </r>
  <r>
    <n v="9181"/>
    <s v="CA-2014-156776"/>
    <x v="3"/>
    <x v="783"/>
    <d v="2014-08-12T00:00:00"/>
    <s v="Standard Class"/>
    <s v="JL-15505"/>
    <s v="Jeremy Lonsdale"/>
    <x v="0"/>
    <s v="United States"/>
    <s v="Westminster"/>
    <x v="1"/>
    <n v="92683"/>
    <x v="1"/>
    <s v="OFF-BI-10003355"/>
    <x v="1"/>
    <x v="8"/>
    <x v="586"/>
    <x v="1655"/>
    <n v="3"/>
    <n v="0.2"/>
    <x v="4063"/>
  </r>
  <r>
    <n v="9182"/>
    <s v="CA-2014-156776"/>
    <x v="3"/>
    <x v="783"/>
    <d v="2014-08-12T00:00:00"/>
    <s v="Standard Class"/>
    <s v="JL-15505"/>
    <s v="Jeremy Lonsdale"/>
    <x v="0"/>
    <s v="United States"/>
    <s v="Westminster"/>
    <x v="1"/>
    <n v="92683"/>
    <x v="1"/>
    <s v="OFF-BI-10000216"/>
    <x v="1"/>
    <x v="8"/>
    <x v="1625"/>
    <x v="5799"/>
    <n v="3"/>
    <n v="0.2"/>
    <x v="7052"/>
  </r>
  <r>
    <n v="9183"/>
    <s v="CA-2014-156776"/>
    <x v="3"/>
    <x v="783"/>
    <d v="2014-08-12T00:00:00"/>
    <s v="Standard Class"/>
    <s v="JL-15505"/>
    <s v="Jeremy Lonsdale"/>
    <x v="0"/>
    <s v="United States"/>
    <s v="Westminster"/>
    <x v="1"/>
    <n v="92683"/>
    <x v="1"/>
    <s v="TEC-AC-10004803"/>
    <x v="2"/>
    <x v="11"/>
    <x v="1756"/>
    <x v="5800"/>
    <n v="4"/>
    <n v="0"/>
    <x v="7053"/>
  </r>
  <r>
    <n v="9184"/>
    <s v="CA-2014-156776"/>
    <x v="3"/>
    <x v="783"/>
    <d v="2014-08-12T00:00:00"/>
    <s v="Standard Class"/>
    <s v="JL-15505"/>
    <s v="Jeremy Lonsdale"/>
    <x v="0"/>
    <s v="United States"/>
    <s v="Westminster"/>
    <x v="1"/>
    <n v="92683"/>
    <x v="1"/>
    <s v="OFF-PA-10001970"/>
    <x v="1"/>
    <x v="10"/>
    <x v="311"/>
    <x v="335"/>
    <n v="2"/>
    <n v="0"/>
    <x v="342"/>
  </r>
  <r>
    <n v="9185"/>
    <s v="CA-2014-156776"/>
    <x v="3"/>
    <x v="783"/>
    <d v="2014-08-12T00:00:00"/>
    <s v="Standard Class"/>
    <s v="JL-15505"/>
    <s v="Jeremy Lonsdale"/>
    <x v="0"/>
    <s v="United States"/>
    <s v="Westminster"/>
    <x v="1"/>
    <n v="92683"/>
    <x v="1"/>
    <s v="FUR-FU-10004848"/>
    <x v="0"/>
    <x v="5"/>
    <x v="28"/>
    <x v="2678"/>
    <n v="1"/>
    <n v="0"/>
    <x v="1398"/>
  </r>
  <r>
    <n v="9186"/>
    <s v="CA-2014-156776"/>
    <x v="3"/>
    <x v="783"/>
    <d v="2014-08-12T00:00:00"/>
    <s v="Standard Class"/>
    <s v="JL-15505"/>
    <s v="Jeremy Lonsdale"/>
    <x v="0"/>
    <s v="United States"/>
    <s v="Westminster"/>
    <x v="1"/>
    <n v="92683"/>
    <x v="1"/>
    <s v="FUR-CH-10002317"/>
    <x v="0"/>
    <x v="1"/>
    <x v="1830"/>
    <x v="5801"/>
    <n v="1"/>
    <n v="0.2"/>
    <x v="7054"/>
  </r>
  <r>
    <n v="9187"/>
    <s v="CA-2014-156776"/>
    <x v="3"/>
    <x v="783"/>
    <d v="2014-08-12T00:00:00"/>
    <s v="Standard Class"/>
    <s v="JL-15505"/>
    <s v="Jeremy Lonsdale"/>
    <x v="0"/>
    <s v="United States"/>
    <s v="Westminster"/>
    <x v="1"/>
    <n v="92683"/>
    <x v="1"/>
    <s v="OFF-AP-10002534"/>
    <x v="1"/>
    <x v="9"/>
    <x v="1193"/>
    <x v="5802"/>
    <n v="5"/>
    <n v="0"/>
    <x v="7055"/>
  </r>
  <r>
    <n v="9188"/>
    <s v="US-2012-130512"/>
    <x v="1"/>
    <x v="291"/>
    <d v="2012-08-25T00:00:00"/>
    <s v="Standard Class"/>
    <s v="SM-20320"/>
    <s v="Sean Miller"/>
    <x v="2"/>
    <s v="United States"/>
    <s v="Allentown"/>
    <x v="9"/>
    <n v="18103"/>
    <x v="3"/>
    <s v="OFF-SU-10001935"/>
    <x v="1"/>
    <x v="14"/>
    <x v="33"/>
    <x v="4273"/>
    <n v="2"/>
    <n v="0.2"/>
    <x v="7056"/>
  </r>
  <r>
    <n v="9189"/>
    <s v="US-2012-130512"/>
    <x v="1"/>
    <x v="291"/>
    <d v="2012-08-25T00:00:00"/>
    <s v="Standard Class"/>
    <s v="SM-20320"/>
    <s v="Sean Miller"/>
    <x v="2"/>
    <s v="United States"/>
    <s v="Allentown"/>
    <x v="9"/>
    <n v="18103"/>
    <x v="3"/>
    <s v="TEC-AC-10000290"/>
    <x v="2"/>
    <x v="11"/>
    <x v="232"/>
    <x v="5018"/>
    <n v="4"/>
    <n v="0.2"/>
    <x v="7057"/>
  </r>
  <r>
    <n v="9190"/>
    <s v="US-2012-130512"/>
    <x v="1"/>
    <x v="291"/>
    <d v="2012-08-25T00:00:00"/>
    <s v="Standard Class"/>
    <s v="SM-20320"/>
    <s v="Sean Miller"/>
    <x v="2"/>
    <s v="United States"/>
    <s v="Allentown"/>
    <x v="9"/>
    <n v="18103"/>
    <x v="3"/>
    <s v="OFF-ST-10002574"/>
    <x v="1"/>
    <x v="4"/>
    <x v="926"/>
    <x v="5803"/>
    <n v="6"/>
    <n v="0.2"/>
    <x v="7058"/>
  </r>
  <r>
    <n v="9191"/>
    <s v="US-2012-130512"/>
    <x v="1"/>
    <x v="291"/>
    <d v="2012-08-25T00:00:00"/>
    <s v="Standard Class"/>
    <s v="SM-20320"/>
    <s v="Sean Miller"/>
    <x v="2"/>
    <s v="United States"/>
    <s v="Allentown"/>
    <x v="9"/>
    <n v="18103"/>
    <x v="3"/>
    <s v="OFF-BI-10004519"/>
    <x v="1"/>
    <x v="8"/>
    <x v="880"/>
    <x v="5804"/>
    <n v="2"/>
    <n v="0.7"/>
    <x v="7059"/>
  </r>
  <r>
    <n v="9192"/>
    <s v="US-2012-130512"/>
    <x v="1"/>
    <x v="291"/>
    <d v="2012-08-25T00:00:00"/>
    <s v="Standard Class"/>
    <s v="SM-20320"/>
    <s v="Sean Miller"/>
    <x v="2"/>
    <s v="United States"/>
    <s v="Allentown"/>
    <x v="9"/>
    <n v="18103"/>
    <x v="3"/>
    <s v="OFF-PA-10003625"/>
    <x v="1"/>
    <x v="10"/>
    <x v="750"/>
    <x v="2000"/>
    <n v="2"/>
    <n v="0.2"/>
    <x v="2152"/>
  </r>
  <r>
    <n v="9193"/>
    <s v="CA-2012-141810"/>
    <x v="1"/>
    <x v="121"/>
    <d v="2012-11-07T00:00:00"/>
    <s v="Standard Class"/>
    <s v="BB-10990"/>
    <s v="Barry Blumstein"/>
    <x v="1"/>
    <s v="United States"/>
    <s v="San Antonio"/>
    <x v="5"/>
    <n v="78207"/>
    <x v="2"/>
    <s v="OFF-BI-10001524"/>
    <x v="1"/>
    <x v="8"/>
    <x v="298"/>
    <x v="5805"/>
    <n v="7"/>
    <n v="0.8"/>
    <x v="7060"/>
  </r>
  <r>
    <n v="9194"/>
    <s v="CA-2012-141810"/>
    <x v="1"/>
    <x v="121"/>
    <d v="2012-11-07T00:00:00"/>
    <s v="Standard Class"/>
    <s v="BB-10990"/>
    <s v="Barry Blumstein"/>
    <x v="1"/>
    <s v="United States"/>
    <s v="San Antonio"/>
    <x v="5"/>
    <n v="78207"/>
    <x v="2"/>
    <s v="TEC-PH-10002200"/>
    <x v="2"/>
    <x v="7"/>
    <x v="1471"/>
    <x v="3532"/>
    <n v="2"/>
    <n v="0.2"/>
    <x v="4023"/>
  </r>
  <r>
    <n v="9195"/>
    <s v="CA-2011-146843"/>
    <x v="2"/>
    <x v="953"/>
    <d v="2011-12-06T00:00:00"/>
    <s v="Standard Class"/>
    <s v="PB-19150"/>
    <s v="Philip Brown"/>
    <x v="0"/>
    <s v="United States"/>
    <s v="Avondale"/>
    <x v="16"/>
    <n v="85323"/>
    <x v="1"/>
    <s v="OFF-SU-10001664"/>
    <x v="1"/>
    <x v="14"/>
    <x v="1232"/>
    <x v="2758"/>
    <n v="7"/>
    <n v="0.2"/>
    <x v="7061"/>
  </r>
  <r>
    <n v="9196"/>
    <s v="CA-2011-146843"/>
    <x v="2"/>
    <x v="953"/>
    <d v="2011-12-06T00:00:00"/>
    <s v="Standard Class"/>
    <s v="PB-19150"/>
    <s v="Philip Brown"/>
    <x v="0"/>
    <s v="United States"/>
    <s v="Avondale"/>
    <x v="16"/>
    <n v="85323"/>
    <x v="1"/>
    <s v="TEC-AC-10002550"/>
    <x v="2"/>
    <x v="11"/>
    <x v="1539"/>
    <x v="5806"/>
    <n v="4"/>
    <n v="0.2"/>
    <x v="7062"/>
  </r>
  <r>
    <n v="9197"/>
    <s v="CA-2011-103310"/>
    <x v="2"/>
    <x v="1025"/>
    <d v="2011-05-15T00:00:00"/>
    <s v="Standard Class"/>
    <s v="GM-14680"/>
    <s v="Greg Matthias"/>
    <x v="0"/>
    <s v="United States"/>
    <s v="San Jose"/>
    <x v="1"/>
    <n v="95123"/>
    <x v="1"/>
    <s v="OFF-PA-10004353"/>
    <x v="1"/>
    <x v="10"/>
    <x v="1652"/>
    <x v="792"/>
    <n v="2"/>
    <n v="0"/>
    <x v="7063"/>
  </r>
  <r>
    <n v="9198"/>
    <s v="CA-2011-103310"/>
    <x v="2"/>
    <x v="1025"/>
    <d v="2011-05-15T00:00:00"/>
    <s v="Standard Class"/>
    <s v="GM-14680"/>
    <s v="Greg Matthias"/>
    <x v="0"/>
    <s v="United States"/>
    <s v="San Jose"/>
    <x v="1"/>
    <n v="95123"/>
    <x v="1"/>
    <s v="TEC-PH-10001817"/>
    <x v="2"/>
    <x v="7"/>
    <x v="1097"/>
    <x v="5807"/>
    <n v="5"/>
    <n v="0.2"/>
    <x v="7064"/>
  </r>
  <r>
    <n v="9199"/>
    <s v="CA-2011-103310"/>
    <x v="2"/>
    <x v="1025"/>
    <d v="2011-05-15T00:00:00"/>
    <s v="Standard Class"/>
    <s v="GM-14680"/>
    <s v="Greg Matthias"/>
    <x v="0"/>
    <s v="United States"/>
    <s v="San Jose"/>
    <x v="1"/>
    <n v="95123"/>
    <x v="1"/>
    <s v="OFF-SU-10004737"/>
    <x v="1"/>
    <x v="14"/>
    <x v="1704"/>
    <x v="5808"/>
    <n v="6"/>
    <n v="0"/>
    <x v="7065"/>
  </r>
  <r>
    <n v="9200"/>
    <s v="CA-2011-103310"/>
    <x v="2"/>
    <x v="1025"/>
    <d v="2011-05-15T00:00:00"/>
    <s v="Standard Class"/>
    <s v="GM-14680"/>
    <s v="Greg Matthias"/>
    <x v="0"/>
    <s v="United States"/>
    <s v="San Jose"/>
    <x v="1"/>
    <n v="95123"/>
    <x v="1"/>
    <s v="FUR-CH-10002320"/>
    <x v="0"/>
    <x v="1"/>
    <x v="1454"/>
    <x v="5809"/>
    <n v="1"/>
    <n v="0.2"/>
    <x v="7066"/>
  </r>
  <r>
    <n v="9201"/>
    <s v="CA-2013-152688"/>
    <x v="0"/>
    <x v="508"/>
    <d v="2013-10-21T00:00:00"/>
    <s v="First Class"/>
    <s v="NR-18550"/>
    <s v="Nick Radford"/>
    <x v="0"/>
    <s v="United States"/>
    <s v="Perth Amboy"/>
    <x v="30"/>
    <n v="8861"/>
    <x v="3"/>
    <s v="FUR-BO-10001337"/>
    <x v="0"/>
    <x v="0"/>
    <x v="425"/>
    <x v="5810"/>
    <n v="1"/>
    <n v="0"/>
    <x v="7067"/>
  </r>
  <r>
    <n v="9202"/>
    <s v="CA-2013-152688"/>
    <x v="0"/>
    <x v="508"/>
    <d v="2013-10-21T00:00:00"/>
    <s v="First Class"/>
    <s v="NR-18550"/>
    <s v="Nick Radford"/>
    <x v="0"/>
    <s v="United States"/>
    <s v="Perth Amboy"/>
    <x v="30"/>
    <n v="8861"/>
    <x v="3"/>
    <s v="OFF-BI-10004584"/>
    <x v="1"/>
    <x v="8"/>
    <x v="378"/>
    <x v="5811"/>
    <n v="1"/>
    <n v="0"/>
    <x v="7068"/>
  </r>
  <r>
    <n v="9203"/>
    <s v="CA-2013-153836"/>
    <x v="0"/>
    <x v="859"/>
    <d v="2013-11-04T00:00:00"/>
    <s v="Standard Class"/>
    <s v="EH-13765"/>
    <s v="Edward Hooks"/>
    <x v="1"/>
    <s v="United States"/>
    <s v="New York City"/>
    <x v="15"/>
    <n v="10011"/>
    <x v="3"/>
    <s v="OFF-BI-10004817"/>
    <x v="1"/>
    <x v="8"/>
    <x v="1199"/>
    <x v="1528"/>
    <n v="3"/>
    <n v="0.2"/>
    <x v="7069"/>
  </r>
  <r>
    <n v="9204"/>
    <s v="CA-2013-153836"/>
    <x v="0"/>
    <x v="859"/>
    <d v="2013-11-04T00:00:00"/>
    <s v="Standard Class"/>
    <s v="EH-13765"/>
    <s v="Edward Hooks"/>
    <x v="1"/>
    <s v="United States"/>
    <s v="New York City"/>
    <x v="15"/>
    <n v="10011"/>
    <x v="3"/>
    <s v="OFF-AR-10004602"/>
    <x v="1"/>
    <x v="6"/>
    <x v="1217"/>
    <x v="1164"/>
    <n v="5"/>
    <n v="0"/>
    <x v="7070"/>
  </r>
  <r>
    <n v="9205"/>
    <s v="CA-2013-104689"/>
    <x v="0"/>
    <x v="49"/>
    <d v="2013-12-06T00:00:00"/>
    <s v="Standard Class"/>
    <s v="FH-14365"/>
    <s v="Fred Hopkins"/>
    <x v="1"/>
    <s v="United States"/>
    <s v="Los Angeles"/>
    <x v="1"/>
    <n v="90004"/>
    <x v="1"/>
    <s v="OFF-AR-10001149"/>
    <x v="1"/>
    <x v="6"/>
    <x v="130"/>
    <x v="4173"/>
    <n v="8"/>
    <n v="0"/>
    <x v="7071"/>
  </r>
  <r>
    <n v="9206"/>
    <s v="CA-2013-146423"/>
    <x v="0"/>
    <x v="438"/>
    <d v="2013-04-22T00:00:00"/>
    <s v="Same Day"/>
    <s v="BT-11680"/>
    <s v="Brian Thompson"/>
    <x v="0"/>
    <s v="United States"/>
    <s v="Milford"/>
    <x v="29"/>
    <n v="6460"/>
    <x v="3"/>
    <s v="OFF-AR-10004817"/>
    <x v="1"/>
    <x v="6"/>
    <x v="906"/>
    <x v="1154"/>
    <n v="3"/>
    <n v="0"/>
    <x v="1197"/>
  </r>
  <r>
    <n v="9207"/>
    <s v="CA-2013-146423"/>
    <x v="0"/>
    <x v="438"/>
    <d v="2013-04-22T00:00:00"/>
    <s v="Same Day"/>
    <s v="BT-11680"/>
    <s v="Brian Thompson"/>
    <x v="0"/>
    <s v="United States"/>
    <s v="Milford"/>
    <x v="29"/>
    <n v="6460"/>
    <x v="3"/>
    <s v="OFF-PA-10003797"/>
    <x v="1"/>
    <x v="10"/>
    <x v="1701"/>
    <x v="187"/>
    <n v="8"/>
    <n v="0"/>
    <x v="189"/>
  </r>
  <r>
    <n v="9208"/>
    <s v="CA-2014-140781"/>
    <x v="3"/>
    <x v="646"/>
    <d v="2014-08-08T00:00:00"/>
    <s v="Standard Class"/>
    <s v="AB-10105"/>
    <s v="Adrian Barton"/>
    <x v="0"/>
    <s v="United States"/>
    <s v="Bloomington"/>
    <x v="10"/>
    <n v="61701"/>
    <x v="2"/>
    <s v="TEC-AC-10000682"/>
    <x v="2"/>
    <x v="11"/>
    <x v="1327"/>
    <x v="5812"/>
    <n v="3"/>
    <n v="0.2"/>
    <x v="7072"/>
  </r>
  <r>
    <n v="9209"/>
    <s v="CA-2014-141747"/>
    <x v="3"/>
    <x v="646"/>
    <d v="2014-08-09T00:00:00"/>
    <s v="Second Class"/>
    <s v="SC-20230"/>
    <s v="Scot Coram"/>
    <x v="1"/>
    <s v="United States"/>
    <s v="Seattle"/>
    <x v="4"/>
    <n v="98105"/>
    <x v="1"/>
    <s v="OFF-ST-10003996"/>
    <x v="1"/>
    <x v="4"/>
    <x v="1203"/>
    <x v="5813"/>
    <n v="1"/>
    <n v="0"/>
    <x v="7073"/>
  </r>
  <r>
    <n v="9210"/>
    <s v="CA-2014-142776"/>
    <x v="3"/>
    <x v="157"/>
    <d v="2014-12-15T00:00:00"/>
    <s v="Second Class"/>
    <s v="RS-19870"/>
    <s v="Roy Skaria"/>
    <x v="2"/>
    <s v="United States"/>
    <s v="Burlington"/>
    <x v="23"/>
    <n v="52601"/>
    <x v="2"/>
    <s v="OFF-EN-10003160"/>
    <x v="1"/>
    <x v="12"/>
    <x v="1027"/>
    <x v="6"/>
    <n v="1"/>
    <n v="0"/>
    <x v="7074"/>
  </r>
  <r>
    <n v="9211"/>
    <s v="CA-2014-142776"/>
    <x v="3"/>
    <x v="157"/>
    <d v="2014-12-15T00:00:00"/>
    <s v="Second Class"/>
    <s v="RS-19870"/>
    <s v="Roy Skaria"/>
    <x v="2"/>
    <s v="United States"/>
    <s v="Burlington"/>
    <x v="23"/>
    <n v="52601"/>
    <x v="2"/>
    <s v="OFF-BI-10002012"/>
    <x v="1"/>
    <x v="8"/>
    <x v="742"/>
    <x v="5592"/>
    <n v="3"/>
    <n v="0"/>
    <x v="6787"/>
  </r>
  <r>
    <n v="9212"/>
    <s v="CA-2012-167479"/>
    <x v="1"/>
    <x v="948"/>
    <d v="2012-03-19T00:00:00"/>
    <s v="Standard Class"/>
    <s v="AI-10855"/>
    <s v="Arianne Irving"/>
    <x v="0"/>
    <s v="United States"/>
    <s v="Roseville"/>
    <x v="1"/>
    <n v="95661"/>
    <x v="1"/>
    <s v="OFF-PA-10002105"/>
    <x v="1"/>
    <x v="10"/>
    <x v="269"/>
    <x v="541"/>
    <n v="3"/>
    <n v="0"/>
    <x v="551"/>
  </r>
  <r>
    <n v="9213"/>
    <s v="CA-2011-144071"/>
    <x v="2"/>
    <x v="589"/>
    <d v="2011-12-15T00:00:00"/>
    <s v="Standard Class"/>
    <s v="DJ-13420"/>
    <s v="Denny Joy"/>
    <x v="1"/>
    <s v="United States"/>
    <s v="San Francisco"/>
    <x v="1"/>
    <n v="94110"/>
    <x v="1"/>
    <s v="FUR-FU-10000397"/>
    <x v="0"/>
    <x v="5"/>
    <x v="63"/>
    <x v="1155"/>
    <n v="2"/>
    <n v="0"/>
    <x v="1198"/>
  </r>
  <r>
    <n v="9214"/>
    <s v="CA-2011-144071"/>
    <x v="2"/>
    <x v="589"/>
    <d v="2011-12-15T00:00:00"/>
    <s v="Standard Class"/>
    <s v="DJ-13420"/>
    <s v="Denny Joy"/>
    <x v="1"/>
    <s v="United States"/>
    <s v="San Francisco"/>
    <x v="1"/>
    <n v="94110"/>
    <x v="1"/>
    <s v="FUR-FU-10000758"/>
    <x v="0"/>
    <x v="5"/>
    <x v="1073"/>
    <x v="4092"/>
    <n v="3"/>
    <n v="0"/>
    <x v="7075"/>
  </r>
  <r>
    <n v="9215"/>
    <s v="US-2014-120908"/>
    <x v="3"/>
    <x v="1033"/>
    <d v="2014-10-03T00:00:00"/>
    <s v="First Class"/>
    <s v="BF-10975"/>
    <s v="Barbara Fisher"/>
    <x v="1"/>
    <s v="United States"/>
    <s v="Philadelphia"/>
    <x v="9"/>
    <n v="19120"/>
    <x v="3"/>
    <s v="OFF-LA-10004677"/>
    <x v="1"/>
    <x v="2"/>
    <x v="1831"/>
    <x v="5814"/>
    <n v="7"/>
    <n v="0.2"/>
    <x v="7076"/>
  </r>
  <r>
    <n v="9216"/>
    <s v="CA-2013-152646"/>
    <x v="0"/>
    <x v="831"/>
    <d v="2013-11-27T00:00:00"/>
    <s v="Standard Class"/>
    <s v="TH-21235"/>
    <s v="Tiffany House"/>
    <x v="1"/>
    <s v="United States"/>
    <s v="Los Angeles"/>
    <x v="1"/>
    <n v="90049"/>
    <x v="1"/>
    <s v="OFF-PA-10004451"/>
    <x v="1"/>
    <x v="10"/>
    <x v="493"/>
    <x v="56"/>
    <n v="5"/>
    <n v="0"/>
    <x v="56"/>
  </r>
  <r>
    <n v="9217"/>
    <s v="CA-2014-103765"/>
    <x v="3"/>
    <x v="221"/>
    <d v="2014-12-01T00:00:00"/>
    <s v="Standard Class"/>
    <s v="JG-15310"/>
    <s v="Jason Gross"/>
    <x v="1"/>
    <s v="United States"/>
    <s v="Odessa"/>
    <x v="5"/>
    <n v="79762"/>
    <x v="2"/>
    <s v="OFF-AP-10002311"/>
    <x v="1"/>
    <x v="9"/>
    <x v="14"/>
    <x v="5815"/>
    <n v="1"/>
    <n v="0.8"/>
    <x v="7077"/>
  </r>
  <r>
    <n v="9218"/>
    <s v="US-2014-118157"/>
    <x v="3"/>
    <x v="237"/>
    <d v="2014-11-18T00:00:00"/>
    <s v="First Class"/>
    <s v="AW-10930"/>
    <s v="Arthur Wiediger"/>
    <x v="2"/>
    <s v="United States"/>
    <s v="Minneapolis"/>
    <x v="11"/>
    <n v="55407"/>
    <x v="2"/>
    <s v="OFF-EN-10004459"/>
    <x v="1"/>
    <x v="12"/>
    <x v="655"/>
    <x v="770"/>
    <n v="2"/>
    <n v="0"/>
    <x v="792"/>
  </r>
  <r>
    <n v="9219"/>
    <s v="US-2012-164238"/>
    <x v="1"/>
    <x v="748"/>
    <d v="2012-08-20T00:00:00"/>
    <s v="Standard Class"/>
    <s v="JW-15955"/>
    <s v="Joni Wasserman"/>
    <x v="0"/>
    <s v="United States"/>
    <s v="Philadelphia"/>
    <x v="9"/>
    <n v="19120"/>
    <x v="3"/>
    <s v="OFF-ST-10002352"/>
    <x v="1"/>
    <x v="4"/>
    <x v="847"/>
    <x v="5219"/>
    <n v="7"/>
    <n v="0.2"/>
    <x v="7078"/>
  </r>
  <r>
    <n v="9220"/>
    <s v="US-2012-164238"/>
    <x v="1"/>
    <x v="748"/>
    <d v="2012-08-20T00:00:00"/>
    <s v="Standard Class"/>
    <s v="JW-15955"/>
    <s v="Joni Wasserman"/>
    <x v="0"/>
    <s v="United States"/>
    <s v="Philadelphia"/>
    <x v="9"/>
    <n v="19120"/>
    <x v="3"/>
    <s v="FUR-BO-10000780"/>
    <x v="0"/>
    <x v="0"/>
    <x v="1309"/>
    <x v="5771"/>
    <n v="3"/>
    <n v="0.5"/>
    <x v="7079"/>
  </r>
  <r>
    <n v="9221"/>
    <s v="CA-2014-103212"/>
    <x v="3"/>
    <x v="119"/>
    <d v="2014-10-15T00:00:00"/>
    <s v="First Class"/>
    <s v="MH-18025"/>
    <s v="Michelle Huthwaite"/>
    <x v="0"/>
    <s v="United States"/>
    <s v="Lafayette"/>
    <x v="28"/>
    <n v="70506"/>
    <x v="0"/>
    <s v="OFF-LA-10000248"/>
    <x v="1"/>
    <x v="2"/>
    <x v="1212"/>
    <x v="469"/>
    <n v="3"/>
    <n v="0"/>
    <x v="5458"/>
  </r>
  <r>
    <n v="9222"/>
    <s v="CA-2014-103212"/>
    <x v="3"/>
    <x v="119"/>
    <d v="2014-10-15T00:00:00"/>
    <s v="First Class"/>
    <s v="MH-18025"/>
    <s v="Michelle Huthwaite"/>
    <x v="0"/>
    <s v="United States"/>
    <s v="Lafayette"/>
    <x v="28"/>
    <n v="70506"/>
    <x v="0"/>
    <s v="FUR-TA-10003473"/>
    <x v="0"/>
    <x v="3"/>
    <x v="214"/>
    <x v="5816"/>
    <n v="4"/>
    <n v="0"/>
    <x v="7080"/>
  </r>
  <r>
    <n v="9223"/>
    <s v="CA-2014-103212"/>
    <x v="3"/>
    <x v="119"/>
    <d v="2014-10-15T00:00:00"/>
    <s v="First Class"/>
    <s v="MH-18025"/>
    <s v="Michelle Huthwaite"/>
    <x v="0"/>
    <s v="United States"/>
    <s v="Lafayette"/>
    <x v="28"/>
    <n v="70506"/>
    <x v="0"/>
    <s v="OFF-PA-10004355"/>
    <x v="1"/>
    <x v="10"/>
    <x v="1094"/>
    <x v="243"/>
    <n v="4"/>
    <n v="0"/>
    <x v="245"/>
  </r>
  <r>
    <n v="9224"/>
    <s v="CA-2014-121160"/>
    <x v="3"/>
    <x v="259"/>
    <d v="2014-11-05T00:00:00"/>
    <s v="Same Day"/>
    <s v="FM-14290"/>
    <s v="Frank Merwin"/>
    <x v="2"/>
    <s v="United States"/>
    <s v="Bryan"/>
    <x v="5"/>
    <n v="77803"/>
    <x v="2"/>
    <s v="OFF-BI-10001308"/>
    <x v="1"/>
    <x v="8"/>
    <x v="1351"/>
    <x v="5817"/>
    <n v="6"/>
    <n v="0.8"/>
    <x v="7081"/>
  </r>
  <r>
    <n v="9225"/>
    <s v="CA-2014-121160"/>
    <x v="3"/>
    <x v="259"/>
    <d v="2014-11-05T00:00:00"/>
    <s v="Same Day"/>
    <s v="FM-14290"/>
    <s v="Frank Merwin"/>
    <x v="2"/>
    <s v="United States"/>
    <s v="Bryan"/>
    <x v="5"/>
    <n v="77803"/>
    <x v="2"/>
    <s v="OFF-BI-10003094"/>
    <x v="1"/>
    <x v="8"/>
    <x v="647"/>
    <x v="5818"/>
    <n v="2"/>
    <n v="0.8"/>
    <x v="7082"/>
  </r>
  <r>
    <n v="9226"/>
    <s v="CA-2014-121160"/>
    <x v="3"/>
    <x v="259"/>
    <d v="2014-11-05T00:00:00"/>
    <s v="Same Day"/>
    <s v="FM-14290"/>
    <s v="Frank Merwin"/>
    <x v="2"/>
    <s v="United States"/>
    <s v="Bryan"/>
    <x v="5"/>
    <n v="77803"/>
    <x v="2"/>
    <s v="OFF-BI-10004040"/>
    <x v="1"/>
    <x v="8"/>
    <x v="1478"/>
    <x v="5819"/>
    <n v="4"/>
    <n v="0.8"/>
    <x v="7083"/>
  </r>
  <r>
    <n v="9227"/>
    <s v="CA-2014-121160"/>
    <x v="3"/>
    <x v="259"/>
    <d v="2014-11-05T00:00:00"/>
    <s v="Same Day"/>
    <s v="FM-14290"/>
    <s v="Frank Merwin"/>
    <x v="2"/>
    <s v="United States"/>
    <s v="Bryan"/>
    <x v="5"/>
    <n v="77803"/>
    <x v="2"/>
    <s v="OFF-ST-10002485"/>
    <x v="1"/>
    <x v="4"/>
    <x v="209"/>
    <x v="5820"/>
    <n v="3"/>
    <n v="0.2"/>
    <x v="7084"/>
  </r>
  <r>
    <n v="9228"/>
    <s v="CA-2014-140515"/>
    <x v="3"/>
    <x v="498"/>
    <d v="2014-03-25T00:00:00"/>
    <s v="Standard Class"/>
    <s v="GZ-14545"/>
    <s v="George Zrebassa"/>
    <x v="1"/>
    <s v="United States"/>
    <s v="Los Angeles"/>
    <x v="1"/>
    <n v="90008"/>
    <x v="1"/>
    <s v="OFF-AP-10001205"/>
    <x v="1"/>
    <x v="9"/>
    <x v="1285"/>
    <x v="5821"/>
    <n v="7"/>
    <n v="0"/>
    <x v="7085"/>
  </r>
  <r>
    <n v="9229"/>
    <s v="CA-2011-153619"/>
    <x v="2"/>
    <x v="935"/>
    <d v="2011-11-03T00:00:00"/>
    <s v="Same Day"/>
    <s v="TC-21535"/>
    <s v="Tracy Collins"/>
    <x v="2"/>
    <s v="United States"/>
    <s v="Los Angeles"/>
    <x v="1"/>
    <n v="90049"/>
    <x v="1"/>
    <s v="OFF-AR-10001868"/>
    <x v="1"/>
    <x v="6"/>
    <x v="59"/>
    <x v="1336"/>
    <n v="4"/>
    <n v="0"/>
    <x v="1394"/>
  </r>
  <r>
    <n v="9230"/>
    <s v="CA-2014-133718"/>
    <x v="3"/>
    <x v="283"/>
    <d v="2014-07-27T00:00:00"/>
    <s v="First Class"/>
    <s v="TB-21520"/>
    <s v="Tracy Blumstein"/>
    <x v="0"/>
    <s v="United States"/>
    <s v="Los Angeles"/>
    <x v="1"/>
    <n v="90045"/>
    <x v="1"/>
    <s v="OFF-BI-10003429"/>
    <x v="1"/>
    <x v="8"/>
    <x v="844"/>
    <x v="5822"/>
    <n v="3"/>
    <n v="0.2"/>
    <x v="7086"/>
  </r>
  <r>
    <n v="9231"/>
    <s v="CA-2014-133718"/>
    <x v="3"/>
    <x v="283"/>
    <d v="2014-07-27T00:00:00"/>
    <s v="First Class"/>
    <s v="TB-21520"/>
    <s v="Tracy Blumstein"/>
    <x v="0"/>
    <s v="United States"/>
    <s v="Los Angeles"/>
    <x v="1"/>
    <n v="90045"/>
    <x v="1"/>
    <s v="OFF-PA-10002689"/>
    <x v="1"/>
    <x v="10"/>
    <x v="1057"/>
    <x v="713"/>
    <n v="9"/>
    <n v="0"/>
    <x v="731"/>
  </r>
  <r>
    <n v="9232"/>
    <s v="CA-2011-148383"/>
    <x v="2"/>
    <x v="422"/>
    <d v="2011-12-31T00:00:00"/>
    <s v="Standard Class"/>
    <s v="RP-19390"/>
    <s v="Resi Pölking"/>
    <x v="0"/>
    <s v="United States"/>
    <s v="Phoenix"/>
    <x v="16"/>
    <n v="85023"/>
    <x v="1"/>
    <s v="OFF-BI-10003650"/>
    <x v="1"/>
    <x v="8"/>
    <x v="115"/>
    <x v="5823"/>
    <n v="6"/>
    <n v="0.7"/>
    <x v="7087"/>
  </r>
  <r>
    <n v="9233"/>
    <s v="CA-2013-126732"/>
    <x v="0"/>
    <x v="476"/>
    <d v="2013-09-07T00:00:00"/>
    <s v="Standard Class"/>
    <s v="LR-16915"/>
    <s v="Lena Radford"/>
    <x v="0"/>
    <s v="United States"/>
    <s v="Los Angeles"/>
    <x v="1"/>
    <n v="90036"/>
    <x v="1"/>
    <s v="FUR-FU-10001889"/>
    <x v="0"/>
    <x v="5"/>
    <x v="1149"/>
    <x v="5824"/>
    <n v="9"/>
    <n v="0"/>
    <x v="7088"/>
  </r>
  <r>
    <n v="9234"/>
    <s v="CA-2013-126732"/>
    <x v="0"/>
    <x v="476"/>
    <d v="2013-09-07T00:00:00"/>
    <s v="Standard Class"/>
    <s v="LR-16915"/>
    <s v="Lena Radford"/>
    <x v="0"/>
    <s v="United States"/>
    <s v="Los Angeles"/>
    <x v="1"/>
    <n v="90036"/>
    <x v="1"/>
    <s v="OFF-ST-10000321"/>
    <x v="1"/>
    <x v="4"/>
    <x v="1534"/>
    <x v="5825"/>
    <n v="3"/>
    <n v="0"/>
    <x v="7089"/>
  </r>
  <r>
    <n v="9235"/>
    <s v="CA-2013-126732"/>
    <x v="0"/>
    <x v="476"/>
    <d v="2013-09-07T00:00:00"/>
    <s v="Standard Class"/>
    <s v="LR-16915"/>
    <s v="Lena Radford"/>
    <x v="0"/>
    <s v="United States"/>
    <s v="Los Angeles"/>
    <x v="1"/>
    <n v="90036"/>
    <x v="1"/>
    <s v="TEC-PH-10001530"/>
    <x v="2"/>
    <x v="7"/>
    <x v="632"/>
    <x v="2707"/>
    <n v="4"/>
    <n v="0.2"/>
    <x v="2998"/>
  </r>
  <r>
    <n v="9236"/>
    <s v="CA-2013-126732"/>
    <x v="0"/>
    <x v="476"/>
    <d v="2013-09-07T00:00:00"/>
    <s v="Standard Class"/>
    <s v="LR-16915"/>
    <s v="Lena Radford"/>
    <x v="0"/>
    <s v="United States"/>
    <s v="Los Angeles"/>
    <x v="1"/>
    <n v="90036"/>
    <x v="1"/>
    <s v="OFF-AR-10004752"/>
    <x v="1"/>
    <x v="6"/>
    <x v="1105"/>
    <x v="5476"/>
    <n v="7"/>
    <n v="0"/>
    <x v="7090"/>
  </r>
  <r>
    <n v="9237"/>
    <s v="CA-2013-126732"/>
    <x v="0"/>
    <x v="476"/>
    <d v="2013-09-07T00:00:00"/>
    <s v="Standard Class"/>
    <s v="LR-16915"/>
    <s v="Lena Radford"/>
    <x v="0"/>
    <s v="United States"/>
    <s v="Los Angeles"/>
    <x v="1"/>
    <n v="90036"/>
    <x v="1"/>
    <s v="FUR-TA-10001539"/>
    <x v="0"/>
    <x v="3"/>
    <x v="10"/>
    <x v="2675"/>
    <n v="3"/>
    <n v="0.2"/>
    <x v="2954"/>
  </r>
  <r>
    <n v="9238"/>
    <s v="CA-2013-126732"/>
    <x v="0"/>
    <x v="476"/>
    <d v="2013-09-07T00:00:00"/>
    <s v="Standard Class"/>
    <s v="LR-16915"/>
    <s v="Lena Radford"/>
    <x v="0"/>
    <s v="United States"/>
    <s v="Los Angeles"/>
    <x v="1"/>
    <n v="90036"/>
    <x v="1"/>
    <s v="OFF-BI-10001553"/>
    <x v="1"/>
    <x v="8"/>
    <x v="1293"/>
    <x v="1775"/>
    <n v="1"/>
    <n v="0.2"/>
    <x v="1891"/>
  </r>
  <r>
    <n v="9239"/>
    <s v="CA-2014-138156"/>
    <x v="3"/>
    <x v="512"/>
    <d v="2014-02-15T00:00:00"/>
    <s v="First Class"/>
    <s v="MM-17260"/>
    <s v="Magdelene Morse"/>
    <x v="0"/>
    <s v="United States"/>
    <s v="Columbus"/>
    <x v="24"/>
    <n v="43229"/>
    <x v="3"/>
    <s v="FUR-FU-10003601"/>
    <x v="0"/>
    <x v="5"/>
    <x v="729"/>
    <x v="5826"/>
    <n v="2"/>
    <n v="0.2"/>
    <x v="7091"/>
  </r>
  <r>
    <n v="9240"/>
    <s v="CA-2014-110310"/>
    <x v="3"/>
    <x v="855"/>
    <d v="2014-11-03T00:00:00"/>
    <s v="Standard Class"/>
    <s v="NB-18655"/>
    <s v="Nona Balk"/>
    <x v="1"/>
    <s v="United States"/>
    <s v="Tallahassee"/>
    <x v="2"/>
    <n v="32303"/>
    <x v="0"/>
    <s v="OFF-PA-10001685"/>
    <x v="1"/>
    <x v="10"/>
    <x v="33"/>
    <x v="5827"/>
    <n v="7"/>
    <n v="0.2"/>
    <x v="7092"/>
  </r>
  <r>
    <n v="9241"/>
    <s v="CA-2014-110310"/>
    <x v="3"/>
    <x v="855"/>
    <d v="2014-11-03T00:00:00"/>
    <s v="Standard Class"/>
    <s v="NB-18655"/>
    <s v="Nona Balk"/>
    <x v="1"/>
    <s v="United States"/>
    <s v="Tallahassee"/>
    <x v="2"/>
    <n v="32303"/>
    <x v="0"/>
    <s v="OFF-BI-10001097"/>
    <x v="1"/>
    <x v="8"/>
    <x v="789"/>
    <x v="1564"/>
    <n v="3"/>
    <n v="0.7"/>
    <x v="7093"/>
  </r>
  <r>
    <n v="9242"/>
    <s v="CA-2014-110310"/>
    <x v="3"/>
    <x v="855"/>
    <d v="2014-11-03T00:00:00"/>
    <s v="Standard Class"/>
    <s v="NB-18655"/>
    <s v="Nona Balk"/>
    <x v="1"/>
    <s v="United States"/>
    <s v="Tallahassee"/>
    <x v="2"/>
    <n v="32303"/>
    <x v="0"/>
    <s v="OFF-AR-10001662"/>
    <x v="1"/>
    <x v="6"/>
    <x v="443"/>
    <x v="5828"/>
    <n v="3"/>
    <n v="0.2"/>
    <x v="7094"/>
  </r>
  <r>
    <n v="9243"/>
    <s v="CA-2011-113271"/>
    <x v="2"/>
    <x v="868"/>
    <d v="2011-07-14T00:00:00"/>
    <s v="Standard Class"/>
    <s v="DS-13030"/>
    <s v="Darrin Sayre"/>
    <x v="2"/>
    <s v="United States"/>
    <s v="San Francisco"/>
    <x v="1"/>
    <n v="94122"/>
    <x v="1"/>
    <s v="OFF-BI-10002609"/>
    <x v="1"/>
    <x v="8"/>
    <x v="98"/>
    <x v="1494"/>
    <n v="6"/>
    <n v="0.2"/>
    <x v="7095"/>
  </r>
  <r>
    <n v="9244"/>
    <s v="CA-2011-113271"/>
    <x v="2"/>
    <x v="868"/>
    <d v="2011-07-14T00:00:00"/>
    <s v="Standard Class"/>
    <s v="DS-13030"/>
    <s v="Darrin Sayre"/>
    <x v="2"/>
    <s v="United States"/>
    <s v="San Francisco"/>
    <x v="1"/>
    <n v="94122"/>
    <x v="1"/>
    <s v="FUR-BO-10004218"/>
    <x v="0"/>
    <x v="0"/>
    <x v="1584"/>
    <x v="1005"/>
    <n v="1"/>
    <n v="0.15"/>
    <x v="7096"/>
  </r>
  <r>
    <n v="9245"/>
    <s v="CA-2011-113271"/>
    <x v="2"/>
    <x v="868"/>
    <d v="2011-07-14T00:00:00"/>
    <s v="Standard Class"/>
    <s v="DS-13030"/>
    <s v="Darrin Sayre"/>
    <x v="2"/>
    <s v="United States"/>
    <s v="San Francisco"/>
    <x v="1"/>
    <n v="94122"/>
    <x v="1"/>
    <s v="OFF-AR-10003251"/>
    <x v="1"/>
    <x v="6"/>
    <x v="1041"/>
    <x v="348"/>
    <n v="2"/>
    <n v="0"/>
    <x v="2470"/>
  </r>
  <r>
    <n v="9246"/>
    <s v="CA-2011-113271"/>
    <x v="2"/>
    <x v="868"/>
    <d v="2011-07-14T00:00:00"/>
    <s v="Standard Class"/>
    <s v="DS-13030"/>
    <s v="Darrin Sayre"/>
    <x v="2"/>
    <s v="United States"/>
    <s v="San Francisco"/>
    <x v="1"/>
    <n v="94122"/>
    <x v="1"/>
    <s v="OFF-PA-10002365"/>
    <x v="1"/>
    <x v="10"/>
    <x v="12"/>
    <x v="56"/>
    <n v="5"/>
    <n v="0"/>
    <x v="56"/>
  </r>
  <r>
    <n v="9247"/>
    <s v="CA-2014-130106"/>
    <x v="3"/>
    <x v="1053"/>
    <d v="2014-05-27T00:00:00"/>
    <s v="Standard Class"/>
    <s v="VF-21715"/>
    <s v="Vicky Freymann"/>
    <x v="2"/>
    <s v="United States"/>
    <s v="San Francisco"/>
    <x v="1"/>
    <n v="94109"/>
    <x v="1"/>
    <s v="OFF-AR-10003651"/>
    <x v="1"/>
    <x v="6"/>
    <x v="276"/>
    <x v="296"/>
    <n v="3"/>
    <n v="0"/>
    <x v="301"/>
  </r>
  <r>
    <n v="9248"/>
    <s v="CA-2014-130106"/>
    <x v="3"/>
    <x v="1053"/>
    <d v="2014-05-27T00:00:00"/>
    <s v="Standard Class"/>
    <s v="VF-21715"/>
    <s v="Vicky Freymann"/>
    <x v="2"/>
    <s v="United States"/>
    <s v="San Francisco"/>
    <x v="1"/>
    <n v="94109"/>
    <x v="1"/>
    <s v="OFF-AR-10003732"/>
    <x v="1"/>
    <x v="6"/>
    <x v="321"/>
    <x v="1104"/>
    <n v="1"/>
    <n v="0"/>
    <x v="1146"/>
  </r>
  <r>
    <n v="9249"/>
    <s v="CA-2013-127761"/>
    <x v="0"/>
    <x v="338"/>
    <d v="2013-11-15T00:00:00"/>
    <s v="Standard Class"/>
    <s v="SW-20275"/>
    <s v="Scott Williamson"/>
    <x v="0"/>
    <s v="United States"/>
    <s v="New York City"/>
    <x v="15"/>
    <n v="10009"/>
    <x v="3"/>
    <s v="OFF-BI-10002557"/>
    <x v="1"/>
    <x v="8"/>
    <x v="246"/>
    <x v="1034"/>
    <n v="1"/>
    <n v="0.2"/>
    <x v="7097"/>
  </r>
  <r>
    <n v="9250"/>
    <s v="CA-2013-127761"/>
    <x v="0"/>
    <x v="338"/>
    <d v="2013-11-15T00:00:00"/>
    <s v="Standard Class"/>
    <s v="SW-20275"/>
    <s v="Scott Williamson"/>
    <x v="0"/>
    <s v="United States"/>
    <s v="New York City"/>
    <x v="15"/>
    <n v="10009"/>
    <x v="3"/>
    <s v="TEC-PH-10003691"/>
    <x v="2"/>
    <x v="7"/>
    <x v="1398"/>
    <x v="1867"/>
    <n v="7"/>
    <n v="0"/>
    <x v="7098"/>
  </r>
  <r>
    <n v="9251"/>
    <s v="CA-2013-105354"/>
    <x v="0"/>
    <x v="499"/>
    <d v="2013-12-07T00:00:00"/>
    <s v="Standard Class"/>
    <s v="PW-19030"/>
    <s v="Pauline Webber"/>
    <x v="1"/>
    <s v="United States"/>
    <s v="Marion"/>
    <x v="23"/>
    <n v="52302"/>
    <x v="2"/>
    <s v="OFF-BI-10001107"/>
    <x v="1"/>
    <x v="8"/>
    <x v="492"/>
    <x v="5829"/>
    <n v="8"/>
    <n v="0"/>
    <x v="7099"/>
  </r>
  <r>
    <n v="9252"/>
    <s v="CA-2014-155712"/>
    <x v="3"/>
    <x v="580"/>
    <d v="2014-03-09T00:00:00"/>
    <s v="Standard Class"/>
    <s v="KD-16615"/>
    <s v="Ken Dana"/>
    <x v="1"/>
    <s v="United States"/>
    <s v="Los Angeles"/>
    <x v="1"/>
    <n v="90008"/>
    <x v="1"/>
    <s v="OFF-BI-10004224"/>
    <x v="1"/>
    <x v="8"/>
    <x v="1061"/>
    <x v="3850"/>
    <n v="2"/>
    <n v="0.2"/>
    <x v="4427"/>
  </r>
  <r>
    <n v="9253"/>
    <s v="CA-2014-102309"/>
    <x v="3"/>
    <x v="397"/>
    <d v="2014-09-26T00:00:00"/>
    <s v="Second Class"/>
    <s v="DO-13645"/>
    <s v="Doug O'Connell"/>
    <x v="0"/>
    <s v="United States"/>
    <s v="Pine Bluff"/>
    <x v="36"/>
    <n v="71603"/>
    <x v="0"/>
    <s v="TEC-AC-10001114"/>
    <x v="2"/>
    <x v="11"/>
    <x v="1202"/>
    <x v="1723"/>
    <n v="5"/>
    <n v="0"/>
    <x v="1874"/>
  </r>
  <r>
    <n v="9254"/>
    <s v="CA-2014-102309"/>
    <x v="3"/>
    <x v="397"/>
    <d v="2014-09-26T00:00:00"/>
    <s v="Second Class"/>
    <s v="DO-13645"/>
    <s v="Doug O'Connell"/>
    <x v="0"/>
    <s v="United States"/>
    <s v="Pine Bluff"/>
    <x v="36"/>
    <n v="71603"/>
    <x v="0"/>
    <s v="OFF-PA-10002005"/>
    <x v="1"/>
    <x v="10"/>
    <x v="505"/>
    <x v="91"/>
    <n v="2"/>
    <n v="0"/>
    <x v="91"/>
  </r>
  <r>
    <n v="9255"/>
    <s v="CA-2011-168368"/>
    <x v="2"/>
    <x v="1058"/>
    <d v="2011-02-16T00:00:00"/>
    <s v="Second Class"/>
    <s v="GA-14725"/>
    <s v="Guy Armstrong"/>
    <x v="0"/>
    <s v="United States"/>
    <s v="Columbia"/>
    <x v="25"/>
    <n v="65203"/>
    <x v="2"/>
    <s v="FUR-CH-10001146"/>
    <x v="0"/>
    <x v="1"/>
    <x v="64"/>
    <x v="5830"/>
    <n v="1"/>
    <n v="0"/>
    <x v="7100"/>
  </r>
  <r>
    <n v="9256"/>
    <s v="CA-2011-168368"/>
    <x v="2"/>
    <x v="1058"/>
    <d v="2011-02-16T00:00:00"/>
    <s v="Second Class"/>
    <s v="GA-14725"/>
    <s v="Guy Armstrong"/>
    <x v="0"/>
    <s v="United States"/>
    <s v="Columbia"/>
    <x v="25"/>
    <n v="65203"/>
    <x v="2"/>
    <s v="OFF-LA-10004853"/>
    <x v="1"/>
    <x v="2"/>
    <x v="683"/>
    <x v="1830"/>
    <n v="3"/>
    <n v="0"/>
    <x v="2595"/>
  </r>
  <r>
    <n v="9257"/>
    <s v="CA-2011-168368"/>
    <x v="2"/>
    <x v="1058"/>
    <d v="2011-02-16T00:00:00"/>
    <s v="Second Class"/>
    <s v="GA-14725"/>
    <s v="Guy Armstrong"/>
    <x v="0"/>
    <s v="United States"/>
    <s v="Columbia"/>
    <x v="25"/>
    <n v="65203"/>
    <x v="2"/>
    <s v="OFF-BI-10004728"/>
    <x v="1"/>
    <x v="8"/>
    <x v="539"/>
    <x v="1328"/>
    <n v="2"/>
    <n v="0"/>
    <x v="1511"/>
  </r>
  <r>
    <n v="9258"/>
    <s v="CA-2011-168368"/>
    <x v="2"/>
    <x v="1058"/>
    <d v="2011-02-16T00:00:00"/>
    <s v="Second Class"/>
    <s v="GA-14725"/>
    <s v="Guy Armstrong"/>
    <x v="0"/>
    <s v="United States"/>
    <s v="Columbia"/>
    <x v="25"/>
    <n v="65203"/>
    <x v="2"/>
    <s v="FUR-FU-10002298"/>
    <x v="0"/>
    <x v="5"/>
    <x v="1296"/>
    <x v="743"/>
    <n v="3"/>
    <n v="0"/>
    <x v="7101"/>
  </r>
  <r>
    <n v="9259"/>
    <s v="CA-2011-168368"/>
    <x v="2"/>
    <x v="1058"/>
    <d v="2011-02-16T00:00:00"/>
    <s v="Second Class"/>
    <s v="GA-14725"/>
    <s v="Guy Armstrong"/>
    <x v="0"/>
    <s v="United States"/>
    <s v="Columbia"/>
    <x v="25"/>
    <n v="65203"/>
    <x v="2"/>
    <s v="OFF-BI-10004654"/>
    <x v="1"/>
    <x v="8"/>
    <x v="1444"/>
    <x v="5831"/>
    <n v="3"/>
    <n v="0"/>
    <x v="7102"/>
  </r>
  <r>
    <n v="9260"/>
    <s v="CA-2011-168368"/>
    <x v="2"/>
    <x v="1058"/>
    <d v="2011-02-16T00:00:00"/>
    <s v="Second Class"/>
    <s v="GA-14725"/>
    <s v="Guy Armstrong"/>
    <x v="0"/>
    <s v="United States"/>
    <s v="Columbia"/>
    <x v="25"/>
    <n v="65203"/>
    <x v="2"/>
    <s v="OFF-ST-10002583"/>
    <x v="1"/>
    <x v="4"/>
    <x v="566"/>
    <x v="647"/>
    <n v="2"/>
    <n v="0"/>
    <x v="659"/>
  </r>
  <r>
    <n v="9261"/>
    <s v="CA-2014-167976"/>
    <x v="3"/>
    <x v="343"/>
    <d v="2014-11-15T00:00:00"/>
    <s v="Second Class"/>
    <s v="JL-15505"/>
    <s v="Jeremy Lonsdale"/>
    <x v="0"/>
    <s v="United States"/>
    <s v="Aberdeen"/>
    <x v="44"/>
    <n v="57401"/>
    <x v="2"/>
    <s v="OFF-SU-10004661"/>
    <x v="1"/>
    <x v="14"/>
    <x v="1748"/>
    <x v="4198"/>
    <n v="3"/>
    <n v="0"/>
    <x v="4888"/>
  </r>
  <r>
    <n v="9262"/>
    <s v="CA-2014-111388"/>
    <x v="3"/>
    <x v="264"/>
    <d v="2014-09-03T00:00:00"/>
    <s v="Same Day"/>
    <s v="SU-20665"/>
    <s v="Stephanie Ulpright"/>
    <x v="2"/>
    <s v="United States"/>
    <s v="Seattle"/>
    <x v="4"/>
    <n v="98103"/>
    <x v="1"/>
    <s v="FUR-CH-10003061"/>
    <x v="0"/>
    <x v="1"/>
    <x v="51"/>
    <x v="1804"/>
    <n v="3"/>
    <n v="0.2"/>
    <x v="1932"/>
  </r>
  <r>
    <n v="9263"/>
    <s v="CA-2012-124499"/>
    <x v="1"/>
    <x v="330"/>
    <d v="2012-10-13T00:00:00"/>
    <s v="Standard Class"/>
    <s v="FM-14380"/>
    <s v="Fred McMath"/>
    <x v="0"/>
    <s v="United States"/>
    <s v="Detroit"/>
    <x v="12"/>
    <n v="48227"/>
    <x v="2"/>
    <s v="FUR-CH-10000513"/>
    <x v="0"/>
    <x v="1"/>
    <x v="70"/>
    <x v="1948"/>
    <n v="3"/>
    <n v="0"/>
    <x v="6650"/>
  </r>
  <r>
    <n v="9264"/>
    <s v="CA-2012-124499"/>
    <x v="1"/>
    <x v="330"/>
    <d v="2012-10-13T00:00:00"/>
    <s v="Standard Class"/>
    <s v="FM-14380"/>
    <s v="Fred McMath"/>
    <x v="0"/>
    <s v="United States"/>
    <s v="Detroit"/>
    <x v="12"/>
    <n v="48227"/>
    <x v="2"/>
    <s v="OFF-AP-10002191"/>
    <x v="1"/>
    <x v="9"/>
    <x v="800"/>
    <x v="5832"/>
    <n v="5"/>
    <n v="0.1"/>
    <x v="7103"/>
  </r>
  <r>
    <n v="9265"/>
    <s v="US-2014-128118"/>
    <x v="3"/>
    <x v="221"/>
    <d v="2014-12-02T00:00:00"/>
    <s v="Standard Class"/>
    <s v="MY-17380"/>
    <s v="Maribeth Yedwab"/>
    <x v="1"/>
    <s v="United States"/>
    <s v="Memphis"/>
    <x v="18"/>
    <n v="38109"/>
    <x v="0"/>
    <s v="OFF-BI-10000216"/>
    <x v="1"/>
    <x v="8"/>
    <x v="1625"/>
    <x v="3266"/>
    <n v="3"/>
    <n v="0.7"/>
    <x v="3686"/>
  </r>
  <r>
    <n v="9266"/>
    <s v="US-2014-128118"/>
    <x v="3"/>
    <x v="221"/>
    <d v="2014-12-02T00:00:00"/>
    <s v="Standard Class"/>
    <s v="MY-17380"/>
    <s v="Maribeth Yedwab"/>
    <x v="1"/>
    <s v="United States"/>
    <s v="Memphis"/>
    <x v="18"/>
    <n v="38109"/>
    <x v="0"/>
    <s v="OFF-EN-10003448"/>
    <x v="1"/>
    <x v="12"/>
    <x v="1702"/>
    <x v="5833"/>
    <n v="7"/>
    <n v="0.2"/>
    <x v="7104"/>
  </r>
  <r>
    <n v="9267"/>
    <s v="CA-2011-125759"/>
    <x v="2"/>
    <x v="1215"/>
    <d v="2011-02-10T00:00:00"/>
    <s v="First Class"/>
    <s v="NM-18445"/>
    <s v="Nathan Mautz"/>
    <x v="2"/>
    <s v="United States"/>
    <s v="North Las Vegas"/>
    <x v="33"/>
    <n v="89031"/>
    <x v="1"/>
    <s v="FUR-FU-10002111"/>
    <x v="0"/>
    <x v="5"/>
    <x v="1656"/>
    <x v="58"/>
    <n v="2"/>
    <n v="0"/>
    <x v="7105"/>
  </r>
  <r>
    <n v="9268"/>
    <s v="CA-2012-151869"/>
    <x v="1"/>
    <x v="12"/>
    <d v="2012-09-25T00:00:00"/>
    <s v="Same Day"/>
    <s v="CS-11950"/>
    <s v="Carlos Soltero"/>
    <x v="0"/>
    <s v="United States"/>
    <s v="Freeport"/>
    <x v="15"/>
    <n v="11520"/>
    <x v="3"/>
    <s v="FUR-CH-10001545"/>
    <x v="0"/>
    <x v="1"/>
    <x v="1737"/>
    <x v="5834"/>
    <n v="1"/>
    <n v="0.1"/>
    <x v="7106"/>
  </r>
  <r>
    <n v="9269"/>
    <s v="CA-2012-151869"/>
    <x v="1"/>
    <x v="12"/>
    <d v="2012-09-25T00:00:00"/>
    <s v="Same Day"/>
    <s v="CS-11950"/>
    <s v="Carlos Soltero"/>
    <x v="0"/>
    <s v="United States"/>
    <s v="Freeport"/>
    <x v="15"/>
    <n v="11520"/>
    <x v="3"/>
    <s v="OFF-PA-10002947"/>
    <x v="1"/>
    <x v="10"/>
    <x v="703"/>
    <x v="130"/>
    <n v="3"/>
    <n v="0"/>
    <x v="132"/>
  </r>
  <r>
    <n v="9270"/>
    <s v="US-2014-102183"/>
    <x v="3"/>
    <x v="170"/>
    <d v="2014-08-29T00:00:00"/>
    <s v="Standard Class"/>
    <s v="PK-19075"/>
    <s v="Pete Kriz"/>
    <x v="0"/>
    <s v="United States"/>
    <s v="New York City"/>
    <x v="15"/>
    <n v="10035"/>
    <x v="3"/>
    <s v="OFF-BI-10003476"/>
    <x v="1"/>
    <x v="8"/>
    <x v="1526"/>
    <x v="5835"/>
    <n v="7"/>
    <n v="0.2"/>
    <x v="7107"/>
  </r>
  <r>
    <n v="9271"/>
    <s v="US-2014-102183"/>
    <x v="3"/>
    <x v="170"/>
    <d v="2014-08-29T00:00:00"/>
    <s v="Standard Class"/>
    <s v="PK-19075"/>
    <s v="Pete Kriz"/>
    <x v="0"/>
    <s v="United States"/>
    <s v="New York City"/>
    <x v="15"/>
    <n v="10035"/>
    <x v="3"/>
    <s v="OFF-BI-10001359"/>
    <x v="1"/>
    <x v="8"/>
    <x v="1153"/>
    <x v="5836"/>
    <n v="6"/>
    <n v="0.2"/>
    <x v="7108"/>
  </r>
  <r>
    <n v="9272"/>
    <s v="CA-2013-100510"/>
    <x v="0"/>
    <x v="536"/>
    <d v="2013-05-18T00:00:00"/>
    <s v="Standard Class"/>
    <s v="HM-14860"/>
    <s v="Harry Marie"/>
    <x v="1"/>
    <s v="United States"/>
    <s v="New York City"/>
    <x v="15"/>
    <n v="10024"/>
    <x v="3"/>
    <s v="FUR-FU-10000320"/>
    <x v="0"/>
    <x v="5"/>
    <x v="1512"/>
    <x v="4807"/>
    <n v="3"/>
    <n v="0"/>
    <x v="5728"/>
  </r>
  <r>
    <n v="9273"/>
    <s v="CA-2013-100510"/>
    <x v="0"/>
    <x v="536"/>
    <d v="2013-05-18T00:00:00"/>
    <s v="Standard Class"/>
    <s v="HM-14860"/>
    <s v="Harry Marie"/>
    <x v="1"/>
    <s v="United States"/>
    <s v="New York City"/>
    <x v="15"/>
    <n v="10024"/>
    <x v="3"/>
    <s v="TEC-PH-10001835"/>
    <x v="2"/>
    <x v="7"/>
    <x v="1333"/>
    <x v="2087"/>
    <n v="4"/>
    <n v="0"/>
    <x v="2249"/>
  </r>
  <r>
    <n v="9274"/>
    <s v="CA-2014-146983"/>
    <x v="3"/>
    <x v="264"/>
    <d v="2014-09-07T00:00:00"/>
    <s v="Standard Class"/>
    <s v="AH-10210"/>
    <s v="Alan Hwang"/>
    <x v="0"/>
    <s v="United States"/>
    <s v="Henderson"/>
    <x v="0"/>
    <n v="42420"/>
    <x v="0"/>
    <s v="OFF-BI-10003650"/>
    <x v="1"/>
    <x v="8"/>
    <x v="115"/>
    <x v="2829"/>
    <n v="3"/>
    <n v="0"/>
    <x v="3143"/>
  </r>
  <r>
    <n v="9275"/>
    <s v="US-2011-134054"/>
    <x v="2"/>
    <x v="982"/>
    <d v="2011-10-10T00:00:00"/>
    <s v="Same Day"/>
    <s v="FC-14335"/>
    <s v="Fred Chung"/>
    <x v="1"/>
    <s v="United States"/>
    <s v="Albuquerque"/>
    <x v="27"/>
    <n v="87105"/>
    <x v="1"/>
    <s v="OFF-AR-10000937"/>
    <x v="1"/>
    <x v="6"/>
    <x v="1812"/>
    <x v="5837"/>
    <n v="7"/>
    <n v="0"/>
    <x v="7109"/>
  </r>
  <r>
    <n v="9276"/>
    <s v="CA-2013-113236"/>
    <x v="0"/>
    <x v="439"/>
    <d v="2013-05-30T00:00:00"/>
    <s v="Second Class"/>
    <s v="CP-12085"/>
    <s v="Cathy Prescott"/>
    <x v="1"/>
    <s v="United States"/>
    <s v="Delray Beach"/>
    <x v="2"/>
    <n v="33445"/>
    <x v="0"/>
    <s v="OFF-ST-10000532"/>
    <x v="1"/>
    <x v="4"/>
    <x v="1403"/>
    <x v="5838"/>
    <n v="6"/>
    <n v="0.2"/>
    <x v="7110"/>
  </r>
  <r>
    <n v="9277"/>
    <s v="CA-2013-113236"/>
    <x v="0"/>
    <x v="439"/>
    <d v="2013-05-30T00:00:00"/>
    <s v="Second Class"/>
    <s v="CP-12085"/>
    <s v="Cathy Prescott"/>
    <x v="1"/>
    <s v="United States"/>
    <s v="Delray Beach"/>
    <x v="2"/>
    <n v="33445"/>
    <x v="0"/>
    <s v="TEC-AC-10001267"/>
    <x v="2"/>
    <x v="11"/>
    <x v="533"/>
    <x v="5839"/>
    <n v="2"/>
    <n v="0.2"/>
    <x v="7111"/>
  </r>
  <r>
    <n v="9278"/>
    <s v="CA-2014-122539"/>
    <x v="3"/>
    <x v="96"/>
    <d v="2014-12-06T00:00:00"/>
    <s v="Standard Class"/>
    <s v="SC-20305"/>
    <s v="Sean Christensen"/>
    <x v="0"/>
    <s v="United States"/>
    <s v="Philadelphia"/>
    <x v="9"/>
    <n v="19140"/>
    <x v="3"/>
    <s v="OFF-LA-10004853"/>
    <x v="1"/>
    <x v="2"/>
    <x v="683"/>
    <x v="801"/>
    <n v="4"/>
    <n v="0.2"/>
    <x v="826"/>
  </r>
  <r>
    <n v="9279"/>
    <s v="CA-2014-122539"/>
    <x v="3"/>
    <x v="96"/>
    <d v="2014-12-06T00:00:00"/>
    <s v="Standard Class"/>
    <s v="SC-20305"/>
    <s v="Sean Christensen"/>
    <x v="0"/>
    <s v="United States"/>
    <s v="Philadelphia"/>
    <x v="9"/>
    <n v="19140"/>
    <x v="3"/>
    <s v="OFF-BI-10001759"/>
    <x v="1"/>
    <x v="8"/>
    <x v="725"/>
    <x v="5840"/>
    <n v="7"/>
    <n v="0.7"/>
    <x v="7112"/>
  </r>
  <r>
    <n v="9280"/>
    <s v="CA-2014-122539"/>
    <x v="3"/>
    <x v="96"/>
    <d v="2014-12-06T00:00:00"/>
    <s v="Standard Class"/>
    <s v="SC-20305"/>
    <s v="Sean Christensen"/>
    <x v="0"/>
    <s v="United States"/>
    <s v="Philadelphia"/>
    <x v="9"/>
    <n v="19140"/>
    <x v="3"/>
    <s v="FUR-CH-10003379"/>
    <x v="0"/>
    <x v="1"/>
    <x v="459"/>
    <x v="5841"/>
    <n v="2"/>
    <n v="0.3"/>
    <x v="7113"/>
  </r>
  <r>
    <n v="9281"/>
    <s v="CA-2013-166772"/>
    <x v="0"/>
    <x v="873"/>
    <d v="2013-09-25T00:00:00"/>
    <s v="Standard Class"/>
    <s v="HJ-14875"/>
    <s v="Heather Jas"/>
    <x v="2"/>
    <s v="United States"/>
    <s v="Seattle"/>
    <x v="4"/>
    <n v="98105"/>
    <x v="1"/>
    <s v="FUR-BO-10002853"/>
    <x v="0"/>
    <x v="0"/>
    <x v="1613"/>
    <x v="3514"/>
    <n v="2"/>
    <n v="0"/>
    <x v="7114"/>
  </r>
  <r>
    <n v="9282"/>
    <s v="US-2014-152898"/>
    <x v="3"/>
    <x v="220"/>
    <d v="2014-09-16T00:00:00"/>
    <s v="Standard Class"/>
    <s v="CB-12025"/>
    <s v="Cassandra Brandow"/>
    <x v="0"/>
    <s v="United States"/>
    <s v="Richmond"/>
    <x v="17"/>
    <n v="23223"/>
    <x v="0"/>
    <s v="OFF-AP-10000027"/>
    <x v="1"/>
    <x v="9"/>
    <x v="1804"/>
    <x v="4672"/>
    <n v="5"/>
    <n v="0"/>
    <x v="7115"/>
  </r>
  <r>
    <n v="9283"/>
    <s v="CA-2013-160486"/>
    <x v="0"/>
    <x v="945"/>
    <d v="2014-01-05T00:00:00"/>
    <s v="Standard Class"/>
    <s v="EH-14185"/>
    <s v="Evan Henry"/>
    <x v="0"/>
    <s v="United States"/>
    <s v="West Palm Beach"/>
    <x v="2"/>
    <n v="33407"/>
    <x v="0"/>
    <s v="OFF-PA-10002421"/>
    <x v="1"/>
    <x v="10"/>
    <x v="1416"/>
    <x v="5842"/>
    <n v="4"/>
    <n v="0.2"/>
    <x v="7116"/>
  </r>
  <r>
    <n v="9284"/>
    <s v="CA-2014-102218"/>
    <x v="3"/>
    <x v="264"/>
    <d v="2014-09-05T00:00:00"/>
    <s v="Second Class"/>
    <s v="LW-17215"/>
    <s v="Luke Weiss"/>
    <x v="0"/>
    <s v="United States"/>
    <s v="Fort Collins"/>
    <x v="22"/>
    <n v="80525"/>
    <x v="1"/>
    <s v="OFF-LA-10002475"/>
    <x v="1"/>
    <x v="2"/>
    <x v="148"/>
    <x v="3280"/>
    <n v="2"/>
    <n v="0.2"/>
    <x v="3702"/>
  </r>
  <r>
    <n v="9285"/>
    <s v="CA-2011-161032"/>
    <x v="2"/>
    <x v="728"/>
    <d v="2011-11-23T00:00:00"/>
    <s v="Standard Class"/>
    <s v="MK-17905"/>
    <s v="Michael Kennedy"/>
    <x v="1"/>
    <s v="United States"/>
    <s v="Franklin"/>
    <x v="6"/>
    <n v="53132"/>
    <x v="2"/>
    <s v="FUR-CH-10001482"/>
    <x v="0"/>
    <x v="1"/>
    <x v="536"/>
    <x v="604"/>
    <n v="3"/>
    <n v="0"/>
    <x v="614"/>
  </r>
  <r>
    <n v="9286"/>
    <s v="CA-2012-102778"/>
    <x v="1"/>
    <x v="82"/>
    <d v="2012-11-24T00:00:00"/>
    <s v="First Class"/>
    <s v="JH-15820"/>
    <s v="John Huston"/>
    <x v="0"/>
    <s v="United States"/>
    <s v="Monroe"/>
    <x v="3"/>
    <n v="28110"/>
    <x v="0"/>
    <s v="FUR-FU-10000087"/>
    <x v="0"/>
    <x v="5"/>
    <x v="204"/>
    <x v="269"/>
    <n v="1"/>
    <n v="0.2"/>
    <x v="7117"/>
  </r>
  <r>
    <n v="9287"/>
    <s v="CA-2014-154011"/>
    <x v="3"/>
    <x v="249"/>
    <d v="2014-06-27T00:00:00"/>
    <s v="Standard Class"/>
    <s v="DB-13270"/>
    <s v="Deborah Brumfield"/>
    <x v="2"/>
    <s v="United States"/>
    <s v="Dallas"/>
    <x v="5"/>
    <n v="75081"/>
    <x v="2"/>
    <s v="OFF-BI-10003166"/>
    <x v="1"/>
    <x v="8"/>
    <x v="1405"/>
    <x v="5843"/>
    <n v="3"/>
    <n v="0.8"/>
    <x v="7118"/>
  </r>
  <r>
    <n v="9288"/>
    <s v="CA-2014-154011"/>
    <x v="3"/>
    <x v="249"/>
    <d v="2014-06-27T00:00:00"/>
    <s v="Standard Class"/>
    <s v="DB-13270"/>
    <s v="Deborah Brumfield"/>
    <x v="2"/>
    <s v="United States"/>
    <s v="Dallas"/>
    <x v="5"/>
    <n v="75081"/>
    <x v="2"/>
    <s v="FUR-TA-10000688"/>
    <x v="0"/>
    <x v="3"/>
    <x v="556"/>
    <x v="5844"/>
    <n v="3"/>
    <n v="0.3"/>
    <x v="7119"/>
  </r>
  <r>
    <n v="9289"/>
    <s v="US-2014-165456"/>
    <x v="3"/>
    <x v="329"/>
    <d v="2014-12-04T00:00:00"/>
    <s v="First Class"/>
    <s v="TB-21625"/>
    <s v="Trudy Brown"/>
    <x v="0"/>
    <s v="United States"/>
    <s v="Philadelphia"/>
    <x v="9"/>
    <n v="19134"/>
    <x v="3"/>
    <s v="FUR-CH-10003981"/>
    <x v="0"/>
    <x v="1"/>
    <x v="1166"/>
    <x v="5845"/>
    <n v="6"/>
    <n v="0.3"/>
    <x v="7120"/>
  </r>
  <r>
    <n v="9290"/>
    <s v="CA-2011-111857"/>
    <x v="2"/>
    <x v="488"/>
    <d v="2011-04-26T00:00:00"/>
    <s v="Second Class"/>
    <s v="NM-18445"/>
    <s v="Nathan Mautz"/>
    <x v="2"/>
    <s v="United States"/>
    <s v="San Francisco"/>
    <x v="1"/>
    <n v="94109"/>
    <x v="1"/>
    <s v="OFF-PA-10001878"/>
    <x v="1"/>
    <x v="10"/>
    <x v="1161"/>
    <x v="5846"/>
    <n v="1"/>
    <n v="0"/>
    <x v="7121"/>
  </r>
  <r>
    <n v="9291"/>
    <s v="CA-2011-163650"/>
    <x v="2"/>
    <x v="865"/>
    <d v="2011-09-25T00:00:00"/>
    <s v="First Class"/>
    <s v="TT-21220"/>
    <s v="Thomas Thornton"/>
    <x v="0"/>
    <s v="United States"/>
    <s v="Dover"/>
    <x v="13"/>
    <n v="19901"/>
    <x v="3"/>
    <s v="OFF-AR-10002375"/>
    <x v="1"/>
    <x v="6"/>
    <x v="823"/>
    <x v="296"/>
    <n v="3"/>
    <n v="0"/>
    <x v="301"/>
  </r>
  <r>
    <n v="9292"/>
    <s v="CA-2011-163650"/>
    <x v="2"/>
    <x v="865"/>
    <d v="2011-09-25T00:00:00"/>
    <s v="First Class"/>
    <s v="TT-21220"/>
    <s v="Thomas Thornton"/>
    <x v="0"/>
    <s v="United States"/>
    <s v="Dover"/>
    <x v="13"/>
    <n v="19901"/>
    <x v="3"/>
    <s v="OFF-BI-10004965"/>
    <x v="1"/>
    <x v="8"/>
    <x v="1005"/>
    <x v="1339"/>
    <n v="3"/>
    <n v="0"/>
    <x v="1398"/>
  </r>
  <r>
    <n v="9293"/>
    <s v="CA-2014-124114"/>
    <x v="3"/>
    <x v="580"/>
    <d v="2014-03-03T00:00:00"/>
    <s v="Same Day"/>
    <s v="RS-19765"/>
    <s v="Roland Schwarz"/>
    <x v="1"/>
    <s v="United States"/>
    <s v="Waco"/>
    <x v="5"/>
    <n v="76706"/>
    <x v="2"/>
    <s v="OFF-BI-10004022"/>
    <x v="1"/>
    <x v="8"/>
    <x v="748"/>
    <x v="5847"/>
    <n v="1"/>
    <n v="0.8"/>
    <x v="7122"/>
  </r>
  <r>
    <n v="9294"/>
    <s v="US-2014-116505"/>
    <x v="3"/>
    <x v="701"/>
    <d v="2014-11-22T00:00:00"/>
    <s v="Second Class"/>
    <s v="TB-21625"/>
    <s v="Trudy Brown"/>
    <x v="0"/>
    <s v="United States"/>
    <s v="Hagerstown"/>
    <x v="39"/>
    <n v="21740"/>
    <x v="3"/>
    <s v="OFF-BI-10000050"/>
    <x v="1"/>
    <x v="8"/>
    <x v="343"/>
    <x v="1875"/>
    <n v="6"/>
    <n v="0"/>
    <x v="7123"/>
  </r>
  <r>
    <n v="9295"/>
    <s v="CA-2014-161340"/>
    <x v="3"/>
    <x v="39"/>
    <d v="2014-06-02T00:00:00"/>
    <s v="Standard Class"/>
    <s v="AM-10360"/>
    <s v="Alice McCarthy"/>
    <x v="1"/>
    <s v="United States"/>
    <s v="Cleveland"/>
    <x v="24"/>
    <n v="44105"/>
    <x v="3"/>
    <s v="OFF-PA-10002464"/>
    <x v="1"/>
    <x v="10"/>
    <x v="993"/>
    <x v="853"/>
    <n v="3"/>
    <n v="0.2"/>
    <x v="884"/>
  </r>
  <r>
    <n v="9296"/>
    <s v="CA-2014-161340"/>
    <x v="3"/>
    <x v="39"/>
    <d v="2014-06-02T00:00:00"/>
    <s v="Standard Class"/>
    <s v="AM-10360"/>
    <s v="Alice McCarthy"/>
    <x v="1"/>
    <s v="United States"/>
    <s v="Cleveland"/>
    <x v="24"/>
    <n v="44105"/>
    <x v="3"/>
    <s v="FUR-BO-10004709"/>
    <x v="0"/>
    <x v="0"/>
    <x v="263"/>
    <x v="4701"/>
    <n v="4"/>
    <n v="0.5"/>
    <x v="7124"/>
  </r>
  <r>
    <n v="9297"/>
    <s v="US-2012-163433"/>
    <x v="1"/>
    <x v="24"/>
    <d v="2012-04-22T00:00:00"/>
    <s v="Second Class"/>
    <s v="MP-17965"/>
    <s v="Michael Paige"/>
    <x v="1"/>
    <s v="United States"/>
    <s v="Mcallen"/>
    <x v="5"/>
    <n v="78501"/>
    <x v="2"/>
    <s v="TEC-AC-10003590"/>
    <x v="2"/>
    <x v="11"/>
    <x v="1093"/>
    <x v="2967"/>
    <n v="2"/>
    <n v="0.2"/>
    <x v="3311"/>
  </r>
  <r>
    <n v="9298"/>
    <s v="US-2012-163433"/>
    <x v="1"/>
    <x v="24"/>
    <d v="2012-04-22T00:00:00"/>
    <s v="Second Class"/>
    <s v="MP-17965"/>
    <s v="Michael Paige"/>
    <x v="1"/>
    <s v="United States"/>
    <s v="Mcallen"/>
    <x v="5"/>
    <n v="78501"/>
    <x v="2"/>
    <s v="TEC-PH-10003357"/>
    <x v="2"/>
    <x v="7"/>
    <x v="1062"/>
    <x v="4494"/>
    <n v="4"/>
    <n v="0.2"/>
    <x v="5298"/>
  </r>
  <r>
    <n v="9299"/>
    <s v="US-2012-163433"/>
    <x v="1"/>
    <x v="24"/>
    <d v="2012-04-22T00:00:00"/>
    <s v="Second Class"/>
    <s v="MP-17965"/>
    <s v="Michael Paige"/>
    <x v="1"/>
    <s v="United States"/>
    <s v="Mcallen"/>
    <x v="5"/>
    <n v="78501"/>
    <x v="2"/>
    <s v="OFF-AR-10003373"/>
    <x v="1"/>
    <x v="6"/>
    <x v="287"/>
    <x v="1355"/>
    <n v="3"/>
    <n v="0.2"/>
    <x v="7125"/>
  </r>
  <r>
    <n v="9300"/>
    <s v="US-2012-163433"/>
    <x v="1"/>
    <x v="24"/>
    <d v="2012-04-22T00:00:00"/>
    <s v="Second Class"/>
    <s v="MP-17965"/>
    <s v="Michael Paige"/>
    <x v="1"/>
    <s v="United States"/>
    <s v="Mcallen"/>
    <x v="5"/>
    <n v="78501"/>
    <x v="2"/>
    <s v="OFF-BI-10003676"/>
    <x v="1"/>
    <x v="8"/>
    <x v="816"/>
    <x v="3176"/>
    <n v="2"/>
    <n v="0.8"/>
    <x v="3575"/>
  </r>
  <r>
    <n v="9301"/>
    <s v="US-2012-163433"/>
    <x v="1"/>
    <x v="24"/>
    <d v="2012-04-22T00:00:00"/>
    <s v="Second Class"/>
    <s v="MP-17965"/>
    <s v="Michael Paige"/>
    <x v="1"/>
    <s v="United States"/>
    <s v="Mcallen"/>
    <x v="5"/>
    <n v="78501"/>
    <x v="2"/>
    <s v="FUR-CH-10000225"/>
    <x v="0"/>
    <x v="1"/>
    <x v="401"/>
    <x v="4350"/>
    <n v="1"/>
    <n v="0.3"/>
    <x v="7126"/>
  </r>
  <r>
    <n v="9302"/>
    <s v="US-2012-163433"/>
    <x v="1"/>
    <x v="24"/>
    <d v="2012-04-22T00:00:00"/>
    <s v="Second Class"/>
    <s v="MP-17965"/>
    <s v="Michael Paige"/>
    <x v="1"/>
    <s v="United States"/>
    <s v="Mcallen"/>
    <x v="5"/>
    <n v="78501"/>
    <x v="2"/>
    <s v="TEC-PH-10001870"/>
    <x v="2"/>
    <x v="7"/>
    <x v="1731"/>
    <x v="5848"/>
    <n v="2"/>
    <n v="0.2"/>
    <x v="7127"/>
  </r>
  <r>
    <n v="9303"/>
    <s v="US-2012-163433"/>
    <x v="1"/>
    <x v="24"/>
    <d v="2012-04-22T00:00:00"/>
    <s v="Second Class"/>
    <s v="MP-17965"/>
    <s v="Michael Paige"/>
    <x v="1"/>
    <s v="United States"/>
    <s v="Mcallen"/>
    <x v="5"/>
    <n v="78501"/>
    <x v="2"/>
    <s v="OFF-AR-10003481"/>
    <x v="1"/>
    <x v="6"/>
    <x v="1591"/>
    <x v="964"/>
    <n v="3"/>
    <n v="0.2"/>
    <x v="3456"/>
  </r>
  <r>
    <n v="9304"/>
    <s v="US-2012-163433"/>
    <x v="1"/>
    <x v="24"/>
    <d v="2012-04-22T00:00:00"/>
    <s v="Second Class"/>
    <s v="MP-17965"/>
    <s v="Michael Paige"/>
    <x v="1"/>
    <s v="United States"/>
    <s v="Mcallen"/>
    <x v="5"/>
    <n v="78501"/>
    <x v="2"/>
    <s v="OFF-PA-10003936"/>
    <x v="1"/>
    <x v="10"/>
    <x v="1283"/>
    <x v="12"/>
    <n v="3"/>
    <n v="0.2"/>
    <x v="12"/>
  </r>
  <r>
    <n v="9305"/>
    <s v="US-2012-163433"/>
    <x v="1"/>
    <x v="24"/>
    <d v="2012-04-22T00:00:00"/>
    <s v="Second Class"/>
    <s v="MP-17965"/>
    <s v="Michael Paige"/>
    <x v="1"/>
    <s v="United States"/>
    <s v="Mcallen"/>
    <x v="5"/>
    <n v="78501"/>
    <x v="2"/>
    <s v="OFF-BI-10000320"/>
    <x v="1"/>
    <x v="8"/>
    <x v="768"/>
    <x v="5849"/>
    <n v="1"/>
    <n v="0.8"/>
    <x v="7128"/>
  </r>
  <r>
    <n v="9306"/>
    <s v="CA-2012-137603"/>
    <x v="1"/>
    <x v="444"/>
    <d v="2012-09-24T00:00:00"/>
    <s v="Standard Class"/>
    <s v="MH-17290"/>
    <s v="Marc Harrigan"/>
    <x v="2"/>
    <s v="United States"/>
    <s v="Santa Fe"/>
    <x v="27"/>
    <n v="87505"/>
    <x v="1"/>
    <s v="OFF-AR-10001972"/>
    <x v="1"/>
    <x v="6"/>
    <x v="1623"/>
    <x v="3681"/>
    <n v="5"/>
    <n v="0"/>
    <x v="7129"/>
  </r>
  <r>
    <n v="9307"/>
    <s v="CA-2011-128237"/>
    <x v="2"/>
    <x v="727"/>
    <d v="2011-03-30T00:00:00"/>
    <s v="Standard Class"/>
    <s v="CA-12265"/>
    <s v="Christina Anderson"/>
    <x v="0"/>
    <s v="United States"/>
    <s v="San Francisco"/>
    <x v="1"/>
    <n v="94110"/>
    <x v="1"/>
    <s v="OFF-AR-10003829"/>
    <x v="1"/>
    <x v="6"/>
    <x v="934"/>
    <x v="2637"/>
    <n v="2"/>
    <n v="0"/>
    <x v="2909"/>
  </r>
  <r>
    <n v="9308"/>
    <s v="CA-2011-128237"/>
    <x v="2"/>
    <x v="727"/>
    <d v="2011-03-30T00:00:00"/>
    <s v="Standard Class"/>
    <s v="CA-12265"/>
    <s v="Christina Anderson"/>
    <x v="0"/>
    <s v="United States"/>
    <s v="San Francisco"/>
    <x v="1"/>
    <n v="94110"/>
    <x v="1"/>
    <s v="OFF-AR-10003338"/>
    <x v="1"/>
    <x v="6"/>
    <x v="1430"/>
    <x v="3659"/>
    <n v="2"/>
    <n v="0"/>
    <x v="4180"/>
  </r>
  <r>
    <n v="9309"/>
    <s v="CA-2011-128237"/>
    <x v="2"/>
    <x v="727"/>
    <d v="2011-03-30T00:00:00"/>
    <s v="Standard Class"/>
    <s v="CA-12265"/>
    <s v="Christina Anderson"/>
    <x v="0"/>
    <s v="United States"/>
    <s v="San Francisco"/>
    <x v="1"/>
    <n v="94110"/>
    <x v="1"/>
    <s v="TEC-AC-10002558"/>
    <x v="2"/>
    <x v="11"/>
    <x v="1546"/>
    <x v="5850"/>
    <n v="4"/>
    <n v="0"/>
    <x v="7130"/>
  </r>
  <r>
    <n v="9310"/>
    <s v="CA-2011-128237"/>
    <x v="2"/>
    <x v="727"/>
    <d v="2011-03-30T00:00:00"/>
    <s v="Standard Class"/>
    <s v="CA-12265"/>
    <s v="Christina Anderson"/>
    <x v="0"/>
    <s v="United States"/>
    <s v="San Francisco"/>
    <x v="1"/>
    <n v="94110"/>
    <x v="1"/>
    <s v="OFF-AR-10000034"/>
    <x v="1"/>
    <x v="6"/>
    <x v="744"/>
    <x v="2370"/>
    <n v="6"/>
    <n v="0"/>
    <x v="7131"/>
  </r>
  <r>
    <n v="9311"/>
    <s v="US-2013-102141"/>
    <x v="0"/>
    <x v="370"/>
    <d v="2013-09-01T00:00:00"/>
    <s v="Standard Class"/>
    <s v="KD-16615"/>
    <s v="Ken Dana"/>
    <x v="1"/>
    <s v="United States"/>
    <s v="New York City"/>
    <x v="15"/>
    <n v="10024"/>
    <x v="3"/>
    <s v="OFF-BI-10001510"/>
    <x v="1"/>
    <x v="8"/>
    <x v="702"/>
    <x v="5851"/>
    <n v="8"/>
    <n v="0.2"/>
    <x v="1351"/>
  </r>
  <r>
    <n v="9312"/>
    <s v="CA-2014-148642"/>
    <x v="3"/>
    <x v="904"/>
    <d v="2014-03-13T00:00:00"/>
    <s v="Standard Class"/>
    <s v="DW-13540"/>
    <s v="Don Weiss"/>
    <x v="0"/>
    <s v="United States"/>
    <s v="Dallas"/>
    <x v="5"/>
    <n v="75220"/>
    <x v="2"/>
    <s v="OFF-LA-10000134"/>
    <x v="1"/>
    <x v="2"/>
    <x v="85"/>
    <x v="1268"/>
    <n v="2"/>
    <n v="0.2"/>
    <x v="5212"/>
  </r>
  <r>
    <n v="9313"/>
    <s v="CA-2014-148642"/>
    <x v="3"/>
    <x v="904"/>
    <d v="2014-03-13T00:00:00"/>
    <s v="Standard Class"/>
    <s v="DW-13540"/>
    <s v="Don Weiss"/>
    <x v="0"/>
    <s v="United States"/>
    <s v="Dallas"/>
    <x v="5"/>
    <n v="75220"/>
    <x v="2"/>
    <s v="OFF-AR-10000588"/>
    <x v="1"/>
    <x v="6"/>
    <x v="393"/>
    <x v="5852"/>
    <n v="4"/>
    <n v="0.2"/>
    <x v="7132"/>
  </r>
  <r>
    <n v="9314"/>
    <s v="CA-2012-111948"/>
    <x v="1"/>
    <x v="1216"/>
    <d v="2012-11-11T00:00:00"/>
    <s v="Same Day"/>
    <s v="AG-10495"/>
    <s v="Andrew Gjertsen"/>
    <x v="1"/>
    <s v="United States"/>
    <s v="Detroit"/>
    <x v="12"/>
    <n v="48234"/>
    <x v="2"/>
    <s v="OFF-ST-10003282"/>
    <x v="1"/>
    <x v="4"/>
    <x v="42"/>
    <x v="5853"/>
    <n v="7"/>
    <n v="0"/>
    <x v="7133"/>
  </r>
  <r>
    <n v="9315"/>
    <s v="CA-2012-111948"/>
    <x v="1"/>
    <x v="1216"/>
    <d v="2012-11-11T00:00:00"/>
    <s v="Same Day"/>
    <s v="AG-10495"/>
    <s v="Andrew Gjertsen"/>
    <x v="1"/>
    <s v="United States"/>
    <s v="Detroit"/>
    <x v="12"/>
    <n v="48234"/>
    <x v="2"/>
    <s v="OFF-AP-10002311"/>
    <x v="1"/>
    <x v="9"/>
    <x v="14"/>
    <x v="5854"/>
    <n v="2"/>
    <n v="0.1"/>
    <x v="7134"/>
  </r>
  <r>
    <n v="9316"/>
    <s v="CA-2013-161907"/>
    <x v="0"/>
    <x v="41"/>
    <d v="2013-04-10T00:00:00"/>
    <s v="Standard Class"/>
    <s v="JH-16180"/>
    <s v="Justin Hirsh"/>
    <x v="0"/>
    <s v="United States"/>
    <s v="Philadelphia"/>
    <x v="9"/>
    <n v="19140"/>
    <x v="3"/>
    <s v="TEC-PH-10000141"/>
    <x v="2"/>
    <x v="7"/>
    <x v="1303"/>
    <x v="965"/>
    <n v="3"/>
    <n v="0.4"/>
    <x v="1000"/>
  </r>
  <r>
    <n v="9317"/>
    <s v="CA-2013-161907"/>
    <x v="0"/>
    <x v="41"/>
    <d v="2013-04-10T00:00:00"/>
    <s v="Standard Class"/>
    <s v="JH-16180"/>
    <s v="Justin Hirsh"/>
    <x v="0"/>
    <s v="United States"/>
    <s v="Philadelphia"/>
    <x v="9"/>
    <n v="19140"/>
    <x v="3"/>
    <s v="OFF-SU-10000646"/>
    <x v="1"/>
    <x v="14"/>
    <x v="259"/>
    <x v="5855"/>
    <n v="4"/>
    <n v="0.2"/>
    <x v="7135"/>
  </r>
  <r>
    <n v="9318"/>
    <s v="CA-2014-124940"/>
    <x v="3"/>
    <x v="1217"/>
    <d v="2014-02-27T00:00:00"/>
    <s v="Standard Class"/>
    <s v="DK-13090"/>
    <s v="Dave Kipp"/>
    <x v="0"/>
    <s v="United States"/>
    <s v="Carrollton"/>
    <x v="5"/>
    <n v="75007"/>
    <x v="2"/>
    <s v="TEC-AC-10002076"/>
    <x v="2"/>
    <x v="11"/>
    <x v="329"/>
    <x v="5856"/>
    <n v="1"/>
    <n v="0.2"/>
    <x v="7136"/>
  </r>
  <r>
    <n v="9319"/>
    <s v="US-2014-108343"/>
    <x v="3"/>
    <x v="228"/>
    <d v="2014-07-26T00:00:00"/>
    <s v="Standard Class"/>
    <s v="AR-10825"/>
    <s v="Anthony Rawles"/>
    <x v="1"/>
    <s v="United States"/>
    <s v="New York City"/>
    <x v="15"/>
    <n v="10009"/>
    <x v="3"/>
    <s v="OFF-PA-10000743"/>
    <x v="1"/>
    <x v="10"/>
    <x v="573"/>
    <x v="522"/>
    <n v="2"/>
    <n v="0"/>
    <x v="534"/>
  </r>
  <r>
    <n v="9320"/>
    <s v="US-2014-108343"/>
    <x v="3"/>
    <x v="228"/>
    <d v="2014-07-26T00:00:00"/>
    <s v="Standard Class"/>
    <s v="AR-10825"/>
    <s v="Anthony Rawles"/>
    <x v="1"/>
    <s v="United States"/>
    <s v="New York City"/>
    <x v="15"/>
    <n v="10009"/>
    <x v="3"/>
    <s v="FUR-CH-10002780"/>
    <x v="0"/>
    <x v="1"/>
    <x v="1832"/>
    <x v="5857"/>
    <n v="2"/>
    <n v="0.1"/>
    <x v="7137"/>
  </r>
  <r>
    <n v="9321"/>
    <s v="US-2014-108343"/>
    <x v="3"/>
    <x v="228"/>
    <d v="2014-07-26T00:00:00"/>
    <s v="Standard Class"/>
    <s v="AR-10825"/>
    <s v="Anthony Rawles"/>
    <x v="1"/>
    <s v="United States"/>
    <s v="New York City"/>
    <x v="15"/>
    <n v="10009"/>
    <x v="3"/>
    <s v="FUR-FU-10000747"/>
    <x v="0"/>
    <x v="5"/>
    <x v="1742"/>
    <x v="5858"/>
    <n v="4"/>
    <n v="0"/>
    <x v="7138"/>
  </r>
  <r>
    <n v="9322"/>
    <s v="US-2013-111563"/>
    <x v="0"/>
    <x v="254"/>
    <d v="2013-11-09T00:00:00"/>
    <s v="Standard Class"/>
    <s v="SM-20005"/>
    <s v="Sally Matthias"/>
    <x v="0"/>
    <s v="United States"/>
    <s v="Houston"/>
    <x v="5"/>
    <n v="77041"/>
    <x v="2"/>
    <s v="FUR-FU-10002445"/>
    <x v="0"/>
    <x v="5"/>
    <x v="1439"/>
    <x v="5859"/>
    <n v="3"/>
    <n v="0.6"/>
    <x v="7139"/>
  </r>
  <r>
    <n v="9323"/>
    <s v="US-2013-111563"/>
    <x v="0"/>
    <x v="254"/>
    <d v="2013-11-09T00:00:00"/>
    <s v="Standard Class"/>
    <s v="SM-20005"/>
    <s v="Sally Matthias"/>
    <x v="0"/>
    <s v="United States"/>
    <s v="Houston"/>
    <x v="5"/>
    <n v="77041"/>
    <x v="2"/>
    <s v="FUR-FU-10000723"/>
    <x v="0"/>
    <x v="5"/>
    <x v="475"/>
    <x v="520"/>
    <n v="4"/>
    <n v="0.6"/>
    <x v="532"/>
  </r>
  <r>
    <n v="9324"/>
    <s v="CA-2014-121853"/>
    <x v="3"/>
    <x v="397"/>
    <d v="2014-09-30T00:00:00"/>
    <s v="Standard Class"/>
    <s v="DB-13660"/>
    <s v="Duane Benoit"/>
    <x v="0"/>
    <s v="United States"/>
    <s v="Los Angeles"/>
    <x v="1"/>
    <n v="90036"/>
    <x v="1"/>
    <s v="OFF-PA-10003641"/>
    <x v="1"/>
    <x v="10"/>
    <x v="938"/>
    <x v="5860"/>
    <n v="8"/>
    <n v="0"/>
    <x v="7140"/>
  </r>
  <r>
    <n v="9325"/>
    <s v="CA-2014-121853"/>
    <x v="3"/>
    <x v="397"/>
    <d v="2014-09-30T00:00:00"/>
    <s v="Standard Class"/>
    <s v="DB-13660"/>
    <s v="Duane Benoit"/>
    <x v="0"/>
    <s v="United States"/>
    <s v="Los Angeles"/>
    <x v="1"/>
    <n v="90036"/>
    <x v="1"/>
    <s v="FUR-CH-10003973"/>
    <x v="0"/>
    <x v="1"/>
    <x v="858"/>
    <x v="5861"/>
    <n v="2"/>
    <n v="0.2"/>
    <x v="7141"/>
  </r>
  <r>
    <n v="9326"/>
    <s v="CA-2014-121853"/>
    <x v="3"/>
    <x v="397"/>
    <d v="2014-09-30T00:00:00"/>
    <s v="Standard Class"/>
    <s v="DB-13660"/>
    <s v="Duane Benoit"/>
    <x v="0"/>
    <s v="United States"/>
    <s v="Los Angeles"/>
    <x v="1"/>
    <n v="90036"/>
    <x v="1"/>
    <s v="OFF-BI-10000977"/>
    <x v="1"/>
    <x v="8"/>
    <x v="982"/>
    <x v="5862"/>
    <n v="3"/>
    <n v="0.2"/>
    <x v="7142"/>
  </r>
  <r>
    <n v="9327"/>
    <s v="US-2014-130687"/>
    <x v="3"/>
    <x v="210"/>
    <d v="2014-09-11T00:00:00"/>
    <s v="First Class"/>
    <s v="PF-19225"/>
    <s v="Phillip Flathmann"/>
    <x v="0"/>
    <s v="United States"/>
    <s v="Edmonds"/>
    <x v="4"/>
    <n v="98026"/>
    <x v="1"/>
    <s v="FUR-FU-10004053"/>
    <x v="0"/>
    <x v="5"/>
    <x v="1633"/>
    <x v="4165"/>
    <n v="4"/>
    <n v="0"/>
    <x v="7143"/>
  </r>
  <r>
    <n v="9328"/>
    <s v="US-2014-130687"/>
    <x v="3"/>
    <x v="210"/>
    <d v="2014-09-11T00:00:00"/>
    <s v="First Class"/>
    <s v="PF-19225"/>
    <s v="Phillip Flathmann"/>
    <x v="0"/>
    <s v="United States"/>
    <s v="Edmonds"/>
    <x v="4"/>
    <n v="98026"/>
    <x v="1"/>
    <s v="TEC-PH-10002033"/>
    <x v="2"/>
    <x v="7"/>
    <x v="11"/>
    <x v="5863"/>
    <n v="2"/>
    <n v="0.2"/>
    <x v="7144"/>
  </r>
  <r>
    <n v="9329"/>
    <s v="US-2014-130687"/>
    <x v="3"/>
    <x v="210"/>
    <d v="2014-09-11T00:00:00"/>
    <s v="First Class"/>
    <s v="PF-19225"/>
    <s v="Phillip Flathmann"/>
    <x v="0"/>
    <s v="United States"/>
    <s v="Edmonds"/>
    <x v="4"/>
    <n v="98026"/>
    <x v="1"/>
    <s v="OFF-AR-10004260"/>
    <x v="1"/>
    <x v="6"/>
    <x v="1481"/>
    <x v="2275"/>
    <n v="1"/>
    <n v="0"/>
    <x v="7145"/>
  </r>
  <r>
    <n v="9330"/>
    <s v="CA-2012-164497"/>
    <x v="1"/>
    <x v="109"/>
    <d v="2012-11-30T00:00:00"/>
    <s v="First Class"/>
    <s v="AJ-10945"/>
    <s v="Ashley Jarboe"/>
    <x v="0"/>
    <s v="United States"/>
    <s v="San Francisco"/>
    <x v="1"/>
    <n v="94110"/>
    <x v="1"/>
    <s v="OFF-AP-10004655"/>
    <x v="1"/>
    <x v="9"/>
    <x v="1607"/>
    <x v="5864"/>
    <n v="4"/>
    <n v="0"/>
    <x v="7146"/>
  </r>
  <r>
    <n v="9331"/>
    <s v="US-2012-153283"/>
    <x v="1"/>
    <x v="768"/>
    <d v="2012-11-18T00:00:00"/>
    <s v="Standard Class"/>
    <s v="EB-14110"/>
    <s v="Eugene Barchas"/>
    <x v="0"/>
    <s v="United States"/>
    <s v="New York City"/>
    <x v="15"/>
    <n v="10035"/>
    <x v="3"/>
    <s v="OFF-EN-10001539"/>
    <x v="1"/>
    <x v="12"/>
    <x v="33"/>
    <x v="2560"/>
    <n v="2"/>
    <n v="0"/>
    <x v="2807"/>
  </r>
  <r>
    <n v="9332"/>
    <s v="CA-2013-108056"/>
    <x v="0"/>
    <x v="321"/>
    <d v="2013-10-04T00:00:00"/>
    <s v="Standard Class"/>
    <s v="ES-14080"/>
    <s v="Erin Smith"/>
    <x v="1"/>
    <s v="United States"/>
    <s v="Springfield"/>
    <x v="21"/>
    <n v="97477"/>
    <x v="1"/>
    <s v="TEC-PH-10001817"/>
    <x v="2"/>
    <x v="7"/>
    <x v="1097"/>
    <x v="4253"/>
    <n v="3"/>
    <n v="0.2"/>
    <x v="4967"/>
  </r>
  <r>
    <n v="9333"/>
    <s v="CA-2014-127726"/>
    <x v="3"/>
    <x v="220"/>
    <d v="2014-09-14T00:00:00"/>
    <s v="Second Class"/>
    <s v="SS-20410"/>
    <s v="Shahid Shariari"/>
    <x v="0"/>
    <s v="United States"/>
    <s v="Georgetown"/>
    <x v="0"/>
    <n v="40324"/>
    <x v="0"/>
    <s v="OFF-AP-10002578"/>
    <x v="1"/>
    <x v="9"/>
    <x v="409"/>
    <x v="5865"/>
    <n v="4"/>
    <n v="0"/>
    <x v="7147"/>
  </r>
  <r>
    <n v="9334"/>
    <s v="CA-2014-127726"/>
    <x v="3"/>
    <x v="220"/>
    <d v="2014-09-14T00:00:00"/>
    <s v="Second Class"/>
    <s v="SS-20410"/>
    <s v="Shahid Shariari"/>
    <x v="0"/>
    <s v="United States"/>
    <s v="Georgetown"/>
    <x v="0"/>
    <n v="40324"/>
    <x v="0"/>
    <s v="OFF-FA-10000992"/>
    <x v="1"/>
    <x v="13"/>
    <x v="1033"/>
    <x v="3210"/>
    <n v="4"/>
    <n v="0"/>
    <x v="7148"/>
  </r>
  <r>
    <n v="9335"/>
    <s v="CA-2014-110198"/>
    <x v="3"/>
    <x v="927"/>
    <d v="2014-05-03T00:00:00"/>
    <s v="First Class"/>
    <s v="AG-10900"/>
    <s v="Arthur Gainer"/>
    <x v="0"/>
    <s v="United States"/>
    <s v="Coral Springs"/>
    <x v="2"/>
    <n v="33065"/>
    <x v="0"/>
    <s v="FUR-BO-10001798"/>
    <x v="0"/>
    <x v="0"/>
    <x v="0"/>
    <x v="2361"/>
    <n v="3"/>
    <n v="0.2"/>
    <x v="3341"/>
  </r>
  <r>
    <n v="9336"/>
    <s v="CA-2014-110198"/>
    <x v="3"/>
    <x v="927"/>
    <d v="2014-05-03T00:00:00"/>
    <s v="First Class"/>
    <s v="AG-10900"/>
    <s v="Arthur Gainer"/>
    <x v="0"/>
    <s v="United States"/>
    <s v="Coral Springs"/>
    <x v="2"/>
    <n v="33065"/>
    <x v="0"/>
    <s v="OFF-LA-10004409"/>
    <x v="1"/>
    <x v="2"/>
    <x v="1550"/>
    <x v="877"/>
    <n v="2"/>
    <n v="0.2"/>
    <x v="7149"/>
  </r>
  <r>
    <n v="9337"/>
    <s v="CA-2014-130715"/>
    <x v="3"/>
    <x v="118"/>
    <d v="2014-09-21T00:00:00"/>
    <s v="Standard Class"/>
    <s v="CY-12745"/>
    <s v="Craig Yedwab"/>
    <x v="1"/>
    <s v="United States"/>
    <s v="San Francisco"/>
    <x v="1"/>
    <n v="94110"/>
    <x v="1"/>
    <s v="OFF-FA-10000621"/>
    <x v="1"/>
    <x v="13"/>
    <x v="110"/>
    <x v="1511"/>
    <n v="5"/>
    <n v="0"/>
    <x v="6573"/>
  </r>
  <r>
    <n v="9338"/>
    <s v="CA-2011-155264"/>
    <x v="2"/>
    <x v="538"/>
    <d v="2011-10-22T00:00:00"/>
    <s v="Second Class"/>
    <s v="RP-19270"/>
    <s v="Rachel Payne"/>
    <x v="1"/>
    <s v="United States"/>
    <s v="San Francisco"/>
    <x v="1"/>
    <n v="94110"/>
    <x v="1"/>
    <s v="OFF-BI-10003196"/>
    <x v="1"/>
    <x v="8"/>
    <x v="1367"/>
    <x v="5866"/>
    <n v="1"/>
    <n v="0.2"/>
    <x v="7150"/>
  </r>
  <r>
    <n v="9339"/>
    <s v="CA-2011-155264"/>
    <x v="2"/>
    <x v="538"/>
    <d v="2011-10-22T00:00:00"/>
    <s v="Second Class"/>
    <s v="RP-19270"/>
    <s v="Rachel Payne"/>
    <x v="1"/>
    <s v="United States"/>
    <s v="San Francisco"/>
    <x v="1"/>
    <n v="94110"/>
    <x v="1"/>
    <s v="OFF-BI-10003727"/>
    <x v="1"/>
    <x v="8"/>
    <x v="797"/>
    <x v="5867"/>
    <n v="6"/>
    <n v="0.2"/>
    <x v="7151"/>
  </r>
  <r>
    <n v="9340"/>
    <s v="CA-2011-155264"/>
    <x v="2"/>
    <x v="538"/>
    <d v="2011-10-22T00:00:00"/>
    <s v="Second Class"/>
    <s v="RP-19270"/>
    <s v="Rachel Payne"/>
    <x v="1"/>
    <s v="United States"/>
    <s v="San Francisco"/>
    <x v="1"/>
    <n v="94110"/>
    <x v="1"/>
    <s v="OFF-PA-10003228"/>
    <x v="1"/>
    <x v="10"/>
    <x v="1668"/>
    <x v="64"/>
    <n v="3"/>
    <n v="0"/>
    <x v="64"/>
  </r>
  <r>
    <n v="9341"/>
    <s v="CA-2011-155264"/>
    <x v="2"/>
    <x v="538"/>
    <d v="2011-10-22T00:00:00"/>
    <s v="Second Class"/>
    <s v="RP-19270"/>
    <s v="Rachel Payne"/>
    <x v="1"/>
    <s v="United States"/>
    <s v="San Francisco"/>
    <x v="1"/>
    <n v="94110"/>
    <x v="1"/>
    <s v="OFF-LA-10002787"/>
    <x v="1"/>
    <x v="2"/>
    <x v="542"/>
    <x v="2057"/>
    <n v="5"/>
    <n v="0"/>
    <x v="2215"/>
  </r>
  <r>
    <n v="9342"/>
    <s v="CA-2011-155264"/>
    <x v="2"/>
    <x v="538"/>
    <d v="2011-10-22T00:00:00"/>
    <s v="Second Class"/>
    <s v="RP-19270"/>
    <s v="Rachel Payne"/>
    <x v="1"/>
    <s v="United States"/>
    <s v="San Francisco"/>
    <x v="1"/>
    <n v="94110"/>
    <x v="1"/>
    <s v="TEC-PH-10001305"/>
    <x v="2"/>
    <x v="7"/>
    <x v="1671"/>
    <x v="5868"/>
    <n v="3"/>
    <n v="0.2"/>
    <x v="7152"/>
  </r>
  <r>
    <n v="9343"/>
    <s v="CA-2013-119123"/>
    <x v="0"/>
    <x v="69"/>
    <d v="2013-03-19T00:00:00"/>
    <s v="Standard Class"/>
    <s v="DB-13360"/>
    <s v="Dennis Bolton"/>
    <x v="2"/>
    <s v="United States"/>
    <s v="Riverside"/>
    <x v="1"/>
    <n v="92503"/>
    <x v="1"/>
    <s v="OFF-BI-10001036"/>
    <x v="1"/>
    <x v="8"/>
    <x v="618"/>
    <x v="5869"/>
    <n v="7"/>
    <n v="0.2"/>
    <x v="7153"/>
  </r>
  <r>
    <n v="9344"/>
    <s v="CA-2014-109085"/>
    <x v="3"/>
    <x v="922"/>
    <d v="2014-02-21T00:00:00"/>
    <s v="First Class"/>
    <s v="CK-12325"/>
    <s v="Christine Kargatis"/>
    <x v="2"/>
    <s v="United States"/>
    <s v="Troy"/>
    <x v="24"/>
    <n v="45373"/>
    <x v="3"/>
    <s v="FUR-TA-10001086"/>
    <x v="0"/>
    <x v="3"/>
    <x v="1727"/>
    <x v="4003"/>
    <n v="5"/>
    <n v="0.4"/>
    <x v="7154"/>
  </r>
  <r>
    <n v="9345"/>
    <s v="CA-2014-109085"/>
    <x v="3"/>
    <x v="922"/>
    <d v="2014-02-21T00:00:00"/>
    <s v="First Class"/>
    <s v="CK-12325"/>
    <s v="Christine Kargatis"/>
    <x v="2"/>
    <s v="United States"/>
    <s v="Troy"/>
    <x v="24"/>
    <n v="45373"/>
    <x v="3"/>
    <s v="OFF-BI-10001525"/>
    <x v="1"/>
    <x v="8"/>
    <x v="31"/>
    <x v="3517"/>
    <n v="5"/>
    <n v="0.7"/>
    <x v="4004"/>
  </r>
  <r>
    <n v="9346"/>
    <s v="CA-2014-109085"/>
    <x v="3"/>
    <x v="922"/>
    <d v="2014-02-21T00:00:00"/>
    <s v="First Class"/>
    <s v="CK-12325"/>
    <s v="Christine Kargatis"/>
    <x v="2"/>
    <s v="United States"/>
    <s v="Troy"/>
    <x v="24"/>
    <n v="45373"/>
    <x v="3"/>
    <s v="TEC-PH-10000526"/>
    <x v="2"/>
    <x v="7"/>
    <x v="1463"/>
    <x v="5870"/>
    <n v="1"/>
    <n v="0.4"/>
    <x v="7155"/>
  </r>
  <r>
    <n v="9347"/>
    <s v="CA-2014-109085"/>
    <x v="3"/>
    <x v="922"/>
    <d v="2014-02-21T00:00:00"/>
    <s v="First Class"/>
    <s v="CK-12325"/>
    <s v="Christine Kargatis"/>
    <x v="2"/>
    <s v="United States"/>
    <s v="Troy"/>
    <x v="24"/>
    <n v="45373"/>
    <x v="3"/>
    <s v="FUR-FU-10004973"/>
    <x v="0"/>
    <x v="5"/>
    <x v="1134"/>
    <x v="615"/>
    <n v="2"/>
    <n v="0.2"/>
    <x v="7156"/>
  </r>
  <r>
    <n v="9348"/>
    <s v="CA-2014-109085"/>
    <x v="3"/>
    <x v="922"/>
    <d v="2014-02-21T00:00:00"/>
    <s v="First Class"/>
    <s v="CK-12325"/>
    <s v="Christine Kargatis"/>
    <x v="2"/>
    <s v="United States"/>
    <s v="Troy"/>
    <x v="24"/>
    <n v="45373"/>
    <x v="3"/>
    <s v="FUR-CH-10003981"/>
    <x v="0"/>
    <x v="1"/>
    <x v="1166"/>
    <x v="4448"/>
    <n v="5"/>
    <n v="0.3"/>
    <x v="5236"/>
  </r>
  <r>
    <n v="9349"/>
    <s v="CA-2013-114860"/>
    <x v="0"/>
    <x v="596"/>
    <d v="2013-12-29T00:00:00"/>
    <s v="Standard Class"/>
    <s v="DN-13690"/>
    <s v="Duane Noonan"/>
    <x v="0"/>
    <s v="United States"/>
    <s v="Moreno Valley"/>
    <x v="1"/>
    <n v="92553"/>
    <x v="1"/>
    <s v="FUR-FU-10000277"/>
    <x v="0"/>
    <x v="5"/>
    <x v="1786"/>
    <x v="5871"/>
    <n v="8"/>
    <n v="0"/>
    <x v="7157"/>
  </r>
  <r>
    <n v="9350"/>
    <s v="CA-2013-114860"/>
    <x v="0"/>
    <x v="596"/>
    <d v="2013-12-29T00:00:00"/>
    <s v="Standard Class"/>
    <s v="DN-13690"/>
    <s v="Duane Noonan"/>
    <x v="0"/>
    <s v="United States"/>
    <s v="Moreno Valley"/>
    <x v="1"/>
    <n v="92553"/>
    <x v="1"/>
    <s v="FUR-FU-10001934"/>
    <x v="0"/>
    <x v="5"/>
    <x v="107"/>
    <x v="108"/>
    <n v="2"/>
    <n v="0"/>
    <x v="109"/>
  </r>
  <r>
    <n v="9351"/>
    <s v="CA-2013-159009"/>
    <x v="0"/>
    <x v="713"/>
    <d v="2013-09-28T00:00:00"/>
    <s v="Standard Class"/>
    <s v="DP-13105"/>
    <s v="Dave Poirier"/>
    <x v="1"/>
    <s v="United States"/>
    <s v="Seattle"/>
    <x v="4"/>
    <n v="98115"/>
    <x v="1"/>
    <s v="OFF-BI-10004970"/>
    <x v="1"/>
    <x v="8"/>
    <x v="908"/>
    <x v="1157"/>
    <n v="4"/>
    <n v="0.2"/>
    <x v="1201"/>
  </r>
  <r>
    <n v="9352"/>
    <s v="CA-2013-159009"/>
    <x v="0"/>
    <x v="713"/>
    <d v="2013-09-28T00:00:00"/>
    <s v="Standard Class"/>
    <s v="DP-13105"/>
    <s v="Dave Poirier"/>
    <x v="1"/>
    <s v="United States"/>
    <s v="Seattle"/>
    <x v="4"/>
    <n v="98115"/>
    <x v="1"/>
    <s v="FUR-CH-10003396"/>
    <x v="0"/>
    <x v="1"/>
    <x v="385"/>
    <x v="4236"/>
    <n v="3"/>
    <n v="0.2"/>
    <x v="4942"/>
  </r>
  <r>
    <n v="9353"/>
    <s v="CA-2014-148411"/>
    <x v="3"/>
    <x v="241"/>
    <d v="2014-09-27T00:00:00"/>
    <s v="First Class"/>
    <s v="RO-19780"/>
    <s v="Rose O'Brian"/>
    <x v="0"/>
    <s v="United States"/>
    <s v="Chicago"/>
    <x v="10"/>
    <n v="60623"/>
    <x v="2"/>
    <s v="FUR-CH-10003973"/>
    <x v="0"/>
    <x v="1"/>
    <x v="858"/>
    <x v="3324"/>
    <n v="2"/>
    <n v="0.3"/>
    <x v="3756"/>
  </r>
  <r>
    <n v="9354"/>
    <s v="CA-2014-148411"/>
    <x v="3"/>
    <x v="241"/>
    <d v="2014-09-27T00:00:00"/>
    <s v="First Class"/>
    <s v="RO-19780"/>
    <s v="Rose O'Brian"/>
    <x v="0"/>
    <s v="United States"/>
    <s v="Chicago"/>
    <x v="10"/>
    <n v="60623"/>
    <x v="2"/>
    <s v="OFF-PA-10002109"/>
    <x v="1"/>
    <x v="10"/>
    <x v="1771"/>
    <x v="5872"/>
    <n v="3"/>
    <n v="0.2"/>
    <x v="7158"/>
  </r>
  <r>
    <n v="9355"/>
    <s v="CA-2012-110324"/>
    <x v="1"/>
    <x v="494"/>
    <d v="2012-12-05T00:00:00"/>
    <s v="Standard Class"/>
    <s v="MA-17560"/>
    <s v="Matt Abelman"/>
    <x v="2"/>
    <s v="United States"/>
    <s v="Jackson"/>
    <x v="12"/>
    <n v="49201"/>
    <x v="2"/>
    <s v="OFF-PA-10001826"/>
    <x v="1"/>
    <x v="10"/>
    <x v="1750"/>
    <x v="541"/>
    <n v="3"/>
    <n v="0"/>
    <x v="551"/>
  </r>
  <r>
    <n v="9356"/>
    <s v="CA-2012-110324"/>
    <x v="1"/>
    <x v="494"/>
    <d v="2012-12-05T00:00:00"/>
    <s v="Standard Class"/>
    <s v="MA-17560"/>
    <s v="Matt Abelman"/>
    <x v="2"/>
    <s v="United States"/>
    <s v="Jackson"/>
    <x v="12"/>
    <n v="49201"/>
    <x v="2"/>
    <s v="OFF-AR-10000823"/>
    <x v="1"/>
    <x v="6"/>
    <x v="1043"/>
    <x v="1034"/>
    <n v="2"/>
    <n v="0"/>
    <x v="4131"/>
  </r>
  <r>
    <n v="9357"/>
    <s v="CA-2012-110324"/>
    <x v="1"/>
    <x v="494"/>
    <d v="2012-12-05T00:00:00"/>
    <s v="Standard Class"/>
    <s v="MA-17560"/>
    <s v="Matt Abelman"/>
    <x v="2"/>
    <s v="United States"/>
    <s v="Jackson"/>
    <x v="12"/>
    <n v="49201"/>
    <x v="2"/>
    <s v="OFF-PA-10001776"/>
    <x v="1"/>
    <x v="10"/>
    <x v="1263"/>
    <x v="1909"/>
    <n v="2"/>
    <n v="0"/>
    <x v="2051"/>
  </r>
  <r>
    <n v="9358"/>
    <s v="CA-2013-168046"/>
    <x v="0"/>
    <x v="967"/>
    <d v="2013-01-28T00:00:00"/>
    <s v="Second Class"/>
    <s v="JD-15895"/>
    <s v="Jonathan Doherty"/>
    <x v="1"/>
    <s v="United States"/>
    <s v="New York City"/>
    <x v="15"/>
    <n v="10024"/>
    <x v="3"/>
    <s v="OFF-BI-10003676"/>
    <x v="1"/>
    <x v="8"/>
    <x v="816"/>
    <x v="136"/>
    <n v="5"/>
    <n v="0.2"/>
    <x v="7159"/>
  </r>
  <r>
    <n v="9359"/>
    <s v="CA-2013-168046"/>
    <x v="0"/>
    <x v="967"/>
    <d v="2013-01-28T00:00:00"/>
    <s v="Second Class"/>
    <s v="JD-15895"/>
    <s v="Jonathan Doherty"/>
    <x v="1"/>
    <s v="United States"/>
    <s v="New York City"/>
    <x v="15"/>
    <n v="10024"/>
    <x v="3"/>
    <s v="FUR-TA-10001095"/>
    <x v="0"/>
    <x v="3"/>
    <x v="611"/>
    <x v="5873"/>
    <n v="3"/>
    <n v="0.4"/>
    <x v="7160"/>
  </r>
  <r>
    <n v="9360"/>
    <s v="CA-2013-168046"/>
    <x v="0"/>
    <x v="967"/>
    <d v="2013-01-28T00:00:00"/>
    <s v="Second Class"/>
    <s v="JD-15895"/>
    <s v="Jonathan Doherty"/>
    <x v="1"/>
    <s v="United States"/>
    <s v="New York City"/>
    <x v="15"/>
    <n v="10024"/>
    <x v="3"/>
    <s v="FUR-FU-10000747"/>
    <x v="0"/>
    <x v="5"/>
    <x v="1742"/>
    <x v="44"/>
    <n v="1"/>
    <n v="0"/>
    <x v="7161"/>
  </r>
  <r>
    <n v="9361"/>
    <s v="CA-2013-168046"/>
    <x v="0"/>
    <x v="967"/>
    <d v="2013-01-28T00:00:00"/>
    <s v="Second Class"/>
    <s v="JD-15895"/>
    <s v="Jonathan Doherty"/>
    <x v="1"/>
    <s v="United States"/>
    <s v="New York City"/>
    <x v="15"/>
    <n v="10024"/>
    <x v="3"/>
    <s v="OFF-ST-10004337"/>
    <x v="1"/>
    <x v="4"/>
    <x v="839"/>
    <x v="5874"/>
    <n v="7"/>
    <n v="0"/>
    <x v="232"/>
  </r>
  <r>
    <n v="9362"/>
    <s v="CA-2014-111591"/>
    <x v="3"/>
    <x v="708"/>
    <d v="2014-03-26T00:00:00"/>
    <s v="Standard Class"/>
    <s v="PS-18970"/>
    <s v="Paul Stevenson"/>
    <x v="2"/>
    <s v="United States"/>
    <s v="Seattle"/>
    <x v="4"/>
    <n v="98105"/>
    <x v="1"/>
    <s v="OFF-BI-10004410"/>
    <x v="1"/>
    <x v="8"/>
    <x v="48"/>
    <x v="5875"/>
    <n v="6"/>
    <n v="0.2"/>
    <x v="7162"/>
  </r>
  <r>
    <n v="9363"/>
    <s v="CA-2014-111591"/>
    <x v="3"/>
    <x v="708"/>
    <d v="2014-03-26T00:00:00"/>
    <s v="Standard Class"/>
    <s v="PS-18970"/>
    <s v="Paul Stevenson"/>
    <x v="2"/>
    <s v="United States"/>
    <s v="Seattle"/>
    <x v="4"/>
    <n v="98105"/>
    <x v="1"/>
    <s v="OFF-FA-10004838"/>
    <x v="1"/>
    <x v="13"/>
    <x v="792"/>
    <x v="5876"/>
    <n v="7"/>
    <n v="0"/>
    <x v="7163"/>
  </r>
  <r>
    <n v="9364"/>
    <s v="CA-2014-111591"/>
    <x v="3"/>
    <x v="708"/>
    <d v="2014-03-26T00:00:00"/>
    <s v="Standard Class"/>
    <s v="PS-18970"/>
    <s v="Paul Stevenson"/>
    <x v="2"/>
    <s v="United States"/>
    <s v="Seattle"/>
    <x v="4"/>
    <n v="98105"/>
    <x v="1"/>
    <s v="FUR-FU-10002364"/>
    <x v="0"/>
    <x v="5"/>
    <x v="1231"/>
    <x v="3077"/>
    <n v="3"/>
    <n v="0"/>
    <x v="3448"/>
  </r>
  <r>
    <n v="9365"/>
    <s v="CA-2014-111591"/>
    <x v="3"/>
    <x v="708"/>
    <d v="2014-03-26T00:00:00"/>
    <s v="Standard Class"/>
    <s v="PS-18970"/>
    <s v="Paul Stevenson"/>
    <x v="2"/>
    <s v="United States"/>
    <s v="Seattle"/>
    <x v="4"/>
    <n v="98105"/>
    <x v="1"/>
    <s v="OFF-ST-10001809"/>
    <x v="1"/>
    <x v="4"/>
    <x v="430"/>
    <x v="704"/>
    <n v="4"/>
    <n v="0"/>
    <x v="718"/>
  </r>
  <r>
    <n v="9366"/>
    <s v="US-2011-166828"/>
    <x v="2"/>
    <x v="963"/>
    <d v="2011-08-25T00:00:00"/>
    <s v="First Class"/>
    <s v="JF-15415"/>
    <s v="Jennifer Ferguson"/>
    <x v="0"/>
    <s v="United States"/>
    <s v="Saint Charles"/>
    <x v="25"/>
    <n v="63301"/>
    <x v="2"/>
    <s v="OFF-PA-10001846"/>
    <x v="1"/>
    <x v="10"/>
    <x v="1807"/>
    <x v="1057"/>
    <n v="2"/>
    <n v="0"/>
    <x v="1302"/>
  </r>
  <r>
    <n v="9367"/>
    <s v="CA-2011-108147"/>
    <x v="2"/>
    <x v="785"/>
    <d v="2011-06-13T00:00:00"/>
    <s v="Standard Class"/>
    <s v="RD-19480"/>
    <s v="Rick Duston"/>
    <x v="0"/>
    <s v="United States"/>
    <s v="Long Beach"/>
    <x v="15"/>
    <n v="11561"/>
    <x v="3"/>
    <s v="OFF-BI-10003876"/>
    <x v="1"/>
    <x v="8"/>
    <x v="1617"/>
    <x v="5877"/>
    <n v="2"/>
    <n v="0.2"/>
    <x v="7164"/>
  </r>
  <r>
    <n v="9368"/>
    <s v="CA-2011-108147"/>
    <x v="2"/>
    <x v="785"/>
    <d v="2011-06-13T00:00:00"/>
    <s v="Standard Class"/>
    <s v="RD-19480"/>
    <s v="Rick Duston"/>
    <x v="0"/>
    <s v="United States"/>
    <s v="Long Beach"/>
    <x v="15"/>
    <n v="11561"/>
    <x v="3"/>
    <s v="OFF-ST-10003470"/>
    <x v="1"/>
    <x v="4"/>
    <x v="1339"/>
    <x v="5878"/>
    <n v="6"/>
    <n v="0"/>
    <x v="7165"/>
  </r>
  <r>
    <n v="9369"/>
    <s v="CA-2013-154998"/>
    <x v="0"/>
    <x v="281"/>
    <d v="2013-04-10T00:00:00"/>
    <s v="First Class"/>
    <s v="ES-14080"/>
    <s v="Erin Smith"/>
    <x v="1"/>
    <s v="United States"/>
    <s v="Lakewood"/>
    <x v="30"/>
    <n v="8701"/>
    <x v="3"/>
    <s v="OFF-PA-10004243"/>
    <x v="1"/>
    <x v="10"/>
    <x v="271"/>
    <x v="2479"/>
    <n v="2"/>
    <n v="0"/>
    <x v="2714"/>
  </r>
  <r>
    <n v="9370"/>
    <s v="CA-2014-113460"/>
    <x v="3"/>
    <x v="659"/>
    <d v="2014-11-10T00:00:00"/>
    <s v="Second Class"/>
    <s v="KN-16390"/>
    <s v="Katherine Nockton"/>
    <x v="1"/>
    <s v="United States"/>
    <s v="Clinton"/>
    <x v="39"/>
    <n v="20735"/>
    <x v="3"/>
    <s v="FUR-CH-10000422"/>
    <x v="0"/>
    <x v="1"/>
    <x v="1432"/>
    <x v="5879"/>
    <n v="3"/>
    <n v="0"/>
    <x v="7166"/>
  </r>
  <r>
    <n v="9371"/>
    <s v="CA-2012-111339"/>
    <x v="1"/>
    <x v="352"/>
    <d v="2012-05-31T00:00:00"/>
    <s v="First Class"/>
    <s v="VP-21760"/>
    <s v="Victoria Pisteka"/>
    <x v="1"/>
    <s v="United States"/>
    <s v="Columbus"/>
    <x v="24"/>
    <n v="43229"/>
    <x v="3"/>
    <s v="FUR-FU-10002506"/>
    <x v="0"/>
    <x v="5"/>
    <x v="1802"/>
    <x v="2185"/>
    <n v="4"/>
    <n v="0.2"/>
    <x v="7167"/>
  </r>
  <r>
    <n v="9372"/>
    <s v="CA-2012-111339"/>
    <x v="1"/>
    <x v="352"/>
    <d v="2012-05-31T00:00:00"/>
    <s v="First Class"/>
    <s v="VP-21760"/>
    <s v="Victoria Pisteka"/>
    <x v="1"/>
    <s v="United States"/>
    <s v="Columbus"/>
    <x v="24"/>
    <n v="43229"/>
    <x v="3"/>
    <s v="FUR-CH-10000863"/>
    <x v="0"/>
    <x v="1"/>
    <x v="83"/>
    <x v="2613"/>
    <n v="3"/>
    <n v="0.3"/>
    <x v="7168"/>
  </r>
  <r>
    <n v="9373"/>
    <s v="CA-2012-111339"/>
    <x v="1"/>
    <x v="352"/>
    <d v="2012-05-31T00:00:00"/>
    <s v="First Class"/>
    <s v="VP-21760"/>
    <s v="Victoria Pisteka"/>
    <x v="1"/>
    <s v="United States"/>
    <s v="Columbus"/>
    <x v="24"/>
    <n v="43229"/>
    <x v="3"/>
    <s v="OFF-FA-10002988"/>
    <x v="1"/>
    <x v="13"/>
    <x v="131"/>
    <x v="1400"/>
    <n v="5"/>
    <n v="0.2"/>
    <x v="1470"/>
  </r>
  <r>
    <n v="9374"/>
    <s v="CA-2014-102820"/>
    <x v="3"/>
    <x v="917"/>
    <d v="2014-05-12T00:00:00"/>
    <s v="Standard Class"/>
    <s v="CS-11950"/>
    <s v="Carlos Soltero"/>
    <x v="0"/>
    <s v="United States"/>
    <s v="Pasadena"/>
    <x v="1"/>
    <n v="91104"/>
    <x v="1"/>
    <s v="TEC-PH-10003437"/>
    <x v="2"/>
    <x v="7"/>
    <x v="913"/>
    <x v="1171"/>
    <n v="7"/>
    <n v="0.2"/>
    <x v="1215"/>
  </r>
  <r>
    <n v="9375"/>
    <s v="CA-2013-149671"/>
    <x v="0"/>
    <x v="410"/>
    <d v="2013-06-10T00:00:00"/>
    <s v="Standard Class"/>
    <s v="KB-16600"/>
    <s v="Ken Brennan"/>
    <x v="1"/>
    <s v="United States"/>
    <s v="Seattle"/>
    <x v="4"/>
    <n v="98105"/>
    <x v="1"/>
    <s v="OFF-SU-10002537"/>
    <x v="1"/>
    <x v="14"/>
    <x v="676"/>
    <x v="5880"/>
    <n v="6"/>
    <n v="0"/>
    <x v="7169"/>
  </r>
  <r>
    <n v="9376"/>
    <s v="CA-2012-126347"/>
    <x v="1"/>
    <x v="639"/>
    <d v="2012-12-19T00:00:00"/>
    <s v="Second Class"/>
    <s v="AJ-10945"/>
    <s v="Ashley Jarboe"/>
    <x v="0"/>
    <s v="United States"/>
    <s v="Los Angeles"/>
    <x v="1"/>
    <n v="90045"/>
    <x v="1"/>
    <s v="TEC-AC-10003063"/>
    <x v="2"/>
    <x v="11"/>
    <x v="1052"/>
    <x v="1424"/>
    <n v="2"/>
    <n v="0"/>
    <x v="1499"/>
  </r>
  <r>
    <n v="9377"/>
    <s v="CA-2014-108756"/>
    <x v="3"/>
    <x v="53"/>
    <d v="2014-12-30T00:00:00"/>
    <s v="Standard Class"/>
    <s v="PO-18865"/>
    <s v="Patrick O'Donnell"/>
    <x v="0"/>
    <s v="United States"/>
    <s v="East Orange"/>
    <x v="30"/>
    <n v="7017"/>
    <x v="3"/>
    <s v="TEC-AC-10003237"/>
    <x v="2"/>
    <x v="11"/>
    <x v="1631"/>
    <x v="5881"/>
    <n v="3"/>
    <n v="0"/>
    <x v="7170"/>
  </r>
  <r>
    <n v="9378"/>
    <s v="CA-2014-155362"/>
    <x v="3"/>
    <x v="94"/>
    <d v="2014-12-22T00:00:00"/>
    <s v="Standard Class"/>
    <s v="DP-13105"/>
    <s v="Dave Poirier"/>
    <x v="1"/>
    <s v="United States"/>
    <s v="Eau Claire"/>
    <x v="6"/>
    <n v="54703"/>
    <x v="2"/>
    <s v="OFF-ST-10001031"/>
    <x v="1"/>
    <x v="4"/>
    <x v="1551"/>
    <x v="5882"/>
    <n v="2"/>
    <n v="0"/>
    <x v="7171"/>
  </r>
  <r>
    <n v="9379"/>
    <s v="CA-2013-117625"/>
    <x v="0"/>
    <x v="1120"/>
    <d v="2013-05-16T00:00:00"/>
    <s v="Standard Class"/>
    <s v="GM-14500"/>
    <s v="Gene McClure"/>
    <x v="0"/>
    <s v="United States"/>
    <s v="Chicago"/>
    <x v="10"/>
    <n v="60610"/>
    <x v="2"/>
    <s v="OFF-EN-10001535"/>
    <x v="1"/>
    <x v="12"/>
    <x v="1833"/>
    <x v="5883"/>
    <n v="2"/>
    <n v="0.2"/>
    <x v="7172"/>
  </r>
  <r>
    <n v="9380"/>
    <s v="CA-2011-154158"/>
    <x v="2"/>
    <x v="851"/>
    <d v="2011-12-27T00:00:00"/>
    <s v="Second Class"/>
    <s v="CC-12670"/>
    <s v="Craig Carreira"/>
    <x v="0"/>
    <s v="United States"/>
    <s v="Tampa"/>
    <x v="2"/>
    <n v="33614"/>
    <x v="0"/>
    <s v="OFF-PA-10001295"/>
    <x v="1"/>
    <x v="10"/>
    <x v="1211"/>
    <x v="2817"/>
    <n v="3"/>
    <n v="0.2"/>
    <x v="3130"/>
  </r>
  <r>
    <n v="9381"/>
    <s v="CA-2011-154158"/>
    <x v="2"/>
    <x v="851"/>
    <d v="2011-12-27T00:00:00"/>
    <s v="Second Class"/>
    <s v="CC-12670"/>
    <s v="Craig Carreira"/>
    <x v="0"/>
    <s v="United States"/>
    <s v="Tampa"/>
    <x v="2"/>
    <n v="33614"/>
    <x v="0"/>
    <s v="FUR-CH-10004698"/>
    <x v="0"/>
    <x v="1"/>
    <x v="166"/>
    <x v="1466"/>
    <n v="1"/>
    <n v="0.2"/>
    <x v="7173"/>
  </r>
  <r>
    <n v="9382"/>
    <s v="CA-2011-154158"/>
    <x v="2"/>
    <x v="851"/>
    <d v="2011-12-27T00:00:00"/>
    <s v="Second Class"/>
    <s v="CC-12670"/>
    <s v="Craig Carreira"/>
    <x v="0"/>
    <s v="United States"/>
    <s v="Tampa"/>
    <x v="2"/>
    <n v="33614"/>
    <x v="0"/>
    <s v="OFF-ST-10000078"/>
    <x v="1"/>
    <x v="4"/>
    <x v="1218"/>
    <x v="5884"/>
    <n v="2"/>
    <n v="0.2"/>
    <x v="7174"/>
  </r>
  <r>
    <n v="9383"/>
    <s v="CA-2011-154158"/>
    <x v="2"/>
    <x v="851"/>
    <d v="2011-12-27T00:00:00"/>
    <s v="Second Class"/>
    <s v="CC-12670"/>
    <s v="Craig Carreira"/>
    <x v="0"/>
    <s v="United States"/>
    <s v="Tampa"/>
    <x v="2"/>
    <n v="33614"/>
    <x v="0"/>
    <s v="OFF-AR-10001868"/>
    <x v="1"/>
    <x v="6"/>
    <x v="59"/>
    <x v="2956"/>
    <n v="1"/>
    <n v="0.2"/>
    <x v="2015"/>
  </r>
  <r>
    <n v="9384"/>
    <s v="CA-2011-154158"/>
    <x v="2"/>
    <x v="851"/>
    <d v="2011-12-27T00:00:00"/>
    <s v="Second Class"/>
    <s v="CC-12670"/>
    <s v="Craig Carreira"/>
    <x v="0"/>
    <s v="United States"/>
    <s v="Tampa"/>
    <x v="2"/>
    <n v="33614"/>
    <x v="0"/>
    <s v="OFF-ST-10004950"/>
    <x v="1"/>
    <x v="4"/>
    <x v="1000"/>
    <x v="2067"/>
    <n v="5"/>
    <n v="0.2"/>
    <x v="7175"/>
  </r>
  <r>
    <n v="9385"/>
    <s v="CA-2014-100433"/>
    <x v="3"/>
    <x v="938"/>
    <d v="2014-08-17T00:00:00"/>
    <s v="Standard Class"/>
    <s v="SJ-20125"/>
    <s v="Sanjit Jacobs"/>
    <x v="2"/>
    <s v="United States"/>
    <s v="New York City"/>
    <x v="15"/>
    <n v="10009"/>
    <x v="3"/>
    <s v="OFF-PA-10003441"/>
    <x v="1"/>
    <x v="10"/>
    <x v="485"/>
    <x v="243"/>
    <n v="4"/>
    <n v="0"/>
    <x v="245"/>
  </r>
  <r>
    <n v="9386"/>
    <s v="CA-2014-163097"/>
    <x v="3"/>
    <x v="151"/>
    <d v="2014-09-01T00:00:00"/>
    <s v="Standard Class"/>
    <s v="SF-20200"/>
    <s v="Sarah Foster"/>
    <x v="0"/>
    <s v="United States"/>
    <s v="Mesa"/>
    <x v="16"/>
    <n v="85204"/>
    <x v="1"/>
    <s v="FUR-FU-10004973"/>
    <x v="0"/>
    <x v="5"/>
    <x v="1134"/>
    <x v="5885"/>
    <n v="8"/>
    <n v="0.2"/>
    <x v="7176"/>
  </r>
  <r>
    <n v="9387"/>
    <s v="US-2014-127292"/>
    <x v="3"/>
    <x v="617"/>
    <d v="2014-01-24T00:00:00"/>
    <s v="Standard Class"/>
    <s v="RM-19375"/>
    <s v="Raymond Messe"/>
    <x v="0"/>
    <s v="United States"/>
    <s v="Burlington"/>
    <x v="42"/>
    <s v="05408"/>
    <x v="3"/>
    <s v="OFF-PA-10000157"/>
    <x v="1"/>
    <x v="10"/>
    <x v="364"/>
    <x v="710"/>
    <n v="4"/>
    <n v="0"/>
    <x v="5426"/>
  </r>
  <r>
    <n v="9388"/>
    <s v="US-2014-127292"/>
    <x v="3"/>
    <x v="617"/>
    <d v="2014-01-24T00:00:00"/>
    <s v="Standard Class"/>
    <s v="RM-19375"/>
    <s v="Raymond Messe"/>
    <x v="0"/>
    <s v="United States"/>
    <s v="Burlington"/>
    <x v="42"/>
    <s v="05408"/>
    <x v="3"/>
    <s v="OFF-PA-10001970"/>
    <x v="1"/>
    <x v="10"/>
    <x v="311"/>
    <x v="5886"/>
    <n v="1"/>
    <n v="0"/>
    <x v="7177"/>
  </r>
  <r>
    <n v="9389"/>
    <s v="US-2014-127292"/>
    <x v="3"/>
    <x v="617"/>
    <d v="2014-01-24T00:00:00"/>
    <s v="Standard Class"/>
    <s v="RM-19375"/>
    <s v="Raymond Messe"/>
    <x v="0"/>
    <s v="United States"/>
    <s v="Burlington"/>
    <x v="42"/>
    <s v="05408"/>
    <x v="3"/>
    <s v="OFF-AP-10000828"/>
    <x v="1"/>
    <x v="9"/>
    <x v="1087"/>
    <x v="3116"/>
    <n v="3"/>
    <n v="0"/>
    <x v="3497"/>
  </r>
  <r>
    <n v="9390"/>
    <s v="US-2014-127292"/>
    <x v="3"/>
    <x v="617"/>
    <d v="2014-01-24T00:00:00"/>
    <s v="Standard Class"/>
    <s v="RM-19375"/>
    <s v="Raymond Messe"/>
    <x v="0"/>
    <s v="United States"/>
    <s v="Burlington"/>
    <x v="42"/>
    <s v="05408"/>
    <x v="3"/>
    <s v="OFF-EN-10001509"/>
    <x v="1"/>
    <x v="12"/>
    <x v="29"/>
    <x v="5887"/>
    <n v="1"/>
    <n v="0"/>
    <x v="7178"/>
  </r>
  <r>
    <n v="9391"/>
    <s v="CA-2012-163734"/>
    <x v="1"/>
    <x v="974"/>
    <d v="2012-06-24T00:00:00"/>
    <s v="Standard Class"/>
    <s v="KM-16375"/>
    <s v="Katherine Murray"/>
    <x v="2"/>
    <s v="United States"/>
    <s v="Houston"/>
    <x v="5"/>
    <n v="77070"/>
    <x v="2"/>
    <s v="OFF-ST-10003692"/>
    <x v="1"/>
    <x v="4"/>
    <x v="1253"/>
    <x v="1894"/>
    <n v="5"/>
    <n v="0.2"/>
    <x v="2032"/>
  </r>
  <r>
    <n v="9392"/>
    <s v="CA-2014-162474"/>
    <x v="3"/>
    <x v="677"/>
    <d v="2014-03-17T00:00:00"/>
    <s v="First Class"/>
    <s v="FH-14275"/>
    <s v="Frank Hawley"/>
    <x v="1"/>
    <s v="United States"/>
    <s v="Aurora"/>
    <x v="10"/>
    <n v="60505"/>
    <x v="2"/>
    <s v="TEC-PH-10004700"/>
    <x v="2"/>
    <x v="7"/>
    <x v="843"/>
    <x v="465"/>
    <n v="1"/>
    <n v="0.2"/>
    <x v="7179"/>
  </r>
  <r>
    <n v="9393"/>
    <s v="CA-2012-130848"/>
    <x v="1"/>
    <x v="969"/>
    <d v="2012-10-25T00:00:00"/>
    <s v="Same Day"/>
    <s v="DG-13300"/>
    <s v="Deirdre Greer"/>
    <x v="1"/>
    <s v="United States"/>
    <s v="Denver"/>
    <x v="22"/>
    <n v="80219"/>
    <x v="1"/>
    <s v="FUR-CH-10000422"/>
    <x v="0"/>
    <x v="1"/>
    <x v="1432"/>
    <x v="5888"/>
    <n v="8"/>
    <n v="0.2"/>
    <x v="7180"/>
  </r>
  <r>
    <n v="9394"/>
    <s v="CA-2011-125997"/>
    <x v="2"/>
    <x v="59"/>
    <d v="2011-09-23T00:00:00"/>
    <s v="First Class"/>
    <s v="MW-18220"/>
    <s v="Mitch Webber"/>
    <x v="0"/>
    <s v="United States"/>
    <s v="New York City"/>
    <x v="15"/>
    <n v="10011"/>
    <x v="3"/>
    <s v="TEC-PH-10003484"/>
    <x v="2"/>
    <x v="7"/>
    <x v="1530"/>
    <x v="3211"/>
    <n v="5"/>
    <n v="0"/>
    <x v="7181"/>
  </r>
  <r>
    <n v="9395"/>
    <s v="CA-2011-125997"/>
    <x v="2"/>
    <x v="59"/>
    <d v="2011-09-23T00:00:00"/>
    <s v="First Class"/>
    <s v="MW-18220"/>
    <s v="Mitch Webber"/>
    <x v="0"/>
    <s v="United States"/>
    <s v="New York City"/>
    <x v="15"/>
    <n v="10011"/>
    <x v="3"/>
    <s v="FUR-CH-10001394"/>
    <x v="0"/>
    <x v="1"/>
    <x v="648"/>
    <x v="3317"/>
    <n v="2"/>
    <n v="0.1"/>
    <x v="3747"/>
  </r>
  <r>
    <n v="9396"/>
    <s v="CA-2011-125997"/>
    <x v="2"/>
    <x v="59"/>
    <d v="2011-09-23T00:00:00"/>
    <s v="First Class"/>
    <s v="MW-18220"/>
    <s v="Mitch Webber"/>
    <x v="0"/>
    <s v="United States"/>
    <s v="New York City"/>
    <x v="15"/>
    <n v="10011"/>
    <x v="3"/>
    <s v="FUR-BO-10002213"/>
    <x v="0"/>
    <x v="0"/>
    <x v="1223"/>
    <x v="479"/>
    <n v="2"/>
    <n v="0.2"/>
    <x v="7182"/>
  </r>
  <r>
    <n v="9397"/>
    <s v="CA-2011-125997"/>
    <x v="2"/>
    <x v="59"/>
    <d v="2011-09-23T00:00:00"/>
    <s v="First Class"/>
    <s v="MW-18220"/>
    <s v="Mitch Webber"/>
    <x v="0"/>
    <s v="United States"/>
    <s v="New York City"/>
    <x v="15"/>
    <n v="10011"/>
    <x v="3"/>
    <s v="OFF-LA-10002762"/>
    <x v="1"/>
    <x v="2"/>
    <x v="49"/>
    <x v="50"/>
    <n v="6"/>
    <n v="0"/>
    <x v="50"/>
  </r>
  <r>
    <n v="9398"/>
    <s v="CA-2011-125997"/>
    <x v="2"/>
    <x v="59"/>
    <d v="2011-09-23T00:00:00"/>
    <s v="First Class"/>
    <s v="MW-18220"/>
    <s v="Mitch Webber"/>
    <x v="0"/>
    <s v="United States"/>
    <s v="New York City"/>
    <x v="15"/>
    <n v="10011"/>
    <x v="3"/>
    <s v="OFF-AP-10003842"/>
    <x v="1"/>
    <x v="9"/>
    <x v="1247"/>
    <x v="4771"/>
    <n v="1"/>
    <n v="0"/>
    <x v="7183"/>
  </r>
  <r>
    <n v="9399"/>
    <s v="CA-2011-125997"/>
    <x v="2"/>
    <x v="59"/>
    <d v="2011-09-23T00:00:00"/>
    <s v="First Class"/>
    <s v="MW-18220"/>
    <s v="Mitch Webber"/>
    <x v="0"/>
    <s v="United States"/>
    <s v="New York City"/>
    <x v="15"/>
    <n v="10011"/>
    <x v="3"/>
    <s v="TEC-PH-10003072"/>
    <x v="2"/>
    <x v="7"/>
    <x v="1310"/>
    <x v="5889"/>
    <n v="9"/>
    <n v="0"/>
    <x v="7184"/>
  </r>
  <r>
    <n v="9400"/>
    <s v="CA-2013-103128"/>
    <x v="0"/>
    <x v="583"/>
    <d v="2013-11-16T00:00:00"/>
    <s v="Standard Class"/>
    <s v="SC-20845"/>
    <s v="Sung Chung"/>
    <x v="0"/>
    <s v="United States"/>
    <s v="Arlington Heights"/>
    <x v="10"/>
    <n v="60004"/>
    <x v="2"/>
    <s v="OFF-AR-10003394"/>
    <x v="1"/>
    <x v="6"/>
    <x v="496"/>
    <x v="5890"/>
    <n v="6"/>
    <n v="0.2"/>
    <x v="7185"/>
  </r>
  <r>
    <n v="9401"/>
    <s v="CA-2012-167696"/>
    <x v="1"/>
    <x v="1218"/>
    <d v="2012-09-21T00:00:00"/>
    <s v="Standard Class"/>
    <s v="BD-11500"/>
    <s v="Bradley Drucker"/>
    <x v="0"/>
    <s v="United States"/>
    <s v="Newport News"/>
    <x v="17"/>
    <n v="23602"/>
    <x v="0"/>
    <s v="OFF-EN-10001539"/>
    <x v="1"/>
    <x v="12"/>
    <x v="33"/>
    <x v="4995"/>
    <n v="4"/>
    <n v="0"/>
    <x v="7186"/>
  </r>
  <r>
    <n v="9402"/>
    <s v="CA-2011-159814"/>
    <x v="2"/>
    <x v="1219"/>
    <d v="2011-06-28T00:00:00"/>
    <s v="Standard Class"/>
    <s v="LP-17080"/>
    <s v="Liz Pelletier"/>
    <x v="0"/>
    <s v="United States"/>
    <s v="Tucson"/>
    <x v="16"/>
    <n v="85705"/>
    <x v="1"/>
    <s v="FUR-FU-10001731"/>
    <x v="0"/>
    <x v="5"/>
    <x v="1547"/>
    <x v="5891"/>
    <n v="2"/>
    <n v="0.2"/>
    <x v="7187"/>
  </r>
  <r>
    <n v="9403"/>
    <s v="CA-2013-105459"/>
    <x v="0"/>
    <x v="399"/>
    <d v="2013-08-18T00:00:00"/>
    <s v="Second Class"/>
    <s v="NP-18700"/>
    <s v="Nora Preis"/>
    <x v="0"/>
    <s v="United States"/>
    <s v="New York City"/>
    <x v="15"/>
    <n v="10024"/>
    <x v="3"/>
    <s v="FUR-TA-10001095"/>
    <x v="0"/>
    <x v="3"/>
    <x v="611"/>
    <x v="5892"/>
    <n v="2"/>
    <n v="0.4"/>
    <x v="7188"/>
  </r>
  <r>
    <n v="9404"/>
    <s v="CA-2013-105459"/>
    <x v="0"/>
    <x v="399"/>
    <d v="2013-08-18T00:00:00"/>
    <s v="Second Class"/>
    <s v="NP-18700"/>
    <s v="Nora Preis"/>
    <x v="0"/>
    <s v="United States"/>
    <s v="New York City"/>
    <x v="15"/>
    <n v="10024"/>
    <x v="3"/>
    <s v="OFF-ST-10000078"/>
    <x v="1"/>
    <x v="4"/>
    <x v="1218"/>
    <x v="5893"/>
    <n v="6"/>
    <n v="0"/>
    <x v="7189"/>
  </r>
  <r>
    <n v="9405"/>
    <s v="CA-2014-141663"/>
    <x v="3"/>
    <x v="669"/>
    <d v="2014-04-18T00:00:00"/>
    <s v="Standard Class"/>
    <s v="DP-13105"/>
    <s v="Dave Poirier"/>
    <x v="1"/>
    <s v="United States"/>
    <s v="Philadelphia"/>
    <x v="9"/>
    <n v="19134"/>
    <x v="3"/>
    <s v="OFF-FA-10004076"/>
    <x v="1"/>
    <x v="13"/>
    <x v="1213"/>
    <x v="1063"/>
    <n v="5"/>
    <n v="0.2"/>
    <x v="7190"/>
  </r>
  <r>
    <n v="9406"/>
    <s v="CA-2011-152618"/>
    <x v="2"/>
    <x v="619"/>
    <d v="2011-03-17T00:00:00"/>
    <s v="First Class"/>
    <s v="RB-19465"/>
    <s v="Rick Bensley"/>
    <x v="2"/>
    <s v="United States"/>
    <s v="Chicago"/>
    <x v="10"/>
    <n v="60653"/>
    <x v="2"/>
    <s v="TEC-MA-10003626"/>
    <x v="2"/>
    <x v="15"/>
    <x v="1388"/>
    <x v="5894"/>
    <n v="2"/>
    <n v="0.3"/>
    <x v="7191"/>
  </r>
  <r>
    <n v="9407"/>
    <s v="CA-2011-152618"/>
    <x v="2"/>
    <x v="619"/>
    <d v="2011-03-17T00:00:00"/>
    <s v="First Class"/>
    <s v="RB-19465"/>
    <s v="Rick Bensley"/>
    <x v="2"/>
    <s v="United States"/>
    <s v="Chicago"/>
    <x v="10"/>
    <n v="60653"/>
    <x v="2"/>
    <s v="OFF-PA-10001215"/>
    <x v="1"/>
    <x v="10"/>
    <x v="1717"/>
    <x v="582"/>
    <n v="2"/>
    <n v="0.2"/>
    <x v="591"/>
  </r>
  <r>
    <n v="9408"/>
    <s v="CA-2014-162789"/>
    <x v="3"/>
    <x v="585"/>
    <d v="2014-09-25T00:00:00"/>
    <s v="Second Class"/>
    <s v="LC-17140"/>
    <s v="Logan Currie"/>
    <x v="0"/>
    <s v="United States"/>
    <s v="New York City"/>
    <x v="15"/>
    <n v="10035"/>
    <x v="3"/>
    <s v="TEC-AC-10002842"/>
    <x v="2"/>
    <x v="11"/>
    <x v="1176"/>
    <x v="5895"/>
    <n v="9"/>
    <n v="0"/>
    <x v="7192"/>
  </r>
  <r>
    <n v="9409"/>
    <s v="CA-2014-162789"/>
    <x v="3"/>
    <x v="585"/>
    <d v="2014-09-25T00:00:00"/>
    <s v="Second Class"/>
    <s v="LC-17140"/>
    <s v="Logan Currie"/>
    <x v="0"/>
    <s v="United States"/>
    <s v="New York City"/>
    <x v="15"/>
    <n v="10035"/>
    <x v="3"/>
    <s v="FUR-FU-10004864"/>
    <x v="0"/>
    <x v="5"/>
    <x v="1710"/>
    <x v="5896"/>
    <n v="1"/>
    <n v="0"/>
    <x v="7193"/>
  </r>
  <r>
    <n v="9410"/>
    <s v="US-2014-110149"/>
    <x v="3"/>
    <x v="389"/>
    <d v="2014-12-14T00:00:00"/>
    <s v="First Class"/>
    <s v="WB-21850"/>
    <s v="William Brown"/>
    <x v="0"/>
    <s v="United States"/>
    <s v="Philadelphia"/>
    <x v="9"/>
    <n v="19143"/>
    <x v="3"/>
    <s v="OFF-BI-10000014"/>
    <x v="1"/>
    <x v="8"/>
    <x v="628"/>
    <x v="5897"/>
    <n v="1"/>
    <n v="0.7"/>
    <x v="7194"/>
  </r>
  <r>
    <n v="9411"/>
    <s v="US-2014-110149"/>
    <x v="3"/>
    <x v="389"/>
    <d v="2014-12-14T00:00:00"/>
    <s v="First Class"/>
    <s v="WB-21850"/>
    <s v="William Brown"/>
    <x v="0"/>
    <s v="United States"/>
    <s v="Philadelphia"/>
    <x v="9"/>
    <n v="19143"/>
    <x v="3"/>
    <s v="FUR-FU-10001475"/>
    <x v="0"/>
    <x v="5"/>
    <x v="499"/>
    <x v="1190"/>
    <n v="5"/>
    <n v="0.2"/>
    <x v="7195"/>
  </r>
  <r>
    <n v="9412"/>
    <s v="CA-2013-108959"/>
    <x v="0"/>
    <x v="612"/>
    <d v="2013-03-15T00:00:00"/>
    <s v="Second Class"/>
    <s v="MH-17785"/>
    <s v="Maya Herman"/>
    <x v="1"/>
    <s v="United States"/>
    <s v="Glendale"/>
    <x v="16"/>
    <n v="85301"/>
    <x v="1"/>
    <s v="OFF-ST-10001272"/>
    <x v="1"/>
    <x v="4"/>
    <x v="528"/>
    <x v="5898"/>
    <n v="1"/>
    <n v="0.2"/>
    <x v="7196"/>
  </r>
  <r>
    <n v="9413"/>
    <s v="CA-2012-164777"/>
    <x v="1"/>
    <x v="746"/>
    <d v="2012-01-29T00:00:00"/>
    <s v="First Class"/>
    <s v="SC-20305"/>
    <s v="Sean Christensen"/>
    <x v="0"/>
    <s v="United States"/>
    <s v="Los Angeles"/>
    <x v="1"/>
    <n v="90036"/>
    <x v="1"/>
    <s v="FUR-CH-10002024"/>
    <x v="0"/>
    <x v="1"/>
    <x v="478"/>
    <x v="5355"/>
    <n v="5"/>
    <n v="0.2"/>
    <x v="232"/>
  </r>
  <r>
    <n v="9414"/>
    <s v="CA-2013-132017"/>
    <x v="0"/>
    <x v="182"/>
    <d v="2013-09-28T00:00:00"/>
    <s v="First Class"/>
    <s v="MH-17620"/>
    <s v="Matt Hagelstein"/>
    <x v="1"/>
    <s v="United States"/>
    <s v="Houston"/>
    <x v="5"/>
    <n v="77041"/>
    <x v="2"/>
    <s v="OFF-BI-10004001"/>
    <x v="1"/>
    <x v="8"/>
    <x v="810"/>
    <x v="5899"/>
    <n v="2"/>
    <n v="0.8"/>
    <x v="7197"/>
  </r>
  <r>
    <n v="9415"/>
    <s v="CA-2012-127824"/>
    <x v="1"/>
    <x v="1090"/>
    <d v="2012-10-22T00:00:00"/>
    <s v="Standard Class"/>
    <s v="JC-15775"/>
    <s v="John Castell"/>
    <x v="0"/>
    <s v="United States"/>
    <s v="Seattle"/>
    <x v="4"/>
    <n v="98115"/>
    <x v="1"/>
    <s v="TEC-PH-10004094"/>
    <x v="2"/>
    <x v="7"/>
    <x v="1788"/>
    <x v="2528"/>
    <n v="2"/>
    <n v="0.2"/>
    <x v="7198"/>
  </r>
  <r>
    <n v="9416"/>
    <s v="CA-2012-127824"/>
    <x v="1"/>
    <x v="1090"/>
    <d v="2012-10-22T00:00:00"/>
    <s v="Standard Class"/>
    <s v="JC-15775"/>
    <s v="John Castell"/>
    <x v="0"/>
    <s v="United States"/>
    <s v="Seattle"/>
    <x v="4"/>
    <n v="98115"/>
    <x v="1"/>
    <s v="OFF-PA-10001184"/>
    <x v="1"/>
    <x v="10"/>
    <x v="1307"/>
    <x v="1465"/>
    <n v="3"/>
    <n v="0"/>
    <x v="1544"/>
  </r>
  <r>
    <n v="9417"/>
    <s v="CA-2012-127824"/>
    <x v="1"/>
    <x v="1090"/>
    <d v="2012-10-22T00:00:00"/>
    <s v="Standard Class"/>
    <s v="JC-15775"/>
    <s v="John Castell"/>
    <x v="0"/>
    <s v="United States"/>
    <s v="Seattle"/>
    <x v="4"/>
    <n v="98115"/>
    <x v="1"/>
    <s v="FUR-FU-10002505"/>
    <x v="0"/>
    <x v="5"/>
    <x v="222"/>
    <x v="3716"/>
    <n v="3"/>
    <n v="0"/>
    <x v="4250"/>
  </r>
  <r>
    <n v="9418"/>
    <s v="CA-2011-148285"/>
    <x v="2"/>
    <x v="1220"/>
    <d v="2011-11-01T00:00:00"/>
    <s v="Standard Class"/>
    <s v="RD-19810"/>
    <s v="Ross DeVincentis"/>
    <x v="2"/>
    <s v="United States"/>
    <s v="Fayetteville"/>
    <x v="3"/>
    <n v="28314"/>
    <x v="0"/>
    <s v="OFF-PA-10001166"/>
    <x v="1"/>
    <x v="10"/>
    <x v="769"/>
    <x v="563"/>
    <n v="2"/>
    <n v="0.2"/>
    <x v="572"/>
  </r>
  <r>
    <n v="9419"/>
    <s v="CA-2011-148285"/>
    <x v="2"/>
    <x v="1220"/>
    <d v="2011-11-01T00:00:00"/>
    <s v="Standard Class"/>
    <s v="RD-19810"/>
    <s v="Ross DeVincentis"/>
    <x v="2"/>
    <s v="United States"/>
    <s v="Fayetteville"/>
    <x v="3"/>
    <n v="28314"/>
    <x v="0"/>
    <s v="OFF-PA-10000349"/>
    <x v="1"/>
    <x v="10"/>
    <x v="33"/>
    <x v="1655"/>
    <n v="3"/>
    <n v="0.2"/>
    <x v="3595"/>
  </r>
  <r>
    <n v="9420"/>
    <s v="CA-2014-152926"/>
    <x v="3"/>
    <x v="280"/>
    <d v="2014-10-05T00:00:00"/>
    <s v="Second Class"/>
    <s v="SC-20695"/>
    <s v="Steve Chapman"/>
    <x v="1"/>
    <s v="United States"/>
    <s v="Houston"/>
    <x v="5"/>
    <n v="77041"/>
    <x v="2"/>
    <s v="OFF-AP-10004708"/>
    <x v="1"/>
    <x v="9"/>
    <x v="508"/>
    <x v="5279"/>
    <n v="2"/>
    <n v="0.8"/>
    <x v="6364"/>
  </r>
  <r>
    <n v="9421"/>
    <s v="CA-2014-152926"/>
    <x v="3"/>
    <x v="280"/>
    <d v="2014-10-05T00:00:00"/>
    <s v="Second Class"/>
    <s v="SC-20695"/>
    <s v="Steve Chapman"/>
    <x v="1"/>
    <s v="United States"/>
    <s v="Houston"/>
    <x v="5"/>
    <n v="77041"/>
    <x v="2"/>
    <s v="OFF-AP-10001947"/>
    <x v="1"/>
    <x v="9"/>
    <x v="1528"/>
    <x v="5900"/>
    <n v="6"/>
    <n v="0.8"/>
    <x v="7199"/>
  </r>
  <r>
    <n v="9422"/>
    <s v="CA-2011-145254"/>
    <x v="2"/>
    <x v="149"/>
    <d v="2011-07-27T00:00:00"/>
    <s v="Standard Class"/>
    <s v="NC-18535"/>
    <s v="Nick Crebassa"/>
    <x v="1"/>
    <s v="United States"/>
    <s v="San Francisco"/>
    <x v="1"/>
    <n v="94122"/>
    <x v="1"/>
    <s v="TEC-PH-10000441"/>
    <x v="2"/>
    <x v="7"/>
    <x v="1046"/>
    <x v="2821"/>
    <n v="6"/>
    <n v="0.2"/>
    <x v="7200"/>
  </r>
  <r>
    <n v="9423"/>
    <s v="CA-2011-145254"/>
    <x v="2"/>
    <x v="149"/>
    <d v="2011-07-27T00:00:00"/>
    <s v="Standard Class"/>
    <s v="NC-18535"/>
    <s v="Nick Crebassa"/>
    <x v="1"/>
    <s v="United States"/>
    <s v="San Francisco"/>
    <x v="1"/>
    <n v="94122"/>
    <x v="1"/>
    <s v="OFF-SU-10004664"/>
    <x v="1"/>
    <x v="14"/>
    <x v="592"/>
    <x v="5557"/>
    <n v="5"/>
    <n v="0"/>
    <x v="6740"/>
  </r>
  <r>
    <n v="9424"/>
    <s v="CA-2011-145254"/>
    <x v="2"/>
    <x v="149"/>
    <d v="2011-07-27T00:00:00"/>
    <s v="Standard Class"/>
    <s v="NC-18535"/>
    <s v="Nick Crebassa"/>
    <x v="1"/>
    <s v="United States"/>
    <s v="San Francisco"/>
    <x v="1"/>
    <n v="94122"/>
    <x v="1"/>
    <s v="TEC-PH-10004531"/>
    <x v="2"/>
    <x v="7"/>
    <x v="1395"/>
    <x v="214"/>
    <n v="3"/>
    <n v="0.2"/>
    <x v="2436"/>
  </r>
  <r>
    <n v="9425"/>
    <s v="CA-2011-145254"/>
    <x v="2"/>
    <x v="149"/>
    <d v="2011-07-27T00:00:00"/>
    <s v="Standard Class"/>
    <s v="NC-18535"/>
    <s v="Nick Crebassa"/>
    <x v="1"/>
    <s v="United States"/>
    <s v="San Francisco"/>
    <x v="1"/>
    <n v="94122"/>
    <x v="1"/>
    <s v="TEC-AC-10002167"/>
    <x v="2"/>
    <x v="11"/>
    <x v="46"/>
    <x v="47"/>
    <n v="3"/>
    <n v="0"/>
    <x v="47"/>
  </r>
  <r>
    <n v="9426"/>
    <s v="CA-2011-116246"/>
    <x v="2"/>
    <x v="171"/>
    <d v="2011-09-17T00:00:00"/>
    <s v="Second Class"/>
    <s v="LW-17215"/>
    <s v="Luke Weiss"/>
    <x v="0"/>
    <s v="United States"/>
    <s v="New York City"/>
    <x v="15"/>
    <n v="10035"/>
    <x v="3"/>
    <s v="FUR-CH-10002024"/>
    <x v="0"/>
    <x v="1"/>
    <x v="478"/>
    <x v="5901"/>
    <n v="6"/>
    <n v="0.1"/>
    <x v="7201"/>
  </r>
  <r>
    <n v="9427"/>
    <s v="CA-2013-160479"/>
    <x v="0"/>
    <x v="306"/>
    <d v="2013-09-21T00:00:00"/>
    <s v="Standard Class"/>
    <s v="AH-10585"/>
    <s v="Angele Hood"/>
    <x v="0"/>
    <s v="United States"/>
    <s v="Seattle"/>
    <x v="4"/>
    <n v="98105"/>
    <x v="1"/>
    <s v="OFF-AR-10002445"/>
    <x v="1"/>
    <x v="6"/>
    <x v="1637"/>
    <x v="3826"/>
    <n v="5"/>
    <n v="0"/>
    <x v="4396"/>
  </r>
  <r>
    <n v="9428"/>
    <s v="CA-2011-167486"/>
    <x v="2"/>
    <x v="501"/>
    <d v="2011-12-01T00:00:00"/>
    <s v="Standard Class"/>
    <s v="JO-15145"/>
    <s v="Jack O'Briant"/>
    <x v="1"/>
    <s v="United States"/>
    <s v="Buffalo"/>
    <x v="15"/>
    <n v="14215"/>
    <x v="3"/>
    <s v="FUR-FU-10003268"/>
    <x v="0"/>
    <x v="5"/>
    <x v="876"/>
    <x v="3351"/>
    <n v="5"/>
    <n v="0"/>
    <x v="7202"/>
  </r>
  <r>
    <n v="9429"/>
    <s v="CA-2011-152100"/>
    <x v="2"/>
    <x v="218"/>
    <d v="2011-05-16T00:00:00"/>
    <s v="Standard Class"/>
    <s v="VW-21775"/>
    <s v="Victoria Wilson"/>
    <x v="1"/>
    <s v="United States"/>
    <s v="Huntsville"/>
    <x v="5"/>
    <n v="77340"/>
    <x v="2"/>
    <s v="FUR-CH-10000015"/>
    <x v="0"/>
    <x v="1"/>
    <x v="373"/>
    <x v="5902"/>
    <n v="8"/>
    <n v="0.3"/>
    <x v="7203"/>
  </r>
  <r>
    <n v="9430"/>
    <s v="CA-2012-166219"/>
    <x v="1"/>
    <x v="834"/>
    <d v="2012-09-01T00:00:00"/>
    <s v="Standard Class"/>
    <s v="BP-11185"/>
    <s v="Ben Peterman"/>
    <x v="1"/>
    <s v="United States"/>
    <s v="Dallas"/>
    <x v="5"/>
    <n v="75081"/>
    <x v="2"/>
    <s v="TEC-PH-10004165"/>
    <x v="2"/>
    <x v="7"/>
    <x v="886"/>
    <x v="1124"/>
    <n v="5"/>
    <n v="0.2"/>
    <x v="7204"/>
  </r>
  <r>
    <n v="9431"/>
    <s v="CA-2012-166219"/>
    <x v="1"/>
    <x v="834"/>
    <d v="2012-09-01T00:00:00"/>
    <s v="Standard Class"/>
    <s v="BP-11185"/>
    <s v="Ben Peterman"/>
    <x v="1"/>
    <s v="United States"/>
    <s v="Dallas"/>
    <x v="5"/>
    <n v="75081"/>
    <x v="2"/>
    <s v="FUR-TA-10004607"/>
    <x v="0"/>
    <x v="3"/>
    <x v="1095"/>
    <x v="5903"/>
    <n v="1"/>
    <n v="0.3"/>
    <x v="7205"/>
  </r>
  <r>
    <n v="9432"/>
    <s v="CA-2012-111864"/>
    <x v="1"/>
    <x v="974"/>
    <d v="2012-06-19T00:00:00"/>
    <s v="Same Day"/>
    <s v="PP-18955"/>
    <s v="Paul Prost"/>
    <x v="2"/>
    <s v="United States"/>
    <s v="Philadelphia"/>
    <x v="9"/>
    <n v="19134"/>
    <x v="3"/>
    <s v="OFF-LA-10004677"/>
    <x v="1"/>
    <x v="2"/>
    <x v="1831"/>
    <x v="2184"/>
    <n v="2"/>
    <n v="0.2"/>
    <x v="2352"/>
  </r>
  <r>
    <n v="9433"/>
    <s v="CA-2012-119627"/>
    <x v="1"/>
    <x v="493"/>
    <d v="2012-08-23T00:00:00"/>
    <s v="Standard Class"/>
    <s v="SC-20725"/>
    <s v="Steven Cartwright"/>
    <x v="0"/>
    <s v="United States"/>
    <s v="Peoria"/>
    <x v="16"/>
    <n v="85345"/>
    <x v="1"/>
    <s v="TEC-AC-10002217"/>
    <x v="2"/>
    <x v="11"/>
    <x v="1178"/>
    <x v="5520"/>
    <n v="2"/>
    <n v="0.2"/>
    <x v="6688"/>
  </r>
  <r>
    <n v="9434"/>
    <s v="CA-2012-119627"/>
    <x v="1"/>
    <x v="493"/>
    <d v="2012-08-23T00:00:00"/>
    <s v="Standard Class"/>
    <s v="SC-20725"/>
    <s v="Steven Cartwright"/>
    <x v="0"/>
    <s v="United States"/>
    <s v="Peoria"/>
    <x v="16"/>
    <n v="85345"/>
    <x v="1"/>
    <s v="OFF-PA-10001937"/>
    <x v="1"/>
    <x v="10"/>
    <x v="286"/>
    <x v="1590"/>
    <n v="7"/>
    <n v="0.2"/>
    <x v="1683"/>
  </r>
  <r>
    <n v="9435"/>
    <s v="CA-2012-119627"/>
    <x v="1"/>
    <x v="493"/>
    <d v="2012-08-23T00:00:00"/>
    <s v="Standard Class"/>
    <s v="SC-20725"/>
    <s v="Steven Cartwright"/>
    <x v="0"/>
    <s v="United States"/>
    <s v="Peoria"/>
    <x v="16"/>
    <n v="85345"/>
    <x v="1"/>
    <s v="OFF-AR-10000203"/>
    <x v="1"/>
    <x v="6"/>
    <x v="777"/>
    <x v="1518"/>
    <n v="3"/>
    <n v="0.2"/>
    <x v="4816"/>
  </r>
  <r>
    <n v="9436"/>
    <s v="CA-2012-119627"/>
    <x v="1"/>
    <x v="493"/>
    <d v="2012-08-23T00:00:00"/>
    <s v="Standard Class"/>
    <s v="SC-20725"/>
    <s v="Steven Cartwright"/>
    <x v="0"/>
    <s v="United States"/>
    <s v="Peoria"/>
    <x v="16"/>
    <n v="85345"/>
    <x v="1"/>
    <s v="TEC-AC-10001142"/>
    <x v="2"/>
    <x v="11"/>
    <x v="546"/>
    <x v="5904"/>
    <n v="4"/>
    <n v="0.2"/>
    <x v="7206"/>
  </r>
  <r>
    <n v="9437"/>
    <s v="CA-2012-160787"/>
    <x v="1"/>
    <x v="12"/>
    <d v="2012-09-25T00:00:00"/>
    <s v="Same Day"/>
    <s v="BM-11785"/>
    <s v="Bryan Mills"/>
    <x v="0"/>
    <s v="United States"/>
    <s v="Philadelphia"/>
    <x v="9"/>
    <n v="19143"/>
    <x v="3"/>
    <s v="OFF-BI-10003712"/>
    <x v="1"/>
    <x v="8"/>
    <x v="689"/>
    <x v="194"/>
    <n v="2"/>
    <n v="0.7"/>
    <x v="2886"/>
  </r>
  <r>
    <n v="9438"/>
    <s v="CA-2014-107853"/>
    <x v="3"/>
    <x v="1143"/>
    <d v="2014-06-01T00:00:00"/>
    <s v="Standard Class"/>
    <s v="CD-11920"/>
    <s v="Carlos Daly"/>
    <x v="0"/>
    <s v="United States"/>
    <s v="Oceanside"/>
    <x v="1"/>
    <n v="92054"/>
    <x v="1"/>
    <s v="OFF-PA-10000520"/>
    <x v="1"/>
    <x v="10"/>
    <x v="1419"/>
    <x v="91"/>
    <n v="2"/>
    <n v="0"/>
    <x v="91"/>
  </r>
  <r>
    <n v="9439"/>
    <s v="CA-2014-126144"/>
    <x v="3"/>
    <x v="689"/>
    <d v="2014-08-06T00:00:00"/>
    <s v="Standard Class"/>
    <s v="GM-14680"/>
    <s v="Greg Matthias"/>
    <x v="0"/>
    <s v="United States"/>
    <s v="Philadelphia"/>
    <x v="9"/>
    <n v="19134"/>
    <x v="3"/>
    <s v="TEC-PH-10001079"/>
    <x v="2"/>
    <x v="7"/>
    <x v="1246"/>
    <x v="5905"/>
    <n v="4"/>
    <n v="0.4"/>
    <x v="7207"/>
  </r>
  <r>
    <n v="9440"/>
    <s v="US-2011-154655"/>
    <x v="2"/>
    <x v="36"/>
    <d v="2011-10-17T00:00:00"/>
    <s v="Standard Class"/>
    <s v="BP-11050"/>
    <s v="Barry Pond"/>
    <x v="1"/>
    <s v="United States"/>
    <s v="Chicago"/>
    <x v="10"/>
    <n v="60623"/>
    <x v="2"/>
    <s v="OFF-SU-10000898"/>
    <x v="1"/>
    <x v="14"/>
    <x v="1181"/>
    <x v="5906"/>
    <n v="2"/>
    <n v="0.2"/>
    <x v="7208"/>
  </r>
  <r>
    <n v="9441"/>
    <s v="CA-2011-100391"/>
    <x v="2"/>
    <x v="594"/>
    <d v="2011-05-29T00:00:00"/>
    <s v="Standard Class"/>
    <s v="BW-11065"/>
    <s v="Barry Weirich"/>
    <x v="0"/>
    <s v="United States"/>
    <s v="New York City"/>
    <x v="15"/>
    <n v="10035"/>
    <x v="3"/>
    <s v="OFF-PA-10001471"/>
    <x v="1"/>
    <x v="10"/>
    <x v="1468"/>
    <x v="2"/>
    <n v="2"/>
    <n v="0"/>
    <x v="5223"/>
  </r>
  <r>
    <n v="9442"/>
    <s v="CA-2011-165477"/>
    <x v="2"/>
    <x v="282"/>
    <d v="2011-12-31T00:00:00"/>
    <s v="Second Class"/>
    <s v="RE-19405"/>
    <s v="Ricardo Emerson"/>
    <x v="0"/>
    <s v="United States"/>
    <s v="Kent"/>
    <x v="24"/>
    <n v="44240"/>
    <x v="3"/>
    <s v="OFF-AP-10003281"/>
    <x v="1"/>
    <x v="9"/>
    <x v="1180"/>
    <x v="5907"/>
    <n v="5"/>
    <n v="0.2"/>
    <x v="7209"/>
  </r>
  <r>
    <n v="9443"/>
    <s v="CA-2014-165904"/>
    <x v="3"/>
    <x v="104"/>
    <d v="2014-04-12T00:00:00"/>
    <s v="Standard Class"/>
    <s v="HR-14770"/>
    <s v="Hallie Redmond"/>
    <x v="2"/>
    <s v="United States"/>
    <s v="Jacksonville"/>
    <x v="2"/>
    <n v="32216"/>
    <x v="0"/>
    <s v="OFF-AR-10003156"/>
    <x v="1"/>
    <x v="6"/>
    <x v="396"/>
    <x v="5908"/>
    <n v="2"/>
    <n v="0.2"/>
    <x v="7210"/>
  </r>
  <r>
    <n v="9444"/>
    <s v="CA-2014-165904"/>
    <x v="3"/>
    <x v="104"/>
    <d v="2014-04-12T00:00:00"/>
    <s v="Standard Class"/>
    <s v="HR-14770"/>
    <s v="Hallie Redmond"/>
    <x v="2"/>
    <s v="United States"/>
    <s v="Jacksonville"/>
    <x v="2"/>
    <n v="32216"/>
    <x v="0"/>
    <s v="TEC-PH-10000576"/>
    <x v="2"/>
    <x v="7"/>
    <x v="807"/>
    <x v="985"/>
    <n v="2"/>
    <n v="0.2"/>
    <x v="1023"/>
  </r>
  <r>
    <n v="9445"/>
    <s v="CA-2012-104052"/>
    <x v="1"/>
    <x v="1201"/>
    <d v="2012-03-02T00:00:00"/>
    <s v="First Class"/>
    <s v="TP-21565"/>
    <s v="Tracy Poddar"/>
    <x v="1"/>
    <s v="United States"/>
    <s v="Coppell"/>
    <x v="5"/>
    <n v="75019"/>
    <x v="2"/>
    <s v="TEC-PH-10003215"/>
    <x v="2"/>
    <x v="7"/>
    <x v="1602"/>
    <x v="3124"/>
    <n v="4"/>
    <n v="0.2"/>
    <x v="3505"/>
  </r>
  <r>
    <n v="9446"/>
    <s v="CA-2012-168277"/>
    <x v="1"/>
    <x v="352"/>
    <d v="2012-06-03T00:00:00"/>
    <s v="Standard Class"/>
    <s v="KB-16315"/>
    <s v="Karl Braun"/>
    <x v="0"/>
    <s v="United States"/>
    <s v="Indianapolis"/>
    <x v="14"/>
    <n v="46203"/>
    <x v="2"/>
    <s v="OFF-LA-10004484"/>
    <x v="1"/>
    <x v="2"/>
    <x v="612"/>
    <x v="714"/>
    <n v="3"/>
    <n v="0"/>
    <x v="732"/>
  </r>
  <r>
    <n v="9447"/>
    <s v="CA-2013-158617"/>
    <x v="0"/>
    <x v="897"/>
    <d v="2013-09-29T00:00:00"/>
    <s v="Standard Class"/>
    <s v="AC-10660"/>
    <s v="Anna Chung"/>
    <x v="0"/>
    <s v="United States"/>
    <s v="Lawrence"/>
    <x v="14"/>
    <n v="46226"/>
    <x v="2"/>
    <s v="OFF-PA-10002245"/>
    <x v="1"/>
    <x v="10"/>
    <x v="1334"/>
    <x v="1211"/>
    <n v="6"/>
    <n v="0"/>
    <x v="5470"/>
  </r>
  <r>
    <n v="9448"/>
    <s v="CA-2014-136882"/>
    <x v="3"/>
    <x v="837"/>
    <d v="2014-06-04T00:00:00"/>
    <s v="Standard Class"/>
    <s v="DN-13690"/>
    <s v="Duane Noonan"/>
    <x v="0"/>
    <s v="United States"/>
    <s v="Tulsa"/>
    <x v="26"/>
    <n v="74133"/>
    <x v="2"/>
    <s v="FUR-FU-10003664"/>
    <x v="0"/>
    <x v="5"/>
    <x v="35"/>
    <x v="5909"/>
    <n v="5"/>
    <n v="0"/>
    <x v="7211"/>
  </r>
  <r>
    <n v="9449"/>
    <s v="US-2013-148957"/>
    <x v="0"/>
    <x v="42"/>
    <d v="2013-09-24T00:00:00"/>
    <s v="Standard Class"/>
    <s v="CC-12430"/>
    <s v="Chuck Clark"/>
    <x v="2"/>
    <s v="United States"/>
    <s v="Redmond"/>
    <x v="4"/>
    <n v="98052"/>
    <x v="1"/>
    <s v="OFF-LA-10002195"/>
    <x v="1"/>
    <x v="2"/>
    <x v="1019"/>
    <x v="5910"/>
    <n v="4"/>
    <n v="0"/>
    <x v="7212"/>
  </r>
  <r>
    <n v="9450"/>
    <s v="CA-2011-140032"/>
    <x v="2"/>
    <x v="78"/>
    <d v="2011-09-13T00:00:00"/>
    <s v="Standard Class"/>
    <s v="TS-21340"/>
    <s v="Toby Swindell"/>
    <x v="0"/>
    <s v="United States"/>
    <s v="San Francisco"/>
    <x v="1"/>
    <n v="94109"/>
    <x v="1"/>
    <s v="OFF-BI-10000822"/>
    <x v="1"/>
    <x v="8"/>
    <x v="958"/>
    <x v="5911"/>
    <n v="2"/>
    <n v="0.2"/>
    <x v="7213"/>
  </r>
  <r>
    <n v="9451"/>
    <s v="CA-2014-145506"/>
    <x v="3"/>
    <x v="95"/>
    <d v="2014-06-08T00:00:00"/>
    <s v="Standard Class"/>
    <s v="MO-17800"/>
    <s v="Meg O'Connel"/>
    <x v="2"/>
    <s v="United States"/>
    <s v="Spokane"/>
    <x v="4"/>
    <n v="99207"/>
    <x v="1"/>
    <s v="OFF-ST-10004963"/>
    <x v="1"/>
    <x v="4"/>
    <x v="460"/>
    <x v="5912"/>
    <n v="9"/>
    <n v="0"/>
    <x v="7214"/>
  </r>
  <r>
    <n v="9452"/>
    <s v="CA-2012-129546"/>
    <x v="1"/>
    <x v="694"/>
    <d v="2012-10-05T00:00:00"/>
    <s v="Standard Class"/>
    <s v="RP-19855"/>
    <s v="Roy Phan"/>
    <x v="1"/>
    <s v="United States"/>
    <s v="Los Angeles"/>
    <x v="1"/>
    <n v="90032"/>
    <x v="1"/>
    <s v="OFF-AP-10002495"/>
    <x v="1"/>
    <x v="9"/>
    <x v="1075"/>
    <x v="5913"/>
    <n v="3"/>
    <n v="0"/>
    <x v="7215"/>
  </r>
  <r>
    <n v="9453"/>
    <s v="CA-2012-129546"/>
    <x v="1"/>
    <x v="694"/>
    <d v="2012-10-05T00:00:00"/>
    <s v="Standard Class"/>
    <s v="RP-19855"/>
    <s v="Roy Phan"/>
    <x v="1"/>
    <s v="United States"/>
    <s v="Los Angeles"/>
    <x v="1"/>
    <n v="90032"/>
    <x v="1"/>
    <s v="OFF-BI-10004001"/>
    <x v="1"/>
    <x v="8"/>
    <x v="810"/>
    <x v="5914"/>
    <n v="6"/>
    <n v="0.2"/>
    <x v="7216"/>
  </r>
  <r>
    <n v="9454"/>
    <s v="CA-2012-129546"/>
    <x v="1"/>
    <x v="694"/>
    <d v="2012-10-05T00:00:00"/>
    <s v="Standard Class"/>
    <s v="RP-19855"/>
    <s v="Roy Phan"/>
    <x v="1"/>
    <s v="United States"/>
    <s v="Los Angeles"/>
    <x v="1"/>
    <n v="90032"/>
    <x v="1"/>
    <s v="OFF-SU-10004884"/>
    <x v="1"/>
    <x v="14"/>
    <x v="1780"/>
    <x v="5915"/>
    <n v="3"/>
    <n v="0"/>
    <x v="7217"/>
  </r>
  <r>
    <n v="9455"/>
    <s v="CA-2012-129546"/>
    <x v="1"/>
    <x v="694"/>
    <d v="2012-10-05T00:00:00"/>
    <s v="Standard Class"/>
    <s v="RP-19855"/>
    <s v="Roy Phan"/>
    <x v="1"/>
    <s v="United States"/>
    <s v="Los Angeles"/>
    <x v="1"/>
    <n v="90032"/>
    <x v="1"/>
    <s v="TEC-PH-10003555"/>
    <x v="2"/>
    <x v="7"/>
    <x v="457"/>
    <x v="2862"/>
    <n v="2"/>
    <n v="0.2"/>
    <x v="7218"/>
  </r>
  <r>
    <n v="9456"/>
    <s v="CA-2013-140977"/>
    <x v="0"/>
    <x v="950"/>
    <d v="2013-06-20T00:00:00"/>
    <s v="Second Class"/>
    <s v="JL-15175"/>
    <s v="James Lanier"/>
    <x v="2"/>
    <s v="United States"/>
    <s v="Chattanooga"/>
    <x v="18"/>
    <n v="37421"/>
    <x v="0"/>
    <s v="TEC-MA-10003493"/>
    <x v="2"/>
    <x v="15"/>
    <x v="1834"/>
    <x v="5916"/>
    <n v="1"/>
    <n v="0.5"/>
    <x v="7219"/>
  </r>
  <r>
    <n v="9457"/>
    <s v="CA-2014-151855"/>
    <x v="3"/>
    <x v="837"/>
    <d v="2014-06-04T00:00:00"/>
    <s v="Standard Class"/>
    <s v="BW-11110"/>
    <s v="Bart Watters"/>
    <x v="1"/>
    <s v="United States"/>
    <s v="Greensboro"/>
    <x v="3"/>
    <n v="27405"/>
    <x v="0"/>
    <s v="TEC-AC-10002380"/>
    <x v="2"/>
    <x v="11"/>
    <x v="1835"/>
    <x v="5917"/>
    <n v="3"/>
    <n v="0.2"/>
    <x v="7220"/>
  </r>
  <r>
    <n v="9458"/>
    <s v="CA-2014-151855"/>
    <x v="3"/>
    <x v="837"/>
    <d v="2014-06-04T00:00:00"/>
    <s v="Standard Class"/>
    <s v="BW-11110"/>
    <s v="Bart Watters"/>
    <x v="1"/>
    <s v="United States"/>
    <s v="Greensboro"/>
    <x v="3"/>
    <n v="27405"/>
    <x v="0"/>
    <s v="OFF-BI-10004209"/>
    <x v="1"/>
    <x v="8"/>
    <x v="1206"/>
    <x v="5918"/>
    <n v="5"/>
    <n v="0.7"/>
    <x v="7221"/>
  </r>
  <r>
    <n v="9459"/>
    <s v="CA-2011-138240"/>
    <x v="2"/>
    <x v="1148"/>
    <d v="2011-10-14T00:00:00"/>
    <s v="Standard Class"/>
    <s v="SJ-20500"/>
    <s v="Shirley Jackson"/>
    <x v="0"/>
    <s v="United States"/>
    <s v="San Francisco"/>
    <x v="1"/>
    <n v="94122"/>
    <x v="1"/>
    <s v="OFF-AR-10002135"/>
    <x v="1"/>
    <x v="6"/>
    <x v="278"/>
    <x v="5919"/>
    <n v="3"/>
    <n v="0"/>
    <x v="7222"/>
  </r>
  <r>
    <n v="9460"/>
    <s v="CA-2011-138240"/>
    <x v="2"/>
    <x v="1148"/>
    <d v="2011-10-14T00:00:00"/>
    <s v="Standard Class"/>
    <s v="SJ-20500"/>
    <s v="Shirley Jackson"/>
    <x v="0"/>
    <s v="United States"/>
    <s v="San Francisco"/>
    <x v="1"/>
    <n v="94122"/>
    <x v="1"/>
    <s v="TEC-PH-10002583"/>
    <x v="2"/>
    <x v="7"/>
    <x v="1708"/>
    <x v="314"/>
    <n v="1"/>
    <n v="0.2"/>
    <x v="6293"/>
  </r>
  <r>
    <n v="9461"/>
    <s v="CA-2011-101833"/>
    <x v="2"/>
    <x v="664"/>
    <d v="2011-11-22T00:00:00"/>
    <s v="Second Class"/>
    <s v="FG-14260"/>
    <s v="Frank Gastineau"/>
    <x v="2"/>
    <s v="United States"/>
    <s v="New York City"/>
    <x v="15"/>
    <n v="10024"/>
    <x v="3"/>
    <s v="OFF-PA-10003591"/>
    <x v="1"/>
    <x v="10"/>
    <x v="686"/>
    <x v="805"/>
    <n v="3"/>
    <n v="0"/>
    <x v="830"/>
  </r>
  <r>
    <n v="9462"/>
    <s v="CA-2011-100867"/>
    <x v="2"/>
    <x v="538"/>
    <d v="2011-10-24T00:00:00"/>
    <s v="Standard Class"/>
    <s v="EH-14125"/>
    <s v="Eugene Hildebrand"/>
    <x v="2"/>
    <s v="United States"/>
    <s v="Lakewood"/>
    <x v="1"/>
    <n v="90712"/>
    <x v="1"/>
    <s v="TEC-PH-10004922"/>
    <x v="2"/>
    <x v="7"/>
    <x v="1067"/>
    <x v="5920"/>
    <n v="6"/>
    <n v="0.2"/>
    <x v="7223"/>
  </r>
  <r>
    <n v="9463"/>
    <s v="US-2014-109610"/>
    <x v="3"/>
    <x v="920"/>
    <d v="2014-12-01T00:00:00"/>
    <s v="Second Class"/>
    <s v="BS-11590"/>
    <s v="Brendan Sweed"/>
    <x v="1"/>
    <s v="United States"/>
    <s v="Louisville"/>
    <x v="0"/>
    <n v="40214"/>
    <x v="0"/>
    <s v="FUR-CH-10001854"/>
    <x v="0"/>
    <x v="1"/>
    <x v="1110"/>
    <x v="4391"/>
    <n v="2"/>
    <n v="0"/>
    <x v="5152"/>
  </r>
  <r>
    <n v="9464"/>
    <s v="CA-2011-156545"/>
    <x v="2"/>
    <x v="1221"/>
    <d v="2011-03-03T00:00:00"/>
    <s v="First Class"/>
    <s v="JS-16030"/>
    <s v="Joy Smith"/>
    <x v="0"/>
    <s v="United States"/>
    <s v="Columbus"/>
    <x v="24"/>
    <n v="43229"/>
    <x v="3"/>
    <s v="OFF-AR-10003560"/>
    <x v="1"/>
    <x v="6"/>
    <x v="482"/>
    <x v="530"/>
    <n v="4"/>
    <n v="0.2"/>
    <x v="541"/>
  </r>
  <r>
    <n v="9465"/>
    <s v="CA-2011-109127"/>
    <x v="2"/>
    <x v="1059"/>
    <d v="2011-12-25T00:00:00"/>
    <s v="Standard Class"/>
    <s v="JC-15775"/>
    <s v="John Castell"/>
    <x v="0"/>
    <s v="United States"/>
    <s v="Newark"/>
    <x v="13"/>
    <n v="19711"/>
    <x v="3"/>
    <s v="OFF-LA-10004409"/>
    <x v="1"/>
    <x v="2"/>
    <x v="1550"/>
    <x v="1315"/>
    <n v="6"/>
    <n v="0"/>
    <x v="7224"/>
  </r>
  <r>
    <n v="9466"/>
    <s v="CA-2013-126858"/>
    <x v="0"/>
    <x v="258"/>
    <d v="2013-11-24T00:00:00"/>
    <s v="Standard Class"/>
    <s v="JM-15265"/>
    <s v="Janet Molinari"/>
    <x v="1"/>
    <s v="United States"/>
    <s v="Seattle"/>
    <x v="4"/>
    <n v="98115"/>
    <x v="1"/>
    <s v="FUR-FU-10000448"/>
    <x v="0"/>
    <x v="5"/>
    <x v="464"/>
    <x v="5795"/>
    <n v="2"/>
    <n v="0"/>
    <x v="7046"/>
  </r>
  <r>
    <n v="9467"/>
    <s v="CA-2014-102925"/>
    <x v="3"/>
    <x v="60"/>
    <d v="2014-11-11T00:00:00"/>
    <s v="Second Class"/>
    <s v="CD-12280"/>
    <s v="Christina DeMoss"/>
    <x v="0"/>
    <s v="United States"/>
    <s v="New York City"/>
    <x v="15"/>
    <n v="10024"/>
    <x v="3"/>
    <s v="OFF-BI-10002735"/>
    <x v="1"/>
    <x v="8"/>
    <x v="141"/>
    <x v="5921"/>
    <n v="6"/>
    <n v="0.2"/>
    <x v="7225"/>
  </r>
  <r>
    <n v="9468"/>
    <s v="CA-2014-102925"/>
    <x v="3"/>
    <x v="60"/>
    <d v="2014-11-11T00:00:00"/>
    <s v="Second Class"/>
    <s v="CD-12280"/>
    <s v="Christina DeMoss"/>
    <x v="0"/>
    <s v="United States"/>
    <s v="New York City"/>
    <x v="15"/>
    <n v="10024"/>
    <x v="3"/>
    <s v="FUR-TA-10003469"/>
    <x v="0"/>
    <x v="3"/>
    <x v="1564"/>
    <x v="4365"/>
    <n v="2"/>
    <n v="0.4"/>
    <x v="7226"/>
  </r>
  <r>
    <n v="9469"/>
    <s v="CA-2014-102925"/>
    <x v="3"/>
    <x v="60"/>
    <d v="2014-11-11T00:00:00"/>
    <s v="Second Class"/>
    <s v="CD-12280"/>
    <s v="Christina DeMoss"/>
    <x v="0"/>
    <s v="United States"/>
    <s v="New York City"/>
    <x v="15"/>
    <n v="10024"/>
    <x v="3"/>
    <s v="OFF-PA-10001870"/>
    <x v="1"/>
    <x v="10"/>
    <x v="674"/>
    <x v="91"/>
    <n v="2"/>
    <n v="0"/>
    <x v="91"/>
  </r>
  <r>
    <n v="9470"/>
    <s v="CA-2014-102925"/>
    <x v="3"/>
    <x v="60"/>
    <d v="2014-11-11T00:00:00"/>
    <s v="Second Class"/>
    <s v="CD-12280"/>
    <s v="Christina DeMoss"/>
    <x v="0"/>
    <s v="United States"/>
    <s v="New York City"/>
    <x v="15"/>
    <n v="10024"/>
    <x v="3"/>
    <s v="OFF-PA-10004071"/>
    <x v="1"/>
    <x v="10"/>
    <x v="412"/>
    <x v="168"/>
    <n v="2"/>
    <n v="0"/>
    <x v="170"/>
  </r>
  <r>
    <n v="9471"/>
    <s v="CA-2014-102925"/>
    <x v="3"/>
    <x v="60"/>
    <d v="2014-11-11T00:00:00"/>
    <s v="Second Class"/>
    <s v="CD-12280"/>
    <s v="Christina DeMoss"/>
    <x v="0"/>
    <s v="United States"/>
    <s v="New York City"/>
    <x v="15"/>
    <n v="10024"/>
    <x v="3"/>
    <s v="TEC-PH-10001448"/>
    <x v="2"/>
    <x v="7"/>
    <x v="140"/>
    <x v="2622"/>
    <n v="2"/>
    <n v="0"/>
    <x v="7227"/>
  </r>
  <r>
    <n v="9472"/>
    <s v="CA-2014-102925"/>
    <x v="3"/>
    <x v="60"/>
    <d v="2014-11-11T00:00:00"/>
    <s v="Second Class"/>
    <s v="CD-12280"/>
    <s v="Christina DeMoss"/>
    <x v="0"/>
    <s v="United States"/>
    <s v="New York City"/>
    <x v="15"/>
    <n v="10024"/>
    <x v="3"/>
    <s v="OFF-BI-10002706"/>
    <x v="1"/>
    <x v="8"/>
    <x v="273"/>
    <x v="5872"/>
    <n v="1"/>
    <n v="0.2"/>
    <x v="6836"/>
  </r>
  <r>
    <n v="9473"/>
    <s v="CA-2014-102925"/>
    <x v="3"/>
    <x v="60"/>
    <d v="2014-11-11T00:00:00"/>
    <s v="Second Class"/>
    <s v="CD-12280"/>
    <s v="Christina DeMoss"/>
    <x v="0"/>
    <s v="United States"/>
    <s v="New York City"/>
    <x v="15"/>
    <n v="10024"/>
    <x v="3"/>
    <s v="FUR-CH-10004875"/>
    <x v="0"/>
    <x v="1"/>
    <x v="1436"/>
    <x v="5922"/>
    <n v="2"/>
    <n v="0.1"/>
    <x v="7228"/>
  </r>
  <r>
    <n v="9474"/>
    <s v="CA-2014-102925"/>
    <x v="3"/>
    <x v="60"/>
    <d v="2014-11-11T00:00:00"/>
    <s v="Second Class"/>
    <s v="CD-12280"/>
    <s v="Christina DeMoss"/>
    <x v="0"/>
    <s v="United States"/>
    <s v="New York City"/>
    <x v="15"/>
    <n v="10024"/>
    <x v="3"/>
    <s v="FUR-FU-10004245"/>
    <x v="0"/>
    <x v="5"/>
    <x v="1738"/>
    <x v="5923"/>
    <n v="5"/>
    <n v="0"/>
    <x v="7229"/>
  </r>
  <r>
    <n v="9475"/>
    <s v="CA-2012-100818"/>
    <x v="1"/>
    <x v="70"/>
    <d v="2012-06-05T00:00:00"/>
    <s v="Second Class"/>
    <s v="JM-15265"/>
    <s v="Janet Molinari"/>
    <x v="1"/>
    <s v="United States"/>
    <s v="Chicago"/>
    <x v="10"/>
    <n v="60653"/>
    <x v="2"/>
    <s v="OFF-LA-10000443"/>
    <x v="1"/>
    <x v="2"/>
    <x v="1118"/>
    <x v="2184"/>
    <n v="2"/>
    <n v="0.2"/>
    <x v="2352"/>
  </r>
  <r>
    <n v="9476"/>
    <s v="CA-2012-100818"/>
    <x v="1"/>
    <x v="70"/>
    <d v="2012-06-05T00:00:00"/>
    <s v="Second Class"/>
    <s v="JM-15265"/>
    <s v="Janet Molinari"/>
    <x v="1"/>
    <s v="United States"/>
    <s v="Chicago"/>
    <x v="10"/>
    <n v="60653"/>
    <x v="2"/>
    <s v="OFF-PA-10001125"/>
    <x v="1"/>
    <x v="10"/>
    <x v="1012"/>
    <x v="4259"/>
    <n v="7"/>
    <n v="0.2"/>
    <x v="4974"/>
  </r>
  <r>
    <n v="9477"/>
    <s v="CA-2012-100818"/>
    <x v="1"/>
    <x v="70"/>
    <d v="2012-06-05T00:00:00"/>
    <s v="Second Class"/>
    <s v="JM-15265"/>
    <s v="Janet Molinari"/>
    <x v="1"/>
    <s v="United States"/>
    <s v="Chicago"/>
    <x v="10"/>
    <n v="60653"/>
    <x v="2"/>
    <s v="FUR-FU-10002703"/>
    <x v="0"/>
    <x v="5"/>
    <x v="1516"/>
    <x v="5924"/>
    <n v="2"/>
    <n v="0.6"/>
    <x v="7230"/>
  </r>
  <r>
    <n v="9478"/>
    <s v="CA-2012-100818"/>
    <x v="1"/>
    <x v="70"/>
    <d v="2012-06-05T00:00:00"/>
    <s v="Second Class"/>
    <s v="JM-15265"/>
    <s v="Janet Molinari"/>
    <x v="1"/>
    <s v="United States"/>
    <s v="Chicago"/>
    <x v="10"/>
    <n v="60653"/>
    <x v="2"/>
    <s v="OFF-BI-10004364"/>
    <x v="1"/>
    <x v="8"/>
    <x v="302"/>
    <x v="3019"/>
    <n v="3"/>
    <n v="0.8"/>
    <x v="3369"/>
  </r>
  <r>
    <n v="9479"/>
    <s v="CA-2011-126193"/>
    <x v="2"/>
    <x v="557"/>
    <d v="2011-09-14T00:00:00"/>
    <s v="Standard Class"/>
    <s v="SS-20410"/>
    <s v="Shahid Shariari"/>
    <x v="0"/>
    <s v="United States"/>
    <s v="Oswego"/>
    <x v="10"/>
    <n v="60543"/>
    <x v="2"/>
    <s v="OFF-FA-10000936"/>
    <x v="1"/>
    <x v="13"/>
    <x v="1298"/>
    <x v="5925"/>
    <n v="5"/>
    <n v="0.2"/>
    <x v="7231"/>
  </r>
  <r>
    <n v="9480"/>
    <s v="CA-2011-126193"/>
    <x v="2"/>
    <x v="557"/>
    <d v="2011-09-14T00:00:00"/>
    <s v="Standard Class"/>
    <s v="SS-20410"/>
    <s v="Shahid Shariari"/>
    <x v="0"/>
    <s v="United States"/>
    <s v="Oswego"/>
    <x v="10"/>
    <n v="60543"/>
    <x v="2"/>
    <s v="OFF-BI-10001249"/>
    <x v="1"/>
    <x v="8"/>
    <x v="1182"/>
    <x v="5926"/>
    <n v="3"/>
    <n v="0.8"/>
    <x v="7232"/>
  </r>
  <r>
    <n v="9481"/>
    <s v="CA-2011-126193"/>
    <x v="2"/>
    <x v="557"/>
    <d v="2011-09-14T00:00:00"/>
    <s v="Standard Class"/>
    <s v="SS-20410"/>
    <s v="Shahid Shariari"/>
    <x v="0"/>
    <s v="United States"/>
    <s v="Oswego"/>
    <x v="10"/>
    <n v="60543"/>
    <x v="2"/>
    <s v="OFF-BI-10004632"/>
    <x v="1"/>
    <x v="8"/>
    <x v="564"/>
    <x v="5927"/>
    <n v="5"/>
    <n v="0.8"/>
    <x v="7233"/>
  </r>
  <r>
    <n v="9482"/>
    <s v="CA-2014-150504"/>
    <x v="3"/>
    <x v="44"/>
    <d v="2014-11-13T00:00:00"/>
    <s v="Standard Class"/>
    <s v="HG-14845"/>
    <s v="Harry Greene"/>
    <x v="0"/>
    <s v="United States"/>
    <s v="Dallas"/>
    <x v="5"/>
    <n v="75220"/>
    <x v="2"/>
    <s v="OFF-ST-10000615"/>
    <x v="1"/>
    <x v="4"/>
    <x v="75"/>
    <x v="1333"/>
    <n v="2"/>
    <n v="0.2"/>
    <x v="4599"/>
  </r>
  <r>
    <n v="9483"/>
    <s v="CA-2012-158351"/>
    <x v="1"/>
    <x v="782"/>
    <d v="2012-06-24T00:00:00"/>
    <s v="Second Class"/>
    <s v="BC-11125"/>
    <s v="Becky Castell"/>
    <x v="2"/>
    <s v="United States"/>
    <s v="Philadelphia"/>
    <x v="9"/>
    <n v="19134"/>
    <x v="3"/>
    <s v="TEC-AC-10001838"/>
    <x v="2"/>
    <x v="11"/>
    <x v="645"/>
    <x v="4570"/>
    <n v="2"/>
    <n v="0.2"/>
    <x v="7234"/>
  </r>
  <r>
    <n v="9484"/>
    <s v="CA-2011-122679"/>
    <x v="2"/>
    <x v="192"/>
    <d v="2011-07-28T00:00:00"/>
    <s v="Standard Class"/>
    <s v="AB-10255"/>
    <s v="Alejandro Ballentine"/>
    <x v="2"/>
    <s v="United States"/>
    <s v="Los Angeles"/>
    <x v="1"/>
    <n v="90008"/>
    <x v="1"/>
    <s v="OFF-AR-10004757"/>
    <x v="1"/>
    <x v="6"/>
    <x v="342"/>
    <x v="1209"/>
    <n v="6"/>
    <n v="0"/>
    <x v="7235"/>
  </r>
  <r>
    <n v="9485"/>
    <s v="CA-2013-164770"/>
    <x v="0"/>
    <x v="499"/>
    <d v="2013-12-05T00:00:00"/>
    <s v="Second Class"/>
    <s v="MY-18295"/>
    <s v="Muhammed Yedwab"/>
    <x v="1"/>
    <s v="United States"/>
    <s v="Houston"/>
    <x v="5"/>
    <n v="77036"/>
    <x v="2"/>
    <s v="FUR-BO-10003893"/>
    <x v="0"/>
    <x v="0"/>
    <x v="1665"/>
    <x v="5928"/>
    <n v="10"/>
    <n v="0.32"/>
    <x v="7236"/>
  </r>
  <r>
    <n v="9486"/>
    <s v="CA-2013-164770"/>
    <x v="0"/>
    <x v="499"/>
    <d v="2013-12-05T00:00:00"/>
    <s v="Second Class"/>
    <s v="MY-18295"/>
    <s v="Muhammed Yedwab"/>
    <x v="1"/>
    <s v="United States"/>
    <s v="Houston"/>
    <x v="5"/>
    <n v="77036"/>
    <x v="2"/>
    <s v="OFF-PA-10003893"/>
    <x v="1"/>
    <x v="10"/>
    <x v="1096"/>
    <x v="2791"/>
    <n v="9"/>
    <n v="0.2"/>
    <x v="3101"/>
  </r>
  <r>
    <n v="9487"/>
    <s v="CA-2014-130505"/>
    <x v="3"/>
    <x v="386"/>
    <d v="2014-10-13T00:00:00"/>
    <s v="Same Day"/>
    <s v="NF-18385"/>
    <s v="Natalie Fritzler"/>
    <x v="0"/>
    <s v="United States"/>
    <s v="Wheeling"/>
    <x v="48"/>
    <n v="26003"/>
    <x v="3"/>
    <s v="FUR-TA-10001932"/>
    <x v="0"/>
    <x v="3"/>
    <x v="840"/>
    <x v="5929"/>
    <n v="3"/>
    <n v="0.3"/>
    <x v="7237"/>
  </r>
  <r>
    <n v="9488"/>
    <s v="US-2014-125213"/>
    <x v="3"/>
    <x v="157"/>
    <d v="2014-12-14T00:00:00"/>
    <s v="First Class"/>
    <s v="NB-18655"/>
    <s v="Nona Balk"/>
    <x v="1"/>
    <s v="United States"/>
    <s v="Paterson"/>
    <x v="30"/>
    <n v="7501"/>
    <x v="3"/>
    <s v="OFF-FA-10001561"/>
    <x v="1"/>
    <x v="13"/>
    <x v="831"/>
    <x v="2630"/>
    <n v="3"/>
    <n v="0"/>
    <x v="7238"/>
  </r>
  <r>
    <n v="9489"/>
    <s v="CA-2012-156566"/>
    <x v="1"/>
    <x v="486"/>
    <d v="2012-10-04T00:00:00"/>
    <s v="First Class"/>
    <s v="EM-13960"/>
    <s v="Eric Murdock"/>
    <x v="0"/>
    <s v="United States"/>
    <s v="Portland"/>
    <x v="21"/>
    <n v="97206"/>
    <x v="1"/>
    <s v="TEC-PH-10001817"/>
    <x v="2"/>
    <x v="7"/>
    <x v="1097"/>
    <x v="5930"/>
    <n v="2"/>
    <n v="0.2"/>
    <x v="7239"/>
  </r>
  <r>
    <n v="9490"/>
    <s v="US-2013-102232"/>
    <x v="0"/>
    <x v="1222"/>
    <d v="2013-08-12T00:00:00"/>
    <s v="Standard Class"/>
    <s v="MF-17665"/>
    <s v="Maureen Fritzler"/>
    <x v="1"/>
    <s v="United States"/>
    <s v="Huntsville"/>
    <x v="19"/>
    <n v="35810"/>
    <x v="0"/>
    <s v="OFF-AR-10000538"/>
    <x v="1"/>
    <x v="6"/>
    <x v="1245"/>
    <x v="5931"/>
    <n v="7"/>
    <n v="0"/>
    <x v="7240"/>
  </r>
  <r>
    <n v="9491"/>
    <s v="CA-2014-111738"/>
    <x v="3"/>
    <x v="1032"/>
    <d v="2014-01-08T00:00:00"/>
    <s v="Standard Class"/>
    <s v="CM-12385"/>
    <s v="Christopher Martinez"/>
    <x v="0"/>
    <s v="United States"/>
    <s v="San Francisco"/>
    <x v="1"/>
    <n v="94110"/>
    <x v="1"/>
    <s v="OFF-BI-10004584"/>
    <x v="1"/>
    <x v="8"/>
    <x v="378"/>
    <x v="5932"/>
    <n v="8"/>
    <n v="0.2"/>
    <x v="7241"/>
  </r>
  <r>
    <n v="9492"/>
    <s v="CA-2014-111738"/>
    <x v="3"/>
    <x v="1032"/>
    <d v="2014-01-08T00:00:00"/>
    <s v="Standard Class"/>
    <s v="CM-12385"/>
    <s v="Christopher Martinez"/>
    <x v="0"/>
    <s v="United States"/>
    <s v="San Francisco"/>
    <x v="1"/>
    <n v="94110"/>
    <x v="1"/>
    <s v="OFF-AR-10000817"/>
    <x v="1"/>
    <x v="6"/>
    <x v="1255"/>
    <x v="5933"/>
    <n v="3"/>
    <n v="0"/>
    <x v="7242"/>
  </r>
  <r>
    <n v="9493"/>
    <s v="CA-2014-163188"/>
    <x v="3"/>
    <x v="659"/>
    <d v="2014-11-08T00:00:00"/>
    <s v="Same Day"/>
    <s v="EC-14050"/>
    <s v="Erin Creighton"/>
    <x v="0"/>
    <s v="United States"/>
    <s v="Oklahoma City"/>
    <x v="26"/>
    <n v="73120"/>
    <x v="2"/>
    <s v="OFF-BI-10000756"/>
    <x v="1"/>
    <x v="8"/>
    <x v="15"/>
    <x v="5934"/>
    <n v="9"/>
    <n v="0"/>
    <x v="7243"/>
  </r>
  <r>
    <n v="9494"/>
    <s v="CA-2013-105207"/>
    <x v="0"/>
    <x v="835"/>
    <d v="2013-01-08T00:00:00"/>
    <s v="Standard Class"/>
    <s v="BO-11350"/>
    <s v="Bill Overfelt"/>
    <x v="1"/>
    <s v="United States"/>
    <s v="Broken Arrow"/>
    <x v="26"/>
    <n v="74012"/>
    <x v="2"/>
    <s v="FUR-TA-10000617"/>
    <x v="0"/>
    <x v="3"/>
    <x v="338"/>
    <x v="5935"/>
    <n v="7"/>
    <n v="0"/>
    <x v="7244"/>
  </r>
  <r>
    <n v="9495"/>
    <s v="CA-2013-105207"/>
    <x v="0"/>
    <x v="835"/>
    <d v="2013-01-08T00:00:00"/>
    <s v="Standard Class"/>
    <s v="BO-11350"/>
    <s v="Bill Overfelt"/>
    <x v="1"/>
    <s v="United States"/>
    <s v="Broken Arrow"/>
    <x v="26"/>
    <n v="74012"/>
    <x v="2"/>
    <s v="OFF-BI-10004364"/>
    <x v="1"/>
    <x v="8"/>
    <x v="302"/>
    <x v="5516"/>
    <n v="2"/>
    <n v="0"/>
    <x v="6685"/>
  </r>
  <r>
    <n v="9496"/>
    <s v="US-2013-123610"/>
    <x v="0"/>
    <x v="536"/>
    <d v="2013-05-17T00:00:00"/>
    <s v="Standard Class"/>
    <s v="VM-21835"/>
    <s v="Vivian Mathis"/>
    <x v="0"/>
    <s v="United States"/>
    <s v="Mission Viejo"/>
    <x v="1"/>
    <n v="92691"/>
    <x v="1"/>
    <s v="TEC-AC-10004518"/>
    <x v="2"/>
    <x v="11"/>
    <x v="1803"/>
    <x v="5253"/>
    <n v="6"/>
    <n v="0"/>
    <x v="7245"/>
  </r>
  <r>
    <n v="9497"/>
    <s v="US-2013-123610"/>
    <x v="0"/>
    <x v="536"/>
    <d v="2013-05-17T00:00:00"/>
    <s v="Standard Class"/>
    <s v="VM-21835"/>
    <s v="Vivian Mathis"/>
    <x v="0"/>
    <s v="United States"/>
    <s v="Mission Viejo"/>
    <x v="1"/>
    <n v="92691"/>
    <x v="1"/>
    <s v="OFF-AP-10002222"/>
    <x v="1"/>
    <x v="9"/>
    <x v="33"/>
    <x v="1313"/>
    <n v="1"/>
    <n v="0"/>
    <x v="5319"/>
  </r>
  <r>
    <n v="9498"/>
    <s v="CA-2014-118213"/>
    <x v="3"/>
    <x v="60"/>
    <d v="2014-11-08T00:00:00"/>
    <s v="First Class"/>
    <s v="AB-10060"/>
    <s v="Adam Bellavance"/>
    <x v="2"/>
    <s v="United States"/>
    <s v="Greenwood"/>
    <x v="14"/>
    <n v="46142"/>
    <x v="2"/>
    <s v="OFF-PA-10002615"/>
    <x v="1"/>
    <x v="10"/>
    <x v="247"/>
    <x v="5936"/>
    <n v="1"/>
    <n v="0"/>
    <x v="7246"/>
  </r>
  <r>
    <n v="9499"/>
    <s v="CA-2014-118213"/>
    <x v="3"/>
    <x v="60"/>
    <d v="2014-11-08T00:00:00"/>
    <s v="First Class"/>
    <s v="AB-10060"/>
    <s v="Adam Bellavance"/>
    <x v="2"/>
    <s v="United States"/>
    <s v="Greenwood"/>
    <x v="14"/>
    <n v="46142"/>
    <x v="2"/>
    <s v="OFF-PA-10000565"/>
    <x v="1"/>
    <x v="10"/>
    <x v="33"/>
    <x v="3856"/>
    <n v="3"/>
    <n v="0"/>
    <x v="4434"/>
  </r>
  <r>
    <n v="9500"/>
    <s v="CA-2014-118213"/>
    <x v="3"/>
    <x v="60"/>
    <d v="2014-11-08T00:00:00"/>
    <s v="First Class"/>
    <s v="AB-10060"/>
    <s v="Adam Bellavance"/>
    <x v="2"/>
    <s v="United States"/>
    <s v="Greenwood"/>
    <x v="14"/>
    <n v="46142"/>
    <x v="2"/>
    <s v="OFF-PA-10003673"/>
    <x v="1"/>
    <x v="10"/>
    <x v="971"/>
    <x v="766"/>
    <n v="10"/>
    <n v="0"/>
    <x v="7247"/>
  </r>
  <r>
    <n v="9501"/>
    <s v="CA-2013-149237"/>
    <x v="0"/>
    <x v="439"/>
    <d v="2013-05-31T00:00:00"/>
    <s v="Standard Class"/>
    <s v="CM-12235"/>
    <s v="Chris McAfee"/>
    <x v="0"/>
    <s v="United States"/>
    <s v="Milwaukee"/>
    <x v="6"/>
    <n v="53209"/>
    <x v="2"/>
    <s v="FUR-FU-10002088"/>
    <x v="0"/>
    <x v="5"/>
    <x v="1084"/>
    <x v="5937"/>
    <n v="3"/>
    <n v="0"/>
    <x v="7248"/>
  </r>
  <r>
    <n v="9502"/>
    <s v="US-2012-158589"/>
    <x v="1"/>
    <x v="312"/>
    <d v="2012-11-24T00:00:00"/>
    <s v="Standard Class"/>
    <s v="KW-16570"/>
    <s v="Kelly Williams"/>
    <x v="0"/>
    <s v="United States"/>
    <s v="San Francisco"/>
    <x v="1"/>
    <n v="94109"/>
    <x v="1"/>
    <s v="FUR-FU-10001546"/>
    <x v="0"/>
    <x v="5"/>
    <x v="1423"/>
    <x v="4674"/>
    <n v="3"/>
    <n v="0"/>
    <x v="7249"/>
  </r>
  <r>
    <n v="9503"/>
    <s v="CA-2013-101329"/>
    <x v="0"/>
    <x v="183"/>
    <d v="2013-04-30T00:00:00"/>
    <s v="Standard Class"/>
    <s v="MM-17920"/>
    <s v="Michael Moore"/>
    <x v="0"/>
    <s v="United States"/>
    <s v="Rome"/>
    <x v="15"/>
    <n v="13440"/>
    <x v="3"/>
    <s v="OFF-AR-10000614"/>
    <x v="1"/>
    <x v="6"/>
    <x v="1722"/>
    <x v="5938"/>
    <n v="9"/>
    <n v="0"/>
    <x v="7250"/>
  </r>
  <r>
    <n v="9504"/>
    <s v="CA-2013-101329"/>
    <x v="0"/>
    <x v="183"/>
    <d v="2013-04-30T00:00:00"/>
    <s v="Standard Class"/>
    <s v="MM-17920"/>
    <s v="Michael Moore"/>
    <x v="0"/>
    <s v="United States"/>
    <s v="Rome"/>
    <x v="15"/>
    <n v="13440"/>
    <x v="3"/>
    <s v="OFF-AR-10003190"/>
    <x v="1"/>
    <x v="6"/>
    <x v="643"/>
    <x v="709"/>
    <n v="1"/>
    <n v="0"/>
    <x v="7251"/>
  </r>
  <r>
    <n v="9505"/>
    <s v="CA-2013-113607"/>
    <x v="0"/>
    <x v="500"/>
    <d v="2013-10-19T00:00:00"/>
    <s v="Standard Class"/>
    <s v="PW-19030"/>
    <s v="Pauline Webber"/>
    <x v="1"/>
    <s v="United States"/>
    <s v="New York City"/>
    <x v="15"/>
    <n v="10009"/>
    <x v="3"/>
    <s v="TEC-PH-10004094"/>
    <x v="2"/>
    <x v="7"/>
    <x v="1788"/>
    <x v="5939"/>
    <n v="7"/>
    <n v="0"/>
    <x v="7252"/>
  </r>
  <r>
    <n v="9506"/>
    <s v="CA-2013-113607"/>
    <x v="0"/>
    <x v="500"/>
    <d v="2013-10-19T00:00:00"/>
    <s v="Standard Class"/>
    <s v="PW-19030"/>
    <s v="Pauline Webber"/>
    <x v="1"/>
    <s v="United States"/>
    <s v="New York City"/>
    <x v="15"/>
    <n v="10009"/>
    <x v="3"/>
    <s v="OFF-PA-10001970"/>
    <x v="1"/>
    <x v="10"/>
    <x v="361"/>
    <x v="1375"/>
    <n v="2"/>
    <n v="0"/>
    <x v="1438"/>
  </r>
  <r>
    <n v="9507"/>
    <s v="CA-2011-149104"/>
    <x v="2"/>
    <x v="267"/>
    <d v="2011-04-07T00:00:00"/>
    <s v="Second Class"/>
    <s v="RD-19900"/>
    <s v="Ruben Dartt"/>
    <x v="0"/>
    <s v="United States"/>
    <s v="Dearborn Heights"/>
    <x v="12"/>
    <n v="48127"/>
    <x v="2"/>
    <s v="OFF-AR-10002952"/>
    <x v="1"/>
    <x v="6"/>
    <x v="806"/>
    <x v="4327"/>
    <n v="2"/>
    <n v="0"/>
    <x v="7253"/>
  </r>
  <r>
    <n v="9508"/>
    <s v="CA-2011-149104"/>
    <x v="2"/>
    <x v="267"/>
    <d v="2011-04-07T00:00:00"/>
    <s v="Second Class"/>
    <s v="RD-19900"/>
    <s v="Ruben Dartt"/>
    <x v="0"/>
    <s v="United States"/>
    <s v="Dearborn Heights"/>
    <x v="12"/>
    <n v="48127"/>
    <x v="2"/>
    <s v="OFF-BI-10004209"/>
    <x v="1"/>
    <x v="8"/>
    <x v="1206"/>
    <x v="5940"/>
    <n v="5"/>
    <n v="0"/>
    <x v="7254"/>
  </r>
  <r>
    <n v="9509"/>
    <s v="CA-2011-149104"/>
    <x v="2"/>
    <x v="267"/>
    <d v="2011-04-07T00:00:00"/>
    <s v="Second Class"/>
    <s v="RD-19900"/>
    <s v="Ruben Dartt"/>
    <x v="0"/>
    <s v="United States"/>
    <s v="Dearborn Heights"/>
    <x v="12"/>
    <n v="48127"/>
    <x v="2"/>
    <s v="OFF-AR-10004685"/>
    <x v="1"/>
    <x v="6"/>
    <x v="181"/>
    <x v="4808"/>
    <n v="3"/>
    <n v="0"/>
    <x v="5729"/>
  </r>
  <r>
    <n v="9510"/>
    <s v="CA-2011-149104"/>
    <x v="2"/>
    <x v="267"/>
    <d v="2011-04-07T00:00:00"/>
    <s v="Second Class"/>
    <s v="RD-19900"/>
    <s v="Ruben Dartt"/>
    <x v="0"/>
    <s v="United States"/>
    <s v="Dearborn Heights"/>
    <x v="12"/>
    <n v="48127"/>
    <x v="2"/>
    <s v="OFF-ST-10000991"/>
    <x v="1"/>
    <x v="4"/>
    <x v="155"/>
    <x v="5941"/>
    <n v="6"/>
    <n v="0"/>
    <x v="7255"/>
  </r>
  <r>
    <n v="9511"/>
    <s v="CA-2013-105263"/>
    <x v="0"/>
    <x v="876"/>
    <d v="2013-08-12T00:00:00"/>
    <s v="Standard Class"/>
    <s v="LM-17065"/>
    <s v="Liz MacKendrick"/>
    <x v="0"/>
    <s v="United States"/>
    <s v="New York City"/>
    <x v="15"/>
    <n v="10024"/>
    <x v="3"/>
    <s v="OFF-AR-10002399"/>
    <x v="1"/>
    <x v="6"/>
    <x v="316"/>
    <x v="3747"/>
    <n v="9"/>
    <n v="0"/>
    <x v="7256"/>
  </r>
  <r>
    <n v="9512"/>
    <s v="CA-2011-130575"/>
    <x v="2"/>
    <x v="637"/>
    <d v="2011-12-16T00:00:00"/>
    <s v="First Class"/>
    <s v="CS-11845"/>
    <s v="Cari Sayre"/>
    <x v="1"/>
    <s v="United States"/>
    <s v="Chicago"/>
    <x v="10"/>
    <n v="60623"/>
    <x v="2"/>
    <s v="OFF-BI-10002353"/>
    <x v="1"/>
    <x v="8"/>
    <x v="1068"/>
    <x v="1844"/>
    <n v="3"/>
    <n v="0.8"/>
    <x v="1979"/>
  </r>
  <r>
    <n v="9513"/>
    <s v="CA-2014-142461"/>
    <x v="3"/>
    <x v="1109"/>
    <d v="2014-06-04T00:00:00"/>
    <s v="Second Class"/>
    <s v="KT-16480"/>
    <s v="Kean Thornton"/>
    <x v="0"/>
    <s v="United States"/>
    <s v="Dallas"/>
    <x v="5"/>
    <n v="75217"/>
    <x v="2"/>
    <s v="FUR-BO-10001811"/>
    <x v="0"/>
    <x v="0"/>
    <x v="779"/>
    <x v="5942"/>
    <n v="1"/>
    <n v="0.32"/>
    <x v="7257"/>
  </r>
  <r>
    <n v="9514"/>
    <s v="CA-2013-125220"/>
    <x v="0"/>
    <x v="500"/>
    <d v="2013-10-20T00:00:00"/>
    <s v="Standard Class"/>
    <s v="BE-11410"/>
    <s v="Bobby Elias"/>
    <x v="0"/>
    <s v="United States"/>
    <s v="Appleton"/>
    <x v="6"/>
    <n v="54915"/>
    <x v="2"/>
    <s v="TEC-AC-10003033"/>
    <x v="2"/>
    <x v="11"/>
    <x v="756"/>
    <x v="5943"/>
    <n v="5"/>
    <n v="0"/>
    <x v="7258"/>
  </r>
  <r>
    <n v="9515"/>
    <s v="CA-2011-100293"/>
    <x v="2"/>
    <x v="619"/>
    <d v="2011-03-18T00:00:00"/>
    <s v="Standard Class"/>
    <s v="NF-18475"/>
    <s v="Neil Französisch"/>
    <x v="2"/>
    <s v="United States"/>
    <s v="Jacksonville"/>
    <x v="2"/>
    <n v="32216"/>
    <x v="0"/>
    <s v="OFF-PA-10000176"/>
    <x v="1"/>
    <x v="10"/>
    <x v="634"/>
    <x v="5944"/>
    <n v="6"/>
    <n v="0.2"/>
    <x v="7259"/>
  </r>
  <r>
    <n v="9516"/>
    <s v="CA-2011-154165"/>
    <x v="2"/>
    <x v="1223"/>
    <d v="2011-02-25T00:00:00"/>
    <s v="Standard Class"/>
    <s v="DL-13315"/>
    <s v="Delfina Latchford"/>
    <x v="0"/>
    <s v="United States"/>
    <s v="Chicago"/>
    <x v="10"/>
    <n v="60653"/>
    <x v="2"/>
    <s v="OFF-AR-10003631"/>
    <x v="1"/>
    <x v="6"/>
    <x v="33"/>
    <x v="5945"/>
    <n v="14"/>
    <n v="0.2"/>
    <x v="7260"/>
  </r>
  <r>
    <n v="9517"/>
    <s v="CA-2012-123939"/>
    <x v="1"/>
    <x v="252"/>
    <d v="2012-08-26T00:00:00"/>
    <s v="Second Class"/>
    <s v="MS-17710"/>
    <s v="Maurice Satty"/>
    <x v="0"/>
    <s v="United States"/>
    <s v="Bowling Green"/>
    <x v="24"/>
    <n v="43402"/>
    <x v="3"/>
    <s v="TEC-PH-10000923"/>
    <x v="2"/>
    <x v="7"/>
    <x v="1225"/>
    <x v="5946"/>
    <n v="3"/>
    <n v="0.4"/>
    <x v="7261"/>
  </r>
  <r>
    <n v="9518"/>
    <s v="CA-2012-123939"/>
    <x v="1"/>
    <x v="252"/>
    <d v="2012-08-26T00:00:00"/>
    <s v="Second Class"/>
    <s v="MS-17710"/>
    <s v="Maurice Satty"/>
    <x v="0"/>
    <s v="United States"/>
    <s v="Bowling Green"/>
    <x v="24"/>
    <n v="43402"/>
    <x v="3"/>
    <s v="OFF-LA-10003190"/>
    <x v="1"/>
    <x v="2"/>
    <x v="1163"/>
    <x v="2789"/>
    <n v="3"/>
    <n v="0.2"/>
    <x v="3177"/>
  </r>
  <r>
    <n v="9519"/>
    <s v="CA-2012-123939"/>
    <x v="1"/>
    <x v="252"/>
    <d v="2012-08-26T00:00:00"/>
    <s v="Second Class"/>
    <s v="MS-17710"/>
    <s v="Maurice Satty"/>
    <x v="0"/>
    <s v="United States"/>
    <s v="Bowling Green"/>
    <x v="24"/>
    <n v="43402"/>
    <x v="3"/>
    <s v="OFF-ST-10003208"/>
    <x v="1"/>
    <x v="4"/>
    <x v="243"/>
    <x v="2774"/>
    <n v="3"/>
    <n v="0.2"/>
    <x v="3081"/>
  </r>
  <r>
    <n v="9520"/>
    <s v="US-2014-104451"/>
    <x v="3"/>
    <x v="540"/>
    <d v="2014-05-13T00:00:00"/>
    <s v="Second Class"/>
    <s v="MM-18055"/>
    <s v="Michelle Moray"/>
    <x v="0"/>
    <s v="United States"/>
    <s v="San Francisco"/>
    <x v="1"/>
    <n v="94110"/>
    <x v="1"/>
    <s v="OFF-AP-10000692"/>
    <x v="1"/>
    <x v="9"/>
    <x v="1241"/>
    <x v="5947"/>
    <n v="4"/>
    <n v="0"/>
    <x v="7262"/>
  </r>
  <r>
    <n v="9521"/>
    <s v="CA-2013-101189"/>
    <x v="0"/>
    <x v="1084"/>
    <d v="2013-02-09T00:00:00"/>
    <s v="Standard Class"/>
    <s v="JB-15400"/>
    <s v="Jennifer Braxton"/>
    <x v="1"/>
    <s v="United States"/>
    <s v="Los Angeles"/>
    <x v="1"/>
    <n v="90049"/>
    <x v="1"/>
    <s v="OFF-ST-10004180"/>
    <x v="1"/>
    <x v="4"/>
    <x v="241"/>
    <x v="5948"/>
    <n v="2"/>
    <n v="0"/>
    <x v="7263"/>
  </r>
  <r>
    <n v="9522"/>
    <s v="CA-2011-169446"/>
    <x v="2"/>
    <x v="174"/>
    <d v="2011-12-25T00:00:00"/>
    <s v="Standard Class"/>
    <s v="SG-20605"/>
    <s v="Speros Goranitis"/>
    <x v="0"/>
    <s v="United States"/>
    <s v="Chicago"/>
    <x v="10"/>
    <n v="60623"/>
    <x v="2"/>
    <s v="TEC-PH-10002817"/>
    <x v="2"/>
    <x v="7"/>
    <x v="1836"/>
    <x v="830"/>
    <n v="3"/>
    <n v="0.2"/>
    <x v="7264"/>
  </r>
  <r>
    <n v="9523"/>
    <s v="CA-2011-169446"/>
    <x v="2"/>
    <x v="174"/>
    <d v="2011-12-25T00:00:00"/>
    <s v="Standard Class"/>
    <s v="SG-20605"/>
    <s v="Speros Goranitis"/>
    <x v="0"/>
    <s v="United States"/>
    <s v="Chicago"/>
    <x v="10"/>
    <n v="60623"/>
    <x v="2"/>
    <s v="OFF-PA-10000295"/>
    <x v="1"/>
    <x v="10"/>
    <x v="1779"/>
    <x v="12"/>
    <n v="3"/>
    <n v="0.2"/>
    <x v="12"/>
  </r>
  <r>
    <n v="9524"/>
    <s v="CA-2011-169446"/>
    <x v="2"/>
    <x v="174"/>
    <d v="2011-12-25T00:00:00"/>
    <s v="Standard Class"/>
    <s v="SG-20605"/>
    <s v="Speros Goranitis"/>
    <x v="0"/>
    <s v="United States"/>
    <s v="Chicago"/>
    <x v="10"/>
    <n v="60623"/>
    <x v="2"/>
    <s v="OFF-ST-10000419"/>
    <x v="1"/>
    <x v="4"/>
    <x v="1015"/>
    <x v="5949"/>
    <n v="3"/>
    <n v="0.2"/>
    <x v="7265"/>
  </r>
  <r>
    <n v="9525"/>
    <s v="CA-2014-156958"/>
    <x v="3"/>
    <x v="256"/>
    <d v="2014-12-07T00:00:00"/>
    <s v="First Class"/>
    <s v="PB-18805"/>
    <s v="Patrick Bzostek"/>
    <x v="2"/>
    <s v="United States"/>
    <s v="Seattle"/>
    <x v="4"/>
    <n v="98115"/>
    <x v="1"/>
    <s v="OFF-BI-10001524"/>
    <x v="1"/>
    <x v="8"/>
    <x v="298"/>
    <x v="2067"/>
    <n v="5"/>
    <n v="0.2"/>
    <x v="2227"/>
  </r>
  <r>
    <n v="9526"/>
    <s v="CA-2014-156958"/>
    <x v="3"/>
    <x v="256"/>
    <d v="2014-12-07T00:00:00"/>
    <s v="First Class"/>
    <s v="PB-18805"/>
    <s v="Patrick Bzostek"/>
    <x v="2"/>
    <s v="United States"/>
    <s v="Seattle"/>
    <x v="4"/>
    <n v="98115"/>
    <x v="1"/>
    <s v="FUR-FU-10003268"/>
    <x v="0"/>
    <x v="5"/>
    <x v="876"/>
    <x v="3351"/>
    <n v="5"/>
    <n v="0"/>
    <x v="7202"/>
  </r>
  <r>
    <n v="9527"/>
    <s v="CA-2014-156958"/>
    <x v="3"/>
    <x v="256"/>
    <d v="2014-12-07T00:00:00"/>
    <s v="First Class"/>
    <s v="PB-18805"/>
    <s v="Patrick Bzostek"/>
    <x v="2"/>
    <s v="United States"/>
    <s v="Seattle"/>
    <x v="4"/>
    <n v="98115"/>
    <x v="1"/>
    <s v="TEC-PH-10000148"/>
    <x v="2"/>
    <x v="7"/>
    <x v="771"/>
    <x v="5231"/>
    <n v="3"/>
    <n v="0.2"/>
    <x v="7266"/>
  </r>
  <r>
    <n v="9528"/>
    <s v="CA-2014-156958"/>
    <x v="3"/>
    <x v="256"/>
    <d v="2014-12-07T00:00:00"/>
    <s v="First Class"/>
    <s v="PB-18805"/>
    <s v="Patrick Bzostek"/>
    <x v="2"/>
    <s v="United States"/>
    <s v="Seattle"/>
    <x v="4"/>
    <n v="98115"/>
    <x v="1"/>
    <s v="OFF-BI-10001543"/>
    <x v="1"/>
    <x v="8"/>
    <x v="375"/>
    <x v="5950"/>
    <n v="6"/>
    <n v="0.2"/>
    <x v="7267"/>
  </r>
  <r>
    <n v="9529"/>
    <s v="CA-2014-156958"/>
    <x v="3"/>
    <x v="256"/>
    <d v="2014-12-07T00:00:00"/>
    <s v="First Class"/>
    <s v="PB-18805"/>
    <s v="Patrick Bzostek"/>
    <x v="2"/>
    <s v="United States"/>
    <s v="Seattle"/>
    <x v="4"/>
    <n v="98115"/>
    <x v="1"/>
    <s v="OFF-BI-10002071"/>
    <x v="1"/>
    <x v="8"/>
    <x v="692"/>
    <x v="3396"/>
    <n v="2"/>
    <n v="0.2"/>
    <x v="3847"/>
  </r>
  <r>
    <n v="9530"/>
    <s v="CA-2014-101637"/>
    <x v="3"/>
    <x v="668"/>
    <d v="2014-03-26T00:00:00"/>
    <s v="Same Day"/>
    <s v="AC-10615"/>
    <s v="Ann Chong"/>
    <x v="1"/>
    <s v="United States"/>
    <s v="Beaumont"/>
    <x v="5"/>
    <n v="77705"/>
    <x v="2"/>
    <s v="OFF-ST-10002352"/>
    <x v="1"/>
    <x v="4"/>
    <x v="847"/>
    <x v="2600"/>
    <n v="2"/>
    <n v="0.2"/>
    <x v="7268"/>
  </r>
  <r>
    <n v="9531"/>
    <s v="CA-2014-111759"/>
    <x v="3"/>
    <x v="141"/>
    <d v="2014-07-13T00:00:00"/>
    <s v="Standard Class"/>
    <s v="MR-17545"/>
    <s v="Mathew Reese"/>
    <x v="2"/>
    <s v="United States"/>
    <s v="Seattle"/>
    <x v="4"/>
    <n v="98103"/>
    <x v="1"/>
    <s v="OFF-PA-10003127"/>
    <x v="1"/>
    <x v="10"/>
    <x v="33"/>
    <x v="4984"/>
    <n v="2"/>
    <n v="0"/>
    <x v="5955"/>
  </r>
  <r>
    <n v="9532"/>
    <s v="CA-2014-102729"/>
    <x v="3"/>
    <x v="40"/>
    <d v="2014-11-01T00:00:00"/>
    <s v="Standard Class"/>
    <s v="BF-11215"/>
    <s v="Benjamin Farhat"/>
    <x v="2"/>
    <s v="United States"/>
    <s v="Dallas"/>
    <x v="5"/>
    <n v="75217"/>
    <x v="2"/>
    <s v="OFF-ST-10000464"/>
    <x v="1"/>
    <x v="4"/>
    <x v="1135"/>
    <x v="5951"/>
    <n v="2"/>
    <n v="0.2"/>
    <x v="7269"/>
  </r>
  <r>
    <n v="9533"/>
    <s v="CA-2013-116596"/>
    <x v="0"/>
    <x v="189"/>
    <d v="2013-11-01T00:00:00"/>
    <s v="Standard Class"/>
    <s v="BW-11200"/>
    <s v="Ben Wallace"/>
    <x v="0"/>
    <s v="United States"/>
    <s v="New York City"/>
    <x v="15"/>
    <n v="10011"/>
    <x v="3"/>
    <s v="FUR-CH-10000553"/>
    <x v="0"/>
    <x v="1"/>
    <x v="1248"/>
    <x v="5952"/>
    <n v="14"/>
    <n v="0.1"/>
    <x v="7270"/>
  </r>
  <r>
    <n v="9534"/>
    <s v="CA-2013-116596"/>
    <x v="0"/>
    <x v="189"/>
    <d v="2013-11-01T00:00:00"/>
    <s v="Standard Class"/>
    <s v="BW-11200"/>
    <s v="Ben Wallace"/>
    <x v="0"/>
    <s v="United States"/>
    <s v="New York City"/>
    <x v="15"/>
    <n v="10011"/>
    <x v="3"/>
    <s v="OFF-FA-10000134"/>
    <x v="1"/>
    <x v="13"/>
    <x v="194"/>
    <x v="5953"/>
    <n v="7"/>
    <n v="0"/>
    <x v="7271"/>
  </r>
  <r>
    <n v="9535"/>
    <s v="CA-2013-116596"/>
    <x v="0"/>
    <x v="189"/>
    <d v="2013-11-01T00:00:00"/>
    <s v="Standard Class"/>
    <s v="BW-11200"/>
    <s v="Ben Wallace"/>
    <x v="0"/>
    <s v="United States"/>
    <s v="New York City"/>
    <x v="15"/>
    <n v="10011"/>
    <x v="3"/>
    <s v="OFF-ST-10000636"/>
    <x v="1"/>
    <x v="4"/>
    <x v="1744"/>
    <x v="3446"/>
    <n v="2"/>
    <n v="0"/>
    <x v="7272"/>
  </r>
  <r>
    <n v="9536"/>
    <s v="CA-2013-116596"/>
    <x v="0"/>
    <x v="189"/>
    <d v="2013-11-01T00:00:00"/>
    <s v="Standard Class"/>
    <s v="BW-11200"/>
    <s v="Ben Wallace"/>
    <x v="0"/>
    <s v="United States"/>
    <s v="New York City"/>
    <x v="15"/>
    <n v="10011"/>
    <x v="3"/>
    <s v="OFF-BI-10002949"/>
    <x v="1"/>
    <x v="8"/>
    <x v="520"/>
    <x v="1276"/>
    <n v="2"/>
    <n v="0.2"/>
    <x v="1327"/>
  </r>
  <r>
    <n v="9537"/>
    <s v="CA-2014-124191"/>
    <x v="3"/>
    <x v="492"/>
    <d v="2014-06-15T00:00:00"/>
    <s v="Second Class"/>
    <s v="TS-21610"/>
    <s v="Troy Staebel"/>
    <x v="0"/>
    <s v="United States"/>
    <s v="Chicago"/>
    <x v="10"/>
    <n v="60610"/>
    <x v="2"/>
    <s v="FUR-FU-10002364"/>
    <x v="0"/>
    <x v="5"/>
    <x v="1231"/>
    <x v="3179"/>
    <n v="3"/>
    <n v="0.6"/>
    <x v="7273"/>
  </r>
  <r>
    <n v="9538"/>
    <s v="CA-2013-148747"/>
    <x v="0"/>
    <x v="477"/>
    <d v="2013-09-28T00:00:00"/>
    <s v="First Class"/>
    <s v="AS-10045"/>
    <s v="Aaron Smayling"/>
    <x v="1"/>
    <s v="United States"/>
    <s v="San Francisco"/>
    <x v="1"/>
    <n v="94110"/>
    <x v="1"/>
    <s v="FUR-BO-10002613"/>
    <x v="0"/>
    <x v="0"/>
    <x v="177"/>
    <x v="5954"/>
    <n v="2"/>
    <n v="0.15"/>
    <x v="7274"/>
  </r>
  <r>
    <n v="9539"/>
    <s v="US-2014-169488"/>
    <x v="3"/>
    <x v="210"/>
    <d v="2014-09-10T00:00:00"/>
    <s v="First Class"/>
    <s v="AA-10375"/>
    <s v="Allen Armold"/>
    <x v="0"/>
    <s v="United States"/>
    <s v="Providence"/>
    <x v="34"/>
    <n v="2908"/>
    <x v="3"/>
    <s v="OFF-PA-10002659"/>
    <x v="1"/>
    <x v="10"/>
    <x v="922"/>
    <x v="2952"/>
    <n v="5"/>
    <n v="0"/>
    <x v="7275"/>
  </r>
  <r>
    <n v="9540"/>
    <s v="US-2014-169488"/>
    <x v="3"/>
    <x v="210"/>
    <d v="2014-09-10T00:00:00"/>
    <s v="First Class"/>
    <s v="AA-10375"/>
    <s v="Allen Armold"/>
    <x v="0"/>
    <s v="United States"/>
    <s v="Providence"/>
    <x v="34"/>
    <n v="2908"/>
    <x v="3"/>
    <s v="OFF-PA-10000157"/>
    <x v="1"/>
    <x v="10"/>
    <x v="364"/>
    <x v="792"/>
    <n v="2"/>
    <n v="0"/>
    <x v="817"/>
  </r>
  <r>
    <n v="9541"/>
    <s v="CA-2012-135727"/>
    <x v="1"/>
    <x v="1224"/>
    <d v="2012-05-16T00:00:00"/>
    <s v="Second Class"/>
    <s v="PS-18970"/>
    <s v="Paul Stevenson"/>
    <x v="2"/>
    <s v="United States"/>
    <s v="Phoenix"/>
    <x v="16"/>
    <n v="85023"/>
    <x v="1"/>
    <s v="FUR-CH-10004540"/>
    <x v="0"/>
    <x v="1"/>
    <x v="862"/>
    <x v="3029"/>
    <n v="7"/>
    <n v="0.2"/>
    <x v="3381"/>
  </r>
  <r>
    <n v="9542"/>
    <s v="CA-2012-135251"/>
    <x v="1"/>
    <x v="705"/>
    <d v="2012-08-10T00:00:00"/>
    <s v="Standard Class"/>
    <s v="RP-19270"/>
    <s v="Rachel Payne"/>
    <x v="1"/>
    <s v="United States"/>
    <s v="Houston"/>
    <x v="5"/>
    <n v="77095"/>
    <x v="2"/>
    <s v="OFF-LA-10004544"/>
    <x v="1"/>
    <x v="2"/>
    <x v="197"/>
    <x v="5955"/>
    <n v="3"/>
    <n v="0.2"/>
    <x v="7276"/>
  </r>
  <r>
    <n v="9543"/>
    <s v="CA-2012-135251"/>
    <x v="1"/>
    <x v="705"/>
    <d v="2012-08-10T00:00:00"/>
    <s v="Standard Class"/>
    <s v="RP-19270"/>
    <s v="Rachel Payne"/>
    <x v="1"/>
    <s v="United States"/>
    <s v="Houston"/>
    <x v="5"/>
    <n v="77095"/>
    <x v="2"/>
    <s v="OFF-BI-10001097"/>
    <x v="1"/>
    <x v="8"/>
    <x v="789"/>
    <x v="5956"/>
    <n v="5"/>
    <n v="0.8"/>
    <x v="7277"/>
  </r>
  <r>
    <n v="9544"/>
    <s v="CA-2012-135251"/>
    <x v="1"/>
    <x v="705"/>
    <d v="2012-08-10T00:00:00"/>
    <s v="Standard Class"/>
    <s v="RP-19270"/>
    <s v="Rachel Payne"/>
    <x v="1"/>
    <s v="United States"/>
    <s v="Houston"/>
    <x v="5"/>
    <n v="77095"/>
    <x v="2"/>
    <s v="OFF-PA-10003302"/>
    <x v="1"/>
    <x v="10"/>
    <x v="1712"/>
    <x v="3987"/>
    <n v="2"/>
    <n v="0.2"/>
    <x v="4608"/>
  </r>
  <r>
    <n v="9545"/>
    <s v="CA-2012-135251"/>
    <x v="1"/>
    <x v="705"/>
    <d v="2012-08-10T00:00:00"/>
    <s v="Standard Class"/>
    <s v="RP-19270"/>
    <s v="Rachel Payne"/>
    <x v="1"/>
    <s v="United States"/>
    <s v="Houston"/>
    <x v="5"/>
    <n v="77095"/>
    <x v="2"/>
    <s v="FUR-BO-10003965"/>
    <x v="0"/>
    <x v="0"/>
    <x v="1083"/>
    <x v="5957"/>
    <n v="3"/>
    <n v="0.32"/>
    <x v="7278"/>
  </r>
  <r>
    <n v="9546"/>
    <s v="CA-2011-166590"/>
    <x v="2"/>
    <x v="194"/>
    <d v="2011-11-02T00:00:00"/>
    <s v="Standard Class"/>
    <s v="NC-18625"/>
    <s v="Noah Childs"/>
    <x v="1"/>
    <s v="United States"/>
    <s v="Columbus"/>
    <x v="14"/>
    <n v="47201"/>
    <x v="2"/>
    <s v="TEC-AC-10003433"/>
    <x v="2"/>
    <x v="11"/>
    <x v="1409"/>
    <x v="5237"/>
    <n v="2"/>
    <n v="0"/>
    <x v="6303"/>
  </r>
  <r>
    <n v="9547"/>
    <s v="CA-2011-166590"/>
    <x v="2"/>
    <x v="194"/>
    <d v="2011-11-02T00:00:00"/>
    <s v="Standard Class"/>
    <s v="NC-18625"/>
    <s v="Noah Childs"/>
    <x v="1"/>
    <s v="United States"/>
    <s v="Columbus"/>
    <x v="14"/>
    <n v="47201"/>
    <x v="2"/>
    <s v="OFF-PA-10000482"/>
    <x v="1"/>
    <x v="10"/>
    <x v="67"/>
    <x v="69"/>
    <n v="2"/>
    <n v="0"/>
    <x v="69"/>
  </r>
  <r>
    <n v="9548"/>
    <s v="CA-2013-131744"/>
    <x v="0"/>
    <x v="1133"/>
    <d v="2013-06-21T00:00:00"/>
    <s v="Second Class"/>
    <s v="SC-20770"/>
    <s v="Stewart Carmichael"/>
    <x v="1"/>
    <s v="United States"/>
    <s v="Philadelphia"/>
    <x v="9"/>
    <n v="19134"/>
    <x v="3"/>
    <s v="OFF-PA-10004610"/>
    <x v="1"/>
    <x v="10"/>
    <x v="1511"/>
    <x v="1312"/>
    <n v="2"/>
    <n v="0.2"/>
    <x v="2997"/>
  </r>
  <r>
    <n v="9549"/>
    <s v="CA-2013-131744"/>
    <x v="0"/>
    <x v="1133"/>
    <d v="2013-06-21T00:00:00"/>
    <s v="Second Class"/>
    <s v="SC-20770"/>
    <s v="Stewart Carmichael"/>
    <x v="1"/>
    <s v="United States"/>
    <s v="Philadelphia"/>
    <x v="9"/>
    <n v="19134"/>
    <x v="3"/>
    <s v="OFF-BI-10003910"/>
    <x v="1"/>
    <x v="8"/>
    <x v="8"/>
    <x v="5958"/>
    <n v="2"/>
    <n v="0.7"/>
    <x v="7279"/>
  </r>
  <r>
    <n v="9550"/>
    <s v="CA-2013-131744"/>
    <x v="0"/>
    <x v="1133"/>
    <d v="2013-06-21T00:00:00"/>
    <s v="Second Class"/>
    <s v="SC-20770"/>
    <s v="Stewart Carmichael"/>
    <x v="1"/>
    <s v="United States"/>
    <s v="Philadelphia"/>
    <x v="9"/>
    <n v="19134"/>
    <x v="3"/>
    <s v="OFF-AP-10001394"/>
    <x v="1"/>
    <x v="9"/>
    <x v="1120"/>
    <x v="5959"/>
    <n v="3"/>
    <n v="0.2"/>
    <x v="7280"/>
  </r>
  <r>
    <n v="9551"/>
    <s v="CA-2012-160864"/>
    <x v="1"/>
    <x v="910"/>
    <d v="2012-05-06T00:00:00"/>
    <s v="First Class"/>
    <s v="NF-18595"/>
    <s v="Nicole Fjeld"/>
    <x v="2"/>
    <s v="United States"/>
    <s v="San Jose"/>
    <x v="1"/>
    <n v="95123"/>
    <x v="1"/>
    <s v="OFF-BI-10004654"/>
    <x v="1"/>
    <x v="8"/>
    <x v="68"/>
    <x v="5960"/>
    <n v="3"/>
    <n v="0.2"/>
    <x v="1873"/>
  </r>
  <r>
    <n v="9552"/>
    <s v="CA-2012-147690"/>
    <x v="1"/>
    <x v="113"/>
    <d v="2012-11-14T00:00:00"/>
    <s v="Standard Class"/>
    <s v="SC-20020"/>
    <s v="Sam Craven"/>
    <x v="0"/>
    <s v="United States"/>
    <s v="Philadelphia"/>
    <x v="9"/>
    <n v="19140"/>
    <x v="3"/>
    <s v="OFF-ST-10001526"/>
    <x v="1"/>
    <x v="4"/>
    <x v="764"/>
    <x v="5961"/>
    <n v="6"/>
    <n v="0.2"/>
    <x v="7281"/>
  </r>
  <r>
    <n v="9553"/>
    <s v="CA-2012-163923"/>
    <x v="1"/>
    <x v="1051"/>
    <d v="2012-06-03T00:00:00"/>
    <s v="Standard Class"/>
    <s v="BD-11560"/>
    <s v="Brendan Dodson"/>
    <x v="2"/>
    <s v="United States"/>
    <s v="Springfield"/>
    <x v="17"/>
    <n v="22153"/>
    <x v="0"/>
    <s v="TEC-AC-10000358"/>
    <x v="2"/>
    <x v="11"/>
    <x v="1278"/>
    <x v="3025"/>
    <n v="4"/>
    <n v="0"/>
    <x v="7282"/>
  </r>
  <r>
    <n v="9554"/>
    <s v="CA-2013-125724"/>
    <x v="0"/>
    <x v="897"/>
    <d v="2013-09-28T00:00:00"/>
    <s v="Standard Class"/>
    <s v="SM-20950"/>
    <s v="Suzanne McNair"/>
    <x v="1"/>
    <s v="United States"/>
    <s v="Broomfield"/>
    <x v="22"/>
    <n v="80020"/>
    <x v="1"/>
    <s v="FUR-FU-10000246"/>
    <x v="0"/>
    <x v="5"/>
    <x v="386"/>
    <x v="5962"/>
    <n v="7"/>
    <n v="0.2"/>
    <x v="7283"/>
  </r>
  <r>
    <n v="9555"/>
    <s v="CA-2012-111612"/>
    <x v="1"/>
    <x v="109"/>
    <d v="2012-12-02T00:00:00"/>
    <s v="Standard Class"/>
    <s v="EB-14110"/>
    <s v="Eugene Barchas"/>
    <x v="0"/>
    <s v="United States"/>
    <s v="Columbus"/>
    <x v="24"/>
    <n v="43229"/>
    <x v="3"/>
    <s v="FUR-FU-10003799"/>
    <x v="0"/>
    <x v="5"/>
    <x v="90"/>
    <x v="4192"/>
    <n v="5"/>
    <n v="0.2"/>
    <x v="7284"/>
  </r>
  <r>
    <n v="9556"/>
    <s v="CA-2012-111612"/>
    <x v="1"/>
    <x v="109"/>
    <d v="2012-12-02T00:00:00"/>
    <s v="Standard Class"/>
    <s v="EB-14110"/>
    <s v="Eugene Barchas"/>
    <x v="0"/>
    <s v="United States"/>
    <s v="Columbus"/>
    <x v="24"/>
    <n v="43229"/>
    <x v="3"/>
    <s v="OFF-FA-10003021"/>
    <x v="1"/>
    <x v="13"/>
    <x v="33"/>
    <x v="5133"/>
    <n v="2"/>
    <n v="0.2"/>
    <x v="7285"/>
  </r>
  <r>
    <n v="9557"/>
    <s v="CA-2012-156853"/>
    <x v="1"/>
    <x v="155"/>
    <d v="2012-12-05T00:00:00"/>
    <s v="Second Class"/>
    <s v="HP-14815"/>
    <s v="Harold Pawlan"/>
    <x v="2"/>
    <s v="United States"/>
    <s v="Concord"/>
    <x v="38"/>
    <n v="3301"/>
    <x v="3"/>
    <s v="OFF-PA-10003656"/>
    <x v="1"/>
    <x v="10"/>
    <x v="770"/>
    <x v="2381"/>
    <n v="7"/>
    <n v="0"/>
    <x v="2589"/>
  </r>
  <r>
    <n v="9558"/>
    <s v="CA-2011-103086"/>
    <x v="2"/>
    <x v="1136"/>
    <d v="2011-10-19T00:00:00"/>
    <s v="Second Class"/>
    <s v="EB-14170"/>
    <s v="Evan Bailliet"/>
    <x v="0"/>
    <s v="United States"/>
    <s v="Houston"/>
    <x v="5"/>
    <n v="77095"/>
    <x v="2"/>
    <s v="FUR-FU-10004586"/>
    <x v="0"/>
    <x v="5"/>
    <x v="1473"/>
    <x v="5963"/>
    <n v="2"/>
    <n v="0.6"/>
    <x v="7286"/>
  </r>
  <r>
    <n v="9559"/>
    <s v="CA-2013-129280"/>
    <x v="0"/>
    <x v="973"/>
    <d v="2013-05-06T00:00:00"/>
    <s v="First Class"/>
    <s v="SM-20905"/>
    <s v="Susan MacKendrick"/>
    <x v="0"/>
    <s v="United States"/>
    <s v="Newark"/>
    <x v="24"/>
    <n v="43055"/>
    <x v="3"/>
    <s v="TEC-AC-10003832"/>
    <x v="2"/>
    <x v="11"/>
    <x v="458"/>
    <x v="5964"/>
    <n v="5"/>
    <n v="0.2"/>
    <x v="7287"/>
  </r>
  <r>
    <n v="9560"/>
    <s v="CA-2013-129280"/>
    <x v="0"/>
    <x v="973"/>
    <d v="2013-05-06T00:00:00"/>
    <s v="First Class"/>
    <s v="SM-20905"/>
    <s v="Susan MacKendrick"/>
    <x v="0"/>
    <s v="United States"/>
    <s v="Newark"/>
    <x v="24"/>
    <n v="43055"/>
    <x v="3"/>
    <s v="OFF-ST-10002554"/>
    <x v="1"/>
    <x v="4"/>
    <x v="1144"/>
    <x v="3589"/>
    <n v="5"/>
    <n v="0.2"/>
    <x v="7288"/>
  </r>
  <r>
    <n v="9561"/>
    <s v="CA-2013-129280"/>
    <x v="0"/>
    <x v="973"/>
    <d v="2013-05-06T00:00:00"/>
    <s v="First Class"/>
    <s v="SM-20905"/>
    <s v="Susan MacKendrick"/>
    <x v="0"/>
    <s v="United States"/>
    <s v="Newark"/>
    <x v="24"/>
    <n v="43055"/>
    <x v="3"/>
    <s v="FUR-FU-10001876"/>
    <x v="0"/>
    <x v="5"/>
    <x v="1394"/>
    <x v="3518"/>
    <n v="2"/>
    <n v="0.2"/>
    <x v="4005"/>
  </r>
  <r>
    <n v="9562"/>
    <s v="CA-2013-129280"/>
    <x v="0"/>
    <x v="973"/>
    <d v="2013-05-06T00:00:00"/>
    <s v="First Class"/>
    <s v="SM-20905"/>
    <s v="Susan MacKendrick"/>
    <x v="0"/>
    <s v="United States"/>
    <s v="Newark"/>
    <x v="24"/>
    <n v="43055"/>
    <x v="3"/>
    <s v="TEC-AC-10002637"/>
    <x v="2"/>
    <x v="11"/>
    <x v="1308"/>
    <x v="2404"/>
    <n v="3"/>
    <n v="0.2"/>
    <x v="6139"/>
  </r>
  <r>
    <n v="9563"/>
    <s v="CA-2013-129280"/>
    <x v="0"/>
    <x v="973"/>
    <d v="2013-05-06T00:00:00"/>
    <s v="First Class"/>
    <s v="SM-20905"/>
    <s v="Susan MacKendrick"/>
    <x v="0"/>
    <s v="United States"/>
    <s v="Newark"/>
    <x v="24"/>
    <n v="43055"/>
    <x v="3"/>
    <s v="TEC-MA-10003589"/>
    <x v="2"/>
    <x v="15"/>
    <x v="1837"/>
    <x v="5965"/>
    <n v="3"/>
    <n v="0.7"/>
    <x v="7289"/>
  </r>
  <r>
    <n v="9564"/>
    <s v="CA-2013-129280"/>
    <x v="0"/>
    <x v="973"/>
    <d v="2013-05-06T00:00:00"/>
    <s v="First Class"/>
    <s v="SM-20905"/>
    <s v="Susan MacKendrick"/>
    <x v="0"/>
    <s v="United States"/>
    <s v="Newark"/>
    <x v="24"/>
    <n v="43055"/>
    <x v="3"/>
    <s v="OFF-LA-10000081"/>
    <x v="1"/>
    <x v="2"/>
    <x v="1321"/>
    <x v="1628"/>
    <n v="2"/>
    <n v="0.2"/>
    <x v="1725"/>
  </r>
  <r>
    <n v="9565"/>
    <s v="CA-2012-161242"/>
    <x v="1"/>
    <x v="932"/>
    <d v="2012-06-08T00:00:00"/>
    <s v="Standard Class"/>
    <s v="CG-12040"/>
    <s v="Catherine Glotzbach"/>
    <x v="2"/>
    <s v="United States"/>
    <s v="Los Angeles"/>
    <x v="1"/>
    <n v="90045"/>
    <x v="1"/>
    <s v="OFF-PA-10001838"/>
    <x v="1"/>
    <x v="10"/>
    <x v="999"/>
    <x v="2722"/>
    <n v="2"/>
    <n v="0"/>
    <x v="3975"/>
  </r>
  <r>
    <n v="9566"/>
    <s v="CA-2011-130428"/>
    <x v="2"/>
    <x v="691"/>
    <d v="2011-03-31T00:00:00"/>
    <s v="Same Day"/>
    <s v="TG-21640"/>
    <s v="Trudy Glocke"/>
    <x v="0"/>
    <s v="United States"/>
    <s v="Tampa"/>
    <x v="2"/>
    <n v="33614"/>
    <x v="0"/>
    <s v="FUR-CH-10002965"/>
    <x v="0"/>
    <x v="1"/>
    <x v="226"/>
    <x v="5966"/>
    <n v="7"/>
    <n v="0.2"/>
    <x v="7290"/>
  </r>
  <r>
    <n v="9567"/>
    <s v="CA-2011-130428"/>
    <x v="2"/>
    <x v="691"/>
    <d v="2011-03-31T00:00:00"/>
    <s v="Same Day"/>
    <s v="TG-21640"/>
    <s v="Trudy Glocke"/>
    <x v="0"/>
    <s v="United States"/>
    <s v="Tampa"/>
    <x v="2"/>
    <n v="33614"/>
    <x v="0"/>
    <s v="OFF-BI-10001636"/>
    <x v="1"/>
    <x v="8"/>
    <x v="668"/>
    <x v="5967"/>
    <n v="5"/>
    <n v="0.7"/>
    <x v="7291"/>
  </r>
  <r>
    <n v="9568"/>
    <s v="CA-2011-130428"/>
    <x v="2"/>
    <x v="691"/>
    <d v="2011-03-31T00:00:00"/>
    <s v="Same Day"/>
    <s v="TG-21640"/>
    <s v="Trudy Glocke"/>
    <x v="0"/>
    <s v="United States"/>
    <s v="Tampa"/>
    <x v="2"/>
    <n v="33614"/>
    <x v="0"/>
    <s v="OFF-AR-10004027"/>
    <x v="1"/>
    <x v="6"/>
    <x v="182"/>
    <x v="5968"/>
    <n v="2"/>
    <n v="0.2"/>
    <x v="7292"/>
  </r>
  <r>
    <n v="9569"/>
    <s v="CA-2014-104388"/>
    <x v="3"/>
    <x v="957"/>
    <d v="2014-07-08T00:00:00"/>
    <s v="First Class"/>
    <s v="DK-12835"/>
    <s v="Damala Kotsonis"/>
    <x v="1"/>
    <s v="United States"/>
    <s v="Fremont"/>
    <x v="8"/>
    <n v="68025"/>
    <x v="2"/>
    <s v="TEC-PH-10002293"/>
    <x v="2"/>
    <x v="7"/>
    <x v="126"/>
    <x v="1105"/>
    <n v="4"/>
    <n v="0"/>
    <x v="7293"/>
  </r>
  <r>
    <n v="9570"/>
    <s v="CA-2012-113131"/>
    <x v="1"/>
    <x v="496"/>
    <d v="2012-09-24T00:00:00"/>
    <s v="Same Day"/>
    <s v="MB-17305"/>
    <s v="Maria Bertelson"/>
    <x v="0"/>
    <s v="United States"/>
    <s v="Columbus"/>
    <x v="24"/>
    <n v="43229"/>
    <x v="3"/>
    <s v="OFF-BI-10003196"/>
    <x v="1"/>
    <x v="8"/>
    <x v="1367"/>
    <x v="5969"/>
    <n v="6"/>
    <n v="0.7"/>
    <x v="7294"/>
  </r>
  <r>
    <n v="9571"/>
    <s v="CA-2012-113131"/>
    <x v="1"/>
    <x v="496"/>
    <d v="2012-09-24T00:00:00"/>
    <s v="Same Day"/>
    <s v="MB-17305"/>
    <s v="Maria Bertelson"/>
    <x v="0"/>
    <s v="United States"/>
    <s v="Columbus"/>
    <x v="24"/>
    <n v="43229"/>
    <x v="3"/>
    <s v="OFF-ST-10001172"/>
    <x v="1"/>
    <x v="4"/>
    <x v="1197"/>
    <x v="3295"/>
    <n v="2"/>
    <n v="0.2"/>
    <x v="6653"/>
  </r>
  <r>
    <n v="9572"/>
    <s v="CA-2012-113131"/>
    <x v="1"/>
    <x v="496"/>
    <d v="2012-09-24T00:00:00"/>
    <s v="Same Day"/>
    <s v="MB-17305"/>
    <s v="Maria Bertelson"/>
    <x v="0"/>
    <s v="United States"/>
    <s v="Columbus"/>
    <x v="24"/>
    <n v="43229"/>
    <x v="3"/>
    <s v="OFF-EN-10003068"/>
    <x v="1"/>
    <x v="12"/>
    <x v="1632"/>
    <x v="4073"/>
    <n v="2"/>
    <n v="0.2"/>
    <x v="4726"/>
  </r>
  <r>
    <n v="9573"/>
    <s v="CA-2012-113131"/>
    <x v="1"/>
    <x v="496"/>
    <d v="2012-09-24T00:00:00"/>
    <s v="Same Day"/>
    <s v="MB-17305"/>
    <s v="Maria Bertelson"/>
    <x v="0"/>
    <s v="United States"/>
    <s v="Columbus"/>
    <x v="24"/>
    <n v="43229"/>
    <x v="3"/>
    <s v="OFF-LA-10003510"/>
    <x v="1"/>
    <x v="2"/>
    <x v="575"/>
    <x v="4529"/>
    <n v="1"/>
    <n v="0.2"/>
    <x v="5339"/>
  </r>
  <r>
    <n v="9574"/>
    <s v="CA-2012-113131"/>
    <x v="1"/>
    <x v="496"/>
    <d v="2012-09-24T00:00:00"/>
    <s v="Same Day"/>
    <s v="MB-17305"/>
    <s v="Maria Bertelson"/>
    <x v="0"/>
    <s v="United States"/>
    <s v="Columbus"/>
    <x v="24"/>
    <n v="43229"/>
    <x v="3"/>
    <s v="OFF-AR-10003504"/>
    <x v="1"/>
    <x v="6"/>
    <x v="1026"/>
    <x v="860"/>
    <n v="5"/>
    <n v="0.2"/>
    <x v="7295"/>
  </r>
  <r>
    <n v="9575"/>
    <s v="CA-2012-148495"/>
    <x v="1"/>
    <x v="863"/>
    <d v="2012-08-13T00:00:00"/>
    <s v="Same Day"/>
    <s v="SF-20065"/>
    <s v="Sandra Flanagan"/>
    <x v="0"/>
    <s v="United States"/>
    <s v="Pomona"/>
    <x v="1"/>
    <n v="91767"/>
    <x v="1"/>
    <s v="FUR-FU-10001889"/>
    <x v="0"/>
    <x v="5"/>
    <x v="1149"/>
    <x v="1629"/>
    <n v="3"/>
    <n v="0"/>
    <x v="1726"/>
  </r>
  <r>
    <n v="9576"/>
    <s v="CA-2012-143147"/>
    <x v="1"/>
    <x v="989"/>
    <d v="2012-05-28T00:00:00"/>
    <s v="Second Class"/>
    <s v="PS-18760"/>
    <s v="Pamela Stobb"/>
    <x v="0"/>
    <s v="United States"/>
    <s v="San Antonio"/>
    <x v="5"/>
    <n v="78207"/>
    <x v="2"/>
    <s v="FUR-CH-10000863"/>
    <x v="0"/>
    <x v="1"/>
    <x v="83"/>
    <x v="5970"/>
    <n v="1"/>
    <n v="0.3"/>
    <x v="7296"/>
  </r>
  <r>
    <n v="9577"/>
    <s v="CA-2012-143147"/>
    <x v="1"/>
    <x v="989"/>
    <d v="2012-05-28T00:00:00"/>
    <s v="Second Class"/>
    <s v="PS-18760"/>
    <s v="Pamela Stobb"/>
    <x v="0"/>
    <s v="United States"/>
    <s v="San Antonio"/>
    <x v="5"/>
    <n v="78207"/>
    <x v="2"/>
    <s v="TEC-MA-10004679"/>
    <x v="2"/>
    <x v="15"/>
    <x v="1074"/>
    <x v="5971"/>
    <n v="2"/>
    <n v="0.4"/>
    <x v="7297"/>
  </r>
  <r>
    <n v="9578"/>
    <s v="CA-2012-143147"/>
    <x v="1"/>
    <x v="989"/>
    <d v="2012-05-28T00:00:00"/>
    <s v="Second Class"/>
    <s v="PS-18760"/>
    <s v="Pamela Stobb"/>
    <x v="0"/>
    <s v="United States"/>
    <s v="San Antonio"/>
    <x v="5"/>
    <n v="78207"/>
    <x v="2"/>
    <s v="FUR-CH-10004754"/>
    <x v="0"/>
    <x v="1"/>
    <x v="1123"/>
    <x v="5972"/>
    <n v="5"/>
    <n v="0.3"/>
    <x v="7298"/>
  </r>
  <r>
    <n v="9579"/>
    <s v="CA-2014-152975"/>
    <x v="3"/>
    <x v="32"/>
    <d v="2014-09-17T00:00:00"/>
    <s v="First Class"/>
    <s v="RB-19705"/>
    <s v="Roger Barcio"/>
    <x v="2"/>
    <s v="United States"/>
    <s v="New York City"/>
    <x v="15"/>
    <n v="10035"/>
    <x v="3"/>
    <s v="TEC-PH-10004586"/>
    <x v="2"/>
    <x v="7"/>
    <x v="890"/>
    <x v="5973"/>
    <n v="3"/>
    <n v="0"/>
    <x v="7299"/>
  </r>
  <r>
    <n v="9580"/>
    <s v="CA-2014-152975"/>
    <x v="3"/>
    <x v="32"/>
    <d v="2014-09-17T00:00:00"/>
    <s v="First Class"/>
    <s v="RB-19705"/>
    <s v="Roger Barcio"/>
    <x v="2"/>
    <s v="United States"/>
    <s v="New York City"/>
    <x v="15"/>
    <n v="10035"/>
    <x v="3"/>
    <s v="OFF-ST-10001370"/>
    <x v="1"/>
    <x v="4"/>
    <x v="1023"/>
    <x v="558"/>
    <n v="1"/>
    <n v="0"/>
    <x v="7300"/>
  </r>
  <r>
    <n v="9581"/>
    <s v="CA-2014-152975"/>
    <x v="3"/>
    <x v="32"/>
    <d v="2014-09-17T00:00:00"/>
    <s v="First Class"/>
    <s v="RB-19705"/>
    <s v="Roger Barcio"/>
    <x v="2"/>
    <s v="United States"/>
    <s v="New York City"/>
    <x v="15"/>
    <n v="10035"/>
    <x v="3"/>
    <s v="OFF-AR-10001988"/>
    <x v="1"/>
    <x v="6"/>
    <x v="749"/>
    <x v="5734"/>
    <n v="5"/>
    <n v="0"/>
    <x v="6967"/>
  </r>
  <r>
    <n v="9582"/>
    <s v="CA-2014-152975"/>
    <x v="3"/>
    <x v="32"/>
    <d v="2014-09-17T00:00:00"/>
    <s v="First Class"/>
    <s v="RB-19705"/>
    <s v="Roger Barcio"/>
    <x v="2"/>
    <s v="United States"/>
    <s v="New York City"/>
    <x v="15"/>
    <n v="10035"/>
    <x v="3"/>
    <s v="FUR-CH-10003298"/>
    <x v="0"/>
    <x v="1"/>
    <x v="1567"/>
    <x v="4464"/>
    <n v="5"/>
    <n v="0.1"/>
    <x v="5262"/>
  </r>
  <r>
    <n v="9583"/>
    <s v="CA-2013-107475"/>
    <x v="0"/>
    <x v="843"/>
    <d v="2013-06-12T00:00:00"/>
    <s v="Standard Class"/>
    <s v="RS-19870"/>
    <s v="Roy Skaria"/>
    <x v="2"/>
    <s v="United States"/>
    <s v="Philadelphia"/>
    <x v="9"/>
    <n v="19120"/>
    <x v="3"/>
    <s v="OFF-FA-10002988"/>
    <x v="1"/>
    <x v="13"/>
    <x v="131"/>
    <x v="5974"/>
    <n v="6"/>
    <n v="0.2"/>
    <x v="7301"/>
  </r>
  <r>
    <n v="9584"/>
    <s v="CA-2014-116127"/>
    <x v="3"/>
    <x v="643"/>
    <d v="2014-06-28T00:00:00"/>
    <s v="Second Class"/>
    <s v="SB-20185"/>
    <s v="Sarah Brown"/>
    <x v="0"/>
    <s v="United States"/>
    <s v="New York City"/>
    <x v="15"/>
    <n v="10024"/>
    <x v="3"/>
    <s v="FUR-BO-10002213"/>
    <x v="0"/>
    <x v="0"/>
    <x v="1223"/>
    <x v="5975"/>
    <n v="1"/>
    <n v="0.2"/>
    <x v="7302"/>
  </r>
  <r>
    <n v="9585"/>
    <s v="CA-2014-132584"/>
    <x v="3"/>
    <x v="775"/>
    <d v="2014-08-28T00:00:00"/>
    <s v="First Class"/>
    <s v="HJ-14875"/>
    <s v="Heather Jas"/>
    <x v="2"/>
    <s v="United States"/>
    <s v="Detroit"/>
    <x v="12"/>
    <n v="48234"/>
    <x v="2"/>
    <s v="OFF-ST-10000344"/>
    <x v="1"/>
    <x v="4"/>
    <x v="1013"/>
    <x v="2099"/>
    <n v="4"/>
    <n v="0"/>
    <x v="7303"/>
  </r>
  <r>
    <n v="9586"/>
    <s v="CA-2013-160598"/>
    <x v="0"/>
    <x v="370"/>
    <d v="2013-08-29T00:00:00"/>
    <s v="First Class"/>
    <s v="SV-20815"/>
    <s v="Stuart Van"/>
    <x v="1"/>
    <s v="United States"/>
    <s v="Miami"/>
    <x v="2"/>
    <n v="33142"/>
    <x v="0"/>
    <s v="OFF-PA-10002319"/>
    <x v="1"/>
    <x v="10"/>
    <x v="1391"/>
    <x v="5976"/>
    <n v="1"/>
    <n v="0.2"/>
    <x v="7304"/>
  </r>
  <r>
    <n v="9587"/>
    <s v="CA-2013-108630"/>
    <x v="0"/>
    <x v="741"/>
    <d v="2013-11-19T00:00:00"/>
    <s v="Same Day"/>
    <s v="BE-11410"/>
    <s v="Bobby Elias"/>
    <x v="0"/>
    <s v="United States"/>
    <s v="Concord"/>
    <x v="1"/>
    <n v="94521"/>
    <x v="1"/>
    <s v="OFF-BI-10002437"/>
    <x v="1"/>
    <x v="8"/>
    <x v="1305"/>
    <x v="5977"/>
    <n v="5"/>
    <n v="0.2"/>
    <x v="7305"/>
  </r>
  <r>
    <n v="9588"/>
    <s v="US-2014-129203"/>
    <x v="3"/>
    <x v="827"/>
    <d v="2014-04-23T00:00:00"/>
    <s v="Standard Class"/>
    <s v="BM-11575"/>
    <s v="Brendan Murry"/>
    <x v="1"/>
    <s v="United States"/>
    <s v="Chicago"/>
    <x v="10"/>
    <n v="60653"/>
    <x v="2"/>
    <s v="OFF-ST-10001418"/>
    <x v="1"/>
    <x v="4"/>
    <x v="870"/>
    <x v="2468"/>
    <n v="4"/>
    <n v="0.2"/>
    <x v="7306"/>
  </r>
  <r>
    <n v="9589"/>
    <s v="CA-2014-110940"/>
    <x v="3"/>
    <x v="283"/>
    <d v="2014-07-29T00:00:00"/>
    <s v="Standard Class"/>
    <s v="AZ-10750"/>
    <s v="Annie Zypern"/>
    <x v="0"/>
    <s v="United States"/>
    <s v="Wheeling"/>
    <x v="10"/>
    <n v="60090"/>
    <x v="2"/>
    <s v="OFF-AR-10000380"/>
    <x v="1"/>
    <x v="6"/>
    <x v="108"/>
    <x v="5978"/>
    <n v="4"/>
    <n v="0.2"/>
    <x v="7307"/>
  </r>
  <r>
    <n v="9590"/>
    <s v="CA-2011-119172"/>
    <x v="2"/>
    <x v="218"/>
    <d v="2011-05-15T00:00:00"/>
    <s v="Standard Class"/>
    <s v="HD-14785"/>
    <s v="Harold Dahlen"/>
    <x v="2"/>
    <s v="United States"/>
    <s v="Chicago"/>
    <x v="10"/>
    <n v="60610"/>
    <x v="2"/>
    <s v="OFF-PA-10003036"/>
    <x v="1"/>
    <x v="10"/>
    <x v="1730"/>
    <x v="1133"/>
    <n v="3"/>
    <n v="0.2"/>
    <x v="4654"/>
  </r>
  <r>
    <n v="9591"/>
    <s v="CA-2011-119172"/>
    <x v="2"/>
    <x v="218"/>
    <d v="2011-05-15T00:00:00"/>
    <s v="Standard Class"/>
    <s v="HD-14785"/>
    <s v="Harold Dahlen"/>
    <x v="2"/>
    <s v="United States"/>
    <s v="Chicago"/>
    <x v="10"/>
    <n v="60610"/>
    <x v="2"/>
    <s v="OFF-BI-10002026"/>
    <x v="1"/>
    <x v="8"/>
    <x v="903"/>
    <x v="5979"/>
    <n v="9"/>
    <n v="0.8"/>
    <x v="7308"/>
  </r>
  <r>
    <n v="9592"/>
    <s v="US-2013-105452"/>
    <x v="0"/>
    <x v="1062"/>
    <d v="2013-08-02T00:00:00"/>
    <s v="Standard Class"/>
    <s v="BF-11005"/>
    <s v="Barry Franz"/>
    <x v="2"/>
    <s v="United States"/>
    <s v="Pasadena"/>
    <x v="5"/>
    <n v="77506"/>
    <x v="2"/>
    <s v="FUR-FU-10003691"/>
    <x v="0"/>
    <x v="5"/>
    <x v="877"/>
    <x v="3224"/>
    <n v="5"/>
    <n v="0.6"/>
    <x v="7309"/>
  </r>
  <r>
    <n v="9593"/>
    <s v="US-2013-105452"/>
    <x v="0"/>
    <x v="1062"/>
    <d v="2013-08-02T00:00:00"/>
    <s v="Standard Class"/>
    <s v="BF-11005"/>
    <s v="Barry Franz"/>
    <x v="2"/>
    <s v="United States"/>
    <s v="Pasadena"/>
    <x v="5"/>
    <n v="77506"/>
    <x v="2"/>
    <s v="FUR-FU-10003806"/>
    <x v="0"/>
    <x v="5"/>
    <x v="1795"/>
    <x v="5980"/>
    <n v="5"/>
    <n v="0.6"/>
    <x v="7310"/>
  </r>
  <r>
    <n v="9594"/>
    <s v="CA-2014-108931"/>
    <x v="3"/>
    <x v="32"/>
    <d v="2014-09-20T00:00:00"/>
    <s v="Standard Class"/>
    <s v="HZ-14950"/>
    <s v="Henia Zydlo"/>
    <x v="0"/>
    <s v="United States"/>
    <s v="New York City"/>
    <x v="15"/>
    <n v="10024"/>
    <x v="3"/>
    <s v="OFF-PA-10002741"/>
    <x v="1"/>
    <x v="10"/>
    <x v="1467"/>
    <x v="18"/>
    <n v="2"/>
    <n v="0"/>
    <x v="1608"/>
  </r>
  <r>
    <n v="9595"/>
    <s v="CA-2014-108931"/>
    <x v="3"/>
    <x v="32"/>
    <d v="2014-09-20T00:00:00"/>
    <s v="Standard Class"/>
    <s v="HZ-14950"/>
    <s v="Henia Zydlo"/>
    <x v="0"/>
    <s v="United States"/>
    <s v="New York City"/>
    <x v="15"/>
    <n v="10024"/>
    <x v="3"/>
    <s v="OFF-PA-10003845"/>
    <x v="1"/>
    <x v="10"/>
    <x v="367"/>
    <x v="1057"/>
    <n v="2"/>
    <n v="0"/>
    <x v="1302"/>
  </r>
  <r>
    <n v="9596"/>
    <s v="CA-2014-104619"/>
    <x v="3"/>
    <x v="714"/>
    <d v="2014-01-30T00:00:00"/>
    <s v="Standard Class"/>
    <s v="KD-16495"/>
    <s v="Keith Dawkins"/>
    <x v="1"/>
    <s v="United States"/>
    <s v="San Jose"/>
    <x v="1"/>
    <n v="95123"/>
    <x v="1"/>
    <s v="OFF-AP-10001492"/>
    <x v="1"/>
    <x v="9"/>
    <x v="22"/>
    <x v="3119"/>
    <n v="3"/>
    <n v="0"/>
    <x v="3501"/>
  </r>
  <r>
    <n v="9597"/>
    <s v="CA-2014-104619"/>
    <x v="3"/>
    <x v="714"/>
    <d v="2014-01-30T00:00:00"/>
    <s v="Standard Class"/>
    <s v="KD-16495"/>
    <s v="Keith Dawkins"/>
    <x v="1"/>
    <s v="United States"/>
    <s v="San Jose"/>
    <x v="1"/>
    <n v="95123"/>
    <x v="1"/>
    <s v="OFF-BI-10004318"/>
    <x v="1"/>
    <x v="8"/>
    <x v="1574"/>
    <x v="4795"/>
    <n v="2"/>
    <n v="0.2"/>
    <x v="5710"/>
  </r>
  <r>
    <n v="9598"/>
    <s v="CA-2014-104619"/>
    <x v="3"/>
    <x v="714"/>
    <d v="2014-01-30T00:00:00"/>
    <s v="Standard Class"/>
    <s v="KD-16495"/>
    <s v="Keith Dawkins"/>
    <x v="1"/>
    <s v="United States"/>
    <s v="San Jose"/>
    <x v="1"/>
    <n v="95123"/>
    <x v="1"/>
    <s v="TEC-PH-10000193"/>
    <x v="2"/>
    <x v="7"/>
    <x v="1655"/>
    <x v="3440"/>
    <n v="3"/>
    <n v="0.2"/>
    <x v="3904"/>
  </r>
  <r>
    <n v="9599"/>
    <s v="CA-2012-149517"/>
    <x v="1"/>
    <x v="444"/>
    <d v="2012-09-23T00:00:00"/>
    <s v="Standard Class"/>
    <s v="FC-14245"/>
    <s v="Frank Carlisle"/>
    <x v="2"/>
    <s v="United States"/>
    <s v="Sacramento"/>
    <x v="1"/>
    <n v="95823"/>
    <x v="1"/>
    <s v="FUR-FU-10003464"/>
    <x v="0"/>
    <x v="5"/>
    <x v="1470"/>
    <x v="4053"/>
    <n v="3"/>
    <n v="0"/>
    <x v="6150"/>
  </r>
  <r>
    <n v="9600"/>
    <s v="CA-2012-116841"/>
    <x v="1"/>
    <x v="1225"/>
    <d v="2012-04-18T00:00:00"/>
    <s v="Standard Class"/>
    <s v="TP-21130"/>
    <s v="Theone Pippenger"/>
    <x v="0"/>
    <s v="United States"/>
    <s v="Springfield"/>
    <x v="21"/>
    <n v="97477"/>
    <x v="1"/>
    <s v="OFF-AP-10002403"/>
    <x v="1"/>
    <x v="9"/>
    <x v="1302"/>
    <x v="5981"/>
    <n v="1"/>
    <n v="0.2"/>
    <x v="7311"/>
  </r>
  <r>
    <n v="9601"/>
    <s v="CA-2014-107797"/>
    <x v="3"/>
    <x v="540"/>
    <d v="2014-05-12T00:00:00"/>
    <s v="Second Class"/>
    <s v="EB-13705"/>
    <s v="Ed Braxton"/>
    <x v="1"/>
    <s v="United States"/>
    <s v="Mansfield"/>
    <x v="5"/>
    <n v="76063"/>
    <x v="2"/>
    <s v="OFF-PA-10003848"/>
    <x v="1"/>
    <x v="10"/>
    <x v="1442"/>
    <x v="759"/>
    <n v="8"/>
    <n v="0.2"/>
    <x v="782"/>
  </r>
  <r>
    <n v="9602"/>
    <s v="CA-2013-117604"/>
    <x v="0"/>
    <x v="913"/>
    <d v="2013-09-10T00:00:00"/>
    <s v="Standard Class"/>
    <s v="JP-15520"/>
    <s v="Jeremy Pistek"/>
    <x v="0"/>
    <s v="United States"/>
    <s v="Jonesboro"/>
    <x v="36"/>
    <n v="72401"/>
    <x v="0"/>
    <s v="OFF-PA-10001357"/>
    <x v="1"/>
    <x v="10"/>
    <x v="1032"/>
    <x v="5982"/>
    <n v="5"/>
    <n v="0"/>
    <x v="7312"/>
  </r>
  <r>
    <n v="9603"/>
    <s v="CA-2011-130155"/>
    <x v="2"/>
    <x v="946"/>
    <d v="2011-05-22T00:00:00"/>
    <s v="First Class"/>
    <s v="TD-20995"/>
    <s v="Tamara Dahlen"/>
    <x v="0"/>
    <s v="United States"/>
    <s v="Virginia Beach"/>
    <x v="17"/>
    <n v="23464"/>
    <x v="0"/>
    <s v="OFF-SU-10004737"/>
    <x v="1"/>
    <x v="14"/>
    <x v="1704"/>
    <x v="5983"/>
    <n v="5"/>
    <n v="0"/>
    <x v="7313"/>
  </r>
  <r>
    <n v="9604"/>
    <s v="CA-2013-129861"/>
    <x v="0"/>
    <x v="26"/>
    <d v="2013-06-24T00:00:00"/>
    <s v="Standard Class"/>
    <s v="DM-13345"/>
    <s v="Denise Monton"/>
    <x v="1"/>
    <s v="United States"/>
    <s v="Rochester"/>
    <x v="15"/>
    <n v="14609"/>
    <x v="3"/>
    <s v="FUR-TA-10003715"/>
    <x v="0"/>
    <x v="3"/>
    <x v="1003"/>
    <x v="5984"/>
    <n v="3"/>
    <n v="0.4"/>
    <x v="7314"/>
  </r>
  <r>
    <n v="9605"/>
    <s v="CA-2012-138625"/>
    <x v="1"/>
    <x v="121"/>
    <d v="2012-11-05T00:00:00"/>
    <s v="First Class"/>
    <s v="EG-13900"/>
    <s v="Emily Grady"/>
    <x v="0"/>
    <s v="United States"/>
    <s v="Chesapeake"/>
    <x v="17"/>
    <n v="23320"/>
    <x v="0"/>
    <s v="OFF-AP-10003099"/>
    <x v="1"/>
    <x v="9"/>
    <x v="1838"/>
    <x v="5985"/>
    <n v="4"/>
    <n v="0"/>
    <x v="7315"/>
  </r>
  <r>
    <n v="9606"/>
    <s v="US-2014-122672"/>
    <x v="3"/>
    <x v="259"/>
    <d v="2014-11-10T00:00:00"/>
    <s v="Standard Class"/>
    <s v="HG-14965"/>
    <s v="Henry Goldwyn"/>
    <x v="1"/>
    <s v="United States"/>
    <s v="Lancaster"/>
    <x v="24"/>
    <n v="43130"/>
    <x v="3"/>
    <s v="TEC-AC-10002323"/>
    <x v="2"/>
    <x v="11"/>
    <x v="175"/>
    <x v="5986"/>
    <n v="4"/>
    <n v="0.2"/>
    <x v="5485"/>
  </r>
  <r>
    <n v="9607"/>
    <s v="US-2014-122672"/>
    <x v="3"/>
    <x v="259"/>
    <d v="2014-11-10T00:00:00"/>
    <s v="Standard Class"/>
    <s v="HG-14965"/>
    <s v="Henry Goldwyn"/>
    <x v="1"/>
    <s v="United States"/>
    <s v="Lancaster"/>
    <x v="24"/>
    <n v="43130"/>
    <x v="3"/>
    <s v="OFF-ST-10002344"/>
    <x v="1"/>
    <x v="4"/>
    <x v="856"/>
    <x v="4934"/>
    <n v="3"/>
    <n v="0.2"/>
    <x v="7316"/>
  </r>
  <r>
    <n v="9608"/>
    <s v="CA-2014-117128"/>
    <x v="3"/>
    <x v="256"/>
    <d v="2014-12-09T00:00:00"/>
    <s v="Second Class"/>
    <s v="BF-11080"/>
    <s v="Bart Folk"/>
    <x v="0"/>
    <s v="United States"/>
    <s v="New York City"/>
    <x v="15"/>
    <n v="10024"/>
    <x v="3"/>
    <s v="OFF-PA-10000007"/>
    <x v="1"/>
    <x v="10"/>
    <x v="1531"/>
    <x v="5987"/>
    <n v="6"/>
    <n v="0"/>
    <x v="354"/>
  </r>
  <r>
    <n v="9609"/>
    <s v="CA-2014-117128"/>
    <x v="3"/>
    <x v="256"/>
    <d v="2014-12-09T00:00:00"/>
    <s v="Second Class"/>
    <s v="BF-11080"/>
    <s v="Bart Folk"/>
    <x v="0"/>
    <s v="United States"/>
    <s v="New York City"/>
    <x v="15"/>
    <n v="10024"/>
    <x v="3"/>
    <s v="OFF-LA-10000248"/>
    <x v="1"/>
    <x v="2"/>
    <x v="1212"/>
    <x v="469"/>
    <n v="3"/>
    <n v="0"/>
    <x v="5458"/>
  </r>
  <r>
    <n v="9610"/>
    <s v="CA-2013-130638"/>
    <x v="0"/>
    <x v="458"/>
    <d v="2013-05-20T00:00:00"/>
    <s v="Second Class"/>
    <s v="SC-20095"/>
    <s v="Sanjit Chand"/>
    <x v="0"/>
    <s v="United States"/>
    <s v="Los Angeles"/>
    <x v="1"/>
    <n v="90045"/>
    <x v="1"/>
    <s v="FUR-FU-10002116"/>
    <x v="0"/>
    <x v="5"/>
    <x v="1431"/>
    <x v="5988"/>
    <n v="4"/>
    <n v="0"/>
    <x v="7317"/>
  </r>
  <r>
    <n v="9611"/>
    <s v="CA-2013-130638"/>
    <x v="0"/>
    <x v="458"/>
    <d v="2013-05-20T00:00:00"/>
    <s v="Second Class"/>
    <s v="SC-20095"/>
    <s v="Sanjit Chand"/>
    <x v="0"/>
    <s v="United States"/>
    <s v="Los Angeles"/>
    <x v="1"/>
    <n v="90045"/>
    <x v="1"/>
    <s v="OFF-LA-10002195"/>
    <x v="1"/>
    <x v="2"/>
    <x v="1019"/>
    <x v="1806"/>
    <n v="9"/>
    <n v="0"/>
    <x v="1934"/>
  </r>
  <r>
    <n v="9612"/>
    <s v="CA-2014-144365"/>
    <x v="3"/>
    <x v="1200"/>
    <d v="2014-10-31T00:00:00"/>
    <s v="Standard Class"/>
    <s v="CS-11950"/>
    <s v="Carlos Soltero"/>
    <x v="0"/>
    <s v="United States"/>
    <s v="Jackson"/>
    <x v="35"/>
    <n v="39212"/>
    <x v="0"/>
    <s v="OFF-FA-10000735"/>
    <x v="1"/>
    <x v="13"/>
    <x v="33"/>
    <x v="2643"/>
    <n v="4"/>
    <n v="0"/>
    <x v="2961"/>
  </r>
  <r>
    <n v="9613"/>
    <s v="CA-2013-110086"/>
    <x v="0"/>
    <x v="31"/>
    <d v="2013-09-23T00:00:00"/>
    <s v="Standard Class"/>
    <s v="BD-11320"/>
    <s v="Bill Donatelli"/>
    <x v="0"/>
    <s v="United States"/>
    <s v="Woodland"/>
    <x v="1"/>
    <n v="95695"/>
    <x v="1"/>
    <s v="TEC-PH-10001299"/>
    <x v="2"/>
    <x v="7"/>
    <x v="1480"/>
    <x v="2562"/>
    <n v="2"/>
    <n v="0.2"/>
    <x v="2810"/>
  </r>
  <r>
    <n v="9614"/>
    <s v="CA-2011-128524"/>
    <x v="2"/>
    <x v="7"/>
    <d v="2011-11-13T00:00:00"/>
    <s v="First Class"/>
    <s v="MZ-17515"/>
    <s v="Mary Zewe"/>
    <x v="1"/>
    <s v="United States"/>
    <s v="Seattle"/>
    <x v="4"/>
    <n v="98115"/>
    <x v="1"/>
    <s v="OFF-AP-10002892"/>
    <x v="1"/>
    <x v="9"/>
    <x v="9"/>
    <x v="5989"/>
    <n v="1"/>
    <n v="0"/>
    <x v="7318"/>
  </r>
  <r>
    <n v="9615"/>
    <s v="CA-2011-128524"/>
    <x v="2"/>
    <x v="7"/>
    <d v="2011-11-13T00:00:00"/>
    <s v="First Class"/>
    <s v="MZ-17515"/>
    <s v="Mary Zewe"/>
    <x v="1"/>
    <s v="United States"/>
    <s v="Seattle"/>
    <x v="4"/>
    <n v="98115"/>
    <x v="1"/>
    <s v="TEC-AC-10002718"/>
    <x v="2"/>
    <x v="11"/>
    <x v="1183"/>
    <x v="5990"/>
    <n v="7"/>
    <n v="0"/>
    <x v="7319"/>
  </r>
  <r>
    <n v="9616"/>
    <s v="CA-2011-128524"/>
    <x v="2"/>
    <x v="7"/>
    <d v="2011-11-13T00:00:00"/>
    <s v="First Class"/>
    <s v="MZ-17515"/>
    <s v="Mary Zewe"/>
    <x v="1"/>
    <s v="United States"/>
    <s v="Seattle"/>
    <x v="4"/>
    <n v="98115"/>
    <x v="1"/>
    <s v="OFF-BI-10003527"/>
    <x v="1"/>
    <x v="8"/>
    <x v="446"/>
    <x v="5991"/>
    <n v="2"/>
    <n v="0.2"/>
    <x v="7320"/>
  </r>
  <r>
    <n v="9617"/>
    <s v="CA-2013-140256"/>
    <x v="0"/>
    <x v="250"/>
    <d v="2013-08-30T00:00:00"/>
    <s v="Standard Class"/>
    <s v="PW-19030"/>
    <s v="Pauline Webber"/>
    <x v="1"/>
    <s v="United States"/>
    <s v="Los Angeles"/>
    <x v="1"/>
    <n v="90049"/>
    <x v="1"/>
    <s v="OFF-AR-10002255"/>
    <x v="1"/>
    <x v="6"/>
    <x v="814"/>
    <x v="1784"/>
    <n v="2"/>
    <n v="0"/>
    <x v="6613"/>
  </r>
  <r>
    <n v="9618"/>
    <s v="CA-2014-160633"/>
    <x v="3"/>
    <x v="673"/>
    <d v="2014-11-22T00:00:00"/>
    <s v="Standard Class"/>
    <s v="BS-11380"/>
    <s v="Bill Stewart"/>
    <x v="1"/>
    <s v="United States"/>
    <s v="Bowling Green"/>
    <x v="24"/>
    <n v="43402"/>
    <x v="3"/>
    <s v="TEC-CO-10002095"/>
    <x v="2"/>
    <x v="16"/>
    <x v="610"/>
    <x v="5992"/>
    <n v="3"/>
    <n v="0.4"/>
    <x v="7321"/>
  </r>
  <r>
    <n v="9619"/>
    <s v="CA-2014-160633"/>
    <x v="3"/>
    <x v="673"/>
    <d v="2014-11-22T00:00:00"/>
    <s v="Standard Class"/>
    <s v="BS-11380"/>
    <s v="Bill Stewart"/>
    <x v="1"/>
    <s v="United States"/>
    <s v="Bowling Green"/>
    <x v="24"/>
    <n v="43402"/>
    <x v="3"/>
    <s v="OFF-AR-10004022"/>
    <x v="1"/>
    <x v="6"/>
    <x v="898"/>
    <x v="1146"/>
    <n v="3"/>
    <n v="0.2"/>
    <x v="1188"/>
  </r>
  <r>
    <n v="9620"/>
    <s v="CA-2014-160633"/>
    <x v="3"/>
    <x v="673"/>
    <d v="2014-11-22T00:00:00"/>
    <s v="Standard Class"/>
    <s v="BS-11380"/>
    <s v="Bill Stewart"/>
    <x v="1"/>
    <s v="United States"/>
    <s v="Bowling Green"/>
    <x v="24"/>
    <n v="43402"/>
    <x v="3"/>
    <s v="TEC-AC-10002335"/>
    <x v="2"/>
    <x v="11"/>
    <x v="339"/>
    <x v="4089"/>
    <n v="5"/>
    <n v="0.2"/>
    <x v="7322"/>
  </r>
  <r>
    <n v="9621"/>
    <s v="CA-2011-115133"/>
    <x v="2"/>
    <x v="467"/>
    <d v="2011-09-30T00:00:00"/>
    <s v="Standard Class"/>
    <s v="DA-13450"/>
    <s v="Dianna Arnett"/>
    <x v="2"/>
    <s v="United States"/>
    <s v="Lancaster"/>
    <x v="24"/>
    <n v="43130"/>
    <x v="3"/>
    <s v="OFF-AP-10001634"/>
    <x v="1"/>
    <x v="9"/>
    <x v="1790"/>
    <x v="5993"/>
    <n v="6"/>
    <n v="0.2"/>
    <x v="7323"/>
  </r>
  <r>
    <n v="9622"/>
    <s v="CA-2011-115133"/>
    <x v="2"/>
    <x v="467"/>
    <d v="2011-09-30T00:00:00"/>
    <s v="Standard Class"/>
    <s v="DA-13450"/>
    <s v="Dianna Arnett"/>
    <x v="2"/>
    <s v="United States"/>
    <s v="Lancaster"/>
    <x v="24"/>
    <n v="43130"/>
    <x v="3"/>
    <s v="TEC-AC-10002370"/>
    <x v="2"/>
    <x v="11"/>
    <x v="1816"/>
    <x v="5994"/>
    <n v="2"/>
    <n v="0.2"/>
    <x v="7324"/>
  </r>
  <r>
    <n v="9623"/>
    <s v="CA-2011-115133"/>
    <x v="2"/>
    <x v="467"/>
    <d v="2011-09-30T00:00:00"/>
    <s v="Standard Class"/>
    <s v="DA-13450"/>
    <s v="Dianna Arnett"/>
    <x v="2"/>
    <s v="United States"/>
    <s v="Lancaster"/>
    <x v="24"/>
    <n v="43130"/>
    <x v="3"/>
    <s v="OFF-PA-10000174"/>
    <x v="1"/>
    <x v="10"/>
    <x v="1515"/>
    <x v="2731"/>
    <n v="4"/>
    <n v="0.2"/>
    <x v="3024"/>
  </r>
  <r>
    <n v="9624"/>
    <s v="CA-2014-137449"/>
    <x v="3"/>
    <x v="222"/>
    <d v="2014-07-01T00:00:00"/>
    <s v="First Class"/>
    <s v="ME-17725"/>
    <s v="Max Engle"/>
    <x v="0"/>
    <s v="United States"/>
    <s v="Dallas"/>
    <x v="5"/>
    <n v="75220"/>
    <x v="2"/>
    <s v="OFF-AP-10000240"/>
    <x v="1"/>
    <x v="9"/>
    <x v="644"/>
    <x v="5995"/>
    <n v="2"/>
    <n v="0.8"/>
    <x v="7325"/>
  </r>
  <r>
    <n v="9625"/>
    <s v="CA-2014-137449"/>
    <x v="3"/>
    <x v="222"/>
    <d v="2014-07-01T00:00:00"/>
    <s v="First Class"/>
    <s v="ME-17725"/>
    <s v="Max Engle"/>
    <x v="0"/>
    <s v="United States"/>
    <s v="Dallas"/>
    <x v="5"/>
    <n v="75220"/>
    <x v="2"/>
    <s v="FUR-TA-10002855"/>
    <x v="0"/>
    <x v="3"/>
    <x v="1189"/>
    <x v="5996"/>
    <n v="3"/>
    <n v="0.3"/>
    <x v="7326"/>
  </r>
  <r>
    <n v="9626"/>
    <s v="CA-2014-137449"/>
    <x v="3"/>
    <x v="222"/>
    <d v="2014-07-01T00:00:00"/>
    <s v="First Class"/>
    <s v="ME-17725"/>
    <s v="Max Engle"/>
    <x v="0"/>
    <s v="United States"/>
    <s v="Dallas"/>
    <x v="5"/>
    <n v="75220"/>
    <x v="2"/>
    <s v="FUR-BO-10000780"/>
    <x v="0"/>
    <x v="0"/>
    <x v="1309"/>
    <x v="5997"/>
    <n v="3"/>
    <n v="0.32"/>
    <x v="7327"/>
  </r>
  <r>
    <n v="9627"/>
    <s v="CA-2014-103520"/>
    <x v="3"/>
    <x v="397"/>
    <d v="2014-09-26T00:00:00"/>
    <s v="First Class"/>
    <s v="MH-17785"/>
    <s v="Maya Herman"/>
    <x v="1"/>
    <s v="United States"/>
    <s v="Lubbock"/>
    <x v="5"/>
    <n v="79424"/>
    <x v="2"/>
    <s v="OFF-PA-10001846"/>
    <x v="1"/>
    <x v="10"/>
    <x v="1807"/>
    <x v="4766"/>
    <n v="2"/>
    <n v="0.2"/>
    <x v="5674"/>
  </r>
  <r>
    <n v="9628"/>
    <s v="CA-2011-139283"/>
    <x v="2"/>
    <x v="533"/>
    <d v="2011-11-27T00:00:00"/>
    <s v="Standard Class"/>
    <s v="BT-11440"/>
    <s v="Bobby Trafton"/>
    <x v="0"/>
    <s v="United States"/>
    <s v="Detroit"/>
    <x v="12"/>
    <n v="48227"/>
    <x v="2"/>
    <s v="OFF-BI-10002049"/>
    <x v="1"/>
    <x v="8"/>
    <x v="758"/>
    <x v="1865"/>
    <n v="3"/>
    <n v="0"/>
    <x v="7328"/>
  </r>
  <r>
    <n v="9629"/>
    <s v="CA-2011-118192"/>
    <x v="2"/>
    <x v="286"/>
    <d v="2011-01-19T00:00:00"/>
    <s v="Standard Class"/>
    <s v="MM-17920"/>
    <s v="Michael Moore"/>
    <x v="0"/>
    <s v="United States"/>
    <s v="Newark"/>
    <x v="24"/>
    <n v="43055"/>
    <x v="3"/>
    <s v="OFF-PA-10002947"/>
    <x v="1"/>
    <x v="10"/>
    <x v="703"/>
    <x v="5577"/>
    <n v="7"/>
    <n v="0.2"/>
    <x v="6766"/>
  </r>
  <r>
    <n v="9630"/>
    <s v="CA-2011-118192"/>
    <x v="2"/>
    <x v="286"/>
    <d v="2011-01-19T00:00:00"/>
    <s v="Standard Class"/>
    <s v="MM-17920"/>
    <s v="Michael Moore"/>
    <x v="0"/>
    <s v="United States"/>
    <s v="Newark"/>
    <x v="24"/>
    <n v="43055"/>
    <x v="3"/>
    <s v="OFF-BI-10003476"/>
    <x v="1"/>
    <x v="8"/>
    <x v="1526"/>
    <x v="5998"/>
    <n v="2"/>
    <n v="0.7"/>
    <x v="7329"/>
  </r>
  <r>
    <n v="9631"/>
    <s v="CA-2013-168844"/>
    <x v="0"/>
    <x v="1207"/>
    <d v="2013-06-07T00:00:00"/>
    <s v="Standard Class"/>
    <s v="NM-18520"/>
    <s v="Neoma Murray"/>
    <x v="0"/>
    <s v="United States"/>
    <s v="New York City"/>
    <x v="15"/>
    <n v="10011"/>
    <x v="3"/>
    <s v="OFF-BI-10002609"/>
    <x v="1"/>
    <x v="8"/>
    <x v="98"/>
    <x v="489"/>
    <n v="3"/>
    <n v="0.2"/>
    <x v="7330"/>
  </r>
  <r>
    <n v="9632"/>
    <s v="CA-2013-168844"/>
    <x v="0"/>
    <x v="1207"/>
    <d v="2013-06-07T00:00:00"/>
    <s v="Standard Class"/>
    <s v="NM-18520"/>
    <s v="Neoma Murray"/>
    <x v="0"/>
    <s v="United States"/>
    <s v="New York City"/>
    <x v="15"/>
    <n v="10011"/>
    <x v="3"/>
    <s v="TEC-PH-10003215"/>
    <x v="2"/>
    <x v="7"/>
    <x v="1602"/>
    <x v="5999"/>
    <n v="6"/>
    <n v="0"/>
    <x v="7331"/>
  </r>
  <r>
    <n v="9633"/>
    <s v="CA-2014-154809"/>
    <x v="3"/>
    <x v="778"/>
    <d v="2014-02-18T00:00:00"/>
    <s v="Standard Class"/>
    <s v="MH-17455"/>
    <s v="Mark Hamilton"/>
    <x v="0"/>
    <s v="United States"/>
    <s v="Minneapolis"/>
    <x v="11"/>
    <n v="55407"/>
    <x v="2"/>
    <s v="OFF-AP-10004785"/>
    <x v="1"/>
    <x v="9"/>
    <x v="1177"/>
    <x v="6000"/>
    <n v="8"/>
    <n v="0"/>
    <x v="7332"/>
  </r>
  <r>
    <n v="9634"/>
    <s v="CA-2011-151330"/>
    <x v="2"/>
    <x v="1005"/>
    <d v="2011-10-17T00:00:00"/>
    <s v="First Class"/>
    <s v="TC-21295"/>
    <s v="Toby Carlisle"/>
    <x v="0"/>
    <s v="United States"/>
    <s v="Everett"/>
    <x v="31"/>
    <n v="2149"/>
    <x v="3"/>
    <s v="TEC-AC-10000865"/>
    <x v="2"/>
    <x v="11"/>
    <x v="996"/>
    <x v="1322"/>
    <n v="3"/>
    <n v="0"/>
    <x v="1378"/>
  </r>
  <r>
    <n v="9635"/>
    <s v="CA-2011-151330"/>
    <x v="2"/>
    <x v="1005"/>
    <d v="2011-10-17T00:00:00"/>
    <s v="First Class"/>
    <s v="TC-21295"/>
    <s v="Toby Carlisle"/>
    <x v="0"/>
    <s v="United States"/>
    <s v="Everett"/>
    <x v="31"/>
    <n v="2149"/>
    <x v="3"/>
    <s v="OFF-ST-10000615"/>
    <x v="1"/>
    <x v="4"/>
    <x v="75"/>
    <x v="6001"/>
    <n v="7"/>
    <n v="0"/>
    <x v="7333"/>
  </r>
  <r>
    <n v="9636"/>
    <s v="CA-2011-151330"/>
    <x v="2"/>
    <x v="1005"/>
    <d v="2011-10-17T00:00:00"/>
    <s v="First Class"/>
    <s v="TC-21295"/>
    <s v="Toby Carlisle"/>
    <x v="0"/>
    <s v="United States"/>
    <s v="Everett"/>
    <x v="31"/>
    <n v="2149"/>
    <x v="3"/>
    <s v="FUR-CH-10000749"/>
    <x v="0"/>
    <x v="1"/>
    <x v="1667"/>
    <x v="2356"/>
    <n v="9"/>
    <n v="0"/>
    <x v="7334"/>
  </r>
  <r>
    <n v="9637"/>
    <s v="CA-2011-124702"/>
    <x v="2"/>
    <x v="728"/>
    <d v="2011-11-25T00:00:00"/>
    <s v="Standard Class"/>
    <s v="MH-17785"/>
    <s v="Maya Herman"/>
    <x v="1"/>
    <s v="United States"/>
    <s v="Seattle"/>
    <x v="4"/>
    <n v="98105"/>
    <x v="1"/>
    <s v="FUR-FU-10003553"/>
    <x v="0"/>
    <x v="5"/>
    <x v="563"/>
    <x v="6002"/>
    <n v="2"/>
    <n v="0"/>
    <x v="7335"/>
  </r>
  <r>
    <n v="9638"/>
    <s v="CA-2011-124702"/>
    <x v="2"/>
    <x v="728"/>
    <d v="2011-11-25T00:00:00"/>
    <s v="Standard Class"/>
    <s v="MH-17785"/>
    <s v="Maya Herman"/>
    <x v="1"/>
    <s v="United States"/>
    <s v="Seattle"/>
    <x v="4"/>
    <n v="98105"/>
    <x v="1"/>
    <s v="FUR-TA-10003008"/>
    <x v="0"/>
    <x v="3"/>
    <x v="946"/>
    <x v="6003"/>
    <n v="4"/>
    <n v="0"/>
    <x v="7336"/>
  </r>
  <r>
    <n v="9639"/>
    <s v="US-2014-125808"/>
    <x v="3"/>
    <x v="105"/>
    <d v="2014-11-16T00:00:00"/>
    <s v="Second Class"/>
    <s v="EP-13915"/>
    <s v="Emily Phan"/>
    <x v="0"/>
    <s v="United States"/>
    <s v="Los Angeles"/>
    <x v="1"/>
    <n v="90032"/>
    <x v="1"/>
    <s v="OFF-PA-10001846"/>
    <x v="1"/>
    <x v="10"/>
    <x v="1807"/>
    <x v="1057"/>
    <n v="2"/>
    <n v="0"/>
    <x v="1302"/>
  </r>
  <r>
    <n v="9640"/>
    <s v="CA-2012-116638"/>
    <x v="1"/>
    <x v="1226"/>
    <d v="2012-01-31T00:00:00"/>
    <s v="Second Class"/>
    <s v="JH-15985"/>
    <s v="Joseph Holt"/>
    <x v="0"/>
    <s v="United States"/>
    <s v="Concord"/>
    <x v="3"/>
    <n v="28027"/>
    <x v="0"/>
    <s v="FUR-TA-10000198"/>
    <x v="0"/>
    <x v="3"/>
    <x v="589"/>
    <x v="6004"/>
    <n v="13"/>
    <n v="0.4"/>
    <x v="7337"/>
  </r>
  <r>
    <n v="9641"/>
    <s v="CA-2011-104563"/>
    <x v="2"/>
    <x v="1009"/>
    <d v="2011-03-12T00:00:00"/>
    <s v="Standard Class"/>
    <s v="CM-12715"/>
    <s v="Craig Molinari"/>
    <x v="1"/>
    <s v="United States"/>
    <s v="Seattle"/>
    <x v="4"/>
    <n v="98103"/>
    <x v="1"/>
    <s v="OFF-AR-10000390"/>
    <x v="1"/>
    <x v="6"/>
    <x v="105"/>
    <x v="2809"/>
    <n v="5"/>
    <n v="0"/>
    <x v="3121"/>
  </r>
  <r>
    <n v="9642"/>
    <s v="CA-2011-104563"/>
    <x v="2"/>
    <x v="1009"/>
    <d v="2011-03-12T00:00:00"/>
    <s v="Standard Class"/>
    <s v="CM-12715"/>
    <s v="Craig Molinari"/>
    <x v="1"/>
    <s v="United States"/>
    <s v="Seattle"/>
    <x v="4"/>
    <n v="98103"/>
    <x v="1"/>
    <s v="OFF-ST-10000934"/>
    <x v="1"/>
    <x v="4"/>
    <x v="352"/>
    <x v="6005"/>
    <n v="5"/>
    <n v="0"/>
    <x v="232"/>
  </r>
  <r>
    <n v="9643"/>
    <s v="CA-2011-104563"/>
    <x v="2"/>
    <x v="1009"/>
    <d v="2011-03-12T00:00:00"/>
    <s v="Standard Class"/>
    <s v="CM-12715"/>
    <s v="Craig Molinari"/>
    <x v="1"/>
    <s v="United States"/>
    <s v="Seattle"/>
    <x v="4"/>
    <n v="98103"/>
    <x v="1"/>
    <s v="FUR-CH-10002780"/>
    <x v="0"/>
    <x v="1"/>
    <x v="1832"/>
    <x v="5404"/>
    <n v="6"/>
    <n v="0.2"/>
    <x v="7338"/>
  </r>
  <r>
    <n v="9644"/>
    <s v="CA-2011-104563"/>
    <x v="2"/>
    <x v="1009"/>
    <d v="2011-03-12T00:00:00"/>
    <s v="Standard Class"/>
    <s v="CM-12715"/>
    <s v="Craig Molinari"/>
    <x v="1"/>
    <s v="United States"/>
    <s v="Seattle"/>
    <x v="4"/>
    <n v="98103"/>
    <x v="1"/>
    <s v="FUR-CH-10004495"/>
    <x v="0"/>
    <x v="1"/>
    <x v="1475"/>
    <x v="6006"/>
    <n v="2"/>
    <n v="0.2"/>
    <x v="7339"/>
  </r>
  <r>
    <n v="9645"/>
    <s v="US-2014-107979"/>
    <x v="3"/>
    <x v="110"/>
    <d v="2014-06-14T00:00:00"/>
    <s v="Standard Class"/>
    <s v="FO-14305"/>
    <s v="Frank Olsen"/>
    <x v="0"/>
    <s v="United States"/>
    <s v="Glendale"/>
    <x v="16"/>
    <n v="85301"/>
    <x v="1"/>
    <s v="TEC-AC-10002006"/>
    <x v="2"/>
    <x v="11"/>
    <x v="1078"/>
    <x v="6007"/>
    <n v="7"/>
    <n v="0.2"/>
    <x v="7340"/>
  </r>
  <r>
    <n v="9646"/>
    <s v="US-2014-107979"/>
    <x v="3"/>
    <x v="110"/>
    <d v="2014-06-14T00:00:00"/>
    <s v="Standard Class"/>
    <s v="FO-14305"/>
    <s v="Frank Olsen"/>
    <x v="0"/>
    <s v="United States"/>
    <s v="Glendale"/>
    <x v="16"/>
    <n v="85301"/>
    <x v="1"/>
    <s v="OFF-ST-10002485"/>
    <x v="1"/>
    <x v="4"/>
    <x v="209"/>
    <x v="2083"/>
    <n v="2"/>
    <n v="0.2"/>
    <x v="4313"/>
  </r>
  <r>
    <n v="9647"/>
    <s v="US-2014-107979"/>
    <x v="3"/>
    <x v="110"/>
    <d v="2014-06-14T00:00:00"/>
    <s v="Standard Class"/>
    <s v="FO-14305"/>
    <s v="Frank Olsen"/>
    <x v="0"/>
    <s v="United States"/>
    <s v="Glendale"/>
    <x v="16"/>
    <n v="85301"/>
    <x v="1"/>
    <s v="OFF-BI-10000778"/>
    <x v="1"/>
    <x v="8"/>
    <x v="258"/>
    <x v="1270"/>
    <n v="2"/>
    <n v="0.7"/>
    <x v="1321"/>
  </r>
  <r>
    <n v="9648"/>
    <s v="CA-2011-150518"/>
    <x v="2"/>
    <x v="84"/>
    <d v="2011-11-24T00:00:00"/>
    <s v="Standard Class"/>
    <s v="MW-18220"/>
    <s v="Mitch Webber"/>
    <x v="0"/>
    <s v="United States"/>
    <s v="Coon Rapids"/>
    <x v="11"/>
    <n v="55433"/>
    <x v="2"/>
    <s v="OFF-ST-10000877"/>
    <x v="1"/>
    <x v="4"/>
    <x v="1104"/>
    <x v="3552"/>
    <n v="4"/>
    <n v="0"/>
    <x v="4045"/>
  </r>
  <r>
    <n v="9649"/>
    <s v="CA-2011-150518"/>
    <x v="2"/>
    <x v="84"/>
    <d v="2011-11-24T00:00:00"/>
    <s v="Standard Class"/>
    <s v="MW-18220"/>
    <s v="Mitch Webber"/>
    <x v="0"/>
    <s v="United States"/>
    <s v="Coon Rapids"/>
    <x v="11"/>
    <n v="55433"/>
    <x v="2"/>
    <s v="TEC-PH-10002103"/>
    <x v="2"/>
    <x v="7"/>
    <x v="534"/>
    <x v="1694"/>
    <n v="3"/>
    <n v="0"/>
    <x v="1795"/>
  </r>
  <r>
    <n v="9650"/>
    <s v="CA-2013-107104"/>
    <x v="0"/>
    <x v="491"/>
    <d v="2013-12-01T00:00:00"/>
    <s v="Standard Class"/>
    <s v="MS-17365"/>
    <s v="Maribeth Schnelling"/>
    <x v="0"/>
    <s v="United States"/>
    <s v="Los Angeles"/>
    <x v="1"/>
    <n v="90045"/>
    <x v="1"/>
    <s v="FUR-BO-10002213"/>
    <x v="0"/>
    <x v="0"/>
    <x v="1223"/>
    <x v="6008"/>
    <n v="8"/>
    <n v="0.15"/>
    <x v="7341"/>
  </r>
  <r>
    <n v="9651"/>
    <s v="CA-2013-107104"/>
    <x v="0"/>
    <x v="491"/>
    <d v="2013-12-01T00:00:00"/>
    <s v="Standard Class"/>
    <s v="MS-17365"/>
    <s v="Maribeth Schnelling"/>
    <x v="0"/>
    <s v="United States"/>
    <s v="Los Angeles"/>
    <x v="1"/>
    <n v="90045"/>
    <x v="1"/>
    <s v="OFF-AR-10004269"/>
    <x v="1"/>
    <x v="6"/>
    <x v="1541"/>
    <x v="5389"/>
    <n v="9"/>
    <n v="0"/>
    <x v="7342"/>
  </r>
  <r>
    <n v="9652"/>
    <s v="CA-2013-107104"/>
    <x v="0"/>
    <x v="491"/>
    <d v="2013-12-01T00:00:00"/>
    <s v="Standard Class"/>
    <s v="MS-17365"/>
    <s v="Maribeth Schnelling"/>
    <x v="0"/>
    <s v="United States"/>
    <s v="Los Angeles"/>
    <x v="1"/>
    <n v="90045"/>
    <x v="1"/>
    <s v="OFF-AP-10000055"/>
    <x v="1"/>
    <x v="9"/>
    <x v="781"/>
    <x v="647"/>
    <n v="2"/>
    <n v="0"/>
    <x v="7343"/>
  </r>
  <r>
    <n v="9653"/>
    <s v="CA-2013-107104"/>
    <x v="0"/>
    <x v="491"/>
    <d v="2013-12-01T00:00:00"/>
    <s v="Standard Class"/>
    <s v="MS-17365"/>
    <s v="Maribeth Schnelling"/>
    <x v="0"/>
    <s v="United States"/>
    <s v="Los Angeles"/>
    <x v="1"/>
    <n v="90045"/>
    <x v="1"/>
    <s v="FUR-FU-10002937"/>
    <x v="0"/>
    <x v="5"/>
    <x v="1051"/>
    <x v="1930"/>
    <n v="6"/>
    <n v="0"/>
    <x v="2076"/>
  </r>
  <r>
    <n v="9654"/>
    <s v="CA-2014-161893"/>
    <x v="3"/>
    <x v="205"/>
    <d v="2014-01-28T00:00:00"/>
    <s v="Standard Class"/>
    <s v="HP-14815"/>
    <s v="Harold Pawlan"/>
    <x v="2"/>
    <s v="United States"/>
    <s v="Tucson"/>
    <x v="16"/>
    <n v="85705"/>
    <x v="1"/>
    <s v="TEC-AC-10001874"/>
    <x v="2"/>
    <x v="11"/>
    <x v="1562"/>
    <x v="916"/>
    <n v="2"/>
    <n v="0.2"/>
    <x v="7344"/>
  </r>
  <r>
    <n v="9655"/>
    <s v="CA-2014-161893"/>
    <x v="3"/>
    <x v="205"/>
    <d v="2014-01-28T00:00:00"/>
    <s v="Standard Class"/>
    <s v="HP-14815"/>
    <s v="Harold Pawlan"/>
    <x v="2"/>
    <s v="United States"/>
    <s v="Tucson"/>
    <x v="16"/>
    <n v="85705"/>
    <x v="1"/>
    <s v="OFF-BI-10004506"/>
    <x v="1"/>
    <x v="8"/>
    <x v="1238"/>
    <x v="6009"/>
    <n v="2"/>
    <n v="0.7"/>
    <x v="7345"/>
  </r>
  <r>
    <n v="9656"/>
    <s v="CA-2011-156160"/>
    <x v="2"/>
    <x v="358"/>
    <d v="2011-09-29T00:00:00"/>
    <s v="Standard Class"/>
    <s v="AS-10090"/>
    <s v="Adam Shillingsburg"/>
    <x v="0"/>
    <s v="United States"/>
    <s v="New York City"/>
    <x v="15"/>
    <n v="10035"/>
    <x v="3"/>
    <s v="FUR-FU-10001876"/>
    <x v="0"/>
    <x v="5"/>
    <x v="1394"/>
    <x v="6010"/>
    <n v="3"/>
    <n v="0"/>
    <x v="7346"/>
  </r>
  <r>
    <n v="9657"/>
    <s v="CA-2011-156160"/>
    <x v="2"/>
    <x v="358"/>
    <d v="2011-09-29T00:00:00"/>
    <s v="Standard Class"/>
    <s v="AS-10090"/>
    <s v="Adam Shillingsburg"/>
    <x v="0"/>
    <s v="United States"/>
    <s v="New York City"/>
    <x v="15"/>
    <n v="10035"/>
    <x v="3"/>
    <s v="OFF-BI-10003355"/>
    <x v="1"/>
    <x v="8"/>
    <x v="586"/>
    <x v="2217"/>
    <n v="1"/>
    <n v="0.2"/>
    <x v="2868"/>
  </r>
  <r>
    <n v="9658"/>
    <s v="CA-2011-156160"/>
    <x v="2"/>
    <x v="358"/>
    <d v="2011-09-29T00:00:00"/>
    <s v="Standard Class"/>
    <s v="AS-10090"/>
    <s v="Adam Shillingsburg"/>
    <x v="0"/>
    <s v="United States"/>
    <s v="New York City"/>
    <x v="15"/>
    <n v="10035"/>
    <x v="3"/>
    <s v="OFF-AR-10003876"/>
    <x v="1"/>
    <x v="6"/>
    <x v="1709"/>
    <x v="6011"/>
    <n v="4"/>
    <n v="0"/>
    <x v="7347"/>
  </r>
  <r>
    <n v="9659"/>
    <s v="CA-2011-156160"/>
    <x v="2"/>
    <x v="358"/>
    <d v="2011-09-29T00:00:00"/>
    <s v="Standard Class"/>
    <s v="AS-10090"/>
    <s v="Adam Shillingsburg"/>
    <x v="0"/>
    <s v="United States"/>
    <s v="New York City"/>
    <x v="15"/>
    <n v="10035"/>
    <x v="3"/>
    <s v="FUR-CH-10004983"/>
    <x v="0"/>
    <x v="1"/>
    <x v="1560"/>
    <x v="6012"/>
    <n v="4"/>
    <n v="0.1"/>
    <x v="7348"/>
  </r>
  <r>
    <n v="9660"/>
    <s v="CA-2011-100860"/>
    <x v="2"/>
    <x v="959"/>
    <d v="2011-03-30T00:00:00"/>
    <s v="Second Class"/>
    <s v="CS-12505"/>
    <s v="Cindy Stewart"/>
    <x v="0"/>
    <s v="United States"/>
    <s v="Pomona"/>
    <x v="1"/>
    <n v="91767"/>
    <x v="1"/>
    <s v="OFF-LA-10001982"/>
    <x v="1"/>
    <x v="2"/>
    <x v="1529"/>
    <x v="2057"/>
    <n v="5"/>
    <n v="0"/>
    <x v="2215"/>
  </r>
  <r>
    <n v="9661"/>
    <s v="CA-2013-160717"/>
    <x v="0"/>
    <x v="112"/>
    <d v="2013-06-12T00:00:00"/>
    <s v="Standard Class"/>
    <s v="ME-17320"/>
    <s v="Maria Etezadi"/>
    <x v="2"/>
    <s v="United States"/>
    <s v="Santa Barbara"/>
    <x v="1"/>
    <n v="93101"/>
    <x v="1"/>
    <s v="TEC-PH-10001459"/>
    <x v="2"/>
    <x v="7"/>
    <x v="1438"/>
    <x v="6013"/>
    <n v="9"/>
    <n v="0.2"/>
    <x v="7349"/>
  </r>
  <r>
    <n v="9662"/>
    <s v="CA-2013-160717"/>
    <x v="0"/>
    <x v="112"/>
    <d v="2013-06-12T00:00:00"/>
    <s v="Standard Class"/>
    <s v="ME-17320"/>
    <s v="Maria Etezadi"/>
    <x v="2"/>
    <s v="United States"/>
    <s v="Santa Barbara"/>
    <x v="1"/>
    <n v="93101"/>
    <x v="1"/>
    <s v="TEC-AC-10002134"/>
    <x v="2"/>
    <x v="11"/>
    <x v="1536"/>
    <x v="1165"/>
    <n v="2"/>
    <n v="0"/>
    <x v="7350"/>
  </r>
  <r>
    <n v="9663"/>
    <s v="CA-2013-160717"/>
    <x v="0"/>
    <x v="112"/>
    <d v="2013-06-12T00:00:00"/>
    <s v="Standard Class"/>
    <s v="ME-17320"/>
    <s v="Maria Etezadi"/>
    <x v="2"/>
    <s v="United States"/>
    <s v="Santa Barbara"/>
    <x v="1"/>
    <n v="93101"/>
    <x v="1"/>
    <s v="TEC-PH-10001760"/>
    <x v="2"/>
    <x v="7"/>
    <x v="254"/>
    <x v="6014"/>
    <n v="3"/>
    <n v="0.2"/>
    <x v="7351"/>
  </r>
  <r>
    <n v="9664"/>
    <s v="CA-2014-132619"/>
    <x v="3"/>
    <x v="515"/>
    <d v="2014-09-06T00:00:00"/>
    <s v="Standard Class"/>
    <s v="MS-17770"/>
    <s v="Maxwell Schwartz"/>
    <x v="0"/>
    <s v="United States"/>
    <s v="San Francisco"/>
    <x v="1"/>
    <n v="94109"/>
    <x v="1"/>
    <s v="OFF-ST-10001511"/>
    <x v="1"/>
    <x v="4"/>
    <x v="551"/>
    <x v="2714"/>
    <n v="3"/>
    <n v="0"/>
    <x v="3006"/>
  </r>
  <r>
    <n v="9665"/>
    <s v="US-2012-120957"/>
    <x v="1"/>
    <x v="214"/>
    <d v="2012-12-07T00:00:00"/>
    <s v="Same Day"/>
    <s v="KH-16690"/>
    <s v="Kristen Hastings"/>
    <x v="1"/>
    <s v="United States"/>
    <s v="Riverside"/>
    <x v="1"/>
    <n v="92503"/>
    <x v="1"/>
    <s v="OFF-PA-10003953"/>
    <x v="1"/>
    <x v="10"/>
    <x v="638"/>
    <x v="91"/>
    <n v="2"/>
    <n v="0"/>
    <x v="91"/>
  </r>
  <r>
    <n v="9666"/>
    <s v="CA-2014-157448"/>
    <x v="3"/>
    <x v="673"/>
    <d v="2014-11-21T00:00:00"/>
    <s v="Standard Class"/>
    <s v="LC-16885"/>
    <s v="Lena Creighton"/>
    <x v="0"/>
    <s v="United States"/>
    <s v="Los Angeles"/>
    <x v="1"/>
    <n v="90049"/>
    <x v="1"/>
    <s v="FUR-FU-10003268"/>
    <x v="0"/>
    <x v="5"/>
    <x v="876"/>
    <x v="5001"/>
    <n v="3"/>
    <n v="0"/>
    <x v="7352"/>
  </r>
  <r>
    <n v="9667"/>
    <s v="CA-2014-157448"/>
    <x v="3"/>
    <x v="673"/>
    <d v="2014-11-21T00:00:00"/>
    <s v="Standard Class"/>
    <s v="LC-16885"/>
    <s v="Lena Creighton"/>
    <x v="0"/>
    <s v="United States"/>
    <s v="Los Angeles"/>
    <x v="1"/>
    <n v="90049"/>
    <x v="1"/>
    <s v="FUR-FU-10001847"/>
    <x v="0"/>
    <x v="5"/>
    <x v="1355"/>
    <x v="2162"/>
    <n v="3"/>
    <n v="0"/>
    <x v="2327"/>
  </r>
  <r>
    <n v="9668"/>
    <s v="CA-2013-126270"/>
    <x v="0"/>
    <x v="131"/>
    <d v="2013-04-28T00:00:00"/>
    <s v="Standard Class"/>
    <s v="AF-10870"/>
    <s v="Art Ferguson"/>
    <x v="0"/>
    <s v="United States"/>
    <s v="San Clemente"/>
    <x v="1"/>
    <n v="92672"/>
    <x v="1"/>
    <s v="OFF-BI-10002764"/>
    <x v="1"/>
    <x v="8"/>
    <x v="502"/>
    <x v="2314"/>
    <n v="7"/>
    <n v="0.2"/>
    <x v="2506"/>
  </r>
  <r>
    <n v="9669"/>
    <s v="CA-2013-126270"/>
    <x v="0"/>
    <x v="131"/>
    <d v="2013-04-28T00:00:00"/>
    <s v="Standard Class"/>
    <s v="AF-10870"/>
    <s v="Art Ferguson"/>
    <x v="0"/>
    <s v="United States"/>
    <s v="San Clemente"/>
    <x v="1"/>
    <n v="92672"/>
    <x v="1"/>
    <s v="OFF-EN-10004386"/>
    <x v="1"/>
    <x v="12"/>
    <x v="242"/>
    <x v="2941"/>
    <n v="3"/>
    <n v="0"/>
    <x v="4954"/>
  </r>
  <r>
    <n v="9670"/>
    <s v="CA-2014-145275"/>
    <x v="3"/>
    <x v="459"/>
    <d v="2014-04-07T00:00:00"/>
    <s v="Standard Class"/>
    <s v="AH-10465"/>
    <s v="Amy Hunt"/>
    <x v="0"/>
    <s v="United States"/>
    <s v="Decatur"/>
    <x v="19"/>
    <n v="35601"/>
    <x v="0"/>
    <s v="OFF-LA-10001569"/>
    <x v="1"/>
    <x v="2"/>
    <x v="633"/>
    <x v="1830"/>
    <n v="3"/>
    <n v="0"/>
    <x v="2595"/>
  </r>
  <r>
    <n v="9671"/>
    <s v="CA-2012-133396"/>
    <x v="1"/>
    <x v="863"/>
    <d v="2012-08-15T00:00:00"/>
    <s v="First Class"/>
    <s v="GK-14620"/>
    <s v="Grace Kelly"/>
    <x v="1"/>
    <s v="United States"/>
    <s v="Greensboro"/>
    <x v="3"/>
    <n v="27405"/>
    <x v="0"/>
    <s v="OFF-AR-10001446"/>
    <x v="1"/>
    <x v="6"/>
    <x v="1152"/>
    <x v="6015"/>
    <n v="7"/>
    <n v="0.2"/>
    <x v="7353"/>
  </r>
  <r>
    <n v="9672"/>
    <s v="US-2014-140312"/>
    <x v="3"/>
    <x v="38"/>
    <d v="2014-11-20T00:00:00"/>
    <s v="Standard Class"/>
    <s v="KL-16645"/>
    <s v="Ken Lonsdale"/>
    <x v="0"/>
    <s v="United States"/>
    <s v="Dublin"/>
    <x v="1"/>
    <n v="94568"/>
    <x v="1"/>
    <s v="TEC-PH-10003442"/>
    <x v="2"/>
    <x v="7"/>
    <x v="879"/>
    <x v="1114"/>
    <n v="5"/>
    <n v="0.2"/>
    <x v="1593"/>
  </r>
  <r>
    <n v="9673"/>
    <s v="CA-2013-114867"/>
    <x v="0"/>
    <x v="443"/>
    <d v="2013-12-29T00:00:00"/>
    <s v="Standard Class"/>
    <s v="FM-14290"/>
    <s v="Frank Merwin"/>
    <x v="2"/>
    <s v="United States"/>
    <s v="Philadelphia"/>
    <x v="9"/>
    <n v="19143"/>
    <x v="3"/>
    <s v="OFF-PA-10000477"/>
    <x v="1"/>
    <x v="10"/>
    <x v="1205"/>
    <x v="892"/>
    <n v="2"/>
    <n v="0.2"/>
    <x v="2055"/>
  </r>
  <r>
    <n v="9674"/>
    <s v="CA-2013-114867"/>
    <x v="0"/>
    <x v="443"/>
    <d v="2013-12-29T00:00:00"/>
    <s v="Standard Class"/>
    <s v="FM-14290"/>
    <s v="Frank Merwin"/>
    <x v="2"/>
    <s v="United States"/>
    <s v="Philadelphia"/>
    <x v="9"/>
    <n v="19143"/>
    <x v="3"/>
    <s v="TEC-PH-10002645"/>
    <x v="2"/>
    <x v="7"/>
    <x v="1839"/>
    <x v="6016"/>
    <n v="5"/>
    <n v="0.4"/>
    <x v="7354"/>
  </r>
  <r>
    <n v="9675"/>
    <s v="US-2011-164644"/>
    <x v="2"/>
    <x v="192"/>
    <d v="2011-07-24T00:00:00"/>
    <s v="Second Class"/>
    <s v="JL-15850"/>
    <s v="John Lucas"/>
    <x v="0"/>
    <s v="United States"/>
    <s v="Houston"/>
    <x v="5"/>
    <n v="77095"/>
    <x v="2"/>
    <s v="OFF-ST-10003123"/>
    <x v="1"/>
    <x v="4"/>
    <x v="1268"/>
    <x v="6017"/>
    <n v="1"/>
    <n v="0.2"/>
    <x v="7355"/>
  </r>
  <r>
    <n v="9676"/>
    <s v="CA-2013-137393"/>
    <x v="0"/>
    <x v="715"/>
    <d v="2013-05-11T00:00:00"/>
    <s v="Standard Class"/>
    <s v="GM-14500"/>
    <s v="Gene McClure"/>
    <x v="0"/>
    <s v="United States"/>
    <s v="Bakersfield"/>
    <x v="1"/>
    <n v="93309"/>
    <x v="1"/>
    <s v="FUR-FU-10001617"/>
    <x v="0"/>
    <x v="5"/>
    <x v="1141"/>
    <x v="2416"/>
    <n v="4"/>
    <n v="0"/>
    <x v="7356"/>
  </r>
  <r>
    <n v="9677"/>
    <s v="US-2011-120145"/>
    <x v="2"/>
    <x v="683"/>
    <d v="2011-12-03T00:00:00"/>
    <s v="Standard Class"/>
    <s v="MC-17635"/>
    <s v="Matthew Clasen"/>
    <x v="1"/>
    <s v="United States"/>
    <s v="Richmond"/>
    <x v="14"/>
    <n v="47374"/>
    <x v="2"/>
    <s v="OFF-EN-10003862"/>
    <x v="1"/>
    <x v="12"/>
    <x v="753"/>
    <x v="6018"/>
    <n v="6"/>
    <n v="0"/>
    <x v="7357"/>
  </r>
  <r>
    <n v="9678"/>
    <s v="CA-2013-144785"/>
    <x v="0"/>
    <x v="724"/>
    <d v="2013-04-24T00:00:00"/>
    <s v="Standard Class"/>
    <s v="CS-12490"/>
    <s v="Cindy Schnelling"/>
    <x v="1"/>
    <s v="United States"/>
    <s v="New York City"/>
    <x v="15"/>
    <n v="10009"/>
    <x v="3"/>
    <s v="OFF-AR-10001573"/>
    <x v="1"/>
    <x v="6"/>
    <x v="368"/>
    <x v="4562"/>
    <n v="3"/>
    <n v="0"/>
    <x v="5392"/>
  </r>
  <r>
    <n v="9679"/>
    <s v="CA-2013-144785"/>
    <x v="0"/>
    <x v="724"/>
    <d v="2013-04-24T00:00:00"/>
    <s v="Standard Class"/>
    <s v="CS-12490"/>
    <s v="Cindy Schnelling"/>
    <x v="1"/>
    <s v="United States"/>
    <s v="New York City"/>
    <x v="15"/>
    <n v="10009"/>
    <x v="3"/>
    <s v="OFF-SU-10004290"/>
    <x v="1"/>
    <x v="14"/>
    <x v="1818"/>
    <x v="6019"/>
    <n v="1"/>
    <n v="0"/>
    <x v="7358"/>
  </r>
  <r>
    <n v="9680"/>
    <s v="CA-2012-130113"/>
    <x v="1"/>
    <x v="17"/>
    <d v="2012-12-31T00:00:00"/>
    <s v="Standard Class"/>
    <s v="AH-10030"/>
    <s v="Aaron Hawkins"/>
    <x v="1"/>
    <s v="United States"/>
    <s v="San Francisco"/>
    <x v="1"/>
    <n v="94122"/>
    <x v="1"/>
    <s v="OFF-ST-10000046"/>
    <x v="1"/>
    <x v="4"/>
    <x v="757"/>
    <x v="2144"/>
    <n v="2"/>
    <n v="0"/>
    <x v="2310"/>
  </r>
  <r>
    <n v="9681"/>
    <s v="CA-2012-130113"/>
    <x v="1"/>
    <x v="17"/>
    <d v="2012-12-31T00:00:00"/>
    <s v="Standard Class"/>
    <s v="AH-10030"/>
    <s v="Aaron Hawkins"/>
    <x v="1"/>
    <s v="United States"/>
    <s v="San Francisco"/>
    <x v="1"/>
    <n v="94122"/>
    <x v="1"/>
    <s v="TEC-PH-10003505"/>
    <x v="2"/>
    <x v="7"/>
    <x v="901"/>
    <x v="6020"/>
    <n v="9"/>
    <n v="0.2"/>
    <x v="7359"/>
  </r>
  <r>
    <n v="9682"/>
    <s v="CA-2014-122770"/>
    <x v="3"/>
    <x v="1096"/>
    <d v="2014-12-19T00:00:00"/>
    <s v="Standard Class"/>
    <s v="EP-13915"/>
    <s v="Emily Phan"/>
    <x v="0"/>
    <s v="United States"/>
    <s v="San Francisco"/>
    <x v="1"/>
    <n v="94122"/>
    <x v="1"/>
    <s v="OFF-LA-10004559"/>
    <x v="1"/>
    <x v="2"/>
    <x v="1340"/>
    <x v="880"/>
    <n v="3"/>
    <n v="0"/>
    <x v="913"/>
  </r>
  <r>
    <n v="9683"/>
    <s v="CA-2014-122770"/>
    <x v="3"/>
    <x v="1096"/>
    <d v="2014-12-19T00:00:00"/>
    <s v="Standard Class"/>
    <s v="EP-13915"/>
    <s v="Emily Phan"/>
    <x v="0"/>
    <s v="United States"/>
    <s v="San Francisco"/>
    <x v="1"/>
    <n v="94122"/>
    <x v="1"/>
    <s v="OFF-PA-10003172"/>
    <x v="1"/>
    <x v="10"/>
    <x v="846"/>
    <x v="789"/>
    <n v="6"/>
    <n v="0"/>
    <x v="814"/>
  </r>
  <r>
    <n v="9684"/>
    <s v="CA-2014-122770"/>
    <x v="3"/>
    <x v="1096"/>
    <d v="2014-12-19T00:00:00"/>
    <s v="Standard Class"/>
    <s v="EP-13915"/>
    <s v="Emily Phan"/>
    <x v="0"/>
    <s v="United States"/>
    <s v="San Francisco"/>
    <x v="1"/>
    <n v="94122"/>
    <x v="1"/>
    <s v="FUR-FU-10001473"/>
    <x v="0"/>
    <x v="5"/>
    <x v="1244"/>
    <x v="6021"/>
    <n v="8"/>
    <n v="0"/>
    <x v="7360"/>
  </r>
  <r>
    <n v="9685"/>
    <s v="CA-2014-122770"/>
    <x v="3"/>
    <x v="1096"/>
    <d v="2014-12-19T00:00:00"/>
    <s v="Standard Class"/>
    <s v="EP-13915"/>
    <s v="Emily Phan"/>
    <x v="0"/>
    <s v="United States"/>
    <s v="San Francisco"/>
    <x v="1"/>
    <n v="94122"/>
    <x v="1"/>
    <s v="OFF-PA-10000232"/>
    <x v="1"/>
    <x v="10"/>
    <x v="1622"/>
    <x v="91"/>
    <n v="2"/>
    <n v="0"/>
    <x v="2056"/>
  </r>
  <r>
    <n v="9686"/>
    <s v="CA-2014-118668"/>
    <x v="3"/>
    <x v="460"/>
    <d v="2014-01-05T00:00:00"/>
    <s v="Second Class"/>
    <s v="FW-14395"/>
    <s v="Fred Wasserman"/>
    <x v="1"/>
    <s v="United States"/>
    <s v="Los Angeles"/>
    <x v="1"/>
    <n v="90032"/>
    <x v="1"/>
    <s v="TEC-AC-10000682"/>
    <x v="2"/>
    <x v="11"/>
    <x v="1327"/>
    <x v="6022"/>
    <n v="1"/>
    <n v="0"/>
    <x v="7361"/>
  </r>
  <r>
    <n v="9687"/>
    <s v="CA-2014-116498"/>
    <x v="3"/>
    <x v="1109"/>
    <d v="2014-06-04T00:00:00"/>
    <s v="Standard Class"/>
    <s v="KA-16525"/>
    <s v="Kelly Andreada"/>
    <x v="0"/>
    <s v="United States"/>
    <s v="San Diego"/>
    <x v="1"/>
    <n v="92037"/>
    <x v="1"/>
    <s v="OFF-AR-10003405"/>
    <x v="1"/>
    <x v="6"/>
    <x v="622"/>
    <x v="1863"/>
    <n v="6"/>
    <n v="0"/>
    <x v="7362"/>
  </r>
  <r>
    <n v="9688"/>
    <s v="US-2014-130603"/>
    <x v="3"/>
    <x v="1033"/>
    <d v="2014-10-07T00:00:00"/>
    <s v="Standard Class"/>
    <s v="SC-20050"/>
    <s v="Sample Company A"/>
    <x v="2"/>
    <s v="United States"/>
    <s v="Arlington"/>
    <x v="5"/>
    <n v="76017"/>
    <x v="2"/>
    <s v="OFF-BI-10000301"/>
    <x v="1"/>
    <x v="8"/>
    <x v="619"/>
    <x v="6023"/>
    <n v="9"/>
    <n v="0.8"/>
    <x v="7363"/>
  </r>
  <r>
    <n v="9689"/>
    <s v="US-2014-135986"/>
    <x v="3"/>
    <x v="308"/>
    <d v="2014-06-28T00:00:00"/>
    <s v="Standard Class"/>
    <s v="PG-18895"/>
    <s v="Paul Gonzalez"/>
    <x v="0"/>
    <s v="United States"/>
    <s v="Richmond"/>
    <x v="17"/>
    <n v="23223"/>
    <x v="0"/>
    <s v="OFF-PA-10001534"/>
    <x v="1"/>
    <x v="10"/>
    <x v="1461"/>
    <x v="56"/>
    <n v="5"/>
    <n v="0"/>
    <x v="56"/>
  </r>
  <r>
    <n v="9690"/>
    <s v="US-2014-135986"/>
    <x v="3"/>
    <x v="308"/>
    <d v="2014-06-28T00:00:00"/>
    <s v="Standard Class"/>
    <s v="PG-18895"/>
    <s v="Paul Gonzalez"/>
    <x v="0"/>
    <s v="United States"/>
    <s v="Richmond"/>
    <x v="17"/>
    <n v="23223"/>
    <x v="0"/>
    <s v="TEC-PH-10003691"/>
    <x v="2"/>
    <x v="7"/>
    <x v="1398"/>
    <x v="178"/>
    <n v="4"/>
    <n v="0"/>
    <x v="2082"/>
  </r>
  <r>
    <n v="9691"/>
    <s v="CA-2014-140536"/>
    <x v="3"/>
    <x v="1095"/>
    <d v="2014-04-06T00:00:00"/>
    <s v="First Class"/>
    <s v="TA-21385"/>
    <s v="Tom Ashbrook"/>
    <x v="2"/>
    <s v="United States"/>
    <s v="New York City"/>
    <x v="15"/>
    <n v="10035"/>
    <x v="3"/>
    <s v="OFF-AR-10001545"/>
    <x v="1"/>
    <x v="6"/>
    <x v="812"/>
    <x v="991"/>
    <n v="4"/>
    <n v="0"/>
    <x v="1029"/>
  </r>
  <r>
    <n v="9692"/>
    <s v="CA-2012-130183"/>
    <x v="1"/>
    <x v="50"/>
    <d v="2012-11-17T00:00:00"/>
    <s v="Standard Class"/>
    <s v="PO-18850"/>
    <s v="Patrick O'Brill"/>
    <x v="0"/>
    <s v="United States"/>
    <s v="Houston"/>
    <x v="5"/>
    <n v="77041"/>
    <x v="2"/>
    <s v="FUR-BO-10001811"/>
    <x v="0"/>
    <x v="0"/>
    <x v="779"/>
    <x v="6024"/>
    <n v="3"/>
    <n v="0.32"/>
    <x v="7364"/>
  </r>
  <r>
    <n v="9693"/>
    <s v="CA-2012-107902"/>
    <x v="1"/>
    <x v="834"/>
    <d v="2012-09-02T00:00:00"/>
    <s v="Standard Class"/>
    <s v="SM-20950"/>
    <s v="Suzanne McNair"/>
    <x v="1"/>
    <s v="United States"/>
    <s v="Fairfield"/>
    <x v="29"/>
    <n v="6824"/>
    <x v="3"/>
    <s v="OFF-ST-10001837"/>
    <x v="1"/>
    <x v="4"/>
    <x v="1331"/>
    <x v="6025"/>
    <n v="11"/>
    <n v="0"/>
    <x v="7365"/>
  </r>
  <r>
    <n v="9694"/>
    <s v="CA-2014-130148"/>
    <x v="3"/>
    <x v="241"/>
    <d v="2014-09-29T00:00:00"/>
    <s v="Second Class"/>
    <s v="NK-18490"/>
    <s v="Neil Knudson"/>
    <x v="2"/>
    <s v="United States"/>
    <s v="San Francisco"/>
    <x v="1"/>
    <n v="94110"/>
    <x v="1"/>
    <s v="OFF-PA-10000551"/>
    <x v="1"/>
    <x v="10"/>
    <x v="1237"/>
    <x v="4747"/>
    <n v="6"/>
    <n v="0"/>
    <x v="7366"/>
  </r>
  <r>
    <n v="9695"/>
    <s v="CA-2014-130148"/>
    <x v="3"/>
    <x v="241"/>
    <d v="2014-09-29T00:00:00"/>
    <s v="Second Class"/>
    <s v="NK-18490"/>
    <s v="Neil Knudson"/>
    <x v="2"/>
    <s v="United States"/>
    <s v="San Francisco"/>
    <x v="1"/>
    <n v="94110"/>
    <x v="1"/>
    <s v="OFF-SU-10001574"/>
    <x v="1"/>
    <x v="14"/>
    <x v="498"/>
    <x v="549"/>
    <n v="2"/>
    <n v="0"/>
    <x v="558"/>
  </r>
  <r>
    <n v="9696"/>
    <s v="US-2013-151260"/>
    <x v="0"/>
    <x v="25"/>
    <d v="2013-12-15T00:00:00"/>
    <s v="First Class"/>
    <s v="SC-20695"/>
    <s v="Steve Chapman"/>
    <x v="1"/>
    <s v="United States"/>
    <s v="Springfield"/>
    <x v="24"/>
    <n v="45503"/>
    <x v="3"/>
    <s v="OFF-AP-10002892"/>
    <x v="1"/>
    <x v="9"/>
    <x v="9"/>
    <x v="6026"/>
    <n v="4"/>
    <n v="0.2"/>
    <x v="7367"/>
  </r>
  <r>
    <n v="9697"/>
    <s v="CA-2011-144281"/>
    <x v="2"/>
    <x v="1227"/>
    <d v="2011-06-15T00:00:00"/>
    <s v="Second Class"/>
    <s v="HK-14890"/>
    <s v="Heather Kirkland"/>
    <x v="1"/>
    <s v="United States"/>
    <s v="Detroit"/>
    <x v="12"/>
    <n v="48234"/>
    <x v="2"/>
    <s v="OFF-LA-10003930"/>
    <x v="1"/>
    <x v="2"/>
    <x v="503"/>
    <x v="4712"/>
    <n v="5"/>
    <n v="0"/>
    <x v="5597"/>
  </r>
  <r>
    <n v="9698"/>
    <s v="CA-2013-122511"/>
    <x v="0"/>
    <x v="21"/>
    <d v="2013-03-12T00:00:00"/>
    <s v="Same Day"/>
    <s v="BT-11485"/>
    <s v="Brad Thomas"/>
    <x v="2"/>
    <s v="United States"/>
    <s v="Philadelphia"/>
    <x v="9"/>
    <n v="19140"/>
    <x v="3"/>
    <s v="FUR-FU-10001037"/>
    <x v="0"/>
    <x v="5"/>
    <x v="1160"/>
    <x v="6027"/>
    <n v="4"/>
    <n v="0.2"/>
    <x v="7368"/>
  </r>
  <r>
    <n v="9699"/>
    <s v="CA-2014-154116"/>
    <x v="3"/>
    <x v="934"/>
    <d v="2014-12-20T00:00:00"/>
    <s v="Standard Class"/>
    <s v="KM-16660"/>
    <s v="Khloe Miller"/>
    <x v="0"/>
    <s v="United States"/>
    <s v="Inglewood"/>
    <x v="1"/>
    <n v="90301"/>
    <x v="1"/>
    <s v="OFF-PA-10004569"/>
    <x v="1"/>
    <x v="10"/>
    <x v="227"/>
    <x v="4861"/>
    <n v="3"/>
    <n v="0"/>
    <x v="5801"/>
  </r>
  <r>
    <n v="9700"/>
    <s v="CA-2014-154116"/>
    <x v="3"/>
    <x v="934"/>
    <d v="2014-12-20T00:00:00"/>
    <s v="Standard Class"/>
    <s v="KM-16660"/>
    <s v="Khloe Miller"/>
    <x v="0"/>
    <s v="United States"/>
    <s v="Inglewood"/>
    <x v="1"/>
    <n v="90301"/>
    <x v="1"/>
    <s v="OFF-AP-10000027"/>
    <x v="1"/>
    <x v="9"/>
    <x v="1804"/>
    <x v="3287"/>
    <n v="4"/>
    <n v="0"/>
    <x v="7369"/>
  </r>
  <r>
    <n v="9701"/>
    <s v="CA-2014-154116"/>
    <x v="3"/>
    <x v="934"/>
    <d v="2014-12-20T00:00:00"/>
    <s v="Standard Class"/>
    <s v="KM-16660"/>
    <s v="Khloe Miller"/>
    <x v="0"/>
    <s v="United States"/>
    <s v="Inglewood"/>
    <x v="1"/>
    <n v="90301"/>
    <x v="1"/>
    <s v="TEC-PH-10000675"/>
    <x v="2"/>
    <x v="7"/>
    <x v="1338"/>
    <x v="2103"/>
    <n v="3"/>
    <n v="0.2"/>
    <x v="2267"/>
  </r>
  <r>
    <n v="9702"/>
    <s v="CA-2013-105291"/>
    <x v="0"/>
    <x v="859"/>
    <d v="2013-11-05T00:00:00"/>
    <s v="Standard Class"/>
    <s v="SP-20920"/>
    <s v="Susan Pistek"/>
    <x v="0"/>
    <s v="United States"/>
    <s v="San Luis Obispo"/>
    <x v="1"/>
    <n v="93405"/>
    <x v="1"/>
    <s v="OFF-FA-10003059"/>
    <x v="1"/>
    <x v="13"/>
    <x v="794"/>
    <x v="3657"/>
    <n v="2"/>
    <n v="0"/>
    <x v="4178"/>
  </r>
  <r>
    <n v="9703"/>
    <s v="CA-2014-147032"/>
    <x v="3"/>
    <x v="689"/>
    <d v="2014-08-05T00:00:00"/>
    <s v="Standard Class"/>
    <s v="LB-16795"/>
    <s v="Laurel Beltran"/>
    <x v="2"/>
    <s v="United States"/>
    <s v="Wilmington"/>
    <x v="13"/>
    <n v="19805"/>
    <x v="3"/>
    <s v="OFF-PA-10003256"/>
    <x v="1"/>
    <x v="10"/>
    <x v="96"/>
    <x v="1042"/>
    <n v="1"/>
    <n v="0"/>
    <x v="7370"/>
  </r>
  <r>
    <n v="9704"/>
    <s v="CA-2014-147032"/>
    <x v="3"/>
    <x v="689"/>
    <d v="2014-08-05T00:00:00"/>
    <s v="Standard Class"/>
    <s v="LB-16795"/>
    <s v="Laurel Beltran"/>
    <x v="2"/>
    <s v="United States"/>
    <s v="Wilmington"/>
    <x v="13"/>
    <n v="19805"/>
    <x v="3"/>
    <s v="OFF-BI-10003656"/>
    <x v="1"/>
    <x v="8"/>
    <x v="13"/>
    <x v="6028"/>
    <n v="5"/>
    <n v="0"/>
    <x v="7371"/>
  </r>
  <r>
    <n v="9705"/>
    <s v="CA-2014-147032"/>
    <x v="3"/>
    <x v="689"/>
    <d v="2014-08-05T00:00:00"/>
    <s v="Standard Class"/>
    <s v="LB-16795"/>
    <s v="Laurel Beltran"/>
    <x v="2"/>
    <s v="United States"/>
    <s v="Wilmington"/>
    <x v="13"/>
    <n v="19805"/>
    <x v="3"/>
    <s v="OFF-BI-10002897"/>
    <x v="1"/>
    <x v="8"/>
    <x v="1793"/>
    <x v="6029"/>
    <n v="3"/>
    <n v="0"/>
    <x v="7372"/>
  </r>
  <r>
    <n v="9706"/>
    <s v="CA-2014-125990"/>
    <x v="3"/>
    <x v="15"/>
    <d v="2014-10-24T00:00:00"/>
    <s v="Standard Class"/>
    <s v="JS-16030"/>
    <s v="Joy Smith"/>
    <x v="0"/>
    <s v="United States"/>
    <s v="San Francisco"/>
    <x v="1"/>
    <n v="94122"/>
    <x v="1"/>
    <s v="OFF-BI-10004826"/>
    <x v="1"/>
    <x v="8"/>
    <x v="721"/>
    <x v="5524"/>
    <n v="3"/>
    <n v="0.2"/>
    <x v="6693"/>
  </r>
  <r>
    <n v="9707"/>
    <s v="CA-2013-161746"/>
    <x v="0"/>
    <x v="147"/>
    <d v="2013-10-28T00:00:00"/>
    <s v="Standard Class"/>
    <s v="CS-11950"/>
    <s v="Carlos Soltero"/>
    <x v="0"/>
    <s v="United States"/>
    <s v="Los Angeles"/>
    <x v="1"/>
    <n v="90045"/>
    <x v="1"/>
    <s v="FUR-CH-10004626"/>
    <x v="0"/>
    <x v="1"/>
    <x v="1697"/>
    <x v="6030"/>
    <n v="3"/>
    <n v="0.2"/>
    <x v="7373"/>
  </r>
  <r>
    <n v="9708"/>
    <s v="CA-2013-161746"/>
    <x v="0"/>
    <x v="147"/>
    <d v="2013-10-28T00:00:00"/>
    <s v="Standard Class"/>
    <s v="CS-11950"/>
    <s v="Carlos Soltero"/>
    <x v="0"/>
    <s v="United States"/>
    <s v="Los Angeles"/>
    <x v="1"/>
    <n v="90045"/>
    <x v="1"/>
    <s v="OFF-AR-10000390"/>
    <x v="1"/>
    <x v="6"/>
    <x v="105"/>
    <x v="714"/>
    <n v="3"/>
    <n v="0"/>
    <x v="732"/>
  </r>
  <r>
    <n v="9709"/>
    <s v="CA-2013-161746"/>
    <x v="0"/>
    <x v="147"/>
    <d v="2013-10-28T00:00:00"/>
    <s v="Standard Class"/>
    <s v="CS-11950"/>
    <s v="Carlos Soltero"/>
    <x v="0"/>
    <s v="United States"/>
    <s v="Los Angeles"/>
    <x v="1"/>
    <n v="90045"/>
    <x v="1"/>
    <s v="FUR-FU-10003731"/>
    <x v="0"/>
    <x v="5"/>
    <x v="1593"/>
    <x v="3002"/>
    <n v="2"/>
    <n v="0"/>
    <x v="7374"/>
  </r>
  <r>
    <n v="9710"/>
    <s v="CA-2013-161746"/>
    <x v="0"/>
    <x v="147"/>
    <d v="2013-10-28T00:00:00"/>
    <s v="Standard Class"/>
    <s v="CS-11950"/>
    <s v="Carlos Soltero"/>
    <x v="0"/>
    <s v="United States"/>
    <s v="Los Angeles"/>
    <x v="1"/>
    <n v="90045"/>
    <x v="1"/>
    <s v="OFF-ST-10002743"/>
    <x v="1"/>
    <x v="4"/>
    <x v="413"/>
    <x v="448"/>
    <n v="3"/>
    <n v="0"/>
    <x v="459"/>
  </r>
  <r>
    <n v="9711"/>
    <s v="CA-2011-114251"/>
    <x v="2"/>
    <x v="1127"/>
    <d v="2011-11-10T00:00:00"/>
    <s v="Standard Class"/>
    <s v="MD-17350"/>
    <s v="Maribeth Dona"/>
    <x v="0"/>
    <s v="United States"/>
    <s v="Philadelphia"/>
    <x v="9"/>
    <n v="19143"/>
    <x v="3"/>
    <s v="FUR-FU-10001468"/>
    <x v="0"/>
    <x v="5"/>
    <x v="1280"/>
    <x v="6031"/>
    <n v="2"/>
    <n v="0.2"/>
    <x v="7375"/>
  </r>
  <r>
    <n v="9712"/>
    <s v="CA-2011-114251"/>
    <x v="2"/>
    <x v="1127"/>
    <d v="2011-11-10T00:00:00"/>
    <s v="Standard Class"/>
    <s v="MD-17350"/>
    <s v="Maribeth Dona"/>
    <x v="0"/>
    <s v="United States"/>
    <s v="Philadelphia"/>
    <x v="9"/>
    <n v="19143"/>
    <x v="3"/>
    <s v="OFF-BI-10003684"/>
    <x v="1"/>
    <x v="8"/>
    <x v="707"/>
    <x v="6032"/>
    <n v="2"/>
    <n v="0.7"/>
    <x v="7376"/>
  </r>
  <r>
    <n v="9713"/>
    <s v="CA-2011-114251"/>
    <x v="2"/>
    <x v="1127"/>
    <d v="2011-11-10T00:00:00"/>
    <s v="Standard Class"/>
    <s v="MD-17350"/>
    <s v="Maribeth Dona"/>
    <x v="0"/>
    <s v="United States"/>
    <s v="Philadelphia"/>
    <x v="9"/>
    <n v="19143"/>
    <x v="3"/>
    <s v="OFF-ST-10003716"/>
    <x v="1"/>
    <x v="4"/>
    <x v="889"/>
    <x v="6033"/>
    <n v="6"/>
    <n v="0.2"/>
    <x v="7377"/>
  </r>
  <r>
    <n v="9714"/>
    <s v="CA-2011-114251"/>
    <x v="2"/>
    <x v="1127"/>
    <d v="2011-11-10T00:00:00"/>
    <s v="Standard Class"/>
    <s v="MD-17350"/>
    <s v="Maribeth Dona"/>
    <x v="0"/>
    <s v="United States"/>
    <s v="Philadelphia"/>
    <x v="9"/>
    <n v="19143"/>
    <x v="3"/>
    <s v="TEC-AC-10001101"/>
    <x v="2"/>
    <x v="11"/>
    <x v="547"/>
    <x v="5924"/>
    <n v="5"/>
    <n v="0.2"/>
    <x v="7378"/>
  </r>
  <r>
    <n v="9715"/>
    <s v="CA-2011-114251"/>
    <x v="2"/>
    <x v="1127"/>
    <d v="2011-11-10T00:00:00"/>
    <s v="Standard Class"/>
    <s v="MD-17350"/>
    <s v="Maribeth Dona"/>
    <x v="0"/>
    <s v="United States"/>
    <s v="Philadelphia"/>
    <x v="9"/>
    <n v="19143"/>
    <x v="3"/>
    <s v="TEC-AC-10004864"/>
    <x v="2"/>
    <x v="11"/>
    <x v="1289"/>
    <x v="2860"/>
    <n v="2"/>
    <n v="0.2"/>
    <x v="3180"/>
  </r>
  <r>
    <n v="9716"/>
    <s v="CA-2013-116379"/>
    <x v="0"/>
    <x v="77"/>
    <d v="2013-11-13T00:00:00"/>
    <s v="Standard Class"/>
    <s v="LD-17005"/>
    <s v="Lisa DeCherney"/>
    <x v="0"/>
    <s v="United States"/>
    <s v="San Francisco"/>
    <x v="1"/>
    <n v="94122"/>
    <x v="1"/>
    <s v="OFF-BI-10001543"/>
    <x v="1"/>
    <x v="8"/>
    <x v="375"/>
    <x v="382"/>
    <n v="2"/>
    <n v="0.2"/>
    <x v="7379"/>
  </r>
  <r>
    <n v="9717"/>
    <s v="US-2013-144477"/>
    <x v="0"/>
    <x v="399"/>
    <d v="2013-08-15T00:00:00"/>
    <s v="Second Class"/>
    <s v="DB-13270"/>
    <s v="Deborah Brumfield"/>
    <x v="2"/>
    <s v="United States"/>
    <s v="Philadelphia"/>
    <x v="9"/>
    <n v="19134"/>
    <x v="3"/>
    <s v="OFF-AR-10000914"/>
    <x v="1"/>
    <x v="6"/>
    <x v="1739"/>
    <x v="6034"/>
    <n v="4"/>
    <n v="0.2"/>
    <x v="7380"/>
  </r>
  <r>
    <n v="9718"/>
    <s v="CA-2013-108210"/>
    <x v="0"/>
    <x v="198"/>
    <d v="2013-06-01T00:00:00"/>
    <s v="Same Day"/>
    <s v="AT-10735"/>
    <s v="Annie Thurman"/>
    <x v="0"/>
    <s v="United States"/>
    <s v="Houston"/>
    <x v="5"/>
    <n v="77041"/>
    <x v="2"/>
    <s v="TEC-PH-10002293"/>
    <x v="2"/>
    <x v="7"/>
    <x v="126"/>
    <x v="1105"/>
    <n v="5"/>
    <n v="0.2"/>
    <x v="7381"/>
  </r>
  <r>
    <n v="9719"/>
    <s v="CA-2013-108210"/>
    <x v="0"/>
    <x v="198"/>
    <d v="2013-06-01T00:00:00"/>
    <s v="Same Day"/>
    <s v="AT-10735"/>
    <s v="Annie Thurman"/>
    <x v="0"/>
    <s v="United States"/>
    <s v="Houston"/>
    <x v="5"/>
    <n v="77041"/>
    <x v="2"/>
    <s v="TEC-AC-10000109"/>
    <x v="2"/>
    <x v="11"/>
    <x v="200"/>
    <x v="1922"/>
    <n v="5"/>
    <n v="0.2"/>
    <x v="7382"/>
  </r>
  <r>
    <n v="9720"/>
    <s v="CA-2014-166835"/>
    <x v="3"/>
    <x v="105"/>
    <d v="2014-11-15T00:00:00"/>
    <s v="Second Class"/>
    <s v="DK-13375"/>
    <s v="Dennis Kane"/>
    <x v="0"/>
    <s v="United States"/>
    <s v="Lancaster"/>
    <x v="9"/>
    <n v="17602"/>
    <x v="3"/>
    <s v="OFF-ST-10002574"/>
    <x v="1"/>
    <x v="4"/>
    <x v="926"/>
    <x v="3167"/>
    <n v="2"/>
    <n v="0.2"/>
    <x v="3562"/>
  </r>
  <r>
    <n v="9721"/>
    <s v="CA-2013-119641"/>
    <x v="0"/>
    <x v="897"/>
    <d v="2013-09-27T00:00:00"/>
    <s v="Standard Class"/>
    <s v="CS-12250"/>
    <s v="Chris Selesnick"/>
    <x v="1"/>
    <s v="United States"/>
    <s v="Green Bay"/>
    <x v="6"/>
    <n v="54302"/>
    <x v="2"/>
    <s v="FUR-FU-10002445"/>
    <x v="0"/>
    <x v="5"/>
    <x v="1439"/>
    <x v="1651"/>
    <n v="2"/>
    <n v="0"/>
    <x v="2647"/>
  </r>
  <r>
    <n v="9722"/>
    <s v="CA-2013-105781"/>
    <x v="0"/>
    <x v="595"/>
    <d v="2013-02-20T00:00:00"/>
    <s v="Standard Class"/>
    <s v="JF-15565"/>
    <s v="Jill Fjeld"/>
    <x v="0"/>
    <s v="United States"/>
    <s v="New York City"/>
    <x v="15"/>
    <n v="10024"/>
    <x v="3"/>
    <s v="FUR-CH-10001802"/>
    <x v="0"/>
    <x v="1"/>
    <x v="1688"/>
    <x v="6035"/>
    <n v="3"/>
    <n v="0.1"/>
    <x v="7383"/>
  </r>
  <r>
    <n v="9723"/>
    <s v="CA-2013-105781"/>
    <x v="0"/>
    <x v="595"/>
    <d v="2013-02-20T00:00:00"/>
    <s v="Standard Class"/>
    <s v="JF-15565"/>
    <s v="Jill Fjeld"/>
    <x v="0"/>
    <s v="United States"/>
    <s v="New York City"/>
    <x v="15"/>
    <n v="10024"/>
    <x v="3"/>
    <s v="TEC-AC-10003628"/>
    <x v="2"/>
    <x v="11"/>
    <x v="244"/>
    <x v="1324"/>
    <n v="3"/>
    <n v="0"/>
    <x v="6840"/>
  </r>
  <r>
    <n v="9724"/>
    <s v="CA-2011-101364"/>
    <x v="2"/>
    <x v="1091"/>
    <d v="2011-12-26T00:00:00"/>
    <s v="Standard Class"/>
    <s v="TW-21025"/>
    <s v="Tamara Willingham"/>
    <x v="2"/>
    <s v="United States"/>
    <s v="New York City"/>
    <x v="15"/>
    <n v="10011"/>
    <x v="3"/>
    <s v="OFF-BI-10003984"/>
    <x v="1"/>
    <x v="8"/>
    <x v="690"/>
    <x v="6036"/>
    <n v="13"/>
    <n v="0.2"/>
    <x v="7384"/>
  </r>
  <r>
    <n v="9725"/>
    <s v="CA-2012-117898"/>
    <x v="1"/>
    <x v="901"/>
    <d v="2012-12-11T00:00:00"/>
    <s v="Standard Class"/>
    <s v="TB-21250"/>
    <s v="Tim Brockman"/>
    <x v="0"/>
    <s v="United States"/>
    <s v="Bloomington"/>
    <x v="10"/>
    <n v="61701"/>
    <x v="2"/>
    <s v="OFF-EN-10004459"/>
    <x v="1"/>
    <x v="12"/>
    <x v="655"/>
    <x v="2096"/>
    <n v="2"/>
    <n v="0.2"/>
    <x v="2260"/>
  </r>
  <r>
    <n v="9726"/>
    <s v="CA-2014-142293"/>
    <x v="3"/>
    <x v="697"/>
    <d v="2014-09-21T00:00:00"/>
    <s v="First Class"/>
    <s v="SC-20380"/>
    <s v="Shahid Collister"/>
    <x v="0"/>
    <s v="United States"/>
    <s v="Boise"/>
    <x v="45"/>
    <n v="83704"/>
    <x v="1"/>
    <s v="TEC-AC-10001109"/>
    <x v="2"/>
    <x v="11"/>
    <x v="998"/>
    <x v="1324"/>
    <n v="3"/>
    <n v="0"/>
    <x v="1381"/>
  </r>
  <r>
    <n v="9727"/>
    <s v="CA-2014-167395"/>
    <x v="3"/>
    <x v="574"/>
    <d v="2014-12-05T00:00:00"/>
    <s v="First Class"/>
    <s v="KM-16720"/>
    <s v="Kunst Miller"/>
    <x v="0"/>
    <s v="United States"/>
    <s v="Lowell"/>
    <x v="31"/>
    <n v="1852"/>
    <x v="3"/>
    <s v="OFF-AP-10001293"/>
    <x v="1"/>
    <x v="9"/>
    <x v="1337"/>
    <x v="6037"/>
    <n v="7"/>
    <n v="0"/>
    <x v="7385"/>
  </r>
  <r>
    <n v="9728"/>
    <s v="CA-2014-167395"/>
    <x v="3"/>
    <x v="574"/>
    <d v="2014-12-05T00:00:00"/>
    <s v="First Class"/>
    <s v="KM-16720"/>
    <s v="Kunst Miller"/>
    <x v="0"/>
    <s v="United States"/>
    <s v="Lowell"/>
    <x v="31"/>
    <n v="1852"/>
    <x v="3"/>
    <s v="TEC-PH-10004977"/>
    <x v="2"/>
    <x v="7"/>
    <x v="34"/>
    <x v="508"/>
    <n v="5"/>
    <n v="0"/>
    <x v="7386"/>
  </r>
  <r>
    <n v="9729"/>
    <s v="CA-2014-167395"/>
    <x v="3"/>
    <x v="574"/>
    <d v="2014-12-05T00:00:00"/>
    <s v="First Class"/>
    <s v="KM-16720"/>
    <s v="Kunst Miller"/>
    <x v="0"/>
    <s v="United States"/>
    <s v="Lowell"/>
    <x v="31"/>
    <n v="1852"/>
    <x v="3"/>
    <s v="OFF-SU-10001935"/>
    <x v="1"/>
    <x v="14"/>
    <x v="33"/>
    <x v="1009"/>
    <n v="2"/>
    <n v="0"/>
    <x v="6578"/>
  </r>
  <r>
    <n v="9730"/>
    <s v="CA-2011-111962"/>
    <x v="2"/>
    <x v="411"/>
    <d v="2011-10-04T00:00:00"/>
    <s v="Standard Class"/>
    <s v="EB-14170"/>
    <s v="Evan Bailliet"/>
    <x v="0"/>
    <s v="United States"/>
    <s v="Seattle"/>
    <x v="4"/>
    <n v="98115"/>
    <x v="1"/>
    <s v="OFF-BI-10001308"/>
    <x v="1"/>
    <x v="8"/>
    <x v="1351"/>
    <x v="3769"/>
    <n v="2"/>
    <n v="0.2"/>
    <x v="4321"/>
  </r>
  <r>
    <n v="9731"/>
    <s v="CA-2011-111962"/>
    <x v="2"/>
    <x v="411"/>
    <d v="2011-10-04T00:00:00"/>
    <s v="Standard Class"/>
    <s v="EB-14170"/>
    <s v="Evan Bailliet"/>
    <x v="0"/>
    <s v="United States"/>
    <s v="Seattle"/>
    <x v="4"/>
    <n v="98115"/>
    <x v="1"/>
    <s v="OFF-ST-10000046"/>
    <x v="1"/>
    <x v="4"/>
    <x v="757"/>
    <x v="6038"/>
    <n v="5"/>
    <n v="0"/>
    <x v="7387"/>
  </r>
  <r>
    <n v="9732"/>
    <s v="CA-2014-124261"/>
    <x v="3"/>
    <x v="237"/>
    <d v="2014-11-20T00:00:00"/>
    <s v="Standard Class"/>
    <s v="JE-15715"/>
    <s v="Joe Elijah"/>
    <x v="0"/>
    <s v="United States"/>
    <s v="Los Angeles"/>
    <x v="1"/>
    <n v="90049"/>
    <x v="1"/>
    <s v="OFF-AR-10003504"/>
    <x v="1"/>
    <x v="6"/>
    <x v="1026"/>
    <x v="1369"/>
    <n v="8"/>
    <n v="0"/>
    <x v="7388"/>
  </r>
  <r>
    <n v="9733"/>
    <s v="CA-2011-114321"/>
    <x v="2"/>
    <x v="1071"/>
    <d v="2011-08-25T00:00:00"/>
    <s v="Standard Class"/>
    <s v="NC-18535"/>
    <s v="Nick Crebassa"/>
    <x v="1"/>
    <s v="United States"/>
    <s v="Hampton"/>
    <x v="17"/>
    <n v="23666"/>
    <x v="0"/>
    <s v="FUR-CH-10001797"/>
    <x v="0"/>
    <x v="1"/>
    <x v="1441"/>
    <x v="6039"/>
    <n v="13"/>
    <n v="0"/>
    <x v="7389"/>
  </r>
  <r>
    <n v="9734"/>
    <s v="CA-2011-114321"/>
    <x v="2"/>
    <x v="1071"/>
    <d v="2011-08-25T00:00:00"/>
    <s v="Standard Class"/>
    <s v="NC-18535"/>
    <s v="Nick Crebassa"/>
    <x v="1"/>
    <s v="United States"/>
    <s v="Hampton"/>
    <x v="17"/>
    <n v="23666"/>
    <x v="0"/>
    <s v="OFF-PA-10000246"/>
    <x v="1"/>
    <x v="10"/>
    <x v="1586"/>
    <x v="6040"/>
    <n v="2"/>
    <n v="0"/>
    <x v="7390"/>
  </r>
  <r>
    <n v="9735"/>
    <s v="CA-2011-114321"/>
    <x v="2"/>
    <x v="1071"/>
    <d v="2011-08-25T00:00:00"/>
    <s v="Standard Class"/>
    <s v="NC-18535"/>
    <s v="Nick Crebassa"/>
    <x v="1"/>
    <s v="United States"/>
    <s v="Hampton"/>
    <x v="17"/>
    <n v="23666"/>
    <x v="0"/>
    <s v="OFF-BI-10001359"/>
    <x v="1"/>
    <x v="8"/>
    <x v="1153"/>
    <x v="6041"/>
    <n v="1"/>
    <n v="0"/>
    <x v="7391"/>
  </r>
  <r>
    <n v="9736"/>
    <s v="CA-2011-128062"/>
    <x v="2"/>
    <x v="84"/>
    <d v="2011-11-22T00:00:00"/>
    <s v="Second Class"/>
    <s v="AD-10180"/>
    <s v="Alan Dominguez"/>
    <x v="2"/>
    <s v="United States"/>
    <s v="Philadelphia"/>
    <x v="9"/>
    <n v="19134"/>
    <x v="3"/>
    <s v="OFF-PA-10001583"/>
    <x v="1"/>
    <x v="10"/>
    <x v="1822"/>
    <x v="490"/>
    <n v="1"/>
    <n v="0.2"/>
    <x v="7392"/>
  </r>
  <r>
    <n v="9737"/>
    <s v="US-2012-100069"/>
    <x v="1"/>
    <x v="685"/>
    <d v="2012-07-03T00:00:00"/>
    <s v="Standard Class"/>
    <s v="NF-18475"/>
    <s v="Neil Französisch"/>
    <x v="2"/>
    <s v="United States"/>
    <s v="Omaha"/>
    <x v="8"/>
    <n v="68104"/>
    <x v="2"/>
    <s v="TEC-PH-10004667"/>
    <x v="2"/>
    <x v="7"/>
    <x v="519"/>
    <x v="3420"/>
    <n v="2"/>
    <n v="0"/>
    <x v="7393"/>
  </r>
  <r>
    <n v="9738"/>
    <s v="CA-2014-129294"/>
    <x v="3"/>
    <x v="633"/>
    <d v="2014-03-22T00:00:00"/>
    <s v="Standard Class"/>
    <s v="KD-16615"/>
    <s v="Ken Dana"/>
    <x v="1"/>
    <s v="United States"/>
    <s v="Los Angeles"/>
    <x v="1"/>
    <n v="90032"/>
    <x v="1"/>
    <s v="OFF-ST-10002615"/>
    <x v="1"/>
    <x v="4"/>
    <x v="1427"/>
    <x v="2385"/>
    <n v="2"/>
    <n v="0"/>
    <x v="2593"/>
  </r>
  <r>
    <n v="9739"/>
    <s v="CA-2014-129294"/>
    <x v="3"/>
    <x v="633"/>
    <d v="2014-03-22T00:00:00"/>
    <s v="Standard Class"/>
    <s v="KD-16615"/>
    <s v="Ken Dana"/>
    <x v="1"/>
    <s v="United States"/>
    <s v="Los Angeles"/>
    <x v="1"/>
    <n v="90032"/>
    <x v="1"/>
    <s v="OFF-BI-10004236"/>
    <x v="1"/>
    <x v="8"/>
    <x v="891"/>
    <x v="6042"/>
    <n v="6"/>
    <n v="0.2"/>
    <x v="7394"/>
  </r>
  <r>
    <n v="9740"/>
    <s v="CA-2014-129294"/>
    <x v="3"/>
    <x v="633"/>
    <d v="2014-03-22T00:00:00"/>
    <s v="Standard Class"/>
    <s v="KD-16615"/>
    <s v="Ken Dana"/>
    <x v="1"/>
    <s v="United States"/>
    <s v="Los Angeles"/>
    <x v="1"/>
    <n v="90032"/>
    <x v="1"/>
    <s v="OFF-BI-10001757"/>
    <x v="1"/>
    <x v="8"/>
    <x v="1158"/>
    <x v="1209"/>
    <n v="5"/>
    <n v="0.2"/>
    <x v="5197"/>
  </r>
  <r>
    <n v="9741"/>
    <s v="CA-2014-129294"/>
    <x v="3"/>
    <x v="633"/>
    <d v="2014-03-22T00:00:00"/>
    <s v="Standard Class"/>
    <s v="KD-16615"/>
    <s v="Ken Dana"/>
    <x v="1"/>
    <s v="United States"/>
    <s v="Los Angeles"/>
    <x v="1"/>
    <n v="90032"/>
    <x v="1"/>
    <s v="OFF-AP-10001154"/>
    <x v="1"/>
    <x v="9"/>
    <x v="584"/>
    <x v="6043"/>
    <n v="3"/>
    <n v="0"/>
    <x v="7395"/>
  </r>
  <r>
    <n v="9742"/>
    <s v="CA-2012-117086"/>
    <x v="1"/>
    <x v="627"/>
    <d v="2012-11-12T00:00:00"/>
    <s v="Standard Class"/>
    <s v="QJ-19255"/>
    <s v="Quincy Jones"/>
    <x v="1"/>
    <s v="United States"/>
    <s v="Burlington"/>
    <x v="42"/>
    <s v="05408"/>
    <x v="3"/>
    <s v="FUR-BO-10004834"/>
    <x v="0"/>
    <x v="0"/>
    <x v="26"/>
    <x v="6044"/>
    <n v="5"/>
    <n v="0"/>
    <x v="7396"/>
  </r>
  <r>
    <n v="9743"/>
    <s v="CA-2014-131303"/>
    <x v="3"/>
    <x v="354"/>
    <d v="2014-12-03T00:00:00"/>
    <s v="Standard Class"/>
    <s v="EP-13915"/>
    <s v="Emily Phan"/>
    <x v="0"/>
    <s v="United States"/>
    <s v="San Diego"/>
    <x v="1"/>
    <n v="92037"/>
    <x v="1"/>
    <s v="OFF-LA-10001074"/>
    <x v="1"/>
    <x v="2"/>
    <x v="297"/>
    <x v="6045"/>
    <n v="5"/>
    <n v="0"/>
    <x v="7397"/>
  </r>
  <r>
    <n v="9744"/>
    <s v="CA-2013-137127"/>
    <x v="0"/>
    <x v="950"/>
    <d v="2013-06-23T00:00:00"/>
    <s v="Standard Class"/>
    <s v="JJ-15445"/>
    <s v="Jennifer Jackson"/>
    <x v="0"/>
    <s v="United States"/>
    <s v="Newark"/>
    <x v="13"/>
    <n v="19711"/>
    <x v="3"/>
    <s v="OFF-LA-10001641"/>
    <x v="1"/>
    <x v="2"/>
    <x v="1022"/>
    <x v="1242"/>
    <n v="3"/>
    <n v="0"/>
    <x v="3120"/>
  </r>
  <r>
    <n v="9745"/>
    <s v="CA-2014-141782"/>
    <x v="3"/>
    <x v="276"/>
    <d v="2014-01-26T00:00:00"/>
    <s v="Standard Class"/>
    <s v="BE-11410"/>
    <s v="Bobby Elias"/>
    <x v="0"/>
    <s v="United States"/>
    <s v="Aurora"/>
    <x v="10"/>
    <n v="60505"/>
    <x v="2"/>
    <s v="OFF-EN-10002230"/>
    <x v="1"/>
    <x v="12"/>
    <x v="550"/>
    <x v="6046"/>
    <n v="4"/>
    <n v="0.2"/>
    <x v="7398"/>
  </r>
  <r>
    <n v="9746"/>
    <s v="CA-2014-137505"/>
    <x v="3"/>
    <x v="221"/>
    <d v="2014-11-25T00:00:00"/>
    <s v="Same Day"/>
    <s v="BP-11290"/>
    <s v="Beth Paige"/>
    <x v="0"/>
    <s v="United States"/>
    <s v="Los Angeles"/>
    <x v="1"/>
    <n v="90008"/>
    <x v="1"/>
    <s v="FUR-TA-10000617"/>
    <x v="0"/>
    <x v="3"/>
    <x v="338"/>
    <x v="6047"/>
    <n v="2"/>
    <n v="0.2"/>
    <x v="7399"/>
  </r>
  <r>
    <n v="9747"/>
    <s v="CA-2014-137505"/>
    <x v="3"/>
    <x v="221"/>
    <d v="2014-11-25T00:00:00"/>
    <s v="Same Day"/>
    <s v="BP-11290"/>
    <s v="Beth Paige"/>
    <x v="0"/>
    <s v="United States"/>
    <s v="Los Angeles"/>
    <x v="1"/>
    <n v="90008"/>
    <x v="1"/>
    <s v="FUR-TA-10001676"/>
    <x v="0"/>
    <x v="3"/>
    <x v="957"/>
    <x v="4085"/>
    <n v="2"/>
    <n v="0.2"/>
    <x v="4742"/>
  </r>
  <r>
    <n v="9748"/>
    <s v="US-2011-140914"/>
    <x v="2"/>
    <x v="7"/>
    <d v="2011-11-15T00:00:00"/>
    <s v="Standard Class"/>
    <s v="BH-11710"/>
    <s v="Brosina Hoffman"/>
    <x v="0"/>
    <s v="United States"/>
    <s v="Chicago"/>
    <x v="10"/>
    <n v="60653"/>
    <x v="2"/>
    <s v="FUR-FU-10000175"/>
    <x v="0"/>
    <x v="5"/>
    <x v="1629"/>
    <x v="6048"/>
    <n v="2"/>
    <n v="0.6"/>
    <x v="7400"/>
  </r>
  <r>
    <n v="9749"/>
    <s v="US-2011-140914"/>
    <x v="2"/>
    <x v="7"/>
    <d v="2011-11-15T00:00:00"/>
    <s v="Standard Class"/>
    <s v="BH-11710"/>
    <s v="Brosina Hoffman"/>
    <x v="0"/>
    <s v="United States"/>
    <s v="Chicago"/>
    <x v="10"/>
    <n v="60653"/>
    <x v="2"/>
    <s v="FUR-CH-10003379"/>
    <x v="0"/>
    <x v="1"/>
    <x v="459"/>
    <x v="840"/>
    <n v="4"/>
    <n v="0.3"/>
    <x v="871"/>
  </r>
  <r>
    <n v="9750"/>
    <s v="CA-2013-158358"/>
    <x v="0"/>
    <x v="758"/>
    <d v="2013-03-09T00:00:00"/>
    <s v="Standard Class"/>
    <s v="EM-13810"/>
    <s v="Eleni McCrary"/>
    <x v="1"/>
    <s v="United States"/>
    <s v="Dover"/>
    <x v="38"/>
    <n v="3820"/>
    <x v="3"/>
    <s v="TEC-AC-10002567"/>
    <x v="2"/>
    <x v="11"/>
    <x v="423"/>
    <x v="460"/>
    <n v="2"/>
    <n v="0"/>
    <x v="471"/>
  </r>
  <r>
    <n v="9751"/>
    <s v="CA-2013-113390"/>
    <x v="0"/>
    <x v="1228"/>
    <d v="2013-10-16T00:00:00"/>
    <s v="Standard Class"/>
    <s v="EP-13915"/>
    <s v="Emily Phan"/>
    <x v="0"/>
    <s v="United States"/>
    <s v="Chicago"/>
    <x v="10"/>
    <n v="60610"/>
    <x v="2"/>
    <s v="OFF-AR-10003183"/>
    <x v="1"/>
    <x v="6"/>
    <x v="1390"/>
    <x v="758"/>
    <n v="2"/>
    <n v="0.2"/>
    <x v="7401"/>
  </r>
  <r>
    <n v="9752"/>
    <s v="CA-2013-113390"/>
    <x v="0"/>
    <x v="1228"/>
    <d v="2013-10-16T00:00:00"/>
    <s v="Standard Class"/>
    <s v="EP-13915"/>
    <s v="Emily Phan"/>
    <x v="0"/>
    <s v="United States"/>
    <s v="Chicago"/>
    <x v="10"/>
    <n v="60610"/>
    <x v="2"/>
    <s v="OFF-AR-10001446"/>
    <x v="1"/>
    <x v="6"/>
    <x v="1152"/>
    <x v="1806"/>
    <n v="3"/>
    <n v="0.2"/>
    <x v="7402"/>
  </r>
  <r>
    <n v="9753"/>
    <s v="US-2013-158680"/>
    <x v="0"/>
    <x v="949"/>
    <d v="2013-07-03T00:00:00"/>
    <s v="First Class"/>
    <s v="NZ-18565"/>
    <s v="Nick Zandusky"/>
    <x v="2"/>
    <s v="United States"/>
    <s v="Seattle"/>
    <x v="4"/>
    <n v="98115"/>
    <x v="1"/>
    <s v="OFF-BI-10000145"/>
    <x v="1"/>
    <x v="8"/>
    <x v="735"/>
    <x v="6049"/>
    <n v="1"/>
    <n v="0.2"/>
    <x v="7403"/>
  </r>
  <r>
    <n v="9754"/>
    <s v="CA-2014-113705"/>
    <x v="3"/>
    <x v="996"/>
    <d v="2014-03-30T00:00:00"/>
    <s v="Second Class"/>
    <s v="LC-16870"/>
    <s v="Lena Cacioppo"/>
    <x v="0"/>
    <s v="United States"/>
    <s v="Richmond"/>
    <x v="17"/>
    <n v="23223"/>
    <x v="0"/>
    <s v="OFF-LA-10000476"/>
    <x v="1"/>
    <x v="2"/>
    <x v="1552"/>
    <x v="341"/>
    <n v="2"/>
    <n v="0"/>
    <x v="349"/>
  </r>
  <r>
    <n v="9755"/>
    <s v="CA-2014-113705"/>
    <x v="3"/>
    <x v="996"/>
    <d v="2014-03-30T00:00:00"/>
    <s v="Second Class"/>
    <s v="LC-16870"/>
    <s v="Lena Cacioppo"/>
    <x v="0"/>
    <s v="United States"/>
    <s v="Richmond"/>
    <x v="17"/>
    <n v="23223"/>
    <x v="0"/>
    <s v="OFF-BI-10001679"/>
    <x v="1"/>
    <x v="8"/>
    <x v="212"/>
    <x v="2788"/>
    <n v="2"/>
    <n v="0"/>
    <x v="7404"/>
  </r>
  <r>
    <n v="9756"/>
    <s v="CA-2014-113705"/>
    <x v="3"/>
    <x v="996"/>
    <d v="2014-03-30T00:00:00"/>
    <s v="Second Class"/>
    <s v="LC-16870"/>
    <s v="Lena Cacioppo"/>
    <x v="0"/>
    <s v="United States"/>
    <s v="Richmond"/>
    <x v="17"/>
    <n v="23223"/>
    <x v="0"/>
    <s v="OFF-ST-10001128"/>
    <x v="1"/>
    <x v="4"/>
    <x v="1418"/>
    <x v="743"/>
    <n v="3"/>
    <n v="0"/>
    <x v="5247"/>
  </r>
  <r>
    <n v="9757"/>
    <s v="CA-2014-113705"/>
    <x v="3"/>
    <x v="996"/>
    <d v="2014-03-30T00:00:00"/>
    <s v="Second Class"/>
    <s v="LC-16870"/>
    <s v="Lena Cacioppo"/>
    <x v="0"/>
    <s v="United States"/>
    <s v="Richmond"/>
    <x v="17"/>
    <n v="23223"/>
    <x v="0"/>
    <s v="FUR-TA-10002533"/>
    <x v="0"/>
    <x v="3"/>
    <x v="274"/>
    <x v="4898"/>
    <n v="2"/>
    <n v="0"/>
    <x v="7405"/>
  </r>
  <r>
    <n v="9758"/>
    <s v="CA-2014-113705"/>
    <x v="3"/>
    <x v="996"/>
    <d v="2014-03-30T00:00:00"/>
    <s v="Second Class"/>
    <s v="LC-16870"/>
    <s v="Lena Cacioppo"/>
    <x v="0"/>
    <s v="United States"/>
    <s v="Richmond"/>
    <x v="17"/>
    <n v="23223"/>
    <x v="0"/>
    <s v="TEC-PH-10004006"/>
    <x v="2"/>
    <x v="7"/>
    <x v="1764"/>
    <x v="6050"/>
    <n v="5"/>
    <n v="0"/>
    <x v="7406"/>
  </r>
  <r>
    <n v="9759"/>
    <s v="CA-2014-113705"/>
    <x v="3"/>
    <x v="996"/>
    <d v="2014-03-30T00:00:00"/>
    <s v="Second Class"/>
    <s v="LC-16870"/>
    <s v="Lena Cacioppo"/>
    <x v="0"/>
    <s v="United States"/>
    <s v="Richmond"/>
    <x v="17"/>
    <n v="23223"/>
    <x v="0"/>
    <s v="OFF-PA-10002615"/>
    <x v="1"/>
    <x v="10"/>
    <x v="247"/>
    <x v="4634"/>
    <n v="4"/>
    <n v="0"/>
    <x v="5489"/>
  </r>
  <r>
    <n v="9760"/>
    <s v="CA-2013-146913"/>
    <x v="0"/>
    <x v="731"/>
    <d v="2013-11-06T00:00:00"/>
    <s v="Standard Class"/>
    <s v="SF-20965"/>
    <s v="Sylvia Foulston"/>
    <x v="1"/>
    <s v="United States"/>
    <s v="San Francisco"/>
    <x v="1"/>
    <n v="94109"/>
    <x v="1"/>
    <s v="FUR-CH-10001854"/>
    <x v="0"/>
    <x v="1"/>
    <x v="1110"/>
    <x v="4707"/>
    <n v="5"/>
    <n v="0.2"/>
    <x v="5592"/>
  </r>
  <r>
    <n v="9761"/>
    <s v="CA-2014-159135"/>
    <x v="3"/>
    <x v="259"/>
    <d v="2014-11-09T00:00:00"/>
    <s v="Standard Class"/>
    <s v="KM-16375"/>
    <s v="Katherine Murray"/>
    <x v="2"/>
    <s v="United States"/>
    <s v="Springdale"/>
    <x v="36"/>
    <n v="72762"/>
    <x v="0"/>
    <s v="OFF-AR-10000657"/>
    <x v="1"/>
    <x v="6"/>
    <x v="1518"/>
    <x v="6051"/>
    <n v="2"/>
    <n v="0"/>
    <x v="7407"/>
  </r>
  <r>
    <n v="9762"/>
    <s v="CA-2011-121762"/>
    <x v="2"/>
    <x v="1047"/>
    <d v="2011-02-19T00:00:00"/>
    <s v="Standard Class"/>
    <s v="ML-17395"/>
    <s v="Marina Lichtenstein"/>
    <x v="1"/>
    <s v="United States"/>
    <s v="Seattle"/>
    <x v="4"/>
    <n v="98103"/>
    <x v="1"/>
    <s v="TEC-AC-10000736"/>
    <x v="2"/>
    <x v="11"/>
    <x v="1085"/>
    <x v="764"/>
    <n v="3"/>
    <n v="0"/>
    <x v="6356"/>
  </r>
  <r>
    <n v="9763"/>
    <s v="CA-2011-121762"/>
    <x v="2"/>
    <x v="1047"/>
    <d v="2011-02-19T00:00:00"/>
    <s v="Standard Class"/>
    <s v="ML-17395"/>
    <s v="Marina Lichtenstein"/>
    <x v="1"/>
    <s v="United States"/>
    <s v="Seattle"/>
    <x v="4"/>
    <n v="98103"/>
    <x v="1"/>
    <s v="OFF-AP-10001293"/>
    <x v="1"/>
    <x v="9"/>
    <x v="1337"/>
    <x v="3411"/>
    <n v="2"/>
    <n v="0"/>
    <x v="4507"/>
  </r>
  <r>
    <n v="9764"/>
    <s v="CA-2011-121762"/>
    <x v="2"/>
    <x v="1047"/>
    <d v="2011-02-19T00:00:00"/>
    <s v="Standard Class"/>
    <s v="ML-17395"/>
    <s v="Marina Lichtenstein"/>
    <x v="1"/>
    <s v="United States"/>
    <s v="Seattle"/>
    <x v="4"/>
    <n v="98103"/>
    <x v="1"/>
    <s v="OFF-SU-10000157"/>
    <x v="1"/>
    <x v="14"/>
    <x v="1399"/>
    <x v="4148"/>
    <n v="2"/>
    <n v="0"/>
    <x v="4827"/>
  </r>
  <r>
    <n v="9765"/>
    <s v="CA-2011-123855"/>
    <x v="2"/>
    <x v="1229"/>
    <d v="2011-06-23T00:00:00"/>
    <s v="Standard Class"/>
    <s v="MC-18100"/>
    <s v="Mick Crebagga"/>
    <x v="0"/>
    <s v="United States"/>
    <s v="Los Angeles"/>
    <x v="1"/>
    <n v="90036"/>
    <x v="1"/>
    <s v="TEC-PH-10000215"/>
    <x v="2"/>
    <x v="7"/>
    <x v="139"/>
    <x v="6052"/>
    <n v="5"/>
    <n v="0.2"/>
    <x v="7408"/>
  </r>
  <r>
    <n v="9766"/>
    <s v="CA-2014-101959"/>
    <x v="3"/>
    <x v="1230"/>
    <d v="2014-03-07T00:00:00"/>
    <s v="Standard Class"/>
    <s v="DB-13660"/>
    <s v="Duane Benoit"/>
    <x v="0"/>
    <s v="United States"/>
    <s v="Middletown"/>
    <x v="29"/>
    <n v="6457"/>
    <x v="3"/>
    <s v="OFF-BI-10001757"/>
    <x v="1"/>
    <x v="8"/>
    <x v="1158"/>
    <x v="296"/>
    <n v="2"/>
    <n v="0"/>
    <x v="7409"/>
  </r>
  <r>
    <n v="9767"/>
    <s v="CA-2014-101959"/>
    <x v="3"/>
    <x v="1230"/>
    <d v="2014-03-07T00:00:00"/>
    <s v="Standard Class"/>
    <s v="DB-13660"/>
    <s v="Duane Benoit"/>
    <x v="0"/>
    <s v="United States"/>
    <s v="Middletown"/>
    <x v="29"/>
    <n v="6457"/>
    <x v="3"/>
    <s v="OFF-PA-10002137"/>
    <x v="1"/>
    <x v="10"/>
    <x v="560"/>
    <x v="4034"/>
    <n v="1"/>
    <n v="0"/>
    <x v="7011"/>
  </r>
  <r>
    <n v="9768"/>
    <s v="CA-2014-102659"/>
    <x v="3"/>
    <x v="34"/>
    <d v="2014-12-16T00:00:00"/>
    <s v="Standard Class"/>
    <s v="LW-17215"/>
    <s v="Luke Weiss"/>
    <x v="0"/>
    <s v="United States"/>
    <s v="Grand Rapids"/>
    <x v="12"/>
    <n v="49505"/>
    <x v="2"/>
    <s v="OFF-BI-10000088"/>
    <x v="1"/>
    <x v="8"/>
    <x v="1025"/>
    <x v="2803"/>
    <n v="5"/>
    <n v="0"/>
    <x v="5696"/>
  </r>
  <r>
    <n v="9769"/>
    <s v="CA-2014-142328"/>
    <x v="3"/>
    <x v="226"/>
    <d v="2014-12-15T00:00:00"/>
    <s v="Standard Class"/>
    <s v="TC-21535"/>
    <s v="Tracy Collins"/>
    <x v="2"/>
    <s v="United States"/>
    <s v="San Francisco"/>
    <x v="1"/>
    <n v="94122"/>
    <x v="1"/>
    <s v="OFF-PA-10000380"/>
    <x v="1"/>
    <x v="10"/>
    <x v="1281"/>
    <x v="6053"/>
    <n v="6"/>
    <n v="0"/>
    <x v="7410"/>
  </r>
  <r>
    <n v="9770"/>
    <s v="CA-2013-123533"/>
    <x v="0"/>
    <x v="390"/>
    <d v="2013-12-01T00:00:00"/>
    <s v="Standard Class"/>
    <s v="SC-20050"/>
    <s v="Sample Company A"/>
    <x v="2"/>
    <s v="United States"/>
    <s v="Hialeah"/>
    <x v="2"/>
    <n v="33012"/>
    <x v="0"/>
    <s v="FUR-BO-10001619"/>
    <x v="0"/>
    <x v="0"/>
    <x v="599"/>
    <x v="6054"/>
    <n v="5"/>
    <n v="0.2"/>
    <x v="7411"/>
  </r>
  <r>
    <n v="9771"/>
    <s v="CA-2013-123533"/>
    <x v="0"/>
    <x v="390"/>
    <d v="2013-12-01T00:00:00"/>
    <s v="Standard Class"/>
    <s v="SC-20050"/>
    <s v="Sample Company A"/>
    <x v="2"/>
    <s v="United States"/>
    <s v="Hialeah"/>
    <x v="2"/>
    <n v="33012"/>
    <x v="0"/>
    <s v="OFF-PA-10001609"/>
    <x v="1"/>
    <x v="10"/>
    <x v="1107"/>
    <x v="3330"/>
    <n v="4"/>
    <n v="0.2"/>
    <x v="7412"/>
  </r>
  <r>
    <n v="9772"/>
    <s v="CA-2013-123533"/>
    <x v="0"/>
    <x v="390"/>
    <d v="2013-12-01T00:00:00"/>
    <s v="Standard Class"/>
    <s v="SC-20050"/>
    <s v="Sample Company A"/>
    <x v="2"/>
    <s v="United States"/>
    <s v="Hialeah"/>
    <x v="2"/>
    <n v="33012"/>
    <x v="0"/>
    <s v="OFF-AP-10002765"/>
    <x v="1"/>
    <x v="9"/>
    <x v="1252"/>
    <x v="6055"/>
    <n v="2"/>
    <n v="0.2"/>
    <x v="7413"/>
  </r>
  <r>
    <n v="9773"/>
    <s v="CA-2013-104983"/>
    <x v="0"/>
    <x v="894"/>
    <d v="2013-07-04T00:00:00"/>
    <s v="Same Day"/>
    <s v="FM-14215"/>
    <s v="Filia McAdams"/>
    <x v="1"/>
    <s v="United States"/>
    <s v="Philadelphia"/>
    <x v="9"/>
    <n v="19143"/>
    <x v="3"/>
    <s v="OFF-PA-10000167"/>
    <x v="1"/>
    <x v="10"/>
    <x v="1071"/>
    <x v="3971"/>
    <n v="5"/>
    <n v="0.2"/>
    <x v="5798"/>
  </r>
  <r>
    <n v="9774"/>
    <s v="CA-2013-160234"/>
    <x v="0"/>
    <x v="190"/>
    <d v="2013-07-04T00:00:00"/>
    <s v="Standard Class"/>
    <s v="PF-19225"/>
    <s v="Phillip Flathmann"/>
    <x v="0"/>
    <s v="United States"/>
    <s v="Atlanta"/>
    <x v="32"/>
    <n v="30318"/>
    <x v="0"/>
    <s v="TEC-PH-10004434"/>
    <x v="2"/>
    <x v="7"/>
    <x v="1604"/>
    <x v="6056"/>
    <n v="1"/>
    <n v="0"/>
    <x v="7414"/>
  </r>
  <r>
    <n v="9775"/>
    <s v="CA-2011-169019"/>
    <x v="2"/>
    <x v="711"/>
    <d v="2011-07-30T00:00:00"/>
    <s v="Standard Class"/>
    <s v="LF-17185"/>
    <s v="Luke Foster"/>
    <x v="0"/>
    <s v="United States"/>
    <s v="San Antonio"/>
    <x v="5"/>
    <n v="78207"/>
    <x v="2"/>
    <s v="OFF-BI-10004995"/>
    <x v="1"/>
    <x v="8"/>
    <x v="313"/>
    <x v="6057"/>
    <n v="8"/>
    <n v="0.8"/>
    <x v="7415"/>
  </r>
  <r>
    <n v="9776"/>
    <s v="CA-2011-169019"/>
    <x v="2"/>
    <x v="711"/>
    <d v="2011-07-30T00:00:00"/>
    <s v="Standard Class"/>
    <s v="LF-17185"/>
    <s v="Luke Foster"/>
    <x v="0"/>
    <s v="United States"/>
    <s v="San Antonio"/>
    <x v="5"/>
    <n v="78207"/>
    <x v="2"/>
    <s v="FUR-FU-10004666"/>
    <x v="0"/>
    <x v="5"/>
    <x v="1452"/>
    <x v="3770"/>
    <n v="3"/>
    <n v="0.6"/>
    <x v="7416"/>
  </r>
  <r>
    <n v="9777"/>
    <s v="CA-2011-169019"/>
    <x v="2"/>
    <x v="711"/>
    <d v="2011-07-30T00:00:00"/>
    <s v="Standard Class"/>
    <s v="LF-17185"/>
    <s v="Luke Foster"/>
    <x v="0"/>
    <s v="United States"/>
    <s v="San Antonio"/>
    <x v="5"/>
    <n v="78207"/>
    <x v="2"/>
    <s v="OFF-BI-10001524"/>
    <x v="1"/>
    <x v="8"/>
    <x v="298"/>
    <x v="6058"/>
    <n v="4"/>
    <n v="0.8"/>
    <x v="7417"/>
  </r>
  <r>
    <n v="9778"/>
    <s v="CA-2011-169019"/>
    <x v="2"/>
    <x v="711"/>
    <d v="2011-07-30T00:00:00"/>
    <s v="Standard Class"/>
    <s v="LF-17185"/>
    <s v="Luke Foster"/>
    <x v="0"/>
    <s v="United States"/>
    <s v="San Antonio"/>
    <x v="5"/>
    <n v="78207"/>
    <x v="2"/>
    <s v="TEC-AC-10002076"/>
    <x v="2"/>
    <x v="11"/>
    <x v="329"/>
    <x v="6059"/>
    <n v="9"/>
    <n v="0.2"/>
    <x v="7418"/>
  </r>
  <r>
    <n v="9779"/>
    <s v="CA-2011-169019"/>
    <x v="2"/>
    <x v="711"/>
    <d v="2011-07-30T00:00:00"/>
    <s v="Standard Class"/>
    <s v="LF-17185"/>
    <s v="Luke Foster"/>
    <x v="0"/>
    <s v="United States"/>
    <s v="San Antonio"/>
    <x v="5"/>
    <n v="78207"/>
    <x v="2"/>
    <s v="OFF-BI-10001679"/>
    <x v="1"/>
    <x v="8"/>
    <x v="212"/>
    <x v="6060"/>
    <n v="5"/>
    <n v="0.8"/>
    <x v="7419"/>
  </r>
  <r>
    <n v="9780"/>
    <s v="CA-2011-169019"/>
    <x v="2"/>
    <x v="711"/>
    <d v="2011-07-30T00:00:00"/>
    <s v="Standard Class"/>
    <s v="LF-17185"/>
    <s v="Luke Foster"/>
    <x v="0"/>
    <s v="United States"/>
    <s v="San Antonio"/>
    <x v="5"/>
    <n v="78207"/>
    <x v="2"/>
    <s v="OFF-AP-10003281"/>
    <x v="1"/>
    <x v="9"/>
    <x v="1180"/>
    <x v="6061"/>
    <n v="2"/>
    <n v="0.8"/>
    <x v="7420"/>
  </r>
  <r>
    <n v="9781"/>
    <s v="CA-2013-153178"/>
    <x v="0"/>
    <x v="749"/>
    <d v="2013-09-19T00:00:00"/>
    <s v="Standard Class"/>
    <s v="CL-12565"/>
    <s v="Clay Ludtke"/>
    <x v="0"/>
    <s v="United States"/>
    <s v="Long Beach"/>
    <x v="15"/>
    <n v="11561"/>
    <x v="3"/>
    <s v="TEC-PH-10001944"/>
    <x v="2"/>
    <x v="7"/>
    <x v="1262"/>
    <x v="1907"/>
    <n v="3"/>
    <n v="0"/>
    <x v="2049"/>
  </r>
  <r>
    <n v="9782"/>
    <s v="CA-2013-153178"/>
    <x v="0"/>
    <x v="749"/>
    <d v="2013-09-19T00:00:00"/>
    <s v="Standard Class"/>
    <s v="CL-12565"/>
    <s v="Clay Ludtke"/>
    <x v="0"/>
    <s v="United States"/>
    <s v="Long Beach"/>
    <x v="15"/>
    <n v="11561"/>
    <x v="3"/>
    <s v="OFF-BI-10004390"/>
    <x v="1"/>
    <x v="8"/>
    <x v="1155"/>
    <x v="1891"/>
    <n v="2"/>
    <n v="0.2"/>
    <x v="2029"/>
  </r>
  <r>
    <n v="9783"/>
    <s v="CA-2012-149748"/>
    <x v="1"/>
    <x v="70"/>
    <d v="2012-06-02T00:00:00"/>
    <s v="Second Class"/>
    <s v="EM-13825"/>
    <s v="Elizabeth Moffitt"/>
    <x v="1"/>
    <s v="United States"/>
    <s v="Paterson"/>
    <x v="30"/>
    <n v="7501"/>
    <x v="3"/>
    <s v="OFF-PA-10002120"/>
    <x v="1"/>
    <x v="10"/>
    <x v="514"/>
    <x v="4310"/>
    <n v="5"/>
    <n v="0"/>
    <x v="5038"/>
  </r>
  <r>
    <n v="9784"/>
    <s v="CA-2012-149748"/>
    <x v="1"/>
    <x v="70"/>
    <d v="2012-06-02T00:00:00"/>
    <s v="Second Class"/>
    <s v="EM-13825"/>
    <s v="Elizabeth Moffitt"/>
    <x v="1"/>
    <s v="United States"/>
    <s v="Paterson"/>
    <x v="30"/>
    <n v="7501"/>
    <x v="3"/>
    <s v="OFF-ST-10004340"/>
    <x v="1"/>
    <x v="4"/>
    <x v="809"/>
    <x v="1028"/>
    <n v="1"/>
    <n v="0"/>
    <x v="1069"/>
  </r>
  <r>
    <n v="9785"/>
    <s v="CA-2012-149748"/>
    <x v="1"/>
    <x v="70"/>
    <d v="2012-06-02T00:00:00"/>
    <s v="Second Class"/>
    <s v="EM-13825"/>
    <s v="Elizabeth Moffitt"/>
    <x v="1"/>
    <s v="United States"/>
    <s v="Paterson"/>
    <x v="30"/>
    <n v="7501"/>
    <x v="3"/>
    <s v="FUR-FU-10001847"/>
    <x v="0"/>
    <x v="5"/>
    <x v="1355"/>
    <x v="5768"/>
    <n v="2"/>
    <n v="0"/>
    <x v="7421"/>
  </r>
  <r>
    <n v="9786"/>
    <s v="CA-2012-155635"/>
    <x v="1"/>
    <x v="1231"/>
    <d v="2012-05-13T00:00:00"/>
    <s v="Standard Class"/>
    <s v="ME-17725"/>
    <s v="Max Engle"/>
    <x v="0"/>
    <s v="United States"/>
    <s v="Louisville"/>
    <x v="0"/>
    <n v="40214"/>
    <x v="0"/>
    <s v="OFF-BI-10000962"/>
    <x v="1"/>
    <x v="8"/>
    <x v="1504"/>
    <x v="6062"/>
    <n v="3"/>
    <n v="0"/>
    <x v="7422"/>
  </r>
  <r>
    <n v="9787"/>
    <s v="US-2011-114377"/>
    <x v="2"/>
    <x v="1127"/>
    <d v="2011-11-05T00:00:00"/>
    <s v="Same Day"/>
    <s v="BG-11035"/>
    <s v="Barry Gonzalez"/>
    <x v="0"/>
    <s v="United States"/>
    <s v="Hampton"/>
    <x v="17"/>
    <n v="23666"/>
    <x v="0"/>
    <s v="FUR-CH-10004754"/>
    <x v="0"/>
    <x v="1"/>
    <x v="1123"/>
    <x v="6063"/>
    <n v="5"/>
    <n v="0"/>
    <x v="7423"/>
  </r>
  <r>
    <n v="9788"/>
    <s v="CA-2014-144491"/>
    <x v="3"/>
    <x v="996"/>
    <d v="2014-04-02T00:00:00"/>
    <s v="Standard Class"/>
    <s v="CJ-12010"/>
    <s v="Caroline Jumper"/>
    <x v="0"/>
    <s v="United States"/>
    <s v="Houston"/>
    <x v="5"/>
    <n v="77070"/>
    <x v="2"/>
    <s v="FUR-BO-10001811"/>
    <x v="0"/>
    <x v="0"/>
    <x v="779"/>
    <x v="6064"/>
    <n v="5"/>
    <n v="0.32"/>
    <x v="7424"/>
  </r>
  <r>
    <n v="9789"/>
    <s v="CA-2014-144491"/>
    <x v="3"/>
    <x v="996"/>
    <d v="2014-04-02T00:00:00"/>
    <s v="Standard Class"/>
    <s v="CJ-12010"/>
    <s v="Caroline Jumper"/>
    <x v="0"/>
    <s v="United States"/>
    <s v="Houston"/>
    <x v="5"/>
    <n v="77070"/>
    <x v="2"/>
    <s v="FUR-CH-10004063"/>
    <x v="0"/>
    <x v="1"/>
    <x v="120"/>
    <x v="121"/>
    <n v="3"/>
    <n v="0.3"/>
    <x v="123"/>
  </r>
  <r>
    <n v="9790"/>
    <s v="CA-2014-144491"/>
    <x v="3"/>
    <x v="996"/>
    <d v="2014-04-02T00:00:00"/>
    <s v="Standard Class"/>
    <s v="CJ-12010"/>
    <s v="Caroline Jumper"/>
    <x v="0"/>
    <s v="United States"/>
    <s v="Houston"/>
    <x v="5"/>
    <n v="77070"/>
    <x v="2"/>
    <s v="TEC-AC-10004901"/>
    <x v="2"/>
    <x v="11"/>
    <x v="642"/>
    <x v="3149"/>
    <n v="1"/>
    <n v="0.2"/>
    <x v="7425"/>
  </r>
  <r>
    <n v="9791"/>
    <s v="CA-2014-144491"/>
    <x v="3"/>
    <x v="996"/>
    <d v="2014-04-02T00:00:00"/>
    <s v="Standard Class"/>
    <s v="CJ-12010"/>
    <s v="Caroline Jumper"/>
    <x v="0"/>
    <s v="United States"/>
    <s v="Houston"/>
    <x v="5"/>
    <n v="77070"/>
    <x v="2"/>
    <s v="FUR-CH-10001714"/>
    <x v="0"/>
    <x v="1"/>
    <x v="1295"/>
    <x v="6065"/>
    <n v="2"/>
    <n v="0.3"/>
    <x v="7426"/>
  </r>
  <r>
    <n v="9792"/>
    <s v="CA-2011-127166"/>
    <x v="2"/>
    <x v="371"/>
    <d v="2011-05-23T00:00:00"/>
    <s v="Second Class"/>
    <s v="KH-16360"/>
    <s v="Katherine Hughes"/>
    <x v="0"/>
    <s v="United States"/>
    <s v="Houston"/>
    <x v="5"/>
    <n v="77070"/>
    <x v="2"/>
    <s v="OFF-EN-10003134"/>
    <x v="1"/>
    <x v="12"/>
    <x v="33"/>
    <x v="6066"/>
    <n v="6"/>
    <n v="0.2"/>
    <x v="7427"/>
  </r>
  <r>
    <n v="9793"/>
    <s v="CA-2011-127166"/>
    <x v="2"/>
    <x v="371"/>
    <d v="2011-05-23T00:00:00"/>
    <s v="Second Class"/>
    <s v="KH-16360"/>
    <s v="Katherine Hughes"/>
    <x v="0"/>
    <s v="United States"/>
    <s v="Houston"/>
    <x v="5"/>
    <n v="77070"/>
    <x v="2"/>
    <s v="FUR-CH-10003396"/>
    <x v="0"/>
    <x v="1"/>
    <x v="385"/>
    <x v="961"/>
    <n v="2"/>
    <n v="0.3"/>
    <x v="996"/>
  </r>
  <r>
    <n v="9794"/>
    <s v="CA-2011-127166"/>
    <x v="2"/>
    <x v="371"/>
    <d v="2011-05-23T00:00:00"/>
    <s v="Second Class"/>
    <s v="KH-16360"/>
    <s v="Katherine Hughes"/>
    <x v="0"/>
    <s v="United States"/>
    <s v="Houston"/>
    <x v="5"/>
    <n v="77070"/>
    <x v="2"/>
    <s v="OFF-PA-10001560"/>
    <x v="1"/>
    <x v="10"/>
    <x v="664"/>
    <x v="6067"/>
    <n v="1"/>
    <n v="0.2"/>
    <x v="7428"/>
  </r>
  <r>
    <n v="9795"/>
    <s v="CA-2011-127166"/>
    <x v="2"/>
    <x v="371"/>
    <d v="2011-05-23T00:00:00"/>
    <s v="Second Class"/>
    <s v="KH-16360"/>
    <s v="Katherine Hughes"/>
    <x v="0"/>
    <s v="United States"/>
    <s v="Houston"/>
    <x v="5"/>
    <n v="77070"/>
    <x v="2"/>
    <s v="OFF-BI-10000977"/>
    <x v="1"/>
    <x v="8"/>
    <x v="982"/>
    <x v="6068"/>
    <n v="3"/>
    <n v="0.8"/>
    <x v="7429"/>
  </r>
  <r>
    <n v="9796"/>
    <s v="CA-2013-125920"/>
    <x v="0"/>
    <x v="206"/>
    <d v="2013-05-29T00:00:00"/>
    <s v="Standard Class"/>
    <s v="SH-19975"/>
    <s v="Sally Hughsby"/>
    <x v="1"/>
    <s v="United States"/>
    <s v="Chicago"/>
    <x v="10"/>
    <n v="60610"/>
    <x v="2"/>
    <s v="OFF-BI-10003429"/>
    <x v="1"/>
    <x v="8"/>
    <x v="844"/>
    <x v="6069"/>
    <n v="3"/>
    <n v="0.8"/>
    <x v="7430"/>
  </r>
  <r>
    <n v="9797"/>
    <s v="CA-2012-128608"/>
    <x v="1"/>
    <x v="1026"/>
    <d v="2012-01-17T00:00:00"/>
    <s v="Standard Class"/>
    <s v="CS-12490"/>
    <s v="Cindy Schnelling"/>
    <x v="1"/>
    <s v="United States"/>
    <s v="Toledo"/>
    <x v="24"/>
    <n v="43615"/>
    <x v="3"/>
    <s v="OFF-AR-10001374"/>
    <x v="1"/>
    <x v="6"/>
    <x v="310"/>
    <x v="563"/>
    <n v="2"/>
    <n v="0.2"/>
    <x v="7431"/>
  </r>
  <r>
    <n v="9798"/>
    <s v="CA-2012-128608"/>
    <x v="1"/>
    <x v="1026"/>
    <d v="2012-01-17T00:00:00"/>
    <s v="Standard Class"/>
    <s v="CS-12490"/>
    <s v="Cindy Schnelling"/>
    <x v="1"/>
    <s v="United States"/>
    <s v="Toledo"/>
    <x v="24"/>
    <n v="43615"/>
    <x v="3"/>
    <s v="TEC-PH-10004977"/>
    <x v="2"/>
    <x v="7"/>
    <x v="34"/>
    <x v="6070"/>
    <n v="2"/>
    <n v="0.4"/>
    <x v="7432"/>
  </r>
  <r>
    <n v="9799"/>
    <s v="CA-2012-128608"/>
    <x v="1"/>
    <x v="1026"/>
    <d v="2012-01-17T00:00:00"/>
    <s v="Standard Class"/>
    <s v="CS-12490"/>
    <s v="Cindy Schnelling"/>
    <x v="1"/>
    <s v="United States"/>
    <s v="Toledo"/>
    <x v="24"/>
    <n v="43615"/>
    <x v="3"/>
    <s v="TEC-PH-10000912"/>
    <x v="2"/>
    <x v="7"/>
    <x v="1330"/>
    <x v="6071"/>
    <n v="4"/>
    <n v="0.4"/>
    <x v="7433"/>
  </r>
  <r>
    <n v="9800"/>
    <s v="CA-2012-128608"/>
    <x v="1"/>
    <x v="1026"/>
    <d v="2012-01-17T00:00:00"/>
    <s v="Standard Class"/>
    <s v="CS-12490"/>
    <s v="Cindy Schnelling"/>
    <x v="1"/>
    <s v="United States"/>
    <s v="Toledo"/>
    <x v="24"/>
    <n v="43615"/>
    <x v="3"/>
    <s v="TEC-AC-10000487"/>
    <x v="2"/>
    <x v="11"/>
    <x v="1673"/>
    <x v="6072"/>
    <n v="2"/>
    <n v="0.2"/>
    <x v="7434"/>
  </r>
  <r>
    <n v="9801"/>
    <s v="CA-2012-128608"/>
    <x v="1"/>
    <x v="1026"/>
    <d v="2012-01-17T00:00:00"/>
    <s v="Standard Class"/>
    <s v="CS-12490"/>
    <s v="Cindy Schnelling"/>
    <x v="1"/>
    <s v="United States"/>
    <s v="Toledo"/>
    <x v="24"/>
    <n v="43615"/>
    <x v="3"/>
    <s v="TEC-PH-10002262"/>
    <x v="2"/>
    <x v="7"/>
    <x v="472"/>
    <x v="6073"/>
    <n v="3"/>
    <n v="0.4"/>
    <x v="7435"/>
  </r>
  <r>
    <n v="9802"/>
    <s v="CA-2014-137918"/>
    <x v="3"/>
    <x v="365"/>
    <d v="2014-10-07T00:00:00"/>
    <s v="Standard Class"/>
    <s v="JK-15730"/>
    <s v="Joe Kamberova"/>
    <x v="0"/>
    <s v="United States"/>
    <s v="Lodi"/>
    <x v="1"/>
    <n v="95240"/>
    <x v="1"/>
    <s v="OFF-SU-10000898"/>
    <x v="1"/>
    <x v="14"/>
    <x v="1181"/>
    <x v="6074"/>
    <n v="7"/>
    <n v="0"/>
    <x v="7436"/>
  </r>
  <r>
    <n v="9803"/>
    <s v="CA-2012-122973"/>
    <x v="1"/>
    <x v="1074"/>
    <d v="2012-07-20T00:00:00"/>
    <s v="Second Class"/>
    <s v="PJ-19015"/>
    <s v="Pauline Johnson"/>
    <x v="0"/>
    <s v="United States"/>
    <s v="New York City"/>
    <x v="15"/>
    <n v="10024"/>
    <x v="3"/>
    <s v="OFF-BI-10004182"/>
    <x v="1"/>
    <x v="8"/>
    <x v="73"/>
    <x v="5353"/>
    <n v="2"/>
    <n v="0.2"/>
    <x v="7437"/>
  </r>
  <r>
    <n v="9804"/>
    <s v="CA-2012-122973"/>
    <x v="1"/>
    <x v="1074"/>
    <d v="2012-07-20T00:00:00"/>
    <s v="Second Class"/>
    <s v="PJ-19015"/>
    <s v="Pauline Johnson"/>
    <x v="0"/>
    <s v="United States"/>
    <s v="New York City"/>
    <x v="15"/>
    <n v="10024"/>
    <x v="3"/>
    <s v="TEC-PH-10002468"/>
    <x v="2"/>
    <x v="7"/>
    <x v="1210"/>
    <x v="4472"/>
    <n v="1"/>
    <n v="0"/>
    <x v="5273"/>
  </r>
  <r>
    <n v="9805"/>
    <s v="CA-2012-122973"/>
    <x v="1"/>
    <x v="1074"/>
    <d v="2012-07-20T00:00:00"/>
    <s v="Second Class"/>
    <s v="PJ-19015"/>
    <s v="Pauline Johnson"/>
    <x v="0"/>
    <s v="United States"/>
    <s v="New York City"/>
    <x v="15"/>
    <n v="10024"/>
    <x v="3"/>
    <s v="FUR-FU-10002364"/>
    <x v="0"/>
    <x v="5"/>
    <x v="1231"/>
    <x v="1576"/>
    <n v="1"/>
    <n v="0"/>
    <x v="7438"/>
  </r>
  <r>
    <n v="9806"/>
    <s v="CA-2013-136322"/>
    <x v="0"/>
    <x v="147"/>
    <d v="2013-10-27T00:00:00"/>
    <s v="Standard Class"/>
    <s v="AP-10720"/>
    <s v="Anne Pryor"/>
    <x v="2"/>
    <s v="United States"/>
    <s v="Fort Lauderdale"/>
    <x v="2"/>
    <n v="33311"/>
    <x v="0"/>
    <s v="FUR-FU-10002878"/>
    <x v="0"/>
    <x v="5"/>
    <x v="1125"/>
    <x v="6075"/>
    <n v="2"/>
    <n v="0.2"/>
    <x v="7439"/>
  </r>
  <r>
    <n v="9807"/>
    <s v="CA-2013-136322"/>
    <x v="0"/>
    <x v="147"/>
    <d v="2013-10-27T00:00:00"/>
    <s v="Standard Class"/>
    <s v="AP-10720"/>
    <s v="Anne Pryor"/>
    <x v="2"/>
    <s v="United States"/>
    <s v="Fort Lauderdale"/>
    <x v="2"/>
    <n v="33311"/>
    <x v="0"/>
    <s v="OFF-BI-10004817"/>
    <x v="1"/>
    <x v="8"/>
    <x v="1199"/>
    <x v="6076"/>
    <n v="8"/>
    <n v="0.7"/>
    <x v="7440"/>
  </r>
  <r>
    <n v="9808"/>
    <s v="CA-2014-107209"/>
    <x v="3"/>
    <x v="944"/>
    <d v="2014-08-02T00:00:00"/>
    <s v="Second Class"/>
    <s v="JW-15955"/>
    <s v="Joni Wasserman"/>
    <x v="0"/>
    <s v="United States"/>
    <s v="Raleigh"/>
    <x v="3"/>
    <n v="27604"/>
    <x v="0"/>
    <s v="FUR-CH-10001146"/>
    <x v="0"/>
    <x v="1"/>
    <x v="64"/>
    <x v="968"/>
    <n v="4"/>
    <n v="0.2"/>
    <x v="1003"/>
  </r>
  <r>
    <n v="9809"/>
    <s v="CA-2014-145093"/>
    <x v="3"/>
    <x v="246"/>
    <d v="2014-07-27T00:00:00"/>
    <s v="Standard Class"/>
    <s v="PT-19090"/>
    <s v="Pete Takahito"/>
    <x v="0"/>
    <s v="United States"/>
    <s v="Chicago"/>
    <x v="10"/>
    <n v="60623"/>
    <x v="2"/>
    <s v="OFF-BI-10001116"/>
    <x v="1"/>
    <x v="8"/>
    <x v="1066"/>
    <x v="6077"/>
    <n v="2"/>
    <n v="0.8"/>
    <x v="7441"/>
  </r>
  <r>
    <n v="9810"/>
    <s v="US-2011-139640"/>
    <x v="2"/>
    <x v="845"/>
    <d v="2011-11-11T00:00:00"/>
    <s v="Second Class"/>
    <s v="TB-21595"/>
    <s v="Troy Blackwell"/>
    <x v="0"/>
    <s v="United States"/>
    <s v="Portland"/>
    <x v="21"/>
    <n v="97206"/>
    <x v="1"/>
    <s v="OFF-PA-10000304"/>
    <x v="1"/>
    <x v="10"/>
    <x v="88"/>
    <x v="233"/>
    <n v="5"/>
    <n v="0.2"/>
    <x v="1446"/>
  </r>
  <r>
    <n v="9811"/>
    <s v="US-2011-139640"/>
    <x v="2"/>
    <x v="845"/>
    <d v="2011-11-11T00:00:00"/>
    <s v="Second Class"/>
    <s v="TB-21595"/>
    <s v="Troy Blackwell"/>
    <x v="0"/>
    <s v="United States"/>
    <s v="Portland"/>
    <x v="21"/>
    <n v="97206"/>
    <x v="1"/>
    <s v="OFF-AR-10002240"/>
    <x v="1"/>
    <x v="6"/>
    <x v="962"/>
    <x v="6078"/>
    <n v="4"/>
    <n v="0.2"/>
    <x v="7442"/>
  </r>
  <r>
    <n v="9812"/>
    <s v="CA-2013-117583"/>
    <x v="0"/>
    <x v="581"/>
    <d v="2013-12-01T00:00:00"/>
    <s v="First Class"/>
    <s v="CB-12025"/>
    <s v="Cassandra Brandow"/>
    <x v="0"/>
    <s v="United States"/>
    <s v="East Orange"/>
    <x v="30"/>
    <n v="7017"/>
    <x v="3"/>
    <s v="OFF-PA-10001246"/>
    <x v="1"/>
    <x v="10"/>
    <x v="1392"/>
    <x v="243"/>
    <n v="4"/>
    <n v="0"/>
    <x v="245"/>
  </r>
  <r>
    <n v="9813"/>
    <s v="CA-2013-117583"/>
    <x v="0"/>
    <x v="581"/>
    <d v="2013-12-01T00:00:00"/>
    <s v="First Class"/>
    <s v="CB-12025"/>
    <s v="Cassandra Brandow"/>
    <x v="0"/>
    <s v="United States"/>
    <s v="East Orange"/>
    <x v="30"/>
    <n v="7017"/>
    <x v="3"/>
    <s v="OFF-AR-10000658"/>
    <x v="1"/>
    <x v="6"/>
    <x v="328"/>
    <x v="1637"/>
    <n v="3"/>
    <n v="0"/>
    <x v="5361"/>
  </r>
  <r>
    <n v="9814"/>
    <s v="CA-2013-117583"/>
    <x v="0"/>
    <x v="581"/>
    <d v="2013-12-01T00:00:00"/>
    <s v="First Class"/>
    <s v="CB-12025"/>
    <s v="Cassandra Brandow"/>
    <x v="0"/>
    <s v="United States"/>
    <s v="East Orange"/>
    <x v="30"/>
    <n v="7017"/>
    <x v="3"/>
    <s v="OFF-PA-10000100"/>
    <x v="1"/>
    <x v="10"/>
    <x v="825"/>
    <x v="2929"/>
    <n v="5"/>
    <n v="0"/>
    <x v="3261"/>
  </r>
  <r>
    <n v="9815"/>
    <s v="CA-2013-117583"/>
    <x v="0"/>
    <x v="581"/>
    <d v="2013-12-01T00:00:00"/>
    <s v="First Class"/>
    <s v="CB-12025"/>
    <s v="Cassandra Brandow"/>
    <x v="0"/>
    <s v="United States"/>
    <s v="East Orange"/>
    <x v="30"/>
    <n v="7017"/>
    <x v="3"/>
    <s v="OFF-BI-10004233"/>
    <x v="1"/>
    <x v="8"/>
    <x v="1377"/>
    <x v="6079"/>
    <n v="5"/>
    <n v="0"/>
    <x v="7443"/>
  </r>
  <r>
    <n v="9816"/>
    <s v="CA-2012-162201"/>
    <x v="1"/>
    <x v="1214"/>
    <d v="2012-06-12T00:00:00"/>
    <s v="Standard Class"/>
    <s v="AG-10495"/>
    <s v="Andrew Gjertsen"/>
    <x v="1"/>
    <s v="United States"/>
    <s v="Saint Petersburg"/>
    <x v="2"/>
    <n v="33710"/>
    <x v="0"/>
    <s v="OFF-PA-10002581"/>
    <x v="1"/>
    <x v="10"/>
    <x v="1300"/>
    <x v="4259"/>
    <n v="7"/>
    <n v="0.2"/>
    <x v="4974"/>
  </r>
  <r>
    <n v="9817"/>
    <s v="CA-2012-162201"/>
    <x v="1"/>
    <x v="1214"/>
    <d v="2012-06-12T00:00:00"/>
    <s v="Standard Class"/>
    <s v="AG-10495"/>
    <s v="Andrew Gjertsen"/>
    <x v="1"/>
    <s v="United States"/>
    <s v="Saint Petersburg"/>
    <x v="2"/>
    <n v="33710"/>
    <x v="0"/>
    <s v="OFF-ST-10000046"/>
    <x v="1"/>
    <x v="4"/>
    <x v="757"/>
    <x v="6080"/>
    <n v="4"/>
    <n v="0.2"/>
    <x v="7444"/>
  </r>
  <r>
    <n v="9818"/>
    <s v="CA-2012-162201"/>
    <x v="1"/>
    <x v="1214"/>
    <d v="2012-06-12T00:00:00"/>
    <s v="Standard Class"/>
    <s v="AG-10495"/>
    <s v="Andrew Gjertsen"/>
    <x v="1"/>
    <s v="United States"/>
    <s v="Saint Petersburg"/>
    <x v="2"/>
    <n v="33710"/>
    <x v="0"/>
    <s v="FUR-FU-10001185"/>
    <x v="0"/>
    <x v="5"/>
    <x v="1414"/>
    <x v="6081"/>
    <n v="7"/>
    <n v="0.2"/>
    <x v="7445"/>
  </r>
  <r>
    <n v="9819"/>
    <s v="CA-2012-162201"/>
    <x v="1"/>
    <x v="1214"/>
    <d v="2012-06-12T00:00:00"/>
    <s v="Standard Class"/>
    <s v="AG-10495"/>
    <s v="Andrew Gjertsen"/>
    <x v="1"/>
    <s v="United States"/>
    <s v="Saint Petersburg"/>
    <x v="2"/>
    <n v="33710"/>
    <x v="0"/>
    <s v="OFF-AR-10003856"/>
    <x v="1"/>
    <x v="6"/>
    <x v="444"/>
    <x v="3079"/>
    <n v="2"/>
    <n v="0.2"/>
    <x v="3450"/>
  </r>
  <r>
    <n v="9820"/>
    <s v="CA-2012-162201"/>
    <x v="1"/>
    <x v="1214"/>
    <d v="2012-06-12T00:00:00"/>
    <s v="Standard Class"/>
    <s v="AG-10495"/>
    <s v="Andrew Gjertsen"/>
    <x v="1"/>
    <s v="United States"/>
    <s v="Saint Petersburg"/>
    <x v="2"/>
    <n v="33710"/>
    <x v="0"/>
    <s v="OFF-LA-10001982"/>
    <x v="1"/>
    <x v="2"/>
    <x v="1529"/>
    <x v="6082"/>
    <n v="3"/>
    <n v="0.2"/>
    <x v="7446"/>
  </r>
  <r>
    <n v="9821"/>
    <s v="CA-2012-162201"/>
    <x v="1"/>
    <x v="1214"/>
    <d v="2012-06-12T00:00:00"/>
    <s v="Standard Class"/>
    <s v="AG-10495"/>
    <s v="Andrew Gjertsen"/>
    <x v="1"/>
    <s v="United States"/>
    <s v="Saint Petersburg"/>
    <x v="2"/>
    <n v="33710"/>
    <x v="0"/>
    <s v="OFF-PA-10001215"/>
    <x v="1"/>
    <x v="10"/>
    <x v="1717"/>
    <x v="3085"/>
    <n v="10"/>
    <n v="0.2"/>
    <x v="3460"/>
  </r>
  <r>
    <n v="9822"/>
    <s v="CA-2012-162201"/>
    <x v="1"/>
    <x v="1214"/>
    <d v="2012-06-12T00:00:00"/>
    <s v="Standard Class"/>
    <s v="AG-10495"/>
    <s v="Andrew Gjertsen"/>
    <x v="1"/>
    <s v="United States"/>
    <s v="Saint Petersburg"/>
    <x v="2"/>
    <n v="33710"/>
    <x v="0"/>
    <s v="OFF-BI-10002429"/>
    <x v="1"/>
    <x v="8"/>
    <x v="467"/>
    <x v="3594"/>
    <n v="2"/>
    <n v="0.7"/>
    <x v="6858"/>
  </r>
  <r>
    <n v="9823"/>
    <s v="US-2011-164406"/>
    <x v="2"/>
    <x v="860"/>
    <d v="2011-08-19T00:00:00"/>
    <s v="Standard Class"/>
    <s v="BD-11605"/>
    <s v="Brian Dahlen"/>
    <x v="0"/>
    <s v="United States"/>
    <s v="San Francisco"/>
    <x v="1"/>
    <n v="94122"/>
    <x v="1"/>
    <s v="OFF-AP-10003287"/>
    <x v="1"/>
    <x v="9"/>
    <x v="538"/>
    <x v="6083"/>
    <n v="3"/>
    <n v="0"/>
    <x v="7447"/>
  </r>
  <r>
    <n v="9824"/>
    <s v="US-2011-164406"/>
    <x v="2"/>
    <x v="860"/>
    <d v="2011-08-19T00:00:00"/>
    <s v="Standard Class"/>
    <s v="BD-11605"/>
    <s v="Brian Dahlen"/>
    <x v="0"/>
    <s v="United States"/>
    <s v="San Francisco"/>
    <x v="1"/>
    <n v="94122"/>
    <x v="1"/>
    <s v="OFF-PA-10000167"/>
    <x v="1"/>
    <x v="10"/>
    <x v="1071"/>
    <x v="1663"/>
    <n v="3"/>
    <n v="0"/>
    <x v="1761"/>
  </r>
  <r>
    <n v="9825"/>
    <s v="US-2011-164406"/>
    <x v="2"/>
    <x v="860"/>
    <d v="2011-08-19T00:00:00"/>
    <s v="Standard Class"/>
    <s v="BD-11605"/>
    <s v="Brian Dahlen"/>
    <x v="0"/>
    <s v="United States"/>
    <s v="San Francisco"/>
    <x v="1"/>
    <n v="94122"/>
    <x v="1"/>
    <s v="OFF-BI-10002309"/>
    <x v="1"/>
    <x v="8"/>
    <x v="78"/>
    <x v="329"/>
    <n v="4"/>
    <n v="0.2"/>
    <x v="7448"/>
  </r>
  <r>
    <n v="9826"/>
    <s v="US-2011-164406"/>
    <x v="2"/>
    <x v="860"/>
    <d v="2011-08-19T00:00:00"/>
    <s v="Standard Class"/>
    <s v="BD-11605"/>
    <s v="Brian Dahlen"/>
    <x v="0"/>
    <s v="United States"/>
    <s v="San Francisco"/>
    <x v="1"/>
    <n v="94122"/>
    <x v="1"/>
    <s v="OFF-BI-10003638"/>
    <x v="1"/>
    <x v="8"/>
    <x v="607"/>
    <x v="6084"/>
    <n v="3"/>
    <n v="0.2"/>
    <x v="7449"/>
  </r>
  <r>
    <n v="9827"/>
    <s v="US-2011-164406"/>
    <x v="2"/>
    <x v="860"/>
    <d v="2011-08-19T00:00:00"/>
    <s v="Standard Class"/>
    <s v="BD-11605"/>
    <s v="Brian Dahlen"/>
    <x v="0"/>
    <s v="United States"/>
    <s v="San Francisco"/>
    <x v="1"/>
    <n v="94122"/>
    <x v="1"/>
    <s v="FUR-CH-10003833"/>
    <x v="0"/>
    <x v="1"/>
    <x v="1200"/>
    <x v="2468"/>
    <n v="4"/>
    <n v="0.2"/>
    <x v="2701"/>
  </r>
  <r>
    <n v="9828"/>
    <s v="CA-2014-169999"/>
    <x v="3"/>
    <x v="249"/>
    <d v="2014-06-27T00:00:00"/>
    <s v="Standard Class"/>
    <s v="JS-15685"/>
    <s v="Jim Sink"/>
    <x v="1"/>
    <s v="United States"/>
    <s v="New York City"/>
    <x v="15"/>
    <n v="10035"/>
    <x v="3"/>
    <s v="OFF-ST-10001511"/>
    <x v="1"/>
    <x v="4"/>
    <x v="551"/>
    <x v="2396"/>
    <n v="2"/>
    <n v="0"/>
    <x v="2608"/>
  </r>
  <r>
    <n v="9829"/>
    <s v="CA-2014-169999"/>
    <x v="3"/>
    <x v="249"/>
    <d v="2014-06-27T00:00:00"/>
    <s v="Standard Class"/>
    <s v="JS-15685"/>
    <s v="Jim Sink"/>
    <x v="1"/>
    <s v="United States"/>
    <s v="New York City"/>
    <x v="15"/>
    <n v="10035"/>
    <x v="3"/>
    <s v="OFF-BI-10004728"/>
    <x v="1"/>
    <x v="8"/>
    <x v="539"/>
    <x v="5668"/>
    <n v="3"/>
    <n v="0.2"/>
    <x v="7450"/>
  </r>
  <r>
    <n v="9830"/>
    <s v="US-2014-152842"/>
    <x v="3"/>
    <x v="11"/>
    <d v="2014-07-24T00:00:00"/>
    <s v="Standard Class"/>
    <s v="NF-18385"/>
    <s v="Natalie Fritzler"/>
    <x v="0"/>
    <s v="United States"/>
    <s v="Charlotte"/>
    <x v="3"/>
    <n v="28205"/>
    <x v="0"/>
    <s v="FUR-CH-10004218"/>
    <x v="0"/>
    <x v="1"/>
    <x v="38"/>
    <x v="2516"/>
    <n v="3"/>
    <n v="0.2"/>
    <x v="7451"/>
  </r>
  <r>
    <n v="9831"/>
    <s v="CA-2011-113257"/>
    <x v="2"/>
    <x v="757"/>
    <d v="2011-12-18T00:00:00"/>
    <s v="Second Class"/>
    <s v="SC-20305"/>
    <s v="Sean Christensen"/>
    <x v="0"/>
    <s v="United States"/>
    <s v="Beaumont"/>
    <x v="5"/>
    <n v="77705"/>
    <x v="2"/>
    <s v="TEC-AC-10004171"/>
    <x v="2"/>
    <x v="11"/>
    <x v="1312"/>
    <x v="1895"/>
    <n v="4"/>
    <n v="0.2"/>
    <x v="7452"/>
  </r>
  <r>
    <n v="9832"/>
    <s v="CA-2011-113257"/>
    <x v="2"/>
    <x v="757"/>
    <d v="2011-12-18T00:00:00"/>
    <s v="Second Class"/>
    <s v="SC-20305"/>
    <s v="Sean Christensen"/>
    <x v="0"/>
    <s v="United States"/>
    <s v="Beaumont"/>
    <x v="5"/>
    <n v="77705"/>
    <x v="2"/>
    <s v="FUR-FU-10001706"/>
    <x v="0"/>
    <x v="5"/>
    <x v="50"/>
    <x v="6085"/>
    <n v="7"/>
    <n v="0.6"/>
    <x v="7453"/>
  </r>
  <r>
    <n v="9833"/>
    <s v="CA-2011-133963"/>
    <x v="2"/>
    <x v="598"/>
    <d v="2011-05-22T00:00:00"/>
    <s v="Second Class"/>
    <s v="GA-14515"/>
    <s v="George Ashbrook"/>
    <x v="0"/>
    <s v="United States"/>
    <s v="Dallas"/>
    <x v="5"/>
    <n v="75220"/>
    <x v="2"/>
    <s v="OFF-PA-10001526"/>
    <x v="1"/>
    <x v="10"/>
    <x v="1030"/>
    <x v="2217"/>
    <n v="1"/>
    <n v="0.2"/>
    <x v="7454"/>
  </r>
  <r>
    <n v="9834"/>
    <s v="CA-2014-130302"/>
    <x v="3"/>
    <x v="32"/>
    <d v="2014-09-20T00:00:00"/>
    <s v="Standard Class"/>
    <s v="CY-12745"/>
    <s v="Craig Yedwab"/>
    <x v="1"/>
    <s v="United States"/>
    <s v="Springfield"/>
    <x v="24"/>
    <n v="45503"/>
    <x v="3"/>
    <s v="TEC-AC-10002001"/>
    <x v="2"/>
    <x v="11"/>
    <x v="262"/>
    <x v="6086"/>
    <n v="7"/>
    <n v="0.2"/>
    <x v="7455"/>
  </r>
  <r>
    <n v="9835"/>
    <s v="CA-2013-126627"/>
    <x v="0"/>
    <x v="1155"/>
    <d v="2013-10-13T00:00:00"/>
    <s v="First Class"/>
    <s v="WB-21850"/>
    <s v="William Brown"/>
    <x v="0"/>
    <s v="United States"/>
    <s v="La Porte"/>
    <x v="5"/>
    <n v="77571"/>
    <x v="2"/>
    <s v="FUR-FU-10004963"/>
    <x v="0"/>
    <x v="5"/>
    <x v="1434"/>
    <x v="6087"/>
    <n v="4"/>
    <n v="0.6"/>
    <x v="7456"/>
  </r>
  <r>
    <n v="9836"/>
    <s v="CA-2013-126627"/>
    <x v="0"/>
    <x v="1155"/>
    <d v="2013-10-13T00:00:00"/>
    <s v="First Class"/>
    <s v="WB-21850"/>
    <s v="William Brown"/>
    <x v="0"/>
    <s v="United States"/>
    <s v="La Porte"/>
    <x v="5"/>
    <n v="77571"/>
    <x v="2"/>
    <s v="OFF-BI-10001597"/>
    <x v="1"/>
    <x v="8"/>
    <x v="790"/>
    <x v="6088"/>
    <n v="2"/>
    <n v="0.8"/>
    <x v="7457"/>
  </r>
  <r>
    <n v="9837"/>
    <s v="US-2013-125402"/>
    <x v="0"/>
    <x v="477"/>
    <d v="2013-10-02T00:00:00"/>
    <s v="Standard Class"/>
    <s v="DL-12865"/>
    <s v="Dan Lawera"/>
    <x v="0"/>
    <s v="United States"/>
    <s v="Long Beach"/>
    <x v="1"/>
    <n v="90805"/>
    <x v="1"/>
    <s v="OFF-PA-10000141"/>
    <x v="1"/>
    <x v="10"/>
    <x v="821"/>
    <x v="2943"/>
    <n v="5"/>
    <n v="0"/>
    <x v="7458"/>
  </r>
  <r>
    <n v="9838"/>
    <s v="US-2013-125402"/>
    <x v="0"/>
    <x v="477"/>
    <d v="2013-10-02T00:00:00"/>
    <s v="Standard Class"/>
    <s v="DL-12865"/>
    <s v="Dan Lawera"/>
    <x v="0"/>
    <s v="United States"/>
    <s v="Long Beach"/>
    <x v="1"/>
    <n v="90805"/>
    <x v="1"/>
    <s v="OFF-LA-10003923"/>
    <x v="1"/>
    <x v="2"/>
    <x v="424"/>
    <x v="461"/>
    <n v="2"/>
    <n v="0"/>
    <x v="472"/>
  </r>
  <r>
    <n v="9839"/>
    <s v="US-2013-125402"/>
    <x v="0"/>
    <x v="477"/>
    <d v="2013-10-02T00:00:00"/>
    <s v="Standard Class"/>
    <s v="DL-12865"/>
    <s v="Dan Lawera"/>
    <x v="0"/>
    <s v="United States"/>
    <s v="Long Beach"/>
    <x v="1"/>
    <n v="90805"/>
    <x v="1"/>
    <s v="OFF-LA-10001771"/>
    <x v="1"/>
    <x v="2"/>
    <x v="1119"/>
    <x v="1393"/>
    <n v="1"/>
    <n v="0"/>
    <x v="7459"/>
  </r>
  <r>
    <n v="9840"/>
    <s v="US-2013-125402"/>
    <x v="0"/>
    <x v="477"/>
    <d v="2013-10-02T00:00:00"/>
    <s v="Standard Class"/>
    <s v="DL-12865"/>
    <s v="Dan Lawera"/>
    <x v="0"/>
    <s v="United States"/>
    <s v="Long Beach"/>
    <x v="1"/>
    <n v="90805"/>
    <x v="1"/>
    <s v="TEC-CO-10001943"/>
    <x v="2"/>
    <x v="16"/>
    <x v="1666"/>
    <x v="5478"/>
    <n v="3"/>
    <n v="0.2"/>
    <x v="6624"/>
  </r>
  <r>
    <n v="9841"/>
    <s v="US-2013-125402"/>
    <x v="0"/>
    <x v="477"/>
    <d v="2013-10-02T00:00:00"/>
    <s v="Standard Class"/>
    <s v="DL-12865"/>
    <s v="Dan Lawera"/>
    <x v="0"/>
    <s v="United States"/>
    <s v="Long Beach"/>
    <x v="1"/>
    <n v="90805"/>
    <x v="1"/>
    <s v="TEC-PH-10003356"/>
    <x v="2"/>
    <x v="7"/>
    <x v="1689"/>
    <x v="6089"/>
    <n v="8"/>
    <n v="0.2"/>
    <x v="7460"/>
  </r>
  <r>
    <n v="9842"/>
    <s v="US-2013-125402"/>
    <x v="0"/>
    <x v="477"/>
    <d v="2013-10-02T00:00:00"/>
    <s v="Standard Class"/>
    <s v="DL-12865"/>
    <s v="Dan Lawera"/>
    <x v="0"/>
    <s v="United States"/>
    <s v="Long Beach"/>
    <x v="1"/>
    <n v="90805"/>
    <x v="1"/>
    <s v="OFF-AR-10002255"/>
    <x v="1"/>
    <x v="6"/>
    <x v="814"/>
    <x v="1784"/>
    <n v="2"/>
    <n v="0"/>
    <x v="6613"/>
  </r>
  <r>
    <n v="9843"/>
    <s v="US-2013-125402"/>
    <x v="0"/>
    <x v="477"/>
    <d v="2013-10-02T00:00:00"/>
    <s v="Standard Class"/>
    <s v="DL-12865"/>
    <s v="Dan Lawera"/>
    <x v="0"/>
    <s v="United States"/>
    <s v="Long Beach"/>
    <x v="1"/>
    <n v="90805"/>
    <x v="1"/>
    <s v="FUR-CH-10000665"/>
    <x v="0"/>
    <x v="1"/>
    <x v="656"/>
    <x v="5019"/>
    <n v="4"/>
    <n v="0.2"/>
    <x v="7461"/>
  </r>
  <r>
    <n v="9844"/>
    <s v="CA-2011-163867"/>
    <x v="2"/>
    <x v="561"/>
    <d v="2011-06-06T00:00:00"/>
    <s v="First Class"/>
    <s v="RE-19450"/>
    <s v="Richard Eichhorn"/>
    <x v="0"/>
    <s v="United States"/>
    <s v="Decatur"/>
    <x v="10"/>
    <n v="62521"/>
    <x v="2"/>
    <s v="OFF-LA-10001771"/>
    <x v="1"/>
    <x v="2"/>
    <x v="1119"/>
    <x v="801"/>
    <n v="4"/>
    <n v="0.2"/>
    <x v="826"/>
  </r>
  <r>
    <n v="9845"/>
    <s v="CA-2011-163867"/>
    <x v="2"/>
    <x v="561"/>
    <d v="2011-06-06T00:00:00"/>
    <s v="First Class"/>
    <s v="RE-19450"/>
    <s v="Richard Eichhorn"/>
    <x v="0"/>
    <s v="United States"/>
    <s v="Decatur"/>
    <x v="10"/>
    <n v="62521"/>
    <x v="2"/>
    <s v="FUR-FU-10001475"/>
    <x v="0"/>
    <x v="5"/>
    <x v="499"/>
    <x v="6090"/>
    <n v="7"/>
    <n v="0.6"/>
    <x v="7462"/>
  </r>
  <r>
    <n v="9846"/>
    <s v="CA-2011-163867"/>
    <x v="2"/>
    <x v="561"/>
    <d v="2011-06-06T00:00:00"/>
    <s v="First Class"/>
    <s v="RE-19450"/>
    <s v="Richard Eichhorn"/>
    <x v="0"/>
    <s v="United States"/>
    <s v="Decatur"/>
    <x v="10"/>
    <n v="62521"/>
    <x v="2"/>
    <s v="OFF-ST-10000877"/>
    <x v="1"/>
    <x v="4"/>
    <x v="1104"/>
    <x v="6091"/>
    <n v="3"/>
    <n v="0.2"/>
    <x v="7463"/>
  </r>
  <r>
    <n v="9847"/>
    <s v="CA-2014-169327"/>
    <x v="3"/>
    <x v="264"/>
    <d v="2014-09-05T00:00:00"/>
    <s v="Second Class"/>
    <s v="MH-17290"/>
    <s v="Marc Harrigan"/>
    <x v="2"/>
    <s v="United States"/>
    <s v="Los Angeles"/>
    <x v="1"/>
    <n v="90008"/>
    <x v="1"/>
    <s v="OFF-AP-10001492"/>
    <x v="1"/>
    <x v="9"/>
    <x v="22"/>
    <x v="2526"/>
    <n v="5"/>
    <n v="0"/>
    <x v="2770"/>
  </r>
  <r>
    <n v="9848"/>
    <s v="CA-2014-169327"/>
    <x v="3"/>
    <x v="264"/>
    <d v="2014-09-05T00:00:00"/>
    <s v="Second Class"/>
    <s v="MH-17290"/>
    <s v="Marc Harrigan"/>
    <x v="2"/>
    <s v="United States"/>
    <s v="Los Angeles"/>
    <x v="1"/>
    <n v="90008"/>
    <x v="1"/>
    <s v="FUR-FU-10004188"/>
    <x v="0"/>
    <x v="5"/>
    <x v="734"/>
    <x v="6092"/>
    <n v="5"/>
    <n v="0"/>
    <x v="7464"/>
  </r>
  <r>
    <n v="9849"/>
    <s v="CA-2014-169327"/>
    <x v="3"/>
    <x v="264"/>
    <d v="2014-09-05T00:00:00"/>
    <s v="Second Class"/>
    <s v="MH-17290"/>
    <s v="Marc Harrigan"/>
    <x v="2"/>
    <s v="United States"/>
    <s v="Los Angeles"/>
    <x v="1"/>
    <n v="90008"/>
    <x v="1"/>
    <s v="OFF-BI-10004330"/>
    <x v="1"/>
    <x v="8"/>
    <x v="795"/>
    <x v="5442"/>
    <n v="5"/>
    <n v="0.2"/>
    <x v="6570"/>
  </r>
  <r>
    <n v="9850"/>
    <s v="CA-2011-142979"/>
    <x v="2"/>
    <x v="791"/>
    <d v="2011-04-18T00:00:00"/>
    <s v="Standard Class"/>
    <s v="EH-13765"/>
    <s v="Edward Hooks"/>
    <x v="1"/>
    <s v="United States"/>
    <s v="Lodi"/>
    <x v="1"/>
    <n v="95240"/>
    <x v="1"/>
    <s v="OFF-AR-10002987"/>
    <x v="1"/>
    <x v="6"/>
    <x v="1553"/>
    <x v="2010"/>
    <n v="2"/>
    <n v="0"/>
    <x v="3766"/>
  </r>
  <r>
    <n v="9851"/>
    <s v="CA-2013-158155"/>
    <x v="0"/>
    <x v="440"/>
    <d v="2013-05-07T00:00:00"/>
    <s v="Standard Class"/>
    <s v="EH-13765"/>
    <s v="Edward Hooks"/>
    <x v="1"/>
    <s v="United States"/>
    <s v="New York City"/>
    <x v="15"/>
    <n v="10009"/>
    <x v="3"/>
    <s v="FUR-FU-10000732"/>
    <x v="0"/>
    <x v="5"/>
    <x v="540"/>
    <x v="2391"/>
    <n v="2"/>
    <n v="0"/>
    <x v="3824"/>
  </r>
  <r>
    <n v="9852"/>
    <s v="CA-2013-158155"/>
    <x v="0"/>
    <x v="440"/>
    <d v="2013-05-07T00:00:00"/>
    <s v="Standard Class"/>
    <s v="EH-13765"/>
    <s v="Edward Hooks"/>
    <x v="1"/>
    <s v="United States"/>
    <s v="New York City"/>
    <x v="15"/>
    <n v="10009"/>
    <x v="3"/>
    <s v="OFF-BI-10001670"/>
    <x v="1"/>
    <x v="8"/>
    <x v="438"/>
    <x v="3476"/>
    <n v="3"/>
    <n v="0.2"/>
    <x v="3951"/>
  </r>
  <r>
    <n v="9853"/>
    <s v="CA-2013-158155"/>
    <x v="0"/>
    <x v="440"/>
    <d v="2013-05-07T00:00:00"/>
    <s v="Standard Class"/>
    <s v="EH-13765"/>
    <s v="Edward Hooks"/>
    <x v="1"/>
    <s v="United States"/>
    <s v="New York City"/>
    <x v="15"/>
    <n v="10009"/>
    <x v="3"/>
    <s v="OFF-PA-10000533"/>
    <x v="1"/>
    <x v="10"/>
    <x v="1196"/>
    <x v="1733"/>
    <n v="2"/>
    <n v="0"/>
    <x v="1839"/>
  </r>
  <r>
    <n v="9854"/>
    <s v="CA-2013-158155"/>
    <x v="0"/>
    <x v="440"/>
    <d v="2013-05-07T00:00:00"/>
    <s v="Standard Class"/>
    <s v="EH-13765"/>
    <s v="Edward Hooks"/>
    <x v="1"/>
    <s v="United States"/>
    <s v="New York City"/>
    <x v="15"/>
    <n v="10009"/>
    <x v="3"/>
    <s v="FUR-FU-10002253"/>
    <x v="0"/>
    <x v="5"/>
    <x v="587"/>
    <x v="6093"/>
    <n v="5"/>
    <n v="0"/>
    <x v="7465"/>
  </r>
  <r>
    <n v="9855"/>
    <s v="CA-2014-138870"/>
    <x v="3"/>
    <x v="249"/>
    <d v="2014-06-24T00:00:00"/>
    <s v="Standard Class"/>
    <s v="GA-14515"/>
    <s v="George Ashbrook"/>
    <x v="0"/>
    <s v="United States"/>
    <s v="San Francisco"/>
    <x v="1"/>
    <n v="94109"/>
    <x v="1"/>
    <s v="FUR-FU-10002396"/>
    <x v="0"/>
    <x v="5"/>
    <x v="1581"/>
    <x v="6094"/>
    <n v="4"/>
    <n v="0"/>
    <x v="7466"/>
  </r>
  <r>
    <n v="9856"/>
    <s v="CA-2014-138870"/>
    <x v="3"/>
    <x v="249"/>
    <d v="2014-06-24T00:00:00"/>
    <s v="Standard Class"/>
    <s v="GA-14515"/>
    <s v="George Ashbrook"/>
    <x v="0"/>
    <s v="United States"/>
    <s v="San Francisco"/>
    <x v="1"/>
    <n v="94109"/>
    <x v="1"/>
    <s v="OFF-PA-10004438"/>
    <x v="1"/>
    <x v="10"/>
    <x v="1472"/>
    <x v="335"/>
    <n v="2"/>
    <n v="0"/>
    <x v="342"/>
  </r>
  <r>
    <n v="9857"/>
    <s v="CA-2011-120950"/>
    <x v="2"/>
    <x v="1232"/>
    <d v="2011-11-11T00:00:00"/>
    <s v="Standard Class"/>
    <s v="GA-14515"/>
    <s v="George Ashbrook"/>
    <x v="0"/>
    <s v="United States"/>
    <s v="Columbus"/>
    <x v="32"/>
    <n v="31907"/>
    <x v="0"/>
    <s v="OFF-PA-10000587"/>
    <x v="1"/>
    <x v="10"/>
    <x v="57"/>
    <x v="2908"/>
    <n v="6"/>
    <n v="0"/>
    <x v="7467"/>
  </r>
  <r>
    <n v="9858"/>
    <s v="CA-2012-164301"/>
    <x v="1"/>
    <x v="514"/>
    <d v="2012-03-30T00:00:00"/>
    <s v="Standard Class"/>
    <s v="EB-13840"/>
    <s v="Ellis Ballard"/>
    <x v="1"/>
    <s v="United States"/>
    <s v="Seattle"/>
    <x v="4"/>
    <n v="98103"/>
    <x v="1"/>
    <s v="FUR-TA-10001889"/>
    <x v="0"/>
    <x v="3"/>
    <x v="406"/>
    <x v="6095"/>
    <n v="8"/>
    <n v="0"/>
    <x v="7468"/>
  </r>
  <r>
    <n v="9859"/>
    <s v="CA-2014-113278"/>
    <x v="3"/>
    <x v="424"/>
    <d v="2014-01-21T00:00:00"/>
    <s v="Standard Class"/>
    <s v="HR-14770"/>
    <s v="Hallie Redmond"/>
    <x v="2"/>
    <s v="United States"/>
    <s v="Richmond"/>
    <x v="14"/>
    <n v="47374"/>
    <x v="2"/>
    <s v="OFF-ST-10001590"/>
    <x v="1"/>
    <x v="4"/>
    <x v="146"/>
    <x v="4005"/>
    <n v="5"/>
    <n v="0"/>
    <x v="4634"/>
  </r>
  <r>
    <n v="9860"/>
    <s v="CA-2014-113278"/>
    <x v="3"/>
    <x v="424"/>
    <d v="2014-01-21T00:00:00"/>
    <s v="Standard Class"/>
    <s v="HR-14770"/>
    <s v="Hallie Redmond"/>
    <x v="2"/>
    <s v="United States"/>
    <s v="Richmond"/>
    <x v="14"/>
    <n v="47374"/>
    <x v="2"/>
    <s v="OFF-FA-10003472"/>
    <x v="1"/>
    <x v="13"/>
    <x v="240"/>
    <x v="2182"/>
    <n v="2"/>
    <n v="0"/>
    <x v="7469"/>
  </r>
  <r>
    <n v="9861"/>
    <s v="CA-2014-113278"/>
    <x v="3"/>
    <x v="424"/>
    <d v="2014-01-21T00:00:00"/>
    <s v="Standard Class"/>
    <s v="HR-14770"/>
    <s v="Hallie Redmond"/>
    <x v="2"/>
    <s v="United States"/>
    <s v="Richmond"/>
    <x v="14"/>
    <n v="47374"/>
    <x v="2"/>
    <s v="TEC-PH-10000169"/>
    <x v="2"/>
    <x v="7"/>
    <x v="1029"/>
    <x v="766"/>
    <n v="4"/>
    <n v="0"/>
    <x v="4894"/>
  </r>
  <r>
    <n v="9862"/>
    <s v="CA-2014-113278"/>
    <x v="3"/>
    <x v="424"/>
    <d v="2014-01-21T00:00:00"/>
    <s v="Standard Class"/>
    <s v="HR-14770"/>
    <s v="Hallie Redmond"/>
    <x v="2"/>
    <s v="United States"/>
    <s v="Richmond"/>
    <x v="14"/>
    <n v="47374"/>
    <x v="2"/>
    <s v="OFF-ST-10002562"/>
    <x v="1"/>
    <x v="4"/>
    <x v="33"/>
    <x v="2572"/>
    <n v="2"/>
    <n v="0"/>
    <x v="7470"/>
  </r>
  <r>
    <n v="9863"/>
    <s v="CA-2014-113278"/>
    <x v="3"/>
    <x v="424"/>
    <d v="2014-01-21T00:00:00"/>
    <s v="Standard Class"/>
    <s v="HR-14770"/>
    <s v="Hallie Redmond"/>
    <x v="2"/>
    <s v="United States"/>
    <s v="Richmond"/>
    <x v="14"/>
    <n v="47374"/>
    <x v="2"/>
    <s v="TEC-AC-10001445"/>
    <x v="2"/>
    <x v="11"/>
    <x v="422"/>
    <x v="6096"/>
    <n v="4"/>
    <n v="0"/>
    <x v="7471"/>
  </r>
  <r>
    <n v="9864"/>
    <s v="CA-2014-113278"/>
    <x v="3"/>
    <x v="424"/>
    <d v="2014-01-21T00:00:00"/>
    <s v="Standard Class"/>
    <s v="HR-14770"/>
    <s v="Hallie Redmond"/>
    <x v="2"/>
    <s v="United States"/>
    <s v="Richmond"/>
    <x v="14"/>
    <n v="47374"/>
    <x v="2"/>
    <s v="OFF-PA-10004156"/>
    <x v="1"/>
    <x v="10"/>
    <x v="743"/>
    <x v="1189"/>
    <n v="1"/>
    <n v="0"/>
    <x v="1235"/>
  </r>
  <r>
    <n v="9865"/>
    <s v="CA-2014-113278"/>
    <x v="3"/>
    <x v="424"/>
    <d v="2014-01-21T00:00:00"/>
    <s v="Standard Class"/>
    <s v="HR-14770"/>
    <s v="Hallie Redmond"/>
    <x v="2"/>
    <s v="United States"/>
    <s v="Richmond"/>
    <x v="14"/>
    <n v="47374"/>
    <x v="2"/>
    <s v="TEC-AC-10004469"/>
    <x v="2"/>
    <x v="11"/>
    <x v="238"/>
    <x v="3863"/>
    <n v="4"/>
    <n v="0"/>
    <x v="4442"/>
  </r>
  <r>
    <n v="9866"/>
    <s v="CA-2014-113278"/>
    <x v="3"/>
    <x v="424"/>
    <d v="2014-01-21T00:00:00"/>
    <s v="Standard Class"/>
    <s v="HR-14770"/>
    <s v="Hallie Redmond"/>
    <x v="2"/>
    <s v="United States"/>
    <s v="Richmond"/>
    <x v="14"/>
    <n v="47374"/>
    <x v="2"/>
    <s v="FUR-FU-10001037"/>
    <x v="0"/>
    <x v="5"/>
    <x v="1160"/>
    <x v="1651"/>
    <n v="2"/>
    <n v="0"/>
    <x v="1748"/>
  </r>
  <r>
    <n v="9867"/>
    <s v="US-2012-116981"/>
    <x v="1"/>
    <x v="514"/>
    <d v="2012-03-28T00:00:00"/>
    <s v="Second Class"/>
    <s v="SM-20950"/>
    <s v="Suzanne McNair"/>
    <x v="1"/>
    <s v="United States"/>
    <s v="New York City"/>
    <x v="15"/>
    <n v="10009"/>
    <x v="3"/>
    <s v="OFF-ST-10002615"/>
    <x v="1"/>
    <x v="4"/>
    <x v="1427"/>
    <x v="2969"/>
    <n v="7"/>
    <n v="0"/>
    <x v="3313"/>
  </r>
  <r>
    <n v="9868"/>
    <s v="US-2012-116981"/>
    <x v="1"/>
    <x v="514"/>
    <d v="2012-03-28T00:00:00"/>
    <s v="Second Class"/>
    <s v="SM-20950"/>
    <s v="Suzanne McNair"/>
    <x v="1"/>
    <s v="United States"/>
    <s v="New York City"/>
    <x v="15"/>
    <n v="10009"/>
    <x v="3"/>
    <s v="OFF-AP-10000595"/>
    <x v="1"/>
    <x v="9"/>
    <x v="1496"/>
    <x v="2638"/>
    <n v="3"/>
    <n v="0"/>
    <x v="2910"/>
  </r>
  <r>
    <n v="9869"/>
    <s v="CA-2011-114195"/>
    <x v="2"/>
    <x v="301"/>
    <d v="2011-11-03T00:00:00"/>
    <s v="First Class"/>
    <s v="EA-14035"/>
    <s v="Erin Ashbrook"/>
    <x v="1"/>
    <s v="United States"/>
    <s v="Mason"/>
    <x v="24"/>
    <n v="45040"/>
    <x v="3"/>
    <s v="FUR-FU-10002253"/>
    <x v="0"/>
    <x v="5"/>
    <x v="587"/>
    <x v="4574"/>
    <n v="2"/>
    <n v="0.2"/>
    <x v="5407"/>
  </r>
  <r>
    <n v="9870"/>
    <s v="CA-2011-114195"/>
    <x v="2"/>
    <x v="301"/>
    <d v="2011-11-03T00:00:00"/>
    <s v="First Class"/>
    <s v="EA-14035"/>
    <s v="Erin Ashbrook"/>
    <x v="1"/>
    <s v="United States"/>
    <s v="Mason"/>
    <x v="24"/>
    <n v="45040"/>
    <x v="3"/>
    <s v="OFF-BI-10000494"/>
    <x v="1"/>
    <x v="8"/>
    <x v="1563"/>
    <x v="2968"/>
    <n v="2"/>
    <n v="0.7"/>
    <x v="3312"/>
  </r>
  <r>
    <n v="9871"/>
    <s v="CA-2011-114195"/>
    <x v="2"/>
    <x v="301"/>
    <d v="2011-11-03T00:00:00"/>
    <s v="First Class"/>
    <s v="EA-14035"/>
    <s v="Erin Ashbrook"/>
    <x v="1"/>
    <s v="United States"/>
    <s v="Mason"/>
    <x v="24"/>
    <n v="45040"/>
    <x v="3"/>
    <s v="OFF-BI-10001658"/>
    <x v="1"/>
    <x v="8"/>
    <x v="439"/>
    <x v="2849"/>
    <n v="3"/>
    <n v="0.7"/>
    <x v="3166"/>
  </r>
  <r>
    <n v="9872"/>
    <s v="CA-2014-146269"/>
    <x v="3"/>
    <x v="833"/>
    <d v="2014-10-07T00:00:00"/>
    <s v="Same Day"/>
    <s v="MH-17455"/>
    <s v="Mark Hamilton"/>
    <x v="0"/>
    <s v="United States"/>
    <s v="Chicago"/>
    <x v="10"/>
    <n v="60623"/>
    <x v="2"/>
    <s v="OFF-ST-10003208"/>
    <x v="1"/>
    <x v="4"/>
    <x v="243"/>
    <x v="6097"/>
    <n v="2"/>
    <n v="0.2"/>
    <x v="7472"/>
  </r>
  <r>
    <n v="9873"/>
    <s v="CA-2014-146269"/>
    <x v="3"/>
    <x v="833"/>
    <d v="2014-10-07T00:00:00"/>
    <s v="Same Day"/>
    <s v="MH-17455"/>
    <s v="Mark Hamilton"/>
    <x v="0"/>
    <s v="United States"/>
    <s v="Chicago"/>
    <x v="10"/>
    <n v="60623"/>
    <x v="2"/>
    <s v="OFF-AR-10004790"/>
    <x v="1"/>
    <x v="6"/>
    <x v="33"/>
    <x v="3764"/>
    <n v="2"/>
    <n v="0.2"/>
    <x v="7473"/>
  </r>
  <r>
    <n v="9874"/>
    <s v="CA-2013-100587"/>
    <x v="0"/>
    <x v="107"/>
    <d v="2013-12-15T00:00:00"/>
    <s v="Standard Class"/>
    <s v="SL-20155"/>
    <s v="Sara Luxemburg"/>
    <x v="2"/>
    <s v="United States"/>
    <s v="New York City"/>
    <x v="15"/>
    <n v="10024"/>
    <x v="3"/>
    <s v="OFF-PA-10004609"/>
    <x v="1"/>
    <x v="10"/>
    <x v="1494"/>
    <x v="90"/>
    <n v="1"/>
    <n v="0"/>
    <x v="90"/>
  </r>
  <r>
    <n v="9875"/>
    <s v="CA-2013-166653"/>
    <x v="0"/>
    <x v="897"/>
    <d v="2013-09-25T00:00:00"/>
    <s v="Second Class"/>
    <s v="NP-18685"/>
    <s v="Nora Pelletier"/>
    <x v="2"/>
    <s v="United States"/>
    <s v="Parma"/>
    <x v="24"/>
    <n v="44134"/>
    <x v="3"/>
    <s v="OFF-EN-10003055"/>
    <x v="1"/>
    <x v="12"/>
    <x v="873"/>
    <x v="1109"/>
    <n v="2"/>
    <n v="0.2"/>
    <x v="7474"/>
  </r>
  <r>
    <n v="9876"/>
    <s v="CA-2012-130855"/>
    <x v="1"/>
    <x v="1233"/>
    <d v="2013-01-05T00:00:00"/>
    <s v="Standard Class"/>
    <s v="RF-19840"/>
    <s v="Roy Französisch"/>
    <x v="0"/>
    <s v="United States"/>
    <s v="New York City"/>
    <x v="15"/>
    <n v="10035"/>
    <x v="3"/>
    <s v="OFF-SU-10003936"/>
    <x v="1"/>
    <x v="14"/>
    <x v="1826"/>
    <x v="6098"/>
    <n v="2"/>
    <n v="0"/>
    <x v="7475"/>
  </r>
  <r>
    <n v="9877"/>
    <s v="US-2014-166324"/>
    <x v="3"/>
    <x v="693"/>
    <d v="2014-04-22T00:00:00"/>
    <s v="First Class"/>
    <s v="BE-11455"/>
    <s v="Brad Eason"/>
    <x v="2"/>
    <s v="United States"/>
    <s v="Cleveland"/>
    <x v="24"/>
    <n v="44105"/>
    <x v="3"/>
    <s v="OFF-ST-10000078"/>
    <x v="1"/>
    <x v="4"/>
    <x v="1218"/>
    <x v="6099"/>
    <n v="4"/>
    <n v="0.2"/>
    <x v="7476"/>
  </r>
  <r>
    <n v="9878"/>
    <s v="US-2014-166324"/>
    <x v="3"/>
    <x v="693"/>
    <d v="2014-04-22T00:00:00"/>
    <s v="First Class"/>
    <s v="BE-11455"/>
    <s v="Brad Eason"/>
    <x v="2"/>
    <s v="United States"/>
    <s v="Cleveland"/>
    <x v="24"/>
    <n v="44105"/>
    <x v="3"/>
    <s v="OFF-BI-10000174"/>
    <x v="1"/>
    <x v="8"/>
    <x v="1435"/>
    <x v="6100"/>
    <n v="5"/>
    <n v="0.7"/>
    <x v="7477"/>
  </r>
  <r>
    <n v="9879"/>
    <s v="US-2014-166324"/>
    <x v="3"/>
    <x v="693"/>
    <d v="2014-04-22T00:00:00"/>
    <s v="First Class"/>
    <s v="BE-11455"/>
    <s v="Brad Eason"/>
    <x v="2"/>
    <s v="United States"/>
    <s v="Cleveland"/>
    <x v="24"/>
    <n v="44105"/>
    <x v="3"/>
    <s v="TEC-PH-10004080"/>
    <x v="2"/>
    <x v="7"/>
    <x v="1768"/>
    <x v="4457"/>
    <n v="3"/>
    <n v="0.4"/>
    <x v="5252"/>
  </r>
  <r>
    <n v="9880"/>
    <s v="CA-2013-122581"/>
    <x v="0"/>
    <x v="1036"/>
    <d v="2013-08-26T00:00:00"/>
    <s v="Standard Class"/>
    <s v="JK-15370"/>
    <s v="Jay Kimmel"/>
    <x v="0"/>
    <s v="United States"/>
    <s v="New York City"/>
    <x v="15"/>
    <n v="10035"/>
    <x v="3"/>
    <s v="FUR-CH-10002961"/>
    <x v="0"/>
    <x v="1"/>
    <x v="939"/>
    <x v="6101"/>
    <n v="7"/>
    <n v="0.1"/>
    <x v="7478"/>
  </r>
  <r>
    <n v="9881"/>
    <s v="CA-2012-104297"/>
    <x v="1"/>
    <x v="352"/>
    <d v="2012-05-31T00:00:00"/>
    <s v="First Class"/>
    <s v="CC-12100"/>
    <s v="Chad Cunningham"/>
    <x v="2"/>
    <s v="United States"/>
    <s v="Cleveland"/>
    <x v="24"/>
    <n v="44105"/>
    <x v="3"/>
    <s v="OFF-PA-10000474"/>
    <x v="1"/>
    <x v="10"/>
    <x v="33"/>
    <x v="633"/>
    <n v="3"/>
    <n v="0.2"/>
    <x v="644"/>
  </r>
  <r>
    <n v="9882"/>
    <s v="CA-2011-153927"/>
    <x v="2"/>
    <x v="1132"/>
    <d v="2011-08-13T00:00:00"/>
    <s v="First Class"/>
    <s v="LL-16840"/>
    <s v="Lauren Leatherbury"/>
    <x v="0"/>
    <s v="United States"/>
    <s v="Woodstock"/>
    <x v="32"/>
    <n v="30188"/>
    <x v="0"/>
    <s v="OFF-BI-10000138"/>
    <x v="1"/>
    <x v="8"/>
    <x v="600"/>
    <x v="1230"/>
    <n v="3"/>
    <n v="0"/>
    <x v="7479"/>
  </r>
  <r>
    <n v="9883"/>
    <s v="CA-2011-153927"/>
    <x v="2"/>
    <x v="1132"/>
    <d v="2011-08-13T00:00:00"/>
    <s v="First Class"/>
    <s v="LL-16840"/>
    <s v="Lauren Leatherbury"/>
    <x v="0"/>
    <s v="United States"/>
    <s v="Woodstock"/>
    <x v="32"/>
    <n v="30188"/>
    <x v="0"/>
    <s v="TEC-AC-10000023"/>
    <x v="2"/>
    <x v="11"/>
    <x v="900"/>
    <x v="6102"/>
    <n v="13"/>
    <n v="0"/>
    <x v="7480"/>
  </r>
  <r>
    <n v="9884"/>
    <s v="CA-2011-112291"/>
    <x v="2"/>
    <x v="1234"/>
    <d v="2011-04-08T00:00:00"/>
    <s v="Standard Class"/>
    <s v="KE-16420"/>
    <s v="Katrina Edelman"/>
    <x v="1"/>
    <s v="United States"/>
    <s v="Los Angeles"/>
    <x v="1"/>
    <n v="90008"/>
    <x v="1"/>
    <s v="OFF-EN-10001415"/>
    <x v="1"/>
    <x v="12"/>
    <x v="33"/>
    <x v="954"/>
    <n v="2"/>
    <n v="0"/>
    <x v="7481"/>
  </r>
  <r>
    <n v="9885"/>
    <s v="CA-2011-112291"/>
    <x v="2"/>
    <x v="1234"/>
    <d v="2011-04-08T00:00:00"/>
    <s v="Standard Class"/>
    <s v="KE-16420"/>
    <s v="Katrina Edelman"/>
    <x v="1"/>
    <s v="United States"/>
    <s v="Los Angeles"/>
    <x v="1"/>
    <n v="90008"/>
    <x v="1"/>
    <s v="TEC-AC-10001284"/>
    <x v="2"/>
    <x v="11"/>
    <x v="1172"/>
    <x v="1038"/>
    <n v="3"/>
    <n v="0"/>
    <x v="3874"/>
  </r>
  <r>
    <n v="9886"/>
    <s v="CA-2011-112291"/>
    <x v="2"/>
    <x v="1234"/>
    <d v="2011-04-08T00:00:00"/>
    <s v="Standard Class"/>
    <s v="KE-16420"/>
    <s v="Katrina Edelman"/>
    <x v="1"/>
    <s v="United States"/>
    <s v="Los Angeles"/>
    <x v="1"/>
    <n v="90008"/>
    <x v="1"/>
    <s v="TEC-AC-10000736"/>
    <x v="2"/>
    <x v="11"/>
    <x v="1085"/>
    <x v="460"/>
    <n v="2"/>
    <n v="0"/>
    <x v="471"/>
  </r>
  <r>
    <n v="9887"/>
    <s v="CA-2011-146997"/>
    <x v="2"/>
    <x v="1213"/>
    <d v="2011-01-28T00:00:00"/>
    <s v="Standard Class"/>
    <s v="SG-20605"/>
    <s v="Speros Goranitis"/>
    <x v="0"/>
    <s v="United States"/>
    <s v="Lafayette"/>
    <x v="14"/>
    <n v="47905"/>
    <x v="2"/>
    <s v="OFF-FA-10003467"/>
    <x v="1"/>
    <x v="13"/>
    <x v="489"/>
    <x v="4095"/>
    <n v="3"/>
    <n v="0"/>
    <x v="232"/>
  </r>
  <r>
    <n v="9888"/>
    <s v="CA-2014-169607"/>
    <x v="3"/>
    <x v="386"/>
    <d v="2014-10-16T00:00:00"/>
    <s v="First Class"/>
    <s v="CA-12265"/>
    <s v="Christina Anderson"/>
    <x v="0"/>
    <s v="United States"/>
    <s v="New York City"/>
    <x v="15"/>
    <n v="10024"/>
    <x v="3"/>
    <s v="OFF-PA-10000477"/>
    <x v="1"/>
    <x v="10"/>
    <x v="1205"/>
    <x v="745"/>
    <n v="2"/>
    <n v="0"/>
    <x v="1565"/>
  </r>
  <r>
    <n v="9889"/>
    <s v="CA-2012-127544"/>
    <x v="1"/>
    <x v="816"/>
    <d v="2012-08-12T00:00:00"/>
    <s v="Standard Class"/>
    <s v="RD-19585"/>
    <s v="Rob Dowd"/>
    <x v="0"/>
    <s v="United States"/>
    <s v="Utica"/>
    <x v="15"/>
    <n v="13501"/>
    <x v="3"/>
    <s v="TEC-AC-10000736"/>
    <x v="2"/>
    <x v="11"/>
    <x v="1085"/>
    <x v="3705"/>
    <n v="1"/>
    <n v="0"/>
    <x v="4237"/>
  </r>
  <r>
    <n v="9890"/>
    <s v="CA-2014-166499"/>
    <x v="3"/>
    <x v="498"/>
    <d v="2014-03-21T00:00:00"/>
    <s v="First Class"/>
    <s v="VG-21805"/>
    <s v="Vivek Grady"/>
    <x v="1"/>
    <s v="United States"/>
    <s v="Lakewood"/>
    <x v="30"/>
    <n v="8701"/>
    <x v="3"/>
    <s v="OFF-AR-10002467"/>
    <x v="1"/>
    <x v="6"/>
    <x v="1681"/>
    <x v="3090"/>
    <n v="3"/>
    <n v="0"/>
    <x v="7482"/>
  </r>
  <r>
    <n v="9891"/>
    <s v="US-2013-115441"/>
    <x v="0"/>
    <x v="197"/>
    <d v="2013-07-29T00:00:00"/>
    <s v="Second Class"/>
    <s v="SH-19975"/>
    <s v="Sally Hughsby"/>
    <x v="1"/>
    <s v="United States"/>
    <s v="Milwaukee"/>
    <x v="6"/>
    <n v="53209"/>
    <x v="2"/>
    <s v="OFF-PA-10004996"/>
    <x v="1"/>
    <x v="10"/>
    <x v="1519"/>
    <x v="6103"/>
    <n v="2"/>
    <n v="0"/>
    <x v="7483"/>
  </r>
  <r>
    <n v="9892"/>
    <s v="US-2013-115441"/>
    <x v="0"/>
    <x v="197"/>
    <d v="2013-07-29T00:00:00"/>
    <s v="Second Class"/>
    <s v="SH-19975"/>
    <s v="Sally Hughsby"/>
    <x v="1"/>
    <s v="United States"/>
    <s v="Milwaukee"/>
    <x v="6"/>
    <n v="53209"/>
    <x v="2"/>
    <s v="TEC-AC-10003116"/>
    <x v="2"/>
    <x v="11"/>
    <x v="920"/>
    <x v="6104"/>
    <n v="7"/>
    <n v="0"/>
    <x v="7484"/>
  </r>
  <r>
    <n v="9893"/>
    <s v="US-2013-115441"/>
    <x v="0"/>
    <x v="197"/>
    <d v="2013-07-29T00:00:00"/>
    <s v="Second Class"/>
    <s v="SH-19975"/>
    <s v="Sally Hughsby"/>
    <x v="1"/>
    <s v="United States"/>
    <s v="Milwaukee"/>
    <x v="6"/>
    <n v="53209"/>
    <x v="2"/>
    <s v="TEC-PH-10002262"/>
    <x v="2"/>
    <x v="7"/>
    <x v="472"/>
    <x v="6105"/>
    <n v="5"/>
    <n v="0"/>
    <x v="7485"/>
  </r>
  <r>
    <n v="9894"/>
    <s v="US-2013-115441"/>
    <x v="0"/>
    <x v="197"/>
    <d v="2013-07-29T00:00:00"/>
    <s v="Second Class"/>
    <s v="SH-19975"/>
    <s v="Sally Hughsby"/>
    <x v="1"/>
    <s v="United States"/>
    <s v="Milwaukee"/>
    <x v="6"/>
    <n v="53209"/>
    <x v="2"/>
    <s v="FUR-CH-10004626"/>
    <x v="0"/>
    <x v="1"/>
    <x v="1697"/>
    <x v="6106"/>
    <n v="4"/>
    <n v="0"/>
    <x v="7486"/>
  </r>
  <r>
    <n v="9895"/>
    <s v="US-2013-115441"/>
    <x v="0"/>
    <x v="197"/>
    <d v="2013-07-29T00:00:00"/>
    <s v="Second Class"/>
    <s v="SH-19975"/>
    <s v="Sally Hughsby"/>
    <x v="1"/>
    <s v="United States"/>
    <s v="Milwaukee"/>
    <x v="6"/>
    <n v="53209"/>
    <x v="2"/>
    <s v="FUR-FU-10001756"/>
    <x v="0"/>
    <x v="5"/>
    <x v="282"/>
    <x v="6107"/>
    <n v="5"/>
    <n v="0"/>
    <x v="7487"/>
  </r>
  <r>
    <n v="9896"/>
    <s v="CA-2011-115049"/>
    <x v="2"/>
    <x v="467"/>
    <d v="2011-10-01T00:00:00"/>
    <s v="Standard Class"/>
    <s v="MM-17920"/>
    <s v="Michael Moore"/>
    <x v="0"/>
    <s v="United States"/>
    <s v="Chicago"/>
    <x v="10"/>
    <n v="60623"/>
    <x v="2"/>
    <s v="TEC-AC-10004859"/>
    <x v="2"/>
    <x v="11"/>
    <x v="1545"/>
    <x v="6108"/>
    <n v="11"/>
    <n v="0.2"/>
    <x v="7488"/>
  </r>
  <r>
    <n v="9897"/>
    <s v="CA-2011-156342"/>
    <x v="2"/>
    <x v="1103"/>
    <d v="2011-06-20T00:00:00"/>
    <s v="Second Class"/>
    <s v="JF-15415"/>
    <s v="Jennifer Ferguson"/>
    <x v="0"/>
    <s v="United States"/>
    <s v="Chicago"/>
    <x v="10"/>
    <n v="60653"/>
    <x v="2"/>
    <s v="OFF-PA-10001725"/>
    <x v="1"/>
    <x v="10"/>
    <x v="1648"/>
    <x v="4546"/>
    <n v="2"/>
    <n v="0.2"/>
    <x v="5366"/>
  </r>
  <r>
    <n v="9898"/>
    <s v="CA-2013-112830"/>
    <x v="0"/>
    <x v="112"/>
    <d v="2013-06-11T00:00:00"/>
    <s v="Standard Class"/>
    <s v="LP-17095"/>
    <s v="Liz Preis"/>
    <x v="0"/>
    <s v="United States"/>
    <s v="Fairfield"/>
    <x v="24"/>
    <n v="45014"/>
    <x v="3"/>
    <s v="FUR-FU-10004306"/>
    <x v="0"/>
    <x v="5"/>
    <x v="616"/>
    <x v="6109"/>
    <n v="3"/>
    <n v="0.2"/>
    <x v="7489"/>
  </r>
  <r>
    <n v="9899"/>
    <s v="CA-2013-112830"/>
    <x v="0"/>
    <x v="112"/>
    <d v="2013-06-11T00:00:00"/>
    <s v="Standard Class"/>
    <s v="LP-17095"/>
    <s v="Liz Preis"/>
    <x v="0"/>
    <s v="United States"/>
    <s v="Fairfield"/>
    <x v="24"/>
    <n v="45014"/>
    <x v="3"/>
    <s v="FUR-FU-10004845"/>
    <x v="0"/>
    <x v="5"/>
    <x v="1684"/>
    <x v="5350"/>
    <n v="2"/>
    <n v="0.2"/>
    <x v="232"/>
  </r>
  <r>
    <n v="9900"/>
    <s v="US-2011-117380"/>
    <x v="2"/>
    <x v="1176"/>
    <d v="2011-04-03T00:00:00"/>
    <s v="Standard Class"/>
    <s v="MP-18175"/>
    <s v="Mike Pelletier"/>
    <x v="2"/>
    <s v="United States"/>
    <s v="Springfield"/>
    <x v="24"/>
    <n v="45503"/>
    <x v="3"/>
    <s v="FUR-TA-10000198"/>
    <x v="0"/>
    <x v="3"/>
    <x v="589"/>
    <x v="1890"/>
    <n v="1"/>
    <n v="0.4"/>
    <x v="7490"/>
  </r>
  <r>
    <n v="9901"/>
    <s v="CA-2014-117646"/>
    <x v="3"/>
    <x v="170"/>
    <d v="2014-08-26T00:00:00"/>
    <s v="Standard Class"/>
    <s v="SC-20845"/>
    <s v="Sung Chung"/>
    <x v="0"/>
    <s v="United States"/>
    <s v="Louisville"/>
    <x v="22"/>
    <n v="80027"/>
    <x v="1"/>
    <s v="OFF-ST-10000036"/>
    <x v="1"/>
    <x v="4"/>
    <x v="590"/>
    <x v="4974"/>
    <n v="3"/>
    <n v="0.2"/>
    <x v="5943"/>
  </r>
  <r>
    <n v="9902"/>
    <s v="CA-2014-117646"/>
    <x v="3"/>
    <x v="170"/>
    <d v="2014-08-26T00:00:00"/>
    <s v="Standard Class"/>
    <s v="SC-20845"/>
    <s v="Sung Chung"/>
    <x v="0"/>
    <s v="United States"/>
    <s v="Louisville"/>
    <x v="22"/>
    <n v="80027"/>
    <x v="1"/>
    <s v="FUR-FU-10001037"/>
    <x v="0"/>
    <x v="5"/>
    <x v="1160"/>
    <x v="4915"/>
    <n v="3"/>
    <n v="0.2"/>
    <x v="7491"/>
  </r>
  <r>
    <n v="9903"/>
    <s v="CA-2014-117646"/>
    <x v="3"/>
    <x v="170"/>
    <d v="2014-08-26T00:00:00"/>
    <s v="Standard Class"/>
    <s v="SC-20845"/>
    <s v="Sung Chung"/>
    <x v="0"/>
    <s v="United States"/>
    <s v="Louisville"/>
    <x v="22"/>
    <n v="80027"/>
    <x v="1"/>
    <s v="OFF-PA-10001950"/>
    <x v="1"/>
    <x v="10"/>
    <x v="144"/>
    <x v="1407"/>
    <n v="1"/>
    <n v="0.2"/>
    <x v="7492"/>
  </r>
  <r>
    <n v="9904"/>
    <s v="CA-2011-122609"/>
    <x v="2"/>
    <x v="607"/>
    <d v="2011-11-18T00:00:00"/>
    <s v="Standard Class"/>
    <s v="DP-13000"/>
    <s v="Darren Powers"/>
    <x v="0"/>
    <s v="United States"/>
    <s v="Carrollton"/>
    <x v="5"/>
    <n v="75007"/>
    <x v="2"/>
    <s v="FUR-FU-10004587"/>
    <x v="0"/>
    <x v="5"/>
    <x v="1353"/>
    <x v="6110"/>
    <n v="3"/>
    <n v="0.6"/>
    <x v="7493"/>
  </r>
  <r>
    <n v="9905"/>
    <s v="CA-2011-122609"/>
    <x v="2"/>
    <x v="607"/>
    <d v="2011-11-18T00:00:00"/>
    <s v="Standard Class"/>
    <s v="DP-13000"/>
    <s v="Darren Powers"/>
    <x v="0"/>
    <s v="United States"/>
    <s v="Carrollton"/>
    <x v="5"/>
    <n v="75007"/>
    <x v="2"/>
    <s v="TEC-AC-10002567"/>
    <x v="2"/>
    <x v="11"/>
    <x v="423"/>
    <x v="2506"/>
    <n v="2"/>
    <n v="0.2"/>
    <x v="3404"/>
  </r>
  <r>
    <n v="9906"/>
    <s v="US-2012-129007"/>
    <x v="1"/>
    <x v="1023"/>
    <d v="2012-09-15T00:00:00"/>
    <s v="First Class"/>
    <s v="KD-16615"/>
    <s v="Ken Dana"/>
    <x v="1"/>
    <s v="United States"/>
    <s v="Anaheim"/>
    <x v="1"/>
    <n v="92804"/>
    <x v="1"/>
    <s v="FUR-FU-10004973"/>
    <x v="0"/>
    <x v="5"/>
    <x v="1134"/>
    <x v="6111"/>
    <n v="7"/>
    <n v="0"/>
    <x v="7494"/>
  </r>
  <r>
    <n v="9907"/>
    <s v="US-2012-129007"/>
    <x v="1"/>
    <x v="1023"/>
    <d v="2012-09-15T00:00:00"/>
    <s v="First Class"/>
    <s v="KD-16615"/>
    <s v="Ken Dana"/>
    <x v="1"/>
    <s v="United States"/>
    <s v="Anaheim"/>
    <x v="1"/>
    <n v="92804"/>
    <x v="1"/>
    <s v="OFF-BI-10001628"/>
    <x v="1"/>
    <x v="8"/>
    <x v="1103"/>
    <x v="3148"/>
    <n v="3"/>
    <n v="0.2"/>
    <x v="3539"/>
  </r>
  <r>
    <n v="9908"/>
    <s v="US-2012-129007"/>
    <x v="1"/>
    <x v="1023"/>
    <d v="2012-09-15T00:00:00"/>
    <s v="First Class"/>
    <s v="KD-16615"/>
    <s v="Ken Dana"/>
    <x v="1"/>
    <s v="United States"/>
    <s v="Anaheim"/>
    <x v="1"/>
    <n v="92804"/>
    <x v="1"/>
    <s v="FUR-CH-10000155"/>
    <x v="0"/>
    <x v="1"/>
    <x v="1157"/>
    <x v="4829"/>
    <n v="3"/>
    <n v="0.2"/>
    <x v="5757"/>
  </r>
  <r>
    <n v="9909"/>
    <s v="US-2012-129007"/>
    <x v="1"/>
    <x v="1023"/>
    <d v="2012-09-15T00:00:00"/>
    <s v="First Class"/>
    <s v="KD-16615"/>
    <s v="Ken Dana"/>
    <x v="1"/>
    <s v="United States"/>
    <s v="Anaheim"/>
    <x v="1"/>
    <n v="92804"/>
    <x v="1"/>
    <s v="FUR-FU-10002379"/>
    <x v="0"/>
    <x v="5"/>
    <x v="1462"/>
    <x v="6112"/>
    <n v="5"/>
    <n v="0"/>
    <x v="7495"/>
  </r>
  <r>
    <n v="9910"/>
    <s v="US-2012-129007"/>
    <x v="1"/>
    <x v="1023"/>
    <d v="2012-09-15T00:00:00"/>
    <s v="First Class"/>
    <s v="KD-16615"/>
    <s v="Ken Dana"/>
    <x v="1"/>
    <s v="United States"/>
    <s v="Anaheim"/>
    <x v="1"/>
    <n v="92804"/>
    <x v="1"/>
    <s v="FUR-FU-10004018"/>
    <x v="0"/>
    <x v="5"/>
    <x v="927"/>
    <x v="3082"/>
    <n v="3"/>
    <n v="0"/>
    <x v="3455"/>
  </r>
  <r>
    <n v="9911"/>
    <s v="US-2012-129007"/>
    <x v="1"/>
    <x v="1023"/>
    <d v="2012-09-15T00:00:00"/>
    <s v="First Class"/>
    <s v="KD-16615"/>
    <s v="Ken Dana"/>
    <x v="1"/>
    <s v="United States"/>
    <s v="Anaheim"/>
    <x v="1"/>
    <n v="92804"/>
    <x v="1"/>
    <s v="OFF-PA-10000994"/>
    <x v="1"/>
    <x v="10"/>
    <x v="904"/>
    <x v="1441"/>
    <n v="2"/>
    <n v="0"/>
    <x v="1517"/>
  </r>
  <r>
    <n v="9912"/>
    <s v="US-2011-157231"/>
    <x v="2"/>
    <x v="267"/>
    <d v="2011-04-09T00:00:00"/>
    <s v="Standard Class"/>
    <s v="RP-19855"/>
    <s v="Roy Phan"/>
    <x v="1"/>
    <s v="United States"/>
    <s v="Richmond"/>
    <x v="0"/>
    <n v="40475"/>
    <x v="0"/>
    <s v="OFF-BI-10002852"/>
    <x v="1"/>
    <x v="8"/>
    <x v="91"/>
    <x v="787"/>
    <n v="7"/>
    <n v="0"/>
    <x v="7496"/>
  </r>
  <r>
    <n v="9913"/>
    <s v="CA-2012-132388"/>
    <x v="1"/>
    <x v="998"/>
    <d v="2012-10-12T00:00:00"/>
    <s v="First Class"/>
    <s v="KN-16390"/>
    <s v="Katherine Nockton"/>
    <x v="1"/>
    <s v="United States"/>
    <s v="Santa Barbara"/>
    <x v="1"/>
    <n v="93101"/>
    <x v="1"/>
    <s v="FUR-CH-10001714"/>
    <x v="0"/>
    <x v="1"/>
    <x v="1295"/>
    <x v="6113"/>
    <n v="3"/>
    <n v="0.2"/>
    <x v="7497"/>
  </r>
  <r>
    <n v="9914"/>
    <s v="CA-2012-132388"/>
    <x v="1"/>
    <x v="998"/>
    <d v="2012-10-12T00:00:00"/>
    <s v="First Class"/>
    <s v="KN-16390"/>
    <s v="Katherine Nockton"/>
    <x v="1"/>
    <s v="United States"/>
    <s v="Santa Barbara"/>
    <x v="1"/>
    <n v="93101"/>
    <x v="1"/>
    <s v="OFF-LA-10000414"/>
    <x v="1"/>
    <x v="2"/>
    <x v="1634"/>
    <x v="2551"/>
    <n v="3"/>
    <n v="0"/>
    <x v="2797"/>
  </r>
  <r>
    <n v="9915"/>
    <s v="CA-2014-160927"/>
    <x v="3"/>
    <x v="926"/>
    <d v="2014-02-01T00:00:00"/>
    <s v="Second Class"/>
    <s v="TM-21010"/>
    <s v="Tamara Manning"/>
    <x v="0"/>
    <s v="United States"/>
    <s v="Marion"/>
    <x v="23"/>
    <n v="52302"/>
    <x v="2"/>
    <s v="OFF-PA-10003848"/>
    <x v="1"/>
    <x v="10"/>
    <x v="1442"/>
    <x v="91"/>
    <n v="2"/>
    <n v="0"/>
    <x v="91"/>
  </r>
  <r>
    <n v="9916"/>
    <s v="CA-2014-160927"/>
    <x v="3"/>
    <x v="926"/>
    <d v="2014-02-01T00:00:00"/>
    <s v="Second Class"/>
    <s v="TM-21010"/>
    <s v="Tamara Manning"/>
    <x v="0"/>
    <s v="United States"/>
    <s v="Marion"/>
    <x v="23"/>
    <n v="52302"/>
    <x v="2"/>
    <s v="OFF-PA-10000176"/>
    <x v="1"/>
    <x v="10"/>
    <x v="634"/>
    <x v="453"/>
    <n v="5"/>
    <n v="0"/>
    <x v="464"/>
  </r>
  <r>
    <n v="9917"/>
    <s v="CA-2014-160927"/>
    <x v="3"/>
    <x v="926"/>
    <d v="2014-02-01T00:00:00"/>
    <s v="Second Class"/>
    <s v="TM-21010"/>
    <s v="Tamara Manning"/>
    <x v="0"/>
    <s v="United States"/>
    <s v="Marion"/>
    <x v="23"/>
    <n v="52302"/>
    <x v="2"/>
    <s v="OFF-ST-10001590"/>
    <x v="1"/>
    <x v="4"/>
    <x v="146"/>
    <x v="814"/>
    <n v="1"/>
    <n v="0"/>
    <x v="7498"/>
  </r>
  <r>
    <n v="9918"/>
    <s v="CA-2014-160927"/>
    <x v="3"/>
    <x v="926"/>
    <d v="2014-02-01T00:00:00"/>
    <s v="Second Class"/>
    <s v="TM-21010"/>
    <s v="Tamara Manning"/>
    <x v="0"/>
    <s v="United States"/>
    <s v="Marion"/>
    <x v="23"/>
    <n v="52302"/>
    <x v="2"/>
    <s v="FUR-FU-10000010"/>
    <x v="0"/>
    <x v="5"/>
    <x v="522"/>
    <x v="4126"/>
    <n v="3"/>
    <n v="0"/>
    <x v="4793"/>
  </r>
  <r>
    <n v="9919"/>
    <s v="CA-2012-105508"/>
    <x v="1"/>
    <x v="496"/>
    <d v="2012-09-29T00:00:00"/>
    <s v="Standard Class"/>
    <s v="JF-15190"/>
    <s v="Jamie Frazer"/>
    <x v="0"/>
    <s v="United States"/>
    <s v="New York City"/>
    <x v="15"/>
    <n v="10035"/>
    <x v="3"/>
    <s v="OFF-EN-10003055"/>
    <x v="1"/>
    <x v="12"/>
    <x v="873"/>
    <x v="372"/>
    <n v="1"/>
    <n v="0"/>
    <x v="7499"/>
  </r>
  <r>
    <n v="9920"/>
    <s v="CA-2013-149272"/>
    <x v="0"/>
    <x v="543"/>
    <d v="2013-03-20T00:00:00"/>
    <s v="Standard Class"/>
    <s v="MY-18295"/>
    <s v="Muhammed Yedwab"/>
    <x v="1"/>
    <s v="United States"/>
    <s v="Bryan"/>
    <x v="5"/>
    <n v="77803"/>
    <x v="2"/>
    <s v="FUR-CH-10000863"/>
    <x v="0"/>
    <x v="1"/>
    <x v="83"/>
    <x v="2568"/>
    <n v="5"/>
    <n v="0.3"/>
    <x v="7500"/>
  </r>
  <r>
    <n v="9921"/>
    <s v="CA-2013-149272"/>
    <x v="0"/>
    <x v="543"/>
    <d v="2013-03-20T00:00:00"/>
    <s v="Standard Class"/>
    <s v="MY-18295"/>
    <s v="Muhammed Yedwab"/>
    <x v="1"/>
    <s v="United States"/>
    <s v="Bryan"/>
    <x v="5"/>
    <n v="77803"/>
    <x v="2"/>
    <s v="OFF-BI-10004233"/>
    <x v="1"/>
    <x v="8"/>
    <x v="1377"/>
    <x v="6114"/>
    <n v="7"/>
    <n v="0.8"/>
    <x v="7501"/>
  </r>
  <r>
    <n v="9922"/>
    <s v="CA-2011-111360"/>
    <x v="2"/>
    <x v="156"/>
    <d v="2011-11-30T00:00:00"/>
    <s v="Standard Class"/>
    <s v="AT-10435"/>
    <s v="Alyssa Tate"/>
    <x v="2"/>
    <s v="United States"/>
    <s v="Akron"/>
    <x v="24"/>
    <n v="44312"/>
    <x v="3"/>
    <s v="OFF-BI-10003350"/>
    <x v="1"/>
    <x v="8"/>
    <x v="834"/>
    <x v="6115"/>
    <n v="3"/>
    <n v="0.7"/>
    <x v="7502"/>
  </r>
  <r>
    <n v="9923"/>
    <s v="US-2014-162124"/>
    <x v="3"/>
    <x v="636"/>
    <d v="2014-05-11T00:00:00"/>
    <s v="Standard Class"/>
    <s v="JF-15490"/>
    <s v="Jeremy Farry"/>
    <x v="0"/>
    <s v="United States"/>
    <s v="Chicago"/>
    <x v="10"/>
    <n v="60653"/>
    <x v="2"/>
    <s v="TEC-AC-10001990"/>
    <x v="2"/>
    <x v="11"/>
    <x v="861"/>
    <x v="3029"/>
    <n v="4"/>
    <n v="0.2"/>
    <x v="7503"/>
  </r>
  <r>
    <n v="9924"/>
    <s v="CA-2012-159534"/>
    <x v="1"/>
    <x v="305"/>
    <d v="2012-03-23T00:00:00"/>
    <s v="First Class"/>
    <s v="DH-13075"/>
    <s v="Dave Hallsten"/>
    <x v="1"/>
    <s v="United States"/>
    <s v="New York City"/>
    <x v="15"/>
    <n v="10035"/>
    <x v="3"/>
    <s v="OFF-BI-10003982"/>
    <x v="1"/>
    <x v="8"/>
    <x v="346"/>
    <x v="3621"/>
    <n v="3"/>
    <n v="0.2"/>
    <x v="4134"/>
  </r>
  <r>
    <n v="9925"/>
    <s v="CA-2012-159534"/>
    <x v="1"/>
    <x v="305"/>
    <d v="2012-03-23T00:00:00"/>
    <s v="First Class"/>
    <s v="DH-13075"/>
    <s v="Dave Hallsten"/>
    <x v="1"/>
    <s v="United States"/>
    <s v="New York City"/>
    <x v="15"/>
    <n v="10035"/>
    <x v="3"/>
    <s v="OFF-EN-10004386"/>
    <x v="1"/>
    <x v="12"/>
    <x v="242"/>
    <x v="1169"/>
    <n v="1"/>
    <n v="0"/>
    <x v="7504"/>
  </r>
  <r>
    <n v="9926"/>
    <s v="CA-2012-159534"/>
    <x v="1"/>
    <x v="305"/>
    <d v="2012-03-23T00:00:00"/>
    <s v="First Class"/>
    <s v="DH-13075"/>
    <s v="Dave Hallsten"/>
    <x v="1"/>
    <s v="United States"/>
    <s v="New York City"/>
    <x v="15"/>
    <n v="10035"/>
    <x v="3"/>
    <s v="OFF-BI-10003656"/>
    <x v="1"/>
    <x v="8"/>
    <x v="13"/>
    <x v="6116"/>
    <n v="8"/>
    <n v="0.2"/>
    <x v="7505"/>
  </r>
  <r>
    <n v="9927"/>
    <s v="CA-2012-159534"/>
    <x v="1"/>
    <x v="305"/>
    <d v="2012-03-23T00:00:00"/>
    <s v="First Class"/>
    <s v="DH-13075"/>
    <s v="Dave Hallsten"/>
    <x v="1"/>
    <s v="United States"/>
    <s v="New York City"/>
    <x v="15"/>
    <n v="10035"/>
    <x v="3"/>
    <s v="TEC-PH-10002310"/>
    <x v="2"/>
    <x v="7"/>
    <x v="950"/>
    <x v="1664"/>
    <n v="2"/>
    <n v="0"/>
    <x v="7506"/>
  </r>
  <r>
    <n v="9928"/>
    <s v="CA-2012-159534"/>
    <x v="1"/>
    <x v="305"/>
    <d v="2012-03-23T00:00:00"/>
    <s v="First Class"/>
    <s v="DH-13075"/>
    <s v="Dave Hallsten"/>
    <x v="1"/>
    <s v="United States"/>
    <s v="New York City"/>
    <x v="15"/>
    <n v="10035"/>
    <x v="3"/>
    <s v="OFF-ST-10001172"/>
    <x v="1"/>
    <x v="4"/>
    <x v="1197"/>
    <x v="202"/>
    <n v="4"/>
    <n v="0"/>
    <x v="7507"/>
  </r>
  <r>
    <n v="9929"/>
    <s v="CA-2013-129630"/>
    <x v="0"/>
    <x v="913"/>
    <d v="2013-09-05T00:00:00"/>
    <s v="Same Day"/>
    <s v="IM-15055"/>
    <s v="Ionia McGrath"/>
    <x v="0"/>
    <s v="United States"/>
    <s v="San Francisco"/>
    <x v="1"/>
    <n v="94122"/>
    <x v="1"/>
    <s v="FUR-FU-10000260"/>
    <x v="0"/>
    <x v="5"/>
    <x v="74"/>
    <x v="6117"/>
    <n v="3"/>
    <n v="0"/>
    <x v="7508"/>
  </r>
  <r>
    <n v="9930"/>
    <s v="CA-2013-129630"/>
    <x v="0"/>
    <x v="913"/>
    <d v="2013-09-05T00:00:00"/>
    <s v="Same Day"/>
    <s v="IM-15055"/>
    <s v="Ionia McGrath"/>
    <x v="0"/>
    <s v="United States"/>
    <s v="San Francisco"/>
    <x v="1"/>
    <n v="94122"/>
    <x v="1"/>
    <s v="TEC-CO-10003763"/>
    <x v="2"/>
    <x v="16"/>
    <x v="1270"/>
    <x v="2481"/>
    <n v="5"/>
    <n v="0.2"/>
    <x v="3472"/>
  </r>
  <r>
    <n v="9931"/>
    <s v="CA-2012-104948"/>
    <x v="1"/>
    <x v="50"/>
    <d v="2012-11-17T00:00:00"/>
    <s v="Standard Class"/>
    <s v="KH-16510"/>
    <s v="Keith Herrera"/>
    <x v="0"/>
    <s v="United States"/>
    <s v="San Bernardino"/>
    <x v="1"/>
    <n v="92404"/>
    <x v="1"/>
    <s v="OFF-BI-10001267"/>
    <x v="1"/>
    <x v="8"/>
    <x v="1466"/>
    <x v="6118"/>
    <n v="2"/>
    <n v="0.2"/>
    <x v="7509"/>
  </r>
  <r>
    <n v="9932"/>
    <s v="CA-2012-104948"/>
    <x v="1"/>
    <x v="50"/>
    <d v="2012-11-17T00:00:00"/>
    <s v="Standard Class"/>
    <s v="KH-16510"/>
    <s v="Keith Herrera"/>
    <x v="0"/>
    <s v="United States"/>
    <s v="San Bernardino"/>
    <x v="1"/>
    <n v="92404"/>
    <x v="1"/>
    <s v="FUR-BO-10004357"/>
    <x v="0"/>
    <x v="0"/>
    <x v="1349"/>
    <x v="6119"/>
    <n v="4"/>
    <n v="0.15"/>
    <x v="7510"/>
  </r>
  <r>
    <n v="9933"/>
    <s v="CA-2012-104948"/>
    <x v="1"/>
    <x v="50"/>
    <d v="2012-11-17T00:00:00"/>
    <s v="Standard Class"/>
    <s v="KH-16510"/>
    <s v="Keith Herrera"/>
    <x v="0"/>
    <s v="United States"/>
    <s v="San Bernardino"/>
    <x v="1"/>
    <n v="92404"/>
    <x v="1"/>
    <s v="OFF-PA-10004610"/>
    <x v="1"/>
    <x v="10"/>
    <x v="1511"/>
    <x v="6120"/>
    <n v="7"/>
    <n v="0"/>
    <x v="7511"/>
  </r>
  <r>
    <n v="9934"/>
    <s v="CA-2011-166555"/>
    <x v="2"/>
    <x v="384"/>
    <d v="2011-07-14T00:00:00"/>
    <s v="First Class"/>
    <s v="JK-15205"/>
    <s v="Jamie Kunitz"/>
    <x v="0"/>
    <s v="United States"/>
    <s v="Niagara Falls"/>
    <x v="15"/>
    <n v="14304"/>
    <x v="3"/>
    <s v="TEC-PH-10004912"/>
    <x v="2"/>
    <x v="7"/>
    <x v="1492"/>
    <x v="6121"/>
    <n v="3"/>
    <n v="0"/>
    <x v="7512"/>
  </r>
  <r>
    <n v="9935"/>
    <s v="CA-2013-114405"/>
    <x v="0"/>
    <x v="281"/>
    <d v="2013-04-13T00:00:00"/>
    <s v="Standard Class"/>
    <s v="AS-10240"/>
    <s v="Alan Shonely"/>
    <x v="0"/>
    <s v="United States"/>
    <s v="Philadelphia"/>
    <x v="9"/>
    <n v="19120"/>
    <x v="3"/>
    <s v="OFF-AP-10003278"/>
    <x v="1"/>
    <x v="9"/>
    <x v="1784"/>
    <x v="6122"/>
    <n v="3"/>
    <n v="0.2"/>
    <x v="7513"/>
  </r>
  <r>
    <n v="9936"/>
    <s v="CA-2013-114405"/>
    <x v="0"/>
    <x v="281"/>
    <d v="2013-04-13T00:00:00"/>
    <s v="Standard Class"/>
    <s v="AS-10240"/>
    <s v="Alan Shonely"/>
    <x v="0"/>
    <s v="United States"/>
    <s v="Philadelphia"/>
    <x v="9"/>
    <n v="19120"/>
    <x v="3"/>
    <s v="OFF-ST-10001627"/>
    <x v="1"/>
    <x v="4"/>
    <x v="1840"/>
    <x v="6123"/>
    <n v="3"/>
    <n v="0.2"/>
    <x v="7514"/>
  </r>
  <r>
    <n v="9937"/>
    <s v="CA-2014-132955"/>
    <x v="3"/>
    <x v="92"/>
    <d v="2014-06-29T00:00:00"/>
    <s v="Standard Class"/>
    <s v="SC-20575"/>
    <s v="Sonia Cooley"/>
    <x v="0"/>
    <s v="United States"/>
    <s v="Cranston"/>
    <x v="34"/>
    <n v="2920"/>
    <x v="3"/>
    <s v="OFF-BI-10002735"/>
    <x v="1"/>
    <x v="8"/>
    <x v="141"/>
    <x v="4450"/>
    <n v="3"/>
    <n v="0"/>
    <x v="5240"/>
  </r>
  <r>
    <n v="9938"/>
    <s v="CA-2013-164889"/>
    <x v="0"/>
    <x v="1235"/>
    <d v="2013-06-07T00:00:00"/>
    <s v="Second Class"/>
    <s v="CP-12340"/>
    <s v="Christine Phan"/>
    <x v="1"/>
    <s v="United States"/>
    <s v="Los Angeles"/>
    <x v="1"/>
    <n v="90049"/>
    <x v="1"/>
    <s v="FUR-TA-10001676"/>
    <x v="0"/>
    <x v="3"/>
    <x v="957"/>
    <x v="4085"/>
    <n v="2"/>
    <n v="0.2"/>
    <x v="4742"/>
  </r>
  <r>
    <n v="9939"/>
    <s v="CA-2013-169824"/>
    <x v="0"/>
    <x v="939"/>
    <d v="2013-12-18T00:00:00"/>
    <s v="Standard Class"/>
    <s v="NS-18640"/>
    <s v="Noel Staavos"/>
    <x v="1"/>
    <s v="United States"/>
    <s v="New York City"/>
    <x v="15"/>
    <n v="10009"/>
    <x v="3"/>
    <s v="FUR-FU-10004864"/>
    <x v="0"/>
    <x v="5"/>
    <x v="1710"/>
    <x v="6124"/>
    <n v="5"/>
    <n v="0"/>
    <x v="7515"/>
  </r>
  <r>
    <n v="9940"/>
    <s v="CA-2013-169824"/>
    <x v="0"/>
    <x v="939"/>
    <d v="2013-12-18T00:00:00"/>
    <s v="Standard Class"/>
    <s v="NS-18640"/>
    <s v="Noel Staavos"/>
    <x v="1"/>
    <s v="United States"/>
    <s v="New York City"/>
    <x v="15"/>
    <n v="10009"/>
    <x v="3"/>
    <s v="OFF-SU-10000952"/>
    <x v="1"/>
    <x v="14"/>
    <x v="1256"/>
    <x v="5955"/>
    <n v="4"/>
    <n v="0"/>
    <x v="7516"/>
  </r>
  <r>
    <n v="9941"/>
    <s v="CA-2013-169824"/>
    <x v="0"/>
    <x v="939"/>
    <d v="2013-12-18T00:00:00"/>
    <s v="Standard Class"/>
    <s v="NS-18640"/>
    <s v="Noel Staavos"/>
    <x v="1"/>
    <s v="United States"/>
    <s v="New York City"/>
    <x v="15"/>
    <n v="10009"/>
    <x v="3"/>
    <s v="OFF-AR-10000462"/>
    <x v="1"/>
    <x v="6"/>
    <x v="885"/>
    <x v="6125"/>
    <n v="7"/>
    <n v="0"/>
    <x v="7517"/>
  </r>
  <r>
    <n v="9942"/>
    <s v="CA-2014-164028"/>
    <x v="3"/>
    <x v="221"/>
    <d v="2014-12-01T00:00:00"/>
    <s v="Standard Class"/>
    <s v="JL-15835"/>
    <s v="John Lee"/>
    <x v="0"/>
    <s v="United States"/>
    <s v="San Francisco"/>
    <x v="1"/>
    <n v="94122"/>
    <x v="1"/>
    <s v="TEC-AC-10001772"/>
    <x v="2"/>
    <x v="11"/>
    <x v="400"/>
    <x v="6126"/>
    <n v="14"/>
    <n v="0"/>
    <x v="7518"/>
  </r>
  <r>
    <n v="9943"/>
    <s v="CA-2011-143371"/>
    <x v="2"/>
    <x v="129"/>
    <d v="2012-01-03T00:00:00"/>
    <s v="Standard Class"/>
    <s v="MD-17350"/>
    <s v="Maribeth Dona"/>
    <x v="0"/>
    <s v="United States"/>
    <s v="Anaheim"/>
    <x v="1"/>
    <n v="92804"/>
    <x v="1"/>
    <s v="OFF-ST-10001128"/>
    <x v="1"/>
    <x v="4"/>
    <x v="1418"/>
    <x v="6127"/>
    <n v="9"/>
    <n v="0"/>
    <x v="7519"/>
  </r>
  <r>
    <n v="9944"/>
    <s v="CA-2011-143371"/>
    <x v="2"/>
    <x v="129"/>
    <d v="2012-01-03T00:00:00"/>
    <s v="Standard Class"/>
    <s v="MD-17350"/>
    <s v="Maribeth Dona"/>
    <x v="0"/>
    <s v="United States"/>
    <s v="Anaheim"/>
    <x v="1"/>
    <n v="92804"/>
    <x v="1"/>
    <s v="OFF-SU-10002537"/>
    <x v="1"/>
    <x v="14"/>
    <x v="676"/>
    <x v="6128"/>
    <n v="5"/>
    <n v="0"/>
    <x v="7520"/>
  </r>
  <r>
    <n v="9945"/>
    <s v="CA-2012-145415"/>
    <x v="1"/>
    <x v="1236"/>
    <d v="2012-04-17T00:00:00"/>
    <s v="Second Class"/>
    <s v="RD-19660"/>
    <s v="Robert Dilbeck"/>
    <x v="2"/>
    <s v="United States"/>
    <s v="Seattle"/>
    <x v="4"/>
    <n v="98103"/>
    <x v="1"/>
    <s v="OFF-ST-10000419"/>
    <x v="1"/>
    <x v="4"/>
    <x v="1015"/>
    <x v="1360"/>
    <n v="3"/>
    <n v="0"/>
    <x v="1423"/>
  </r>
  <r>
    <n v="9946"/>
    <s v="CA-2011-111157"/>
    <x v="2"/>
    <x v="1086"/>
    <d v="2011-03-06T00:00:00"/>
    <s v="Standard Class"/>
    <s v="NH-18610"/>
    <s v="Nicole Hansen"/>
    <x v="1"/>
    <s v="United States"/>
    <s v="Philadelphia"/>
    <x v="9"/>
    <n v="19120"/>
    <x v="3"/>
    <s v="OFF-PA-10000327"/>
    <x v="1"/>
    <x v="10"/>
    <x v="1428"/>
    <x v="1321"/>
    <n v="1"/>
    <n v="0.2"/>
    <x v="1377"/>
  </r>
  <r>
    <n v="9947"/>
    <s v="CA-2011-111157"/>
    <x v="2"/>
    <x v="1086"/>
    <d v="2011-03-06T00:00:00"/>
    <s v="Standard Class"/>
    <s v="NH-18610"/>
    <s v="Nicole Hansen"/>
    <x v="1"/>
    <s v="United States"/>
    <s v="Philadelphia"/>
    <x v="9"/>
    <n v="19120"/>
    <x v="3"/>
    <s v="TEC-AC-10004353"/>
    <x v="2"/>
    <x v="11"/>
    <x v="717"/>
    <x v="1267"/>
    <n v="3"/>
    <n v="0.2"/>
    <x v="1318"/>
  </r>
  <r>
    <n v="9948"/>
    <s v="CA-2014-121559"/>
    <x v="3"/>
    <x v="702"/>
    <d v="2014-06-04T00:00:00"/>
    <s v="Second Class"/>
    <s v="HW-14935"/>
    <s v="Helen Wasserman"/>
    <x v="1"/>
    <s v="United States"/>
    <s v="Indianapolis"/>
    <x v="14"/>
    <n v="46203"/>
    <x v="2"/>
    <s v="FUR-CH-10003746"/>
    <x v="0"/>
    <x v="1"/>
    <x v="617"/>
    <x v="6129"/>
    <n v="6"/>
    <n v="0"/>
    <x v="7521"/>
  </r>
  <r>
    <n v="9949"/>
    <s v="CA-2014-121559"/>
    <x v="3"/>
    <x v="702"/>
    <d v="2014-06-04T00:00:00"/>
    <s v="Second Class"/>
    <s v="HW-14935"/>
    <s v="Helen Wasserman"/>
    <x v="1"/>
    <s v="United States"/>
    <s v="Indianapolis"/>
    <x v="14"/>
    <n v="46203"/>
    <x v="2"/>
    <s v="OFF-AP-10002945"/>
    <x v="1"/>
    <x v="9"/>
    <x v="225"/>
    <x v="6130"/>
    <n v="8"/>
    <n v="0"/>
    <x v="7522"/>
  </r>
  <r>
    <n v="9950"/>
    <s v="CA-2014-121559"/>
    <x v="3"/>
    <x v="702"/>
    <d v="2014-06-04T00:00:00"/>
    <s v="Second Class"/>
    <s v="HW-14935"/>
    <s v="Helen Wasserman"/>
    <x v="1"/>
    <s v="United States"/>
    <s v="Indianapolis"/>
    <x v="14"/>
    <n v="46203"/>
    <x v="2"/>
    <s v="TEC-AC-10004568"/>
    <x v="2"/>
    <x v="11"/>
    <x v="1109"/>
    <x v="2487"/>
    <n v="3"/>
    <n v="0"/>
    <x v="7523"/>
  </r>
  <r>
    <n v="9951"/>
    <s v="CA-2014-121559"/>
    <x v="3"/>
    <x v="702"/>
    <d v="2014-06-04T00:00:00"/>
    <s v="Second Class"/>
    <s v="HW-14935"/>
    <s v="Helen Wasserman"/>
    <x v="1"/>
    <s v="United States"/>
    <s v="Indianapolis"/>
    <x v="14"/>
    <n v="46203"/>
    <x v="2"/>
    <s v="TEC-AC-10001714"/>
    <x v="2"/>
    <x v="11"/>
    <x v="678"/>
    <x v="6131"/>
    <n v="1"/>
    <n v="0"/>
    <x v="7524"/>
  </r>
  <r>
    <n v="9952"/>
    <s v="CA-2014-121559"/>
    <x v="3"/>
    <x v="702"/>
    <d v="2014-06-04T00:00:00"/>
    <s v="Second Class"/>
    <s v="HW-14935"/>
    <s v="Helen Wasserman"/>
    <x v="1"/>
    <s v="United States"/>
    <s v="Indianapolis"/>
    <x v="14"/>
    <n v="46203"/>
    <x v="2"/>
    <s v="OFF-BI-10002072"/>
    <x v="1"/>
    <x v="8"/>
    <x v="830"/>
    <x v="1026"/>
    <n v="2"/>
    <n v="0"/>
    <x v="1066"/>
  </r>
  <r>
    <n v="9953"/>
    <s v="CA-2012-141593"/>
    <x v="1"/>
    <x v="639"/>
    <d v="2012-12-16T00:00:00"/>
    <s v="Second Class"/>
    <s v="DB-12970"/>
    <s v="Darren Budd"/>
    <x v="1"/>
    <s v="United States"/>
    <s v="Los Angeles"/>
    <x v="1"/>
    <n v="90045"/>
    <x v="1"/>
    <s v="OFF-BI-10001153"/>
    <x v="1"/>
    <x v="8"/>
    <x v="300"/>
    <x v="6132"/>
    <n v="2"/>
    <n v="0.2"/>
    <x v="7525"/>
  </r>
  <r>
    <n v="9954"/>
    <s v="CA-2012-141593"/>
    <x v="1"/>
    <x v="639"/>
    <d v="2012-12-16T00:00:00"/>
    <s v="Second Class"/>
    <s v="DB-12970"/>
    <s v="Darren Budd"/>
    <x v="1"/>
    <s v="United States"/>
    <s v="Los Angeles"/>
    <x v="1"/>
    <n v="90045"/>
    <x v="1"/>
    <s v="OFF-PA-10004983"/>
    <x v="1"/>
    <x v="10"/>
    <x v="1323"/>
    <x v="90"/>
    <n v="1"/>
    <n v="0"/>
    <x v="90"/>
  </r>
  <r>
    <n v="9955"/>
    <s v="CA-2012-141593"/>
    <x v="1"/>
    <x v="639"/>
    <d v="2012-12-16T00:00:00"/>
    <s v="Second Class"/>
    <s v="DB-12970"/>
    <s v="Darren Budd"/>
    <x v="1"/>
    <s v="United States"/>
    <s v="Los Angeles"/>
    <x v="1"/>
    <n v="90045"/>
    <x v="1"/>
    <s v="OFF-BI-10000948"/>
    <x v="1"/>
    <x v="8"/>
    <x v="1373"/>
    <x v="4326"/>
    <n v="3"/>
    <n v="0.2"/>
    <x v="5061"/>
  </r>
  <r>
    <n v="9956"/>
    <s v="CA-2012-141593"/>
    <x v="1"/>
    <x v="639"/>
    <d v="2012-12-16T00:00:00"/>
    <s v="Second Class"/>
    <s v="DB-12970"/>
    <s v="Darren Budd"/>
    <x v="1"/>
    <s v="United States"/>
    <s v="Los Angeles"/>
    <x v="1"/>
    <n v="90045"/>
    <x v="1"/>
    <s v="FUR-TA-10002622"/>
    <x v="0"/>
    <x v="3"/>
    <x v="960"/>
    <x v="6031"/>
    <n v="2"/>
    <n v="0.2"/>
    <x v="7526"/>
  </r>
  <r>
    <n v="9957"/>
    <s v="US-2011-143287"/>
    <x v="2"/>
    <x v="7"/>
    <d v="2011-11-17T00:00:00"/>
    <s v="Standard Class"/>
    <s v="KN-16705"/>
    <s v="Kristina Nunn"/>
    <x v="2"/>
    <s v="United States"/>
    <s v="New Rochelle"/>
    <x v="15"/>
    <n v="10801"/>
    <x v="3"/>
    <s v="OFF-PA-10001776"/>
    <x v="1"/>
    <x v="10"/>
    <x v="1263"/>
    <x v="3212"/>
    <n v="5"/>
    <n v="0"/>
    <x v="3620"/>
  </r>
  <r>
    <n v="9958"/>
    <s v="US-2011-143287"/>
    <x v="2"/>
    <x v="7"/>
    <d v="2011-11-17T00:00:00"/>
    <s v="Standard Class"/>
    <s v="KN-16705"/>
    <s v="Kristina Nunn"/>
    <x v="2"/>
    <s v="United States"/>
    <s v="New Rochelle"/>
    <x v="15"/>
    <n v="10801"/>
    <x v="3"/>
    <s v="OFF-PA-10004039"/>
    <x v="1"/>
    <x v="10"/>
    <x v="1538"/>
    <x v="1070"/>
    <n v="4"/>
    <n v="0"/>
    <x v="1111"/>
  </r>
  <r>
    <n v="9959"/>
    <s v="US-2011-143287"/>
    <x v="2"/>
    <x v="7"/>
    <d v="2011-11-17T00:00:00"/>
    <s v="Standard Class"/>
    <s v="KN-16705"/>
    <s v="Kristina Nunn"/>
    <x v="2"/>
    <s v="United States"/>
    <s v="New Rochelle"/>
    <x v="15"/>
    <n v="10801"/>
    <x v="3"/>
    <s v="OFF-SU-10001574"/>
    <x v="1"/>
    <x v="14"/>
    <x v="498"/>
    <x v="549"/>
    <n v="2"/>
    <n v="0"/>
    <x v="558"/>
  </r>
  <r>
    <n v="9960"/>
    <s v="CA-2014-137421"/>
    <x v="3"/>
    <x v="833"/>
    <d v="2014-10-12T00:00:00"/>
    <s v="Standard Class"/>
    <s v="AJ-10945"/>
    <s v="Ashley Jarboe"/>
    <x v="0"/>
    <s v="United States"/>
    <s v="Chandler"/>
    <x v="16"/>
    <n v="85224"/>
    <x v="1"/>
    <s v="OFF-AR-10001761"/>
    <x v="1"/>
    <x v="6"/>
    <x v="1642"/>
    <x v="564"/>
    <n v="2"/>
    <n v="0.2"/>
    <x v="7527"/>
  </r>
  <r>
    <n v="9961"/>
    <s v="CA-2014-141446"/>
    <x v="3"/>
    <x v="118"/>
    <d v="2014-09-19T00:00:00"/>
    <s v="Second Class"/>
    <s v="CL-12700"/>
    <s v="Craig Leslie"/>
    <x v="2"/>
    <s v="United States"/>
    <s v="Florence"/>
    <x v="0"/>
    <n v="41042"/>
    <x v="0"/>
    <s v="TEC-AC-10002305"/>
    <x v="2"/>
    <x v="11"/>
    <x v="1521"/>
    <x v="3308"/>
    <n v="1"/>
    <n v="0"/>
    <x v="7528"/>
  </r>
  <r>
    <n v="9962"/>
    <s v="CA-2012-168088"/>
    <x v="1"/>
    <x v="531"/>
    <d v="2012-03-22T00:00:00"/>
    <s v="First Class"/>
    <s v="CM-12655"/>
    <s v="Corinna Mitchell"/>
    <x v="2"/>
    <s v="United States"/>
    <s v="Houston"/>
    <x v="5"/>
    <n v="77041"/>
    <x v="2"/>
    <s v="OFF-PA-10000675"/>
    <x v="1"/>
    <x v="10"/>
    <x v="1106"/>
    <x v="4975"/>
    <n v="2"/>
    <n v="0.2"/>
    <x v="5944"/>
  </r>
  <r>
    <n v="9963"/>
    <s v="CA-2012-168088"/>
    <x v="1"/>
    <x v="531"/>
    <d v="2012-03-22T00:00:00"/>
    <s v="First Class"/>
    <s v="CM-12655"/>
    <s v="Corinna Mitchell"/>
    <x v="2"/>
    <s v="United States"/>
    <s v="Houston"/>
    <x v="5"/>
    <n v="77041"/>
    <x v="2"/>
    <s v="FUR-BO-10004218"/>
    <x v="0"/>
    <x v="0"/>
    <x v="1584"/>
    <x v="6133"/>
    <n v="4"/>
    <n v="0.32"/>
    <x v="7529"/>
  </r>
  <r>
    <n v="9964"/>
    <s v="CA-2012-143700"/>
    <x v="1"/>
    <x v="353"/>
    <d v="2012-07-26T00:00:00"/>
    <s v="Same Day"/>
    <s v="AS-10240"/>
    <s v="Alan Shonely"/>
    <x v="0"/>
    <s v="United States"/>
    <s v="Philadelphia"/>
    <x v="9"/>
    <n v="19140"/>
    <x v="3"/>
    <s v="OFF-PA-10003072"/>
    <x v="1"/>
    <x v="10"/>
    <x v="918"/>
    <x v="563"/>
    <n v="2"/>
    <n v="0.2"/>
    <x v="572"/>
  </r>
  <r>
    <n v="9965"/>
    <s v="CA-2013-146374"/>
    <x v="0"/>
    <x v="5"/>
    <d v="2013-12-11T00:00:00"/>
    <s v="Second Class"/>
    <s v="HE-14800"/>
    <s v="Harold Engle"/>
    <x v="1"/>
    <s v="United States"/>
    <s v="Newark"/>
    <x v="13"/>
    <n v="19711"/>
    <x v="3"/>
    <s v="FUR-FU-10002671"/>
    <x v="0"/>
    <x v="5"/>
    <x v="275"/>
    <x v="6134"/>
    <n v="1"/>
    <n v="0"/>
    <x v="7530"/>
  </r>
  <r>
    <n v="9966"/>
    <s v="CA-2013-146374"/>
    <x v="0"/>
    <x v="5"/>
    <d v="2013-12-11T00:00:00"/>
    <s v="Second Class"/>
    <s v="HE-14800"/>
    <s v="Harold Engle"/>
    <x v="1"/>
    <s v="United States"/>
    <s v="Newark"/>
    <x v="13"/>
    <n v="19711"/>
    <x v="3"/>
    <s v="OFF-PA-10000349"/>
    <x v="1"/>
    <x v="10"/>
    <x v="33"/>
    <x v="1393"/>
    <n v="1"/>
    <n v="0"/>
    <x v="5561"/>
  </r>
  <r>
    <n v="9967"/>
    <s v="CA-2013-146374"/>
    <x v="0"/>
    <x v="5"/>
    <d v="2013-12-11T00:00:00"/>
    <s v="Second Class"/>
    <s v="HE-14800"/>
    <s v="Harold Engle"/>
    <x v="1"/>
    <s v="United States"/>
    <s v="Newark"/>
    <x v="13"/>
    <n v="19711"/>
    <x v="3"/>
    <s v="OFF-EN-10004483"/>
    <x v="1"/>
    <x v="12"/>
    <x v="1335"/>
    <x v="6135"/>
    <n v="7"/>
    <n v="0"/>
    <x v="7531"/>
  </r>
  <r>
    <n v="9968"/>
    <s v="CA-2014-153871"/>
    <x v="3"/>
    <x v="157"/>
    <d v="2014-12-18T00:00:00"/>
    <s v="Standard Class"/>
    <s v="RB-19435"/>
    <s v="Richard Bierner"/>
    <x v="0"/>
    <s v="United States"/>
    <s v="Plainfield"/>
    <x v="30"/>
    <n v="7060"/>
    <x v="3"/>
    <s v="OFF-BI-10004209"/>
    <x v="1"/>
    <x v="8"/>
    <x v="1206"/>
    <x v="5940"/>
    <n v="5"/>
    <n v="0"/>
    <x v="7254"/>
  </r>
  <r>
    <n v="9969"/>
    <s v="CA-2014-153871"/>
    <x v="3"/>
    <x v="157"/>
    <d v="2014-12-18T00:00:00"/>
    <s v="Standard Class"/>
    <s v="RB-19435"/>
    <s v="Richard Bierner"/>
    <x v="0"/>
    <s v="United States"/>
    <s v="Plainfield"/>
    <x v="30"/>
    <n v="7060"/>
    <x v="3"/>
    <s v="OFF-BI-10004600"/>
    <x v="1"/>
    <x v="8"/>
    <x v="1477"/>
    <x v="2556"/>
    <n v="2"/>
    <n v="0"/>
    <x v="2802"/>
  </r>
  <r>
    <n v="9970"/>
    <s v="CA-2014-153871"/>
    <x v="3"/>
    <x v="157"/>
    <d v="2014-12-18T00:00:00"/>
    <s v="Standard Class"/>
    <s v="RB-19435"/>
    <s v="Richard Bierner"/>
    <x v="0"/>
    <s v="United States"/>
    <s v="Plainfield"/>
    <x v="30"/>
    <n v="7060"/>
    <x v="3"/>
    <s v="OFF-AP-10003622"/>
    <x v="1"/>
    <x v="9"/>
    <x v="188"/>
    <x v="509"/>
    <n v="7"/>
    <n v="0"/>
    <x v="7532"/>
  </r>
  <r>
    <n v="9971"/>
    <s v="CA-2012-103772"/>
    <x v="1"/>
    <x v="1141"/>
    <d v="2012-07-02T00:00:00"/>
    <s v="Standard Class"/>
    <s v="MP-17470"/>
    <s v="Mark Packer"/>
    <x v="2"/>
    <s v="United States"/>
    <s v="Smyrna"/>
    <x v="32"/>
    <n v="30080"/>
    <x v="0"/>
    <s v="OFF-BI-10002867"/>
    <x v="1"/>
    <x v="8"/>
    <x v="963"/>
    <x v="6136"/>
    <n v="2"/>
    <n v="0"/>
    <x v="7533"/>
  </r>
  <r>
    <n v="9972"/>
    <s v="CA-2012-103772"/>
    <x v="1"/>
    <x v="1141"/>
    <d v="2012-07-02T00:00:00"/>
    <s v="Standard Class"/>
    <s v="MP-17470"/>
    <s v="Mark Packer"/>
    <x v="2"/>
    <s v="United States"/>
    <s v="Smyrna"/>
    <x v="32"/>
    <n v="30080"/>
    <x v="0"/>
    <s v="OFF-AR-10000538"/>
    <x v="1"/>
    <x v="6"/>
    <x v="1245"/>
    <x v="3483"/>
    <n v="5"/>
    <n v="0"/>
    <x v="7534"/>
  </r>
  <r>
    <n v="9973"/>
    <s v="CA-2013-130225"/>
    <x v="0"/>
    <x v="108"/>
    <d v="2013-09-18T00:00:00"/>
    <s v="Standard Class"/>
    <s v="RC-19960"/>
    <s v="Ryan Crowe"/>
    <x v="0"/>
    <s v="United States"/>
    <s v="Houston"/>
    <x v="5"/>
    <n v="77041"/>
    <x v="2"/>
    <s v="OFF-EN-10000056"/>
    <x v="1"/>
    <x v="12"/>
    <x v="627"/>
    <x v="6137"/>
    <n v="2"/>
    <n v="0.2"/>
    <x v="7535"/>
  </r>
  <r>
    <n v="9974"/>
    <s v="US-2013-103674"/>
    <x v="0"/>
    <x v="409"/>
    <d v="2013-12-11T00:00:00"/>
    <s v="Standard Class"/>
    <s v="AP-10720"/>
    <s v="Anne Pryor"/>
    <x v="2"/>
    <s v="United States"/>
    <s v="Los Angeles"/>
    <x v="1"/>
    <n v="90032"/>
    <x v="1"/>
    <s v="TEC-PH-10004080"/>
    <x v="2"/>
    <x v="7"/>
    <x v="1768"/>
    <x v="1081"/>
    <n v="5"/>
    <n v="0.2"/>
    <x v="7536"/>
  </r>
  <r>
    <n v="9975"/>
    <s v="US-2013-103674"/>
    <x v="0"/>
    <x v="409"/>
    <d v="2013-12-11T00:00:00"/>
    <s v="Standard Class"/>
    <s v="AP-10720"/>
    <s v="Anne Pryor"/>
    <x v="2"/>
    <s v="United States"/>
    <s v="Los Angeles"/>
    <x v="1"/>
    <n v="90032"/>
    <x v="1"/>
    <s v="OFF-AR-10004752"/>
    <x v="1"/>
    <x v="6"/>
    <x v="1105"/>
    <x v="5476"/>
    <n v="7"/>
    <n v="0"/>
    <x v="7090"/>
  </r>
  <r>
    <n v="9976"/>
    <s v="US-2013-103674"/>
    <x v="0"/>
    <x v="409"/>
    <d v="2013-12-11T00:00:00"/>
    <s v="Standard Class"/>
    <s v="AP-10720"/>
    <s v="Anne Pryor"/>
    <x v="2"/>
    <s v="United States"/>
    <s v="Los Angeles"/>
    <x v="1"/>
    <n v="90032"/>
    <x v="1"/>
    <s v="OFF-PA-10000743"/>
    <x v="1"/>
    <x v="10"/>
    <x v="573"/>
    <x v="522"/>
    <n v="2"/>
    <n v="0"/>
    <x v="534"/>
  </r>
  <r>
    <n v="9977"/>
    <s v="US-2013-103674"/>
    <x v="0"/>
    <x v="409"/>
    <d v="2013-12-11T00:00:00"/>
    <s v="Standard Class"/>
    <s v="AP-10720"/>
    <s v="Anne Pryor"/>
    <x v="2"/>
    <s v="United States"/>
    <s v="Los Angeles"/>
    <x v="1"/>
    <n v="90032"/>
    <x v="1"/>
    <s v="TEC-PH-10002496"/>
    <x v="2"/>
    <x v="7"/>
    <x v="490"/>
    <x v="2528"/>
    <n v="2"/>
    <n v="0.2"/>
    <x v="2773"/>
  </r>
  <r>
    <n v="9978"/>
    <s v="US-2013-103674"/>
    <x v="0"/>
    <x v="409"/>
    <d v="2013-12-11T00:00:00"/>
    <s v="Standard Class"/>
    <s v="AP-10720"/>
    <s v="Anne Pryor"/>
    <x v="2"/>
    <s v="United States"/>
    <s v="Los Angeles"/>
    <x v="1"/>
    <n v="90032"/>
    <x v="1"/>
    <s v="OFF-FA-10003467"/>
    <x v="1"/>
    <x v="13"/>
    <x v="489"/>
    <x v="6138"/>
    <n v="7"/>
    <n v="0"/>
    <x v="232"/>
  </r>
  <r>
    <n v="9979"/>
    <s v="US-2013-103674"/>
    <x v="0"/>
    <x v="409"/>
    <d v="2013-12-11T00:00:00"/>
    <s v="Standard Class"/>
    <s v="AP-10720"/>
    <s v="Anne Pryor"/>
    <x v="2"/>
    <s v="United States"/>
    <s v="Los Angeles"/>
    <x v="1"/>
    <n v="90032"/>
    <x v="1"/>
    <s v="OFF-BI-10003727"/>
    <x v="1"/>
    <x v="8"/>
    <x v="797"/>
    <x v="6139"/>
    <n v="4"/>
    <n v="0.2"/>
    <x v="7537"/>
  </r>
  <r>
    <n v="9980"/>
    <s v="US-2013-103674"/>
    <x v="0"/>
    <x v="409"/>
    <d v="2013-12-11T00:00:00"/>
    <s v="Standard Class"/>
    <s v="AP-10720"/>
    <s v="Anne Pryor"/>
    <x v="2"/>
    <s v="United States"/>
    <s v="Los Angeles"/>
    <x v="1"/>
    <n v="90032"/>
    <x v="1"/>
    <s v="OFF-BI-10002026"/>
    <x v="1"/>
    <x v="8"/>
    <x v="1749"/>
    <x v="6140"/>
    <n v="14"/>
    <n v="0.2"/>
    <x v="7538"/>
  </r>
  <r>
    <n v="9981"/>
    <s v="US-2012-151435"/>
    <x v="1"/>
    <x v="684"/>
    <d v="2012-09-09T00:00:00"/>
    <s v="Second Class"/>
    <s v="SW-20455"/>
    <s v="Shaun Weien"/>
    <x v="0"/>
    <s v="United States"/>
    <s v="Lafayette"/>
    <x v="28"/>
    <n v="70506"/>
    <x v="0"/>
    <s v="FUR-TA-10001039"/>
    <x v="0"/>
    <x v="3"/>
    <x v="824"/>
    <x v="1921"/>
    <n v="1"/>
    <n v="0"/>
    <x v="2064"/>
  </r>
  <r>
    <n v="9982"/>
    <s v="CA-2014-163566"/>
    <x v="3"/>
    <x v="646"/>
    <d v="2014-08-07T00:00:00"/>
    <s v="First Class"/>
    <s v="TB-21055"/>
    <s v="Ted Butterfield"/>
    <x v="0"/>
    <s v="United States"/>
    <s v="Fairfield"/>
    <x v="24"/>
    <n v="45014"/>
    <x v="3"/>
    <s v="OFF-LA-10004484"/>
    <x v="1"/>
    <x v="2"/>
    <x v="612"/>
    <x v="1053"/>
    <n v="5"/>
    <n v="0.2"/>
    <x v="5890"/>
  </r>
  <r>
    <n v="9983"/>
    <s v="US-2013-157728"/>
    <x v="0"/>
    <x v="897"/>
    <d v="2013-09-29T00:00:00"/>
    <s v="Standard Class"/>
    <s v="RC-19960"/>
    <s v="Ryan Crowe"/>
    <x v="0"/>
    <s v="United States"/>
    <s v="Grand Rapids"/>
    <x v="12"/>
    <n v="49505"/>
    <x v="2"/>
    <s v="OFF-PA-10002195"/>
    <x v="1"/>
    <x v="10"/>
    <x v="719"/>
    <x v="595"/>
    <n v="7"/>
    <n v="0"/>
    <x v="7539"/>
  </r>
  <r>
    <n v="9984"/>
    <s v="US-2013-157728"/>
    <x v="0"/>
    <x v="897"/>
    <d v="2013-09-29T00:00:00"/>
    <s v="Standard Class"/>
    <s v="RC-19960"/>
    <s v="Ryan Crowe"/>
    <x v="0"/>
    <s v="United States"/>
    <s v="Grand Rapids"/>
    <x v="12"/>
    <n v="49505"/>
    <x v="2"/>
    <s v="TEC-PH-10001305"/>
    <x v="2"/>
    <x v="7"/>
    <x v="1671"/>
    <x v="6141"/>
    <n v="2"/>
    <n v="0"/>
    <x v="7540"/>
  </r>
  <r>
    <n v="9985"/>
    <s v="CA-2012-100251"/>
    <x v="1"/>
    <x v="961"/>
    <d v="2012-05-23T00:00:00"/>
    <s v="Standard Class"/>
    <s v="DV-13465"/>
    <s v="Dianna Vittorini"/>
    <x v="0"/>
    <s v="United States"/>
    <s v="Long Beach"/>
    <x v="15"/>
    <n v="11561"/>
    <x v="3"/>
    <s v="OFF-LA-10003766"/>
    <x v="1"/>
    <x v="2"/>
    <x v="360"/>
    <x v="2483"/>
    <n v="10"/>
    <n v="0"/>
    <x v="2719"/>
  </r>
  <r>
    <n v="9986"/>
    <s v="CA-2012-100251"/>
    <x v="1"/>
    <x v="961"/>
    <d v="2012-05-23T00:00:00"/>
    <s v="Standard Class"/>
    <s v="DV-13465"/>
    <s v="Dianna Vittorini"/>
    <x v="0"/>
    <s v="United States"/>
    <s v="Long Beach"/>
    <x v="15"/>
    <n v="11561"/>
    <x v="3"/>
    <s v="OFF-SU-10000898"/>
    <x v="1"/>
    <x v="14"/>
    <x v="1181"/>
    <x v="6142"/>
    <n v="4"/>
    <n v="0"/>
    <x v="7541"/>
  </r>
  <r>
    <n v="9987"/>
    <s v="CA-2013-125794"/>
    <x v="0"/>
    <x v="321"/>
    <d v="2013-10-04T00:00:00"/>
    <s v="Standard Class"/>
    <s v="ML-17410"/>
    <s v="Maris LaWare"/>
    <x v="0"/>
    <s v="United States"/>
    <s v="Los Angeles"/>
    <x v="1"/>
    <n v="90008"/>
    <x v="1"/>
    <s v="TEC-AC-10003399"/>
    <x v="2"/>
    <x v="11"/>
    <x v="1497"/>
    <x v="2642"/>
    <n v="1"/>
    <n v="0"/>
    <x v="2914"/>
  </r>
  <r>
    <n v="9988"/>
    <s v="CA-2014-163629"/>
    <x v="3"/>
    <x v="701"/>
    <d v="2014-11-22T00:00:00"/>
    <s v="Standard Class"/>
    <s v="RA-19885"/>
    <s v="Ruben Ausman"/>
    <x v="1"/>
    <s v="United States"/>
    <s v="Athens"/>
    <x v="32"/>
    <n v="30605"/>
    <x v="0"/>
    <s v="TEC-AC-10001539"/>
    <x v="2"/>
    <x v="11"/>
    <x v="1576"/>
    <x v="3705"/>
    <n v="1"/>
    <n v="0"/>
    <x v="4237"/>
  </r>
  <r>
    <n v="9989"/>
    <s v="CA-2014-163629"/>
    <x v="3"/>
    <x v="701"/>
    <d v="2014-11-22T00:00:00"/>
    <s v="Standard Class"/>
    <s v="RA-19885"/>
    <s v="Ruben Ausman"/>
    <x v="1"/>
    <s v="United States"/>
    <s v="Athens"/>
    <x v="32"/>
    <n v="30605"/>
    <x v="0"/>
    <s v="TEC-PH-10004006"/>
    <x v="2"/>
    <x v="7"/>
    <x v="1764"/>
    <x v="6050"/>
    <n v="5"/>
    <n v="0"/>
    <x v="7406"/>
  </r>
  <r>
    <n v="9990"/>
    <s v="CA-2011-110422"/>
    <x v="2"/>
    <x v="1237"/>
    <d v="2011-01-24T00:00:00"/>
    <s v="Second Class"/>
    <s v="TB-21400"/>
    <s v="Tom Boeckenhauer"/>
    <x v="0"/>
    <s v="United States"/>
    <s v="Miami"/>
    <x v="2"/>
    <n v="33180"/>
    <x v="0"/>
    <s v="FUR-FU-10001889"/>
    <x v="0"/>
    <x v="5"/>
    <x v="1149"/>
    <x v="4349"/>
    <n v="3"/>
    <n v="0.2"/>
    <x v="7542"/>
  </r>
  <r>
    <n v="9991"/>
    <s v="CA-2014-121258"/>
    <x v="3"/>
    <x v="425"/>
    <d v="2014-03-04T00:00:00"/>
    <s v="Standard Class"/>
    <s v="DB-13060"/>
    <s v="Dave Brooks"/>
    <x v="0"/>
    <s v="United States"/>
    <s v="Costa Mesa"/>
    <x v="1"/>
    <n v="92627"/>
    <x v="1"/>
    <s v="FUR-FU-10000747"/>
    <x v="0"/>
    <x v="5"/>
    <x v="1742"/>
    <x v="1377"/>
    <n v="2"/>
    <n v="0"/>
    <x v="4820"/>
  </r>
  <r>
    <n v="9992"/>
    <s v="CA-2014-121258"/>
    <x v="3"/>
    <x v="425"/>
    <d v="2014-03-04T00:00:00"/>
    <s v="Standard Class"/>
    <s v="DB-13060"/>
    <s v="Dave Brooks"/>
    <x v="0"/>
    <s v="United States"/>
    <s v="Costa Mesa"/>
    <x v="1"/>
    <n v="92627"/>
    <x v="1"/>
    <s v="TEC-PH-10003645"/>
    <x v="2"/>
    <x v="7"/>
    <x v="294"/>
    <x v="3809"/>
    <n v="2"/>
    <n v="0.2"/>
    <x v="4373"/>
  </r>
  <r>
    <n v="9993"/>
    <s v="CA-2014-121258"/>
    <x v="3"/>
    <x v="425"/>
    <d v="2014-03-04T00:00:00"/>
    <s v="Standard Class"/>
    <s v="DB-13060"/>
    <s v="Dave Brooks"/>
    <x v="0"/>
    <s v="United States"/>
    <s v="Costa Mesa"/>
    <x v="1"/>
    <n v="92627"/>
    <x v="1"/>
    <s v="OFF-PA-10004041"/>
    <x v="1"/>
    <x v="10"/>
    <x v="940"/>
    <x v="461"/>
    <n v="4"/>
    <n v="0"/>
    <x v="7543"/>
  </r>
  <r>
    <n v="9994"/>
    <s v="CA-2014-119914"/>
    <x v="3"/>
    <x v="464"/>
    <d v="2014-05-10T00:00:00"/>
    <s v="Second Class"/>
    <s v="CC-12220"/>
    <s v="Chris Cortes"/>
    <x v="0"/>
    <s v="United States"/>
    <s v="Westminster"/>
    <x v="1"/>
    <n v="92683"/>
    <x v="1"/>
    <s v="OFF-AP-10002684"/>
    <x v="1"/>
    <x v="9"/>
    <x v="165"/>
    <x v="6143"/>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B1BA41-BB72-46F3-A5AA-7EE82751BCF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6" firstHeaderRow="0"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3" count="12">
            <x v="1"/>
            <x v="2"/>
            <x v="3"/>
            <x v="4"/>
            <x v="5"/>
            <x v="6"/>
            <x v="7"/>
            <x v="8"/>
            <x v="9"/>
            <x v="10"/>
            <x v="11"/>
            <x v="12"/>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F799C7-4E29-4DBF-B10E-F25343D51AB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EDED609-818D-4CA1-B8D7-83C0C524813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C7F56C-A9AD-4BEA-A172-806ABDEB7C5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99F844C-DC38-461D-9968-F4BE6FACF97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3F45F19-47D2-4685-BE65-ED75A06D4DD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0A41B46-775E-4C2E-AFF2-ACD894734CD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F445684-24A3-4590-9B8C-CE3F8C79632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6" firstHeaderRow="1"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670CC7F-1266-49E6-A34C-D488D09020D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3:N16" firstHeaderRow="1"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 fld="25" baseField="0" baseItem="0"/>
  </dataField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81085CD-DE85-46C3-9101-03E2717CD13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J3:K16" firstHeaderRow="1" firstDataRow="1" firstDataCol="1"/>
  <pivotFields count="26">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AD771FE-3C5E-4860-B8DA-5BFB60C030FF}"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axis="axisRow"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4275168-3BA2-46FD-A881-B7FCF01167E0}" sourceName="Year">
  <pivotTables>
    <pivotTable tabId="4" name="PivotTable2"/>
    <pivotTable tabId="8" name="PivotTable4"/>
    <pivotTable tabId="8" name="PivotTable5"/>
    <pivotTable tabId="8" name="PivotTable6"/>
    <pivotTable tabId="8" name="PivotTable7"/>
    <pivotTable tabId="8" name="PivotTable9"/>
    <pivotTable tabId="3" name="PivotTable1"/>
    <pivotTable tabId="5" name="PivotTable1"/>
    <pivotTable tabId="6" name="PivotTable2"/>
    <pivotTable tabId="7" name="PivotTable3"/>
  </pivotTables>
  <data>
    <tabular pivotCacheId="124787806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5D8AC55-ADA8-40BF-8D37-CA25881EE7F7}" sourceName="Segment">
  <pivotTables>
    <pivotTable tabId="4" name="PivotTable2"/>
    <pivotTable tabId="8" name="PivotTable4"/>
    <pivotTable tabId="8" name="PivotTable5"/>
    <pivotTable tabId="8" name="PivotTable6"/>
    <pivotTable tabId="8" name="PivotTable7"/>
    <pivotTable tabId="8" name="PivotTable9"/>
    <pivotTable tabId="9" name="PivotTable1"/>
    <pivotTable tabId="3" name="PivotTable1"/>
    <pivotTable tabId="5" name="PivotTable1"/>
    <pivotTable tabId="6" name="PivotTable2"/>
    <pivotTable tabId="7" name="PivotTable3"/>
  </pivotTables>
  <data>
    <tabular pivotCacheId="124787806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A825B7D-D095-42B4-A814-AC9655F433BD}" sourceName="Region">
  <pivotTables>
    <pivotTable tabId="4" name="PivotTable2"/>
    <pivotTable tabId="8" name="PivotTable4"/>
    <pivotTable tabId="8" name="PivotTable5"/>
    <pivotTable tabId="8" name="PivotTable6"/>
    <pivotTable tabId="8" name="PivotTable7"/>
    <pivotTable tabId="8" name="PivotTable9"/>
    <pivotTable tabId="9" name="PivotTable1"/>
    <pivotTable tabId="3" name="PivotTable1"/>
    <pivotTable tabId="5" name="PivotTable1"/>
    <pivotTable tabId="6" name="PivotTable2"/>
    <pivotTable tabId="7" name="PivotTable3"/>
  </pivotTables>
  <data>
    <tabular pivotCacheId="124787806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D8180DB-2A4D-401D-A2D0-7BD832A25920}" cache="Slicer_Year1"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88CE733-918A-4618-B91E-6ADF9141A9EF}" cache="Slicer_Year1" caption="Year" rowHeight="241300"/>
  <slicer name="Segment" xr10:uid="{0BFDD8EE-7AFA-452E-A00C-5A6B9AC1F722}" cache="Slicer_Segment" caption="Segment" rowHeight="241300"/>
  <slicer name="Region" xr10:uid="{620BA20B-4BEA-429A-95D6-935C7999FB86}" cache="Slicer_Region" caption="Region"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C2ECDAE5-D2CF-4A59-80B0-9CB50B35639D}" cache="Slicer_Year1" caption="Year" style="AB" rowHeight="241300"/>
  <slicer name="Segment 1" xr10:uid="{B03BB456-851B-473A-8C6F-3908F66E91A7}" cache="Slicer_Segment" caption="Segment" style="AB" rowHeight="241300"/>
  <slicer name="Region 1" xr10:uid="{F45D6ACC-B738-4083-8754-29C61B073B00}"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3.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5.bin"/><Relationship Id="rId5" Type="http://schemas.microsoft.com/office/2007/relationships/slicer" Target="../slicers/slicer3.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4EAAE-D36C-4981-9041-77EEB901760D}">
  <dimension ref="A3:C16"/>
  <sheetViews>
    <sheetView workbookViewId="0">
      <selection activeCell="B4" sqref="B4:C15"/>
    </sheetView>
  </sheetViews>
  <sheetFormatPr defaultRowHeight="14.5" x14ac:dyDescent="0.35"/>
  <cols>
    <col min="1" max="1" width="12.36328125" bestFit="1" customWidth="1"/>
    <col min="2" max="2" width="11.26953125" bestFit="1" customWidth="1"/>
    <col min="3" max="3" width="11.81640625" bestFit="1" customWidth="1"/>
    <col min="4" max="4" width="10.453125" bestFit="1" customWidth="1"/>
    <col min="5" max="5" width="8.81640625" bestFit="1" customWidth="1"/>
    <col min="6" max="7" width="10.453125" bestFit="1" customWidth="1"/>
    <col min="8" max="8" width="9.453125" bestFit="1" customWidth="1"/>
    <col min="9" max="13" width="10.453125" bestFit="1" customWidth="1"/>
    <col min="14" max="14" width="9.453125" bestFit="1" customWidth="1"/>
    <col min="15" max="17" width="10.453125" bestFit="1" customWidth="1"/>
    <col min="18" max="18" width="9.453125" bestFit="1" customWidth="1"/>
    <col min="19" max="19" width="8.453125" bestFit="1" customWidth="1"/>
    <col min="20" max="20" width="9.453125" bestFit="1" customWidth="1"/>
    <col min="21" max="23" width="10.453125" bestFit="1" customWidth="1"/>
    <col min="24" max="24" width="9.453125" bestFit="1" customWidth="1"/>
    <col min="25" max="25" width="6.453125" bestFit="1" customWidth="1"/>
    <col min="26" max="26" width="9.453125" bestFit="1" customWidth="1"/>
    <col min="27" max="27" width="7.453125" bestFit="1" customWidth="1"/>
    <col min="28" max="28" width="9.453125" bestFit="1" customWidth="1"/>
    <col min="29" max="29" width="8.81640625" bestFit="1" customWidth="1"/>
    <col min="30" max="30" width="9.453125" bestFit="1" customWidth="1"/>
    <col min="31" max="31" width="8.453125" bestFit="1" customWidth="1"/>
    <col min="32" max="32" width="9.453125" bestFit="1" customWidth="1"/>
    <col min="33" max="33" width="8.453125" bestFit="1" customWidth="1"/>
    <col min="34" max="34" width="7.81640625" bestFit="1" customWidth="1"/>
    <col min="35" max="38" width="9.453125" bestFit="1" customWidth="1"/>
    <col min="39" max="39" width="7.453125" bestFit="1" customWidth="1"/>
    <col min="40" max="40" width="8.81640625" bestFit="1" customWidth="1"/>
    <col min="41" max="41" width="8.453125" bestFit="1" customWidth="1"/>
    <col min="42" max="43" width="9.453125" bestFit="1" customWidth="1"/>
    <col min="44" max="44" width="8.453125" bestFit="1" customWidth="1"/>
    <col min="45" max="45" width="9.453125" bestFit="1" customWidth="1"/>
    <col min="46" max="46" width="8.453125" bestFit="1" customWidth="1"/>
    <col min="47" max="49" width="9.453125" bestFit="1" customWidth="1"/>
    <col min="50" max="50" width="8.81640625" bestFit="1" customWidth="1"/>
    <col min="51" max="51" width="9.453125" bestFit="1" customWidth="1"/>
    <col min="52" max="55" width="8.453125" bestFit="1" customWidth="1"/>
    <col min="56" max="59" width="9.453125" bestFit="1" customWidth="1"/>
    <col min="60" max="61" width="8.453125" bestFit="1" customWidth="1"/>
    <col min="62" max="62" width="9.453125" bestFit="1" customWidth="1"/>
    <col min="63" max="63" width="9.81640625" bestFit="1" customWidth="1"/>
    <col min="64" max="64" width="8.453125" bestFit="1" customWidth="1"/>
    <col min="65" max="65" width="7.453125" bestFit="1" customWidth="1"/>
    <col min="66" max="66" width="8.453125" bestFit="1" customWidth="1"/>
    <col min="67" max="67" width="7.81640625" bestFit="1" customWidth="1"/>
    <col min="68" max="69" width="9.453125" bestFit="1" customWidth="1"/>
    <col min="70" max="73" width="8.453125" bestFit="1" customWidth="1"/>
    <col min="74" max="76" width="9.453125" bestFit="1" customWidth="1"/>
    <col min="77" max="77" width="8.81640625" bestFit="1" customWidth="1"/>
    <col min="78" max="78" width="6.81640625" bestFit="1" customWidth="1"/>
    <col min="79" max="82" width="9.453125" bestFit="1" customWidth="1"/>
    <col min="83" max="83" width="8.453125" bestFit="1" customWidth="1"/>
    <col min="84" max="84" width="9.453125" bestFit="1" customWidth="1"/>
    <col min="85" max="85" width="8.453125" bestFit="1" customWidth="1"/>
    <col min="86" max="86" width="7.81640625" bestFit="1" customWidth="1"/>
    <col min="87" max="88" width="9.453125" bestFit="1" customWidth="1"/>
    <col min="89" max="89" width="8.453125" bestFit="1" customWidth="1"/>
    <col min="90" max="90" width="8.81640625" bestFit="1" customWidth="1"/>
    <col min="91" max="92" width="8.453125" bestFit="1" customWidth="1"/>
    <col min="93" max="93" width="9.453125" bestFit="1" customWidth="1"/>
    <col min="94" max="94" width="7.81640625" bestFit="1" customWidth="1"/>
    <col min="95" max="96" width="8.453125" bestFit="1" customWidth="1"/>
    <col min="97" max="98" width="9.453125" bestFit="1" customWidth="1"/>
    <col min="99" max="99" width="9.81640625" bestFit="1" customWidth="1"/>
    <col min="100" max="101" width="9.453125" bestFit="1" customWidth="1"/>
    <col min="102" max="102" width="8.453125" bestFit="1" customWidth="1"/>
    <col min="103" max="103" width="7.81640625" bestFit="1" customWidth="1"/>
    <col min="104" max="104" width="8.453125" bestFit="1" customWidth="1"/>
    <col min="105" max="109" width="9.453125" bestFit="1" customWidth="1"/>
    <col min="110" max="110" width="6.453125" bestFit="1" customWidth="1"/>
    <col min="111" max="111" width="9.453125" bestFit="1" customWidth="1"/>
    <col min="112" max="112" width="7.453125" bestFit="1" customWidth="1"/>
    <col min="113" max="114" width="9.453125" bestFit="1" customWidth="1"/>
    <col min="115" max="115" width="8.453125" bestFit="1" customWidth="1"/>
    <col min="116" max="124" width="9.453125" bestFit="1" customWidth="1"/>
    <col min="125" max="125" width="8.81640625" bestFit="1" customWidth="1"/>
    <col min="126" max="127" width="9.453125" bestFit="1" customWidth="1"/>
    <col min="128" max="128" width="8.453125" bestFit="1" customWidth="1"/>
    <col min="129" max="129" width="9.453125" bestFit="1" customWidth="1"/>
    <col min="130" max="130" width="8.453125" bestFit="1" customWidth="1"/>
    <col min="131" max="131" width="7.453125" bestFit="1" customWidth="1"/>
    <col min="132" max="133" width="8.453125" bestFit="1" customWidth="1"/>
    <col min="134" max="138" width="9.453125" bestFit="1" customWidth="1"/>
    <col min="139" max="139" width="9.81640625" bestFit="1" customWidth="1"/>
    <col min="140" max="141" width="9.453125" bestFit="1" customWidth="1"/>
    <col min="142" max="142" width="8.453125" bestFit="1" customWidth="1"/>
    <col min="143" max="144" width="9.453125" bestFit="1" customWidth="1"/>
    <col min="145" max="145" width="7.453125" bestFit="1" customWidth="1"/>
    <col min="146" max="146" width="8.453125" bestFit="1" customWidth="1"/>
    <col min="147" max="150" width="9.453125" bestFit="1" customWidth="1"/>
    <col min="151" max="151" width="7.453125" bestFit="1" customWidth="1"/>
    <col min="152" max="152" width="8.453125" bestFit="1" customWidth="1"/>
    <col min="153" max="155" width="9.453125" bestFit="1" customWidth="1"/>
    <col min="156" max="156" width="8.453125" bestFit="1" customWidth="1"/>
    <col min="157" max="157" width="9.453125" bestFit="1" customWidth="1"/>
    <col min="158" max="159" width="8.453125" bestFit="1" customWidth="1"/>
    <col min="160" max="160" width="9.453125" bestFit="1" customWidth="1"/>
    <col min="161" max="161" width="8.453125" bestFit="1" customWidth="1"/>
    <col min="162" max="162" width="6.453125" bestFit="1" customWidth="1"/>
    <col min="163" max="164" width="9.453125" bestFit="1" customWidth="1"/>
    <col min="165" max="165" width="7.453125" bestFit="1" customWidth="1"/>
    <col min="166" max="168" width="9.453125" bestFit="1" customWidth="1"/>
    <col min="169" max="172" width="8.453125" bestFit="1" customWidth="1"/>
    <col min="173" max="175" width="9.453125" bestFit="1" customWidth="1"/>
    <col min="176" max="176" width="7.453125" bestFit="1" customWidth="1"/>
    <col min="177" max="178" width="9.453125" bestFit="1" customWidth="1"/>
    <col min="179" max="179" width="8.453125" bestFit="1" customWidth="1"/>
    <col min="180" max="182" width="9.453125" bestFit="1" customWidth="1"/>
    <col min="183" max="184" width="8.453125" bestFit="1" customWidth="1"/>
    <col min="185" max="185" width="9.453125" bestFit="1" customWidth="1"/>
    <col min="186" max="187" width="8.453125" bestFit="1" customWidth="1"/>
    <col min="188" max="188" width="9.453125" bestFit="1" customWidth="1"/>
    <col min="189" max="189" width="7.453125" bestFit="1" customWidth="1"/>
    <col min="190" max="190" width="9.453125" bestFit="1" customWidth="1"/>
    <col min="191" max="191" width="7.453125" bestFit="1" customWidth="1"/>
    <col min="192" max="192" width="8.453125" bestFit="1" customWidth="1"/>
    <col min="193" max="193" width="9.453125" bestFit="1" customWidth="1"/>
    <col min="194" max="194" width="8.453125" bestFit="1" customWidth="1"/>
    <col min="195" max="197" width="9.453125" bestFit="1" customWidth="1"/>
    <col min="198" max="199" width="8.453125" bestFit="1" customWidth="1"/>
    <col min="200" max="200" width="7.453125" bestFit="1" customWidth="1"/>
    <col min="201" max="201" width="9.453125" bestFit="1" customWidth="1"/>
    <col min="202" max="202" width="8.453125" bestFit="1" customWidth="1"/>
    <col min="203" max="209" width="9.453125" bestFit="1" customWidth="1"/>
    <col min="210" max="210" width="8.453125" bestFit="1" customWidth="1"/>
    <col min="211" max="212" width="9.453125" bestFit="1" customWidth="1"/>
    <col min="213" max="213" width="8.453125" bestFit="1" customWidth="1"/>
    <col min="214" max="214" width="9.453125" bestFit="1" customWidth="1"/>
    <col min="215" max="215" width="7.453125" bestFit="1" customWidth="1"/>
    <col min="216" max="218" width="9.453125" bestFit="1" customWidth="1"/>
    <col min="219" max="219" width="8.453125" bestFit="1" customWidth="1"/>
    <col min="220" max="220" width="9.453125" bestFit="1" customWidth="1"/>
    <col min="221" max="221" width="8.453125" bestFit="1" customWidth="1"/>
    <col min="222" max="222" width="9.453125" bestFit="1" customWidth="1"/>
    <col min="223" max="224" width="8.453125" bestFit="1" customWidth="1"/>
    <col min="225" max="225" width="9.453125" bestFit="1" customWidth="1"/>
    <col min="226" max="226" width="7.453125" bestFit="1" customWidth="1"/>
    <col min="227" max="228" width="8.453125" bestFit="1" customWidth="1"/>
    <col min="229" max="229" width="9.453125" bestFit="1" customWidth="1"/>
    <col min="230" max="233" width="8.453125" bestFit="1" customWidth="1"/>
    <col min="234" max="235" width="9.453125" bestFit="1" customWidth="1"/>
    <col min="236" max="236" width="8.453125" bestFit="1" customWidth="1"/>
    <col min="237" max="237" width="7.453125" bestFit="1" customWidth="1"/>
    <col min="238" max="240" width="9.453125" bestFit="1" customWidth="1"/>
    <col min="241" max="241" width="8.453125" bestFit="1" customWidth="1"/>
    <col min="242" max="243" width="9.453125" bestFit="1" customWidth="1"/>
    <col min="244" max="248" width="8.453125" bestFit="1" customWidth="1"/>
    <col min="249" max="251" width="9.453125" bestFit="1" customWidth="1"/>
    <col min="252" max="252" width="7.453125" bestFit="1" customWidth="1"/>
    <col min="253" max="253" width="9.453125" bestFit="1" customWidth="1"/>
    <col min="254" max="256" width="8.453125" bestFit="1" customWidth="1"/>
    <col min="257" max="261" width="9.453125" bestFit="1" customWidth="1"/>
    <col min="262" max="262" width="8.453125" bestFit="1" customWidth="1"/>
    <col min="263" max="263" width="9.453125" bestFit="1" customWidth="1"/>
    <col min="264" max="264" width="8.453125" bestFit="1" customWidth="1"/>
    <col min="265" max="272" width="9.453125" bestFit="1" customWidth="1"/>
    <col min="273" max="274" width="8.453125" bestFit="1" customWidth="1"/>
    <col min="275" max="276" width="9.453125" bestFit="1" customWidth="1"/>
    <col min="277" max="277" width="8.453125" bestFit="1" customWidth="1"/>
    <col min="278" max="279" width="9.453125" bestFit="1" customWidth="1"/>
    <col min="280" max="280" width="7.453125" bestFit="1" customWidth="1"/>
    <col min="281" max="286" width="9.453125" bestFit="1" customWidth="1"/>
    <col min="287" max="288" width="8.453125" bestFit="1" customWidth="1"/>
    <col min="289" max="289" width="7.453125" bestFit="1" customWidth="1"/>
    <col min="290" max="290" width="9.453125" bestFit="1" customWidth="1"/>
    <col min="291" max="291" width="8.453125" bestFit="1" customWidth="1"/>
    <col min="292" max="293" width="9.453125" bestFit="1" customWidth="1"/>
    <col min="294" max="295" width="8.453125" bestFit="1" customWidth="1"/>
    <col min="296" max="296" width="7.81640625" bestFit="1" customWidth="1"/>
    <col min="297" max="297" width="9.453125" bestFit="1" customWidth="1"/>
    <col min="298" max="300" width="8.453125" bestFit="1" customWidth="1"/>
    <col min="301" max="301" width="8.81640625" bestFit="1" customWidth="1"/>
    <col min="302" max="304" width="8.453125" bestFit="1" customWidth="1"/>
    <col min="305" max="305" width="6.453125" bestFit="1" customWidth="1"/>
    <col min="306" max="307" width="8.453125" bestFit="1" customWidth="1"/>
    <col min="308" max="308" width="8.81640625" bestFit="1" customWidth="1"/>
    <col min="309" max="309" width="7.81640625" bestFit="1" customWidth="1"/>
    <col min="310" max="310" width="8.81640625" bestFit="1" customWidth="1"/>
    <col min="311" max="311" width="8.453125" bestFit="1" customWidth="1"/>
    <col min="312" max="312" width="7.81640625" bestFit="1" customWidth="1"/>
    <col min="313" max="313" width="6.453125" bestFit="1" customWidth="1"/>
    <col min="314" max="314" width="8.453125" bestFit="1" customWidth="1"/>
    <col min="315" max="315" width="7.81640625" bestFit="1" customWidth="1"/>
    <col min="316" max="316" width="8.453125" bestFit="1" customWidth="1"/>
    <col min="317" max="317" width="8.81640625" bestFit="1" customWidth="1"/>
    <col min="318" max="318" width="7.453125" bestFit="1" customWidth="1"/>
    <col min="319" max="319" width="7.81640625" bestFit="1" customWidth="1"/>
    <col min="320" max="322" width="8.453125" bestFit="1" customWidth="1"/>
    <col min="323" max="323" width="6.453125" bestFit="1" customWidth="1"/>
    <col min="324" max="325" width="8.453125" bestFit="1" customWidth="1"/>
    <col min="326" max="326" width="8.81640625" bestFit="1" customWidth="1"/>
    <col min="327" max="327" width="7.453125" bestFit="1" customWidth="1"/>
    <col min="328" max="329" width="8.453125" bestFit="1" customWidth="1"/>
    <col min="330" max="330" width="7.453125" bestFit="1" customWidth="1"/>
    <col min="331" max="331" width="8.453125" bestFit="1" customWidth="1"/>
    <col min="332" max="332" width="7.453125" bestFit="1" customWidth="1"/>
    <col min="333" max="341" width="8.453125" bestFit="1" customWidth="1"/>
    <col min="342" max="342" width="7.453125" bestFit="1" customWidth="1"/>
    <col min="343" max="344" width="8.453125" bestFit="1" customWidth="1"/>
    <col min="345" max="345" width="7.453125" bestFit="1" customWidth="1"/>
    <col min="346" max="346" width="6.81640625" bestFit="1" customWidth="1"/>
    <col min="347" max="347" width="7.81640625" bestFit="1" customWidth="1"/>
    <col min="348" max="348" width="6.81640625" bestFit="1" customWidth="1"/>
    <col min="349" max="350" width="8.453125" bestFit="1" customWidth="1"/>
    <col min="351" max="352" width="7.453125" bestFit="1" customWidth="1"/>
    <col min="353" max="354" width="8.453125" bestFit="1" customWidth="1"/>
    <col min="355" max="355" width="6.81640625" bestFit="1" customWidth="1"/>
    <col min="356" max="357" width="7.453125" bestFit="1" customWidth="1"/>
    <col min="358" max="358" width="8.453125" bestFit="1" customWidth="1"/>
    <col min="359" max="360" width="7.453125" bestFit="1" customWidth="1"/>
    <col min="361" max="361" width="8.453125" bestFit="1" customWidth="1"/>
    <col min="362" max="362" width="7.453125" bestFit="1" customWidth="1"/>
    <col min="363" max="365" width="8.453125" bestFit="1" customWidth="1"/>
    <col min="366" max="367" width="8.81640625" bestFit="1" customWidth="1"/>
    <col min="368" max="370" width="8.453125" bestFit="1" customWidth="1"/>
    <col min="371" max="371" width="7.81640625" bestFit="1" customWidth="1"/>
    <col min="372" max="375" width="8.453125" bestFit="1" customWidth="1"/>
    <col min="376" max="376" width="7.453125" bestFit="1" customWidth="1"/>
    <col min="377" max="377" width="7.81640625" bestFit="1" customWidth="1"/>
    <col min="378" max="378" width="8.453125" bestFit="1" customWidth="1"/>
    <col min="379" max="380" width="7.453125" bestFit="1" customWidth="1"/>
    <col min="381" max="381" width="6.81640625" bestFit="1" customWidth="1"/>
    <col min="382" max="387" width="8.453125" bestFit="1" customWidth="1"/>
    <col min="388" max="388" width="6.81640625" bestFit="1" customWidth="1"/>
    <col min="389" max="389" width="8.453125" bestFit="1" customWidth="1"/>
    <col min="390" max="390" width="7.81640625" bestFit="1" customWidth="1"/>
    <col min="391" max="392" width="8.453125" bestFit="1" customWidth="1"/>
    <col min="393" max="393" width="7.81640625" bestFit="1" customWidth="1"/>
    <col min="394" max="394" width="8.81640625" bestFit="1" customWidth="1"/>
    <col min="395" max="397" width="8.453125" bestFit="1" customWidth="1"/>
    <col min="398" max="398" width="7.453125" bestFit="1" customWidth="1"/>
    <col min="399" max="399" width="8.453125" bestFit="1" customWidth="1"/>
    <col min="400" max="400" width="7.453125" bestFit="1" customWidth="1"/>
    <col min="401" max="401" width="8.81640625" bestFit="1" customWidth="1"/>
    <col min="402" max="402" width="8.453125" bestFit="1" customWidth="1"/>
    <col min="403" max="403" width="7.453125" bestFit="1" customWidth="1"/>
    <col min="404" max="404" width="8.453125" bestFit="1" customWidth="1"/>
    <col min="405" max="407" width="7.453125" bestFit="1" customWidth="1"/>
    <col min="408" max="408" width="5.81640625" bestFit="1" customWidth="1"/>
    <col min="409" max="411" width="8.453125" bestFit="1" customWidth="1"/>
    <col min="412" max="414" width="7.453125" bestFit="1" customWidth="1"/>
    <col min="415" max="420" width="8.453125" bestFit="1" customWidth="1"/>
    <col min="421" max="421" width="7.453125" bestFit="1" customWidth="1"/>
    <col min="422" max="422" width="8.81640625" bestFit="1" customWidth="1"/>
    <col min="423" max="423" width="8.453125" bestFit="1" customWidth="1"/>
    <col min="424" max="424" width="8.81640625" bestFit="1" customWidth="1"/>
    <col min="425" max="425" width="6.453125" bestFit="1" customWidth="1"/>
    <col min="426" max="427" width="8.453125" bestFit="1" customWidth="1"/>
    <col min="428" max="428" width="7.453125" bestFit="1" customWidth="1"/>
    <col min="429" max="431" width="8.453125" bestFit="1" customWidth="1"/>
    <col min="432" max="432" width="7.453125" bestFit="1" customWidth="1"/>
    <col min="433" max="435" width="8.453125" bestFit="1" customWidth="1"/>
    <col min="436" max="436" width="7.453125" bestFit="1" customWidth="1"/>
    <col min="437" max="441" width="8.453125" bestFit="1" customWidth="1"/>
    <col min="442" max="442" width="7.453125" bestFit="1" customWidth="1"/>
    <col min="443" max="445" width="8.453125" bestFit="1" customWidth="1"/>
    <col min="446" max="446" width="8.81640625" bestFit="1" customWidth="1"/>
    <col min="447" max="447" width="8.453125" bestFit="1" customWidth="1"/>
    <col min="448" max="449" width="7.453125" bestFit="1" customWidth="1"/>
    <col min="450" max="451" width="8.453125" bestFit="1" customWidth="1"/>
    <col min="452" max="452" width="5.81640625" bestFit="1" customWidth="1"/>
    <col min="453" max="453" width="7.81640625" bestFit="1" customWidth="1"/>
    <col min="454" max="454" width="7.453125" bestFit="1" customWidth="1"/>
    <col min="455" max="455" width="8.453125" bestFit="1" customWidth="1"/>
    <col min="456" max="456" width="7.81640625" bestFit="1" customWidth="1"/>
    <col min="457" max="463" width="8.453125" bestFit="1" customWidth="1"/>
    <col min="464" max="464" width="7.453125" bestFit="1" customWidth="1"/>
    <col min="465" max="466" width="8.453125" bestFit="1" customWidth="1"/>
    <col min="467" max="467" width="8.81640625" bestFit="1" customWidth="1"/>
    <col min="468" max="469" width="8.453125" bestFit="1" customWidth="1"/>
    <col min="470" max="470" width="7.81640625" bestFit="1" customWidth="1"/>
    <col min="471" max="471" width="7.453125" bestFit="1" customWidth="1"/>
    <col min="472" max="475" width="8.453125" bestFit="1" customWidth="1"/>
    <col min="476" max="476" width="7.453125" bestFit="1" customWidth="1"/>
    <col min="477" max="477" width="6.453125" bestFit="1" customWidth="1"/>
    <col min="478" max="478" width="7.453125" bestFit="1" customWidth="1"/>
    <col min="479" max="481" width="8.453125" bestFit="1" customWidth="1"/>
    <col min="482" max="482" width="7.453125" bestFit="1" customWidth="1"/>
    <col min="483" max="483" width="7.81640625" bestFit="1" customWidth="1"/>
    <col min="484" max="486" width="8.453125" bestFit="1" customWidth="1"/>
    <col min="487" max="487" width="7.453125" bestFit="1" customWidth="1"/>
    <col min="488" max="489" width="7.81640625" bestFit="1" customWidth="1"/>
    <col min="490" max="490" width="6.453125" bestFit="1" customWidth="1"/>
    <col min="491" max="497" width="8.453125" bestFit="1" customWidth="1"/>
    <col min="498" max="498" width="7.81640625" bestFit="1" customWidth="1"/>
    <col min="499" max="501" width="8.453125" bestFit="1" customWidth="1"/>
    <col min="502" max="502" width="8.81640625" bestFit="1" customWidth="1"/>
    <col min="503" max="503" width="8.453125" bestFit="1" customWidth="1"/>
    <col min="504" max="504" width="7.453125" bestFit="1" customWidth="1"/>
    <col min="505" max="507" width="8.453125" bestFit="1" customWidth="1"/>
    <col min="508" max="508" width="8.81640625" bestFit="1" customWidth="1"/>
    <col min="509" max="509" width="8.453125" bestFit="1" customWidth="1"/>
    <col min="510" max="510" width="7.81640625" bestFit="1" customWidth="1"/>
    <col min="511" max="511" width="8.453125" bestFit="1" customWidth="1"/>
    <col min="512" max="514" width="7.453125" bestFit="1" customWidth="1"/>
    <col min="515" max="517" width="8.453125" bestFit="1" customWidth="1"/>
    <col min="518" max="519" width="7.453125" bestFit="1" customWidth="1"/>
    <col min="520" max="521" width="8.453125" bestFit="1" customWidth="1"/>
    <col min="522" max="522" width="6.453125" bestFit="1" customWidth="1"/>
    <col min="523" max="524" width="8.453125" bestFit="1" customWidth="1"/>
    <col min="525" max="525" width="7.81640625" bestFit="1" customWidth="1"/>
    <col min="526" max="526" width="6.453125" bestFit="1" customWidth="1"/>
    <col min="527" max="527" width="7.453125" bestFit="1" customWidth="1"/>
    <col min="528" max="528" width="6.453125" bestFit="1" customWidth="1"/>
    <col min="529" max="530" width="8.453125" bestFit="1" customWidth="1"/>
    <col min="531" max="531" width="7.453125" bestFit="1" customWidth="1"/>
    <col min="532" max="532" width="7.81640625" bestFit="1" customWidth="1"/>
    <col min="533" max="534" width="8.453125" bestFit="1" customWidth="1"/>
    <col min="535" max="535" width="7.453125" bestFit="1" customWidth="1"/>
    <col min="536" max="536" width="8.453125" bestFit="1" customWidth="1"/>
    <col min="537" max="537" width="7.453125" bestFit="1" customWidth="1"/>
    <col min="538" max="544" width="8.453125" bestFit="1" customWidth="1"/>
    <col min="545" max="545" width="5.453125" bestFit="1" customWidth="1"/>
    <col min="546" max="546" width="7.81640625" bestFit="1" customWidth="1"/>
    <col min="547" max="547" width="8.453125" bestFit="1" customWidth="1"/>
    <col min="548" max="548" width="7.81640625" bestFit="1" customWidth="1"/>
    <col min="549" max="551" width="8.453125" bestFit="1" customWidth="1"/>
    <col min="552" max="552" width="8.81640625" bestFit="1" customWidth="1"/>
    <col min="553" max="554" width="8.453125" bestFit="1" customWidth="1"/>
    <col min="555" max="555" width="7.453125" bestFit="1" customWidth="1"/>
    <col min="556" max="558" width="8.453125" bestFit="1" customWidth="1"/>
    <col min="559" max="559" width="7.81640625" bestFit="1" customWidth="1"/>
    <col min="560" max="562" width="8.453125" bestFit="1" customWidth="1"/>
    <col min="563" max="564" width="7.453125" bestFit="1" customWidth="1"/>
    <col min="565" max="567" width="8.453125" bestFit="1" customWidth="1"/>
    <col min="568" max="568" width="6.81640625" bestFit="1" customWidth="1"/>
    <col min="569" max="579" width="8.453125" bestFit="1" customWidth="1"/>
    <col min="580" max="582" width="7.81640625" bestFit="1" customWidth="1"/>
    <col min="583" max="583" width="7.453125" bestFit="1" customWidth="1"/>
    <col min="584" max="584" width="8.81640625" bestFit="1" customWidth="1"/>
    <col min="585" max="585" width="8.453125" bestFit="1" customWidth="1"/>
    <col min="586" max="586" width="8.81640625" bestFit="1" customWidth="1"/>
    <col min="587" max="587" width="9.81640625" bestFit="1" customWidth="1"/>
    <col min="588" max="589" width="8.453125" bestFit="1" customWidth="1"/>
    <col min="590" max="590" width="7.453125" bestFit="1" customWidth="1"/>
    <col min="591" max="597" width="8.453125" bestFit="1" customWidth="1"/>
    <col min="598" max="599" width="7.81640625" bestFit="1" customWidth="1"/>
    <col min="600" max="601" width="8.453125" bestFit="1" customWidth="1"/>
    <col min="602" max="603" width="7.81640625" bestFit="1" customWidth="1"/>
    <col min="604" max="605" width="7.453125" bestFit="1" customWidth="1"/>
    <col min="606" max="606" width="6.81640625" bestFit="1" customWidth="1"/>
    <col min="607" max="607" width="8.453125" bestFit="1" customWidth="1"/>
    <col min="608" max="608" width="7.81640625" bestFit="1" customWidth="1"/>
    <col min="609" max="610" width="8.453125" bestFit="1" customWidth="1"/>
    <col min="611" max="611" width="7.453125" bestFit="1" customWidth="1"/>
    <col min="612" max="612" width="8.453125" bestFit="1" customWidth="1"/>
    <col min="613" max="614" width="7.453125" bestFit="1" customWidth="1"/>
    <col min="615" max="615" width="8.453125" bestFit="1" customWidth="1"/>
    <col min="616" max="616" width="6.453125" bestFit="1" customWidth="1"/>
    <col min="617" max="618" width="7.453125" bestFit="1" customWidth="1"/>
    <col min="619" max="619" width="8.453125" bestFit="1" customWidth="1"/>
    <col min="620" max="620" width="7.81640625" bestFit="1" customWidth="1"/>
    <col min="621" max="623" width="8.453125" bestFit="1" customWidth="1"/>
    <col min="624" max="624" width="7.453125" bestFit="1" customWidth="1"/>
    <col min="625" max="625" width="6.81640625" bestFit="1" customWidth="1"/>
    <col min="626" max="628" width="8.453125" bestFit="1" customWidth="1"/>
    <col min="629" max="629" width="6.81640625" bestFit="1" customWidth="1"/>
    <col min="630" max="630" width="8.453125" bestFit="1" customWidth="1"/>
    <col min="631" max="631" width="7.453125" bestFit="1" customWidth="1"/>
    <col min="632" max="634" width="8.453125" bestFit="1" customWidth="1"/>
    <col min="635" max="635" width="7.453125" bestFit="1" customWidth="1"/>
    <col min="636" max="636" width="8.453125" bestFit="1" customWidth="1"/>
    <col min="637" max="637" width="7.81640625" bestFit="1" customWidth="1"/>
    <col min="638" max="638" width="8.453125" bestFit="1" customWidth="1"/>
    <col min="639" max="639" width="5.81640625" bestFit="1" customWidth="1"/>
    <col min="640" max="640" width="7.453125" bestFit="1" customWidth="1"/>
    <col min="641" max="642" width="8.453125" bestFit="1" customWidth="1"/>
    <col min="643" max="643" width="7.453125" bestFit="1" customWidth="1"/>
    <col min="644" max="644" width="6.453125" bestFit="1" customWidth="1"/>
    <col min="645" max="645" width="8.453125" bestFit="1" customWidth="1"/>
    <col min="646" max="646" width="7.453125" bestFit="1" customWidth="1"/>
    <col min="647" max="648" width="8.453125" bestFit="1" customWidth="1"/>
    <col min="649" max="651" width="7.453125" bestFit="1" customWidth="1"/>
    <col min="652" max="653" width="7.81640625" bestFit="1" customWidth="1"/>
    <col min="654" max="654" width="8.453125" bestFit="1" customWidth="1"/>
    <col min="655" max="655" width="6.453125" bestFit="1" customWidth="1"/>
    <col min="656" max="656" width="7.81640625" bestFit="1" customWidth="1"/>
    <col min="657" max="657" width="8.81640625" bestFit="1" customWidth="1"/>
    <col min="658" max="658" width="7.81640625" bestFit="1" customWidth="1"/>
    <col min="659" max="660" width="8.453125" bestFit="1" customWidth="1"/>
    <col min="661" max="661" width="7.453125" bestFit="1" customWidth="1"/>
    <col min="662" max="665" width="8.453125" bestFit="1" customWidth="1"/>
    <col min="666" max="666" width="8.81640625" bestFit="1" customWidth="1"/>
    <col min="667" max="682" width="8.453125" bestFit="1" customWidth="1"/>
    <col min="683" max="683" width="7.81640625" bestFit="1" customWidth="1"/>
    <col min="684" max="685" width="7.453125" bestFit="1" customWidth="1"/>
    <col min="686" max="686" width="8.453125" bestFit="1" customWidth="1"/>
    <col min="687" max="688" width="7.453125" bestFit="1" customWidth="1"/>
    <col min="689" max="689" width="8.453125" bestFit="1" customWidth="1"/>
    <col min="690" max="692" width="7.453125" bestFit="1" customWidth="1"/>
    <col min="693" max="695" width="8.453125" bestFit="1" customWidth="1"/>
    <col min="696" max="696" width="8.81640625" bestFit="1" customWidth="1"/>
    <col min="697" max="698" width="8.453125" bestFit="1" customWidth="1"/>
    <col min="699" max="699" width="7.453125" bestFit="1" customWidth="1"/>
    <col min="700" max="700" width="7.81640625" bestFit="1" customWidth="1"/>
    <col min="701" max="703" width="8.453125" bestFit="1" customWidth="1"/>
    <col min="704" max="705" width="7.453125" bestFit="1" customWidth="1"/>
    <col min="706" max="708" width="8.453125" bestFit="1" customWidth="1"/>
    <col min="709" max="709" width="7.453125" bestFit="1" customWidth="1"/>
    <col min="710" max="710" width="7.81640625" bestFit="1" customWidth="1"/>
    <col min="711" max="712" width="8.453125" bestFit="1" customWidth="1"/>
    <col min="713" max="713" width="7.453125" bestFit="1" customWidth="1"/>
    <col min="714" max="714" width="8.453125" bestFit="1" customWidth="1"/>
    <col min="715" max="716" width="7.453125" bestFit="1" customWidth="1"/>
    <col min="717" max="719" width="8.453125" bestFit="1" customWidth="1"/>
    <col min="720" max="722" width="7.453125" bestFit="1" customWidth="1"/>
    <col min="723" max="728" width="8.453125" bestFit="1" customWidth="1"/>
    <col min="729" max="729" width="7.81640625" bestFit="1" customWidth="1"/>
    <col min="730" max="731" width="7.453125" bestFit="1" customWidth="1"/>
    <col min="732" max="732" width="7.81640625" bestFit="1" customWidth="1"/>
    <col min="733" max="734" width="8.453125" bestFit="1" customWidth="1"/>
    <col min="735" max="736" width="7.81640625" bestFit="1" customWidth="1"/>
    <col min="737" max="737" width="7.453125" bestFit="1" customWidth="1"/>
    <col min="738" max="740" width="8.453125" bestFit="1" customWidth="1"/>
    <col min="741" max="741" width="7.453125" bestFit="1" customWidth="1"/>
    <col min="742" max="742" width="8.453125" bestFit="1" customWidth="1"/>
    <col min="743" max="743" width="7.453125" bestFit="1" customWidth="1"/>
    <col min="744" max="744" width="8.453125" bestFit="1" customWidth="1"/>
    <col min="745" max="746" width="7.453125" bestFit="1" customWidth="1"/>
    <col min="747" max="748" width="7.81640625" bestFit="1" customWidth="1"/>
    <col min="749" max="749" width="7.453125" bestFit="1" customWidth="1"/>
    <col min="750" max="750" width="8.453125" bestFit="1" customWidth="1"/>
    <col min="751" max="751" width="7.453125" bestFit="1" customWidth="1"/>
    <col min="752" max="753" width="8.453125" bestFit="1" customWidth="1"/>
    <col min="754" max="755" width="7.453125" bestFit="1" customWidth="1"/>
    <col min="756" max="756" width="8.453125" bestFit="1" customWidth="1"/>
    <col min="757" max="757" width="7.453125" bestFit="1" customWidth="1"/>
    <col min="758" max="759" width="8.453125" bestFit="1" customWidth="1"/>
    <col min="760" max="760" width="7.453125" bestFit="1" customWidth="1"/>
    <col min="761" max="761" width="8.453125" bestFit="1" customWidth="1"/>
    <col min="762" max="762" width="7.453125" bestFit="1" customWidth="1"/>
    <col min="763" max="763" width="8.453125" bestFit="1" customWidth="1"/>
    <col min="764" max="764" width="7.81640625" bestFit="1" customWidth="1"/>
    <col min="765" max="765" width="8.453125" bestFit="1" customWidth="1"/>
    <col min="766" max="766" width="7.81640625" bestFit="1" customWidth="1"/>
    <col min="767" max="771" width="8.453125" bestFit="1" customWidth="1"/>
    <col min="772" max="773" width="6.453125" bestFit="1" customWidth="1"/>
    <col min="774" max="775" width="7.453125" bestFit="1" customWidth="1"/>
    <col min="776" max="776" width="8.453125" bestFit="1" customWidth="1"/>
    <col min="777" max="777" width="7.453125" bestFit="1" customWidth="1"/>
    <col min="778" max="778" width="8.453125" bestFit="1" customWidth="1"/>
    <col min="779" max="779" width="7.81640625" bestFit="1" customWidth="1"/>
    <col min="780" max="780" width="8.453125" bestFit="1" customWidth="1"/>
    <col min="781" max="783" width="7.453125" bestFit="1" customWidth="1"/>
    <col min="784" max="785" width="8.453125" bestFit="1" customWidth="1"/>
    <col min="786" max="786" width="7.453125" bestFit="1" customWidth="1"/>
    <col min="787" max="790" width="8.453125" bestFit="1" customWidth="1"/>
    <col min="791" max="791" width="7.81640625" bestFit="1" customWidth="1"/>
    <col min="792" max="792" width="8.453125" bestFit="1" customWidth="1"/>
    <col min="793" max="793" width="7.453125" bestFit="1" customWidth="1"/>
    <col min="794" max="796" width="8.453125" bestFit="1" customWidth="1"/>
    <col min="797" max="797" width="8.81640625" bestFit="1" customWidth="1"/>
    <col min="798" max="799" width="7.453125" bestFit="1" customWidth="1"/>
    <col min="800" max="801" width="8.453125" bestFit="1" customWidth="1"/>
    <col min="802" max="802" width="7.453125" bestFit="1" customWidth="1"/>
    <col min="803" max="803" width="5.453125" bestFit="1" customWidth="1"/>
    <col min="804" max="804" width="8.453125" bestFit="1" customWidth="1"/>
    <col min="805" max="805" width="7.453125" bestFit="1" customWidth="1"/>
    <col min="806" max="807" width="8.453125" bestFit="1" customWidth="1"/>
    <col min="808" max="808" width="7.453125" bestFit="1" customWidth="1"/>
    <col min="809" max="811" width="8.453125" bestFit="1" customWidth="1"/>
    <col min="812" max="812" width="7.453125" bestFit="1" customWidth="1"/>
    <col min="813" max="820" width="8.453125" bestFit="1" customWidth="1"/>
    <col min="821" max="821" width="8.81640625" bestFit="1" customWidth="1"/>
    <col min="822" max="822" width="7.453125" bestFit="1" customWidth="1"/>
    <col min="823" max="825" width="8.453125" bestFit="1" customWidth="1"/>
    <col min="826" max="826" width="7.453125" bestFit="1" customWidth="1"/>
    <col min="827" max="828" width="8.453125" bestFit="1" customWidth="1"/>
    <col min="829" max="829" width="6.81640625" bestFit="1" customWidth="1"/>
    <col min="830" max="830" width="8.453125" bestFit="1" customWidth="1"/>
    <col min="831" max="831" width="7.453125" bestFit="1" customWidth="1"/>
    <col min="832" max="832" width="8.453125" bestFit="1" customWidth="1"/>
    <col min="833" max="833" width="7.453125" bestFit="1" customWidth="1"/>
    <col min="834" max="837" width="8.453125" bestFit="1" customWidth="1"/>
    <col min="838" max="839" width="7.453125" bestFit="1" customWidth="1"/>
    <col min="840" max="847" width="8.453125" bestFit="1" customWidth="1"/>
    <col min="848" max="849" width="7.81640625" bestFit="1" customWidth="1"/>
    <col min="850" max="850" width="7.453125" bestFit="1" customWidth="1"/>
    <col min="851" max="851" width="7.81640625" bestFit="1" customWidth="1"/>
    <col min="852" max="852" width="8.453125" bestFit="1" customWidth="1"/>
    <col min="853" max="853" width="7.81640625" bestFit="1" customWidth="1"/>
    <col min="854" max="856" width="8.453125" bestFit="1" customWidth="1"/>
    <col min="857" max="857" width="8.81640625" bestFit="1" customWidth="1"/>
    <col min="858" max="861" width="8.453125" bestFit="1" customWidth="1"/>
    <col min="862" max="862" width="7.453125" bestFit="1" customWidth="1"/>
    <col min="863" max="863" width="8.453125" bestFit="1" customWidth="1"/>
    <col min="864" max="865" width="7.453125" bestFit="1" customWidth="1"/>
    <col min="866" max="868" width="8.453125" bestFit="1" customWidth="1"/>
    <col min="869" max="869" width="7.453125" bestFit="1" customWidth="1"/>
    <col min="870" max="870" width="8.453125" bestFit="1" customWidth="1"/>
    <col min="871" max="872" width="7.453125" bestFit="1" customWidth="1"/>
    <col min="873" max="875" width="8.453125" bestFit="1" customWidth="1"/>
    <col min="876" max="877" width="7.453125" bestFit="1" customWidth="1"/>
    <col min="878" max="879" width="8.453125" bestFit="1" customWidth="1"/>
    <col min="880" max="880" width="7.81640625" bestFit="1" customWidth="1"/>
    <col min="881" max="881" width="8.453125" bestFit="1" customWidth="1"/>
    <col min="882" max="884" width="7.453125" bestFit="1" customWidth="1"/>
    <col min="885" max="885" width="8.453125" bestFit="1" customWidth="1"/>
    <col min="886" max="886" width="6.453125" bestFit="1" customWidth="1"/>
    <col min="887" max="887" width="7.453125" bestFit="1" customWidth="1"/>
    <col min="888" max="891" width="8.453125" bestFit="1" customWidth="1"/>
    <col min="892" max="893" width="7.453125" bestFit="1" customWidth="1"/>
    <col min="894" max="894" width="6.453125" bestFit="1" customWidth="1"/>
    <col min="895" max="899" width="8.453125" bestFit="1" customWidth="1"/>
    <col min="900" max="900" width="7.453125" bestFit="1" customWidth="1"/>
    <col min="901" max="901" width="6.81640625" bestFit="1" customWidth="1"/>
    <col min="902" max="914" width="8.453125" bestFit="1" customWidth="1"/>
    <col min="915" max="915" width="6.453125" bestFit="1" customWidth="1"/>
    <col min="916" max="916" width="8.81640625" bestFit="1" customWidth="1"/>
    <col min="917" max="917" width="7.453125" bestFit="1" customWidth="1"/>
    <col min="918" max="920" width="8.453125" bestFit="1" customWidth="1"/>
    <col min="921" max="921" width="7.81640625" bestFit="1" customWidth="1"/>
    <col min="922" max="922" width="8.453125" bestFit="1" customWidth="1"/>
    <col min="923" max="923" width="7.81640625" bestFit="1" customWidth="1"/>
    <col min="924" max="924" width="8.453125" bestFit="1" customWidth="1"/>
    <col min="925" max="925" width="6.453125" bestFit="1" customWidth="1"/>
    <col min="926" max="926" width="7.453125" bestFit="1" customWidth="1"/>
    <col min="927" max="928" width="8.453125" bestFit="1" customWidth="1"/>
    <col min="929" max="929" width="6.81640625" bestFit="1" customWidth="1"/>
    <col min="930" max="930" width="8.453125" bestFit="1" customWidth="1"/>
    <col min="931" max="931" width="8.81640625" bestFit="1" customWidth="1"/>
    <col min="932" max="932" width="8.453125" bestFit="1" customWidth="1"/>
    <col min="933" max="933" width="7.453125" bestFit="1" customWidth="1"/>
    <col min="934" max="936" width="8.453125" bestFit="1" customWidth="1"/>
    <col min="937" max="937" width="7.453125" bestFit="1" customWidth="1"/>
    <col min="938" max="938" width="8.453125" bestFit="1" customWidth="1"/>
    <col min="939" max="940" width="7.453125" bestFit="1" customWidth="1"/>
    <col min="941" max="947" width="8.453125" bestFit="1" customWidth="1"/>
    <col min="948" max="948" width="7.453125" bestFit="1" customWidth="1"/>
    <col min="949" max="949" width="8.81640625" bestFit="1" customWidth="1"/>
    <col min="950" max="951" width="8.453125" bestFit="1" customWidth="1"/>
    <col min="952" max="952" width="6.453125" bestFit="1" customWidth="1"/>
    <col min="953" max="954" width="8.453125" bestFit="1" customWidth="1"/>
    <col min="955" max="955" width="7.453125" bestFit="1" customWidth="1"/>
    <col min="956" max="957" width="7.81640625" bestFit="1" customWidth="1"/>
    <col min="958" max="961" width="8.453125" bestFit="1" customWidth="1"/>
    <col min="962" max="962" width="7.81640625" bestFit="1" customWidth="1"/>
    <col min="963" max="966" width="7.453125" bestFit="1" customWidth="1"/>
    <col min="967" max="967" width="6.453125" bestFit="1" customWidth="1"/>
    <col min="968" max="968" width="7.453125" bestFit="1" customWidth="1"/>
    <col min="969" max="972" width="8.453125" bestFit="1" customWidth="1"/>
    <col min="973" max="973" width="7.453125" bestFit="1" customWidth="1"/>
    <col min="974" max="974" width="6.453125" bestFit="1" customWidth="1"/>
    <col min="975" max="977" width="8.453125" bestFit="1" customWidth="1"/>
    <col min="978" max="978" width="7.453125" bestFit="1" customWidth="1"/>
    <col min="979" max="983" width="8.453125" bestFit="1" customWidth="1"/>
    <col min="984" max="984" width="7.453125" bestFit="1" customWidth="1"/>
    <col min="985" max="987" width="8.453125" bestFit="1" customWidth="1"/>
    <col min="988" max="988" width="6.453125" bestFit="1" customWidth="1"/>
    <col min="989" max="991" width="8.453125" bestFit="1" customWidth="1"/>
    <col min="992" max="992" width="7.81640625" bestFit="1" customWidth="1"/>
    <col min="993" max="993" width="8.453125" bestFit="1" customWidth="1"/>
    <col min="994" max="995" width="7.453125" bestFit="1" customWidth="1"/>
    <col min="996" max="997" width="8.453125" bestFit="1" customWidth="1"/>
    <col min="998" max="998" width="6.453125" bestFit="1" customWidth="1"/>
    <col min="999" max="1000" width="8.453125" bestFit="1" customWidth="1"/>
    <col min="1001" max="1001" width="7.453125" bestFit="1" customWidth="1"/>
    <col min="1002" max="1002" width="8.453125" bestFit="1" customWidth="1"/>
    <col min="1003" max="1003" width="7.453125" bestFit="1" customWidth="1"/>
    <col min="1004" max="1004" width="8.453125" bestFit="1" customWidth="1"/>
    <col min="1005" max="1005" width="7.453125" bestFit="1" customWidth="1"/>
    <col min="1006" max="1006" width="8.453125" bestFit="1" customWidth="1"/>
    <col min="1007" max="1007" width="8.81640625" bestFit="1" customWidth="1"/>
    <col min="1008" max="1014" width="8.453125" bestFit="1" customWidth="1"/>
    <col min="1015" max="1015" width="7.81640625" bestFit="1" customWidth="1"/>
    <col min="1016" max="1017" width="8.453125" bestFit="1" customWidth="1"/>
    <col min="1018" max="1018" width="7.453125" bestFit="1" customWidth="1"/>
    <col min="1019" max="1019" width="7.81640625" bestFit="1" customWidth="1"/>
    <col min="1020" max="1023" width="8.453125" bestFit="1" customWidth="1"/>
    <col min="1024" max="1025" width="7.453125" bestFit="1" customWidth="1"/>
    <col min="1026" max="1026" width="8.453125" bestFit="1" customWidth="1"/>
    <col min="1027" max="1027" width="7.453125" bestFit="1" customWidth="1"/>
    <col min="1028" max="1028" width="8.453125" bestFit="1" customWidth="1"/>
    <col min="1029" max="1029" width="7.453125" bestFit="1" customWidth="1"/>
    <col min="1030" max="1030" width="8.453125" bestFit="1" customWidth="1"/>
    <col min="1031" max="1034" width="7.453125" bestFit="1" customWidth="1"/>
    <col min="1035" max="1036" width="7.81640625" bestFit="1" customWidth="1"/>
    <col min="1037" max="1038" width="7.453125" bestFit="1" customWidth="1"/>
    <col min="1039" max="1039" width="7.81640625" bestFit="1" customWidth="1"/>
    <col min="1040" max="1040" width="6.453125" bestFit="1" customWidth="1"/>
    <col min="1041" max="1041" width="8.453125" bestFit="1" customWidth="1"/>
    <col min="1042" max="1042" width="7.453125" bestFit="1" customWidth="1"/>
    <col min="1043" max="1044" width="8.453125" bestFit="1" customWidth="1"/>
    <col min="1045" max="1045" width="7.453125" bestFit="1" customWidth="1"/>
    <col min="1046" max="1046" width="8.453125" bestFit="1" customWidth="1"/>
    <col min="1047" max="1047" width="7.453125" bestFit="1" customWidth="1"/>
    <col min="1048" max="1052" width="8.453125" bestFit="1" customWidth="1"/>
    <col min="1053" max="1053" width="7.81640625" bestFit="1" customWidth="1"/>
    <col min="1054" max="1055" width="8.453125" bestFit="1" customWidth="1"/>
    <col min="1056" max="1056" width="6.453125" bestFit="1" customWidth="1"/>
    <col min="1057" max="1059" width="8.453125" bestFit="1" customWidth="1"/>
    <col min="1060" max="1061" width="7.453125" bestFit="1" customWidth="1"/>
    <col min="1062" max="1062" width="8.453125" bestFit="1" customWidth="1"/>
    <col min="1063" max="1063" width="7.453125" bestFit="1" customWidth="1"/>
    <col min="1064" max="1064" width="8.453125" bestFit="1" customWidth="1"/>
    <col min="1065" max="1065" width="6.81640625" bestFit="1" customWidth="1"/>
    <col min="1066" max="1070" width="8.453125" bestFit="1" customWidth="1"/>
    <col min="1071" max="1071" width="7.453125" bestFit="1" customWidth="1"/>
    <col min="1072" max="1085" width="8.453125" bestFit="1" customWidth="1"/>
    <col min="1086" max="1086" width="7.453125" bestFit="1" customWidth="1"/>
    <col min="1087" max="1087" width="8.453125" bestFit="1" customWidth="1"/>
    <col min="1088" max="1088" width="7.453125" bestFit="1" customWidth="1"/>
    <col min="1089" max="1089" width="8.453125" bestFit="1" customWidth="1"/>
    <col min="1090" max="1090" width="7.453125" bestFit="1" customWidth="1"/>
    <col min="1091" max="1092" width="8.453125" bestFit="1" customWidth="1"/>
    <col min="1093" max="1093" width="6.453125" bestFit="1" customWidth="1"/>
    <col min="1094" max="1094" width="8.453125" bestFit="1" customWidth="1"/>
    <col min="1095" max="1095" width="7.453125" bestFit="1" customWidth="1"/>
    <col min="1096" max="1096" width="8.453125" bestFit="1" customWidth="1"/>
    <col min="1097" max="1097" width="7.453125" bestFit="1" customWidth="1"/>
    <col min="1098" max="1098" width="8.453125" bestFit="1" customWidth="1"/>
    <col min="1099" max="1099" width="6.453125" bestFit="1" customWidth="1"/>
    <col min="1100" max="1102" width="8.453125" bestFit="1" customWidth="1"/>
    <col min="1103" max="1103" width="7.453125" bestFit="1" customWidth="1"/>
    <col min="1104" max="1104" width="5.453125" bestFit="1" customWidth="1"/>
    <col min="1105" max="1111" width="7.453125" bestFit="1" customWidth="1"/>
    <col min="1112" max="1112" width="7.81640625" bestFit="1" customWidth="1"/>
    <col min="1113" max="1113" width="6.453125" bestFit="1" customWidth="1"/>
    <col min="1114" max="1115" width="7.453125" bestFit="1" customWidth="1"/>
    <col min="1116" max="1116" width="6.81640625" bestFit="1" customWidth="1"/>
    <col min="1117" max="1117" width="7.453125" bestFit="1" customWidth="1"/>
    <col min="1118" max="1118" width="5.81640625" bestFit="1" customWidth="1"/>
    <col min="1119" max="1119" width="7.453125" bestFit="1" customWidth="1"/>
    <col min="1120" max="1120" width="6.453125" bestFit="1" customWidth="1"/>
    <col min="1121" max="1121" width="7.453125" bestFit="1" customWidth="1"/>
    <col min="1122" max="1122" width="6.453125" bestFit="1" customWidth="1"/>
    <col min="1123" max="1124" width="6.81640625" bestFit="1" customWidth="1"/>
    <col min="1125" max="1125" width="6.453125" bestFit="1" customWidth="1"/>
    <col min="1126" max="1129" width="7.453125" bestFit="1" customWidth="1"/>
    <col min="1130" max="1130" width="7.81640625" bestFit="1" customWidth="1"/>
    <col min="1131" max="1132" width="6.453125" bestFit="1" customWidth="1"/>
    <col min="1133" max="1135" width="7.81640625" bestFit="1" customWidth="1"/>
    <col min="1136" max="1136" width="6.81640625" bestFit="1" customWidth="1"/>
    <col min="1137" max="1137" width="7.453125" bestFit="1" customWidth="1"/>
    <col min="1138" max="1138" width="7.81640625" bestFit="1" customWidth="1"/>
    <col min="1139" max="1139" width="7.453125" bestFit="1" customWidth="1"/>
    <col min="1140" max="1140" width="6.81640625" bestFit="1" customWidth="1"/>
    <col min="1141" max="1143" width="7.453125" bestFit="1" customWidth="1"/>
    <col min="1144" max="1144" width="6.453125" bestFit="1" customWidth="1"/>
    <col min="1145" max="1145" width="7.453125" bestFit="1" customWidth="1"/>
    <col min="1146" max="1146" width="6.81640625" bestFit="1" customWidth="1"/>
    <col min="1147" max="1147" width="7.81640625" bestFit="1" customWidth="1"/>
    <col min="1148" max="1152" width="7.453125" bestFit="1" customWidth="1"/>
    <col min="1153" max="1153" width="8.81640625" bestFit="1" customWidth="1"/>
    <col min="1154" max="1154" width="7.81640625" bestFit="1" customWidth="1"/>
    <col min="1155" max="1155" width="6.81640625" bestFit="1" customWidth="1"/>
    <col min="1156" max="1156" width="7.81640625" bestFit="1" customWidth="1"/>
    <col min="1157" max="1159" width="7.453125" bestFit="1" customWidth="1"/>
    <col min="1160" max="1161" width="7.81640625" bestFit="1" customWidth="1"/>
    <col min="1162" max="1162" width="6.453125" bestFit="1" customWidth="1"/>
    <col min="1163" max="1163" width="7.81640625" bestFit="1" customWidth="1"/>
    <col min="1164" max="1164" width="6.453125" bestFit="1" customWidth="1"/>
    <col min="1165" max="1165" width="7.81640625" bestFit="1" customWidth="1"/>
    <col min="1166" max="1168" width="7.453125" bestFit="1" customWidth="1"/>
    <col min="1169" max="1169" width="5.81640625" bestFit="1" customWidth="1"/>
    <col min="1170" max="1172" width="7.453125" bestFit="1" customWidth="1"/>
    <col min="1173" max="1175" width="7.81640625" bestFit="1" customWidth="1"/>
    <col min="1176" max="1176" width="7.453125" bestFit="1" customWidth="1"/>
    <col min="1177" max="1177" width="5.453125" bestFit="1" customWidth="1"/>
    <col min="1178" max="1178" width="6.453125" bestFit="1" customWidth="1"/>
    <col min="1179" max="1179" width="7.453125" bestFit="1" customWidth="1"/>
    <col min="1180" max="1180" width="6.81640625" bestFit="1" customWidth="1"/>
    <col min="1181" max="1181" width="7.453125" bestFit="1" customWidth="1"/>
    <col min="1182" max="1182" width="5.81640625" bestFit="1" customWidth="1"/>
    <col min="1183" max="1184" width="7.453125" bestFit="1" customWidth="1"/>
    <col min="1185" max="1185" width="6.453125" bestFit="1" customWidth="1"/>
    <col min="1186" max="1186" width="7.81640625" bestFit="1" customWidth="1"/>
    <col min="1187" max="1187" width="5.453125" bestFit="1" customWidth="1"/>
    <col min="1188" max="1188" width="5.81640625" bestFit="1" customWidth="1"/>
    <col min="1189" max="1189" width="6.453125" bestFit="1" customWidth="1"/>
    <col min="1190" max="1190" width="7.453125" bestFit="1" customWidth="1"/>
    <col min="1191" max="1191" width="6.81640625" bestFit="1" customWidth="1"/>
    <col min="1192" max="1192" width="7.453125" bestFit="1" customWidth="1"/>
    <col min="1193" max="1193" width="7.81640625" bestFit="1" customWidth="1"/>
    <col min="1194" max="1194" width="6.453125" bestFit="1" customWidth="1"/>
    <col min="1195" max="1196" width="7.453125" bestFit="1" customWidth="1"/>
    <col min="1197" max="1197" width="8.81640625" bestFit="1" customWidth="1"/>
    <col min="1198" max="1198" width="7.81640625" bestFit="1" customWidth="1"/>
    <col min="1199" max="1199" width="5.81640625" bestFit="1" customWidth="1"/>
    <col min="1200" max="1201" width="6.453125" bestFit="1" customWidth="1"/>
    <col min="1202" max="1203" width="7.453125" bestFit="1" customWidth="1"/>
    <col min="1204" max="1204" width="5.81640625" bestFit="1" customWidth="1"/>
    <col min="1205" max="1205" width="6.81640625" bestFit="1" customWidth="1"/>
    <col min="1206" max="1206" width="5.81640625" bestFit="1" customWidth="1"/>
    <col min="1207" max="1207" width="7.453125" bestFit="1" customWidth="1"/>
    <col min="1208" max="1208" width="7.81640625" bestFit="1" customWidth="1"/>
    <col min="1209" max="1209" width="7.453125" bestFit="1" customWidth="1"/>
    <col min="1210" max="1210" width="6.81640625" bestFit="1" customWidth="1"/>
    <col min="1211" max="1211" width="6.453125" bestFit="1" customWidth="1"/>
    <col min="1212" max="1218" width="7.453125" bestFit="1" customWidth="1"/>
    <col min="1219" max="1219" width="4.453125" bestFit="1" customWidth="1"/>
    <col min="1220" max="1220" width="7.453125" bestFit="1" customWidth="1"/>
    <col min="1221" max="1221" width="5.81640625" bestFit="1" customWidth="1"/>
    <col min="1222" max="1222" width="6.453125" bestFit="1" customWidth="1"/>
    <col min="1223" max="1223" width="7.453125" bestFit="1" customWidth="1"/>
    <col min="1224" max="1224" width="7.81640625" bestFit="1" customWidth="1"/>
    <col min="1225" max="1226" width="7.453125" bestFit="1" customWidth="1"/>
    <col min="1227" max="1227" width="6.453125" bestFit="1" customWidth="1"/>
    <col min="1228" max="1229" width="7.453125" bestFit="1" customWidth="1"/>
    <col min="1230" max="1230" width="6.81640625" bestFit="1" customWidth="1"/>
    <col min="1231" max="1231" width="5.453125" bestFit="1" customWidth="1"/>
    <col min="1232" max="1236" width="7.453125" bestFit="1" customWidth="1"/>
    <col min="1237" max="1237" width="6.453125" bestFit="1" customWidth="1"/>
    <col min="1238" max="1241" width="7.453125" bestFit="1" customWidth="1"/>
    <col min="1242" max="1243" width="6.453125" bestFit="1" customWidth="1"/>
    <col min="1244" max="1245" width="7.453125" bestFit="1" customWidth="1"/>
    <col min="1246" max="1246" width="6.453125" bestFit="1" customWidth="1"/>
    <col min="1247" max="1247" width="7.453125" bestFit="1" customWidth="1"/>
    <col min="1248" max="1248" width="7.81640625" bestFit="1" customWidth="1"/>
    <col min="1249" max="1249" width="7.453125" bestFit="1" customWidth="1"/>
    <col min="1250" max="1250" width="5.453125" bestFit="1" customWidth="1"/>
    <col min="1251" max="1251" width="6.453125" bestFit="1" customWidth="1"/>
    <col min="1252" max="1254" width="7.453125" bestFit="1" customWidth="1"/>
    <col min="1255" max="1255" width="6.81640625" bestFit="1" customWidth="1"/>
    <col min="1256" max="1256" width="6.453125" bestFit="1" customWidth="1"/>
    <col min="1257" max="1257" width="7.81640625" bestFit="1" customWidth="1"/>
    <col min="1258" max="1258" width="7.453125" bestFit="1" customWidth="1"/>
    <col min="1259" max="1259" width="7.81640625" bestFit="1" customWidth="1"/>
    <col min="1260" max="1261" width="5.453125" bestFit="1" customWidth="1"/>
    <col min="1262" max="1262" width="7.453125" bestFit="1" customWidth="1"/>
    <col min="1263" max="1263" width="6.453125" bestFit="1" customWidth="1"/>
    <col min="1264" max="1264" width="7.453125" bestFit="1" customWidth="1"/>
    <col min="1265" max="1265" width="4.453125" bestFit="1" customWidth="1"/>
    <col min="1266" max="1266" width="6.453125" bestFit="1" customWidth="1"/>
    <col min="1267" max="1267" width="6.81640625" bestFit="1" customWidth="1"/>
    <col min="1268" max="1268" width="5.81640625" bestFit="1" customWidth="1"/>
    <col min="1269" max="1269" width="6.453125" bestFit="1" customWidth="1"/>
    <col min="1270" max="1271" width="7.453125" bestFit="1" customWidth="1"/>
    <col min="1272" max="1272" width="6.453125" bestFit="1" customWidth="1"/>
    <col min="1273" max="1273" width="7.81640625" bestFit="1" customWidth="1"/>
    <col min="1274" max="1274" width="6.81640625" bestFit="1" customWidth="1"/>
    <col min="1275" max="1275" width="7.453125" bestFit="1" customWidth="1"/>
    <col min="1276" max="1276" width="7.81640625" bestFit="1" customWidth="1"/>
    <col min="1277" max="1277" width="7.453125" bestFit="1" customWidth="1"/>
    <col min="1278" max="1278" width="5.81640625" bestFit="1" customWidth="1"/>
    <col min="1279" max="1279" width="7.453125" bestFit="1" customWidth="1"/>
    <col min="1280" max="1280" width="7.81640625" bestFit="1" customWidth="1"/>
    <col min="1281" max="1281" width="8.81640625" bestFit="1" customWidth="1"/>
    <col min="1282" max="1285" width="7.453125" bestFit="1" customWidth="1"/>
    <col min="1286" max="1286" width="5.453125" bestFit="1" customWidth="1"/>
    <col min="1287" max="1289" width="7.453125" bestFit="1" customWidth="1"/>
    <col min="1290" max="1290" width="7.81640625" bestFit="1" customWidth="1"/>
    <col min="1291" max="1291" width="7.453125" bestFit="1" customWidth="1"/>
    <col min="1292" max="1293" width="6.453125" bestFit="1" customWidth="1"/>
    <col min="1294" max="1294" width="7.453125" bestFit="1" customWidth="1"/>
    <col min="1295" max="1295" width="7.81640625" bestFit="1" customWidth="1"/>
    <col min="1296" max="1296" width="6.453125" bestFit="1" customWidth="1"/>
    <col min="1297" max="1297" width="7.453125" bestFit="1" customWidth="1"/>
    <col min="1298" max="1298" width="6.453125" bestFit="1" customWidth="1"/>
    <col min="1299" max="1300" width="7.453125" bestFit="1" customWidth="1"/>
    <col min="1301" max="1301" width="6.81640625" bestFit="1" customWidth="1"/>
    <col min="1302" max="1302" width="7.81640625" bestFit="1" customWidth="1"/>
    <col min="1303" max="1305" width="7.453125" bestFit="1" customWidth="1"/>
    <col min="1306" max="1306" width="6.81640625" bestFit="1" customWidth="1"/>
    <col min="1307" max="1307" width="7.81640625" bestFit="1" customWidth="1"/>
    <col min="1308" max="1308" width="6.453125" bestFit="1" customWidth="1"/>
    <col min="1309" max="1309" width="7.81640625" bestFit="1" customWidth="1"/>
    <col min="1310" max="1311" width="7.453125" bestFit="1" customWidth="1"/>
    <col min="1312" max="1312" width="6.453125" bestFit="1" customWidth="1"/>
    <col min="1313" max="1313" width="7.453125" bestFit="1" customWidth="1"/>
    <col min="1314" max="1314" width="6.453125" bestFit="1" customWidth="1"/>
    <col min="1315" max="1315" width="7.453125" bestFit="1" customWidth="1"/>
    <col min="1316" max="1316" width="6.453125" bestFit="1" customWidth="1"/>
    <col min="1317" max="1319" width="7.453125" bestFit="1" customWidth="1"/>
    <col min="1320" max="1321" width="6.453125" bestFit="1" customWidth="1"/>
    <col min="1322" max="1322" width="7.81640625" bestFit="1" customWidth="1"/>
    <col min="1323" max="1323" width="6.453125" bestFit="1" customWidth="1"/>
    <col min="1324" max="1325" width="7.453125" bestFit="1" customWidth="1"/>
    <col min="1326" max="1326" width="6.453125" bestFit="1" customWidth="1"/>
    <col min="1327" max="1327" width="7.81640625" bestFit="1" customWidth="1"/>
    <col min="1328" max="1332" width="7.453125" bestFit="1" customWidth="1"/>
    <col min="1333" max="1333" width="6.81640625" bestFit="1" customWidth="1"/>
    <col min="1334" max="1334" width="7.453125" bestFit="1" customWidth="1"/>
    <col min="1335" max="1335" width="6.453125" bestFit="1" customWidth="1"/>
    <col min="1336" max="1336" width="7.453125" bestFit="1" customWidth="1"/>
    <col min="1337" max="1338" width="7.81640625" bestFit="1" customWidth="1"/>
    <col min="1339" max="1339" width="7.453125" bestFit="1" customWidth="1"/>
    <col min="1340" max="1340" width="6.453125" bestFit="1" customWidth="1"/>
    <col min="1341" max="1342" width="7.453125" bestFit="1" customWidth="1"/>
    <col min="1343" max="1343" width="7.81640625" bestFit="1" customWidth="1"/>
    <col min="1344" max="1344" width="6.453125" bestFit="1" customWidth="1"/>
    <col min="1345" max="1348" width="7.453125" bestFit="1" customWidth="1"/>
    <col min="1349" max="1349" width="6.81640625" bestFit="1" customWidth="1"/>
    <col min="1350" max="1350" width="7.453125" bestFit="1" customWidth="1"/>
    <col min="1351" max="1352" width="6.453125" bestFit="1" customWidth="1"/>
    <col min="1353" max="1353" width="7.453125" bestFit="1" customWidth="1"/>
    <col min="1354" max="1354" width="6.453125" bestFit="1" customWidth="1"/>
    <col min="1355" max="1355" width="7.453125" bestFit="1" customWidth="1"/>
    <col min="1356" max="1356" width="6.453125" bestFit="1" customWidth="1"/>
    <col min="1357" max="1359" width="7.453125" bestFit="1" customWidth="1"/>
    <col min="1360" max="1360" width="6.81640625" bestFit="1" customWidth="1"/>
    <col min="1361" max="1361" width="6.453125" bestFit="1" customWidth="1"/>
    <col min="1362" max="1363" width="7.453125" bestFit="1" customWidth="1"/>
    <col min="1364" max="1364" width="6.453125" bestFit="1" customWidth="1"/>
    <col min="1365" max="1367" width="7.453125" bestFit="1" customWidth="1"/>
    <col min="1368" max="1368" width="6.81640625" bestFit="1" customWidth="1"/>
    <col min="1369" max="1370" width="7.453125" bestFit="1" customWidth="1"/>
    <col min="1371" max="1371" width="5.81640625" bestFit="1" customWidth="1"/>
    <col min="1372" max="1375" width="6.453125" bestFit="1" customWidth="1"/>
    <col min="1376" max="1376" width="6.81640625" bestFit="1" customWidth="1"/>
    <col min="1377" max="1379" width="6.453125" bestFit="1" customWidth="1"/>
    <col min="1380" max="1382" width="7.453125" bestFit="1" customWidth="1"/>
    <col min="1383" max="1383" width="7.81640625" bestFit="1" customWidth="1"/>
    <col min="1384" max="1386" width="7.453125" bestFit="1" customWidth="1"/>
    <col min="1387" max="1387" width="6.453125" bestFit="1" customWidth="1"/>
    <col min="1388" max="1391" width="7.453125" bestFit="1" customWidth="1"/>
    <col min="1392" max="1392" width="5.81640625" bestFit="1" customWidth="1"/>
    <col min="1393" max="1395" width="7.453125" bestFit="1" customWidth="1"/>
    <col min="1396" max="1397" width="5.81640625" bestFit="1" customWidth="1"/>
    <col min="1398" max="1398" width="6.453125" bestFit="1" customWidth="1"/>
    <col min="1399" max="1402" width="7.453125" bestFit="1" customWidth="1"/>
    <col min="1403" max="1403" width="5.453125" bestFit="1" customWidth="1"/>
    <col min="1404" max="1409" width="7.453125" bestFit="1" customWidth="1"/>
    <col min="1410" max="1410" width="6.453125" bestFit="1" customWidth="1"/>
    <col min="1411" max="1412" width="7.453125" bestFit="1" customWidth="1"/>
    <col min="1413" max="1413" width="6.453125" bestFit="1" customWidth="1"/>
    <col min="1414" max="1414" width="5.81640625" bestFit="1" customWidth="1"/>
    <col min="1415" max="1415" width="7.453125" bestFit="1" customWidth="1"/>
    <col min="1416" max="1416" width="6.453125" bestFit="1" customWidth="1"/>
    <col min="1417" max="1418" width="7.453125" bestFit="1" customWidth="1"/>
    <col min="1419" max="1419" width="6.81640625" bestFit="1" customWidth="1"/>
    <col min="1420" max="1422" width="7.453125" bestFit="1" customWidth="1"/>
    <col min="1423" max="1423" width="7.81640625" bestFit="1" customWidth="1"/>
    <col min="1424" max="1431" width="7.453125" bestFit="1" customWidth="1"/>
    <col min="1432" max="1432" width="7.81640625" bestFit="1" customWidth="1"/>
    <col min="1433" max="1433" width="7.453125" bestFit="1" customWidth="1"/>
    <col min="1434" max="1434" width="6.453125" bestFit="1" customWidth="1"/>
    <col min="1435" max="1435" width="7.81640625" bestFit="1" customWidth="1"/>
    <col min="1436" max="1436" width="6.453125" bestFit="1" customWidth="1"/>
    <col min="1437" max="1441" width="7.453125" bestFit="1" customWidth="1"/>
    <col min="1442" max="1442" width="6.453125" bestFit="1" customWidth="1"/>
    <col min="1443" max="1443" width="7.453125" bestFit="1" customWidth="1"/>
    <col min="1444" max="1446" width="6.453125" bestFit="1" customWidth="1"/>
    <col min="1447" max="1454" width="7.453125" bestFit="1" customWidth="1"/>
    <col min="1455" max="1455" width="6.453125" bestFit="1" customWidth="1"/>
    <col min="1456" max="1456" width="7.453125" bestFit="1" customWidth="1"/>
    <col min="1457" max="1457" width="6.81640625" bestFit="1" customWidth="1"/>
    <col min="1458" max="1458" width="6.453125" bestFit="1" customWidth="1"/>
    <col min="1459" max="1460" width="7.453125" bestFit="1" customWidth="1"/>
    <col min="1461" max="1461" width="7.81640625" bestFit="1" customWidth="1"/>
    <col min="1462" max="1462" width="6.81640625" bestFit="1" customWidth="1"/>
    <col min="1463" max="1463" width="7.453125" bestFit="1" customWidth="1"/>
    <col min="1464" max="1464" width="6.81640625" bestFit="1" customWidth="1"/>
    <col min="1465" max="1465" width="6.453125" bestFit="1" customWidth="1"/>
    <col min="1466" max="1466" width="5.81640625" bestFit="1" customWidth="1"/>
    <col min="1467" max="1467" width="6.81640625" bestFit="1" customWidth="1"/>
    <col min="1468" max="1468" width="6.453125" bestFit="1" customWidth="1"/>
    <col min="1469" max="1472" width="7.453125" bestFit="1" customWidth="1"/>
    <col min="1473" max="1473" width="7.81640625" bestFit="1" customWidth="1"/>
    <col min="1474" max="1475" width="7.453125" bestFit="1" customWidth="1"/>
    <col min="1476" max="1476" width="6.81640625" bestFit="1" customWidth="1"/>
    <col min="1477" max="1477" width="7.453125" bestFit="1" customWidth="1"/>
    <col min="1478" max="1478" width="6.81640625" bestFit="1" customWidth="1"/>
    <col min="1479" max="1479" width="5.81640625" bestFit="1" customWidth="1"/>
    <col min="1480" max="1480" width="7.81640625" bestFit="1" customWidth="1"/>
    <col min="1481" max="1481" width="6.81640625" bestFit="1" customWidth="1"/>
    <col min="1482" max="1482" width="5.453125" bestFit="1" customWidth="1"/>
    <col min="1483" max="1483" width="7.453125" bestFit="1" customWidth="1"/>
    <col min="1484" max="1484" width="6.453125" bestFit="1" customWidth="1"/>
    <col min="1485" max="1491" width="7.453125" bestFit="1" customWidth="1"/>
    <col min="1492" max="1492" width="5.81640625" bestFit="1" customWidth="1"/>
    <col min="1493" max="1493" width="4.453125" bestFit="1" customWidth="1"/>
    <col min="1494" max="1494" width="7.81640625" bestFit="1" customWidth="1"/>
    <col min="1495" max="1495" width="7.453125" bestFit="1" customWidth="1"/>
    <col min="1496" max="1496" width="7.81640625" bestFit="1" customWidth="1"/>
    <col min="1497" max="1497" width="7.453125" bestFit="1" customWidth="1"/>
    <col min="1498" max="1498" width="6.453125" bestFit="1" customWidth="1"/>
    <col min="1499" max="1499" width="7.453125" bestFit="1" customWidth="1"/>
    <col min="1500" max="1500" width="6.453125" bestFit="1" customWidth="1"/>
    <col min="1501" max="1505" width="7.453125" bestFit="1" customWidth="1"/>
    <col min="1506" max="1506" width="5.81640625" bestFit="1" customWidth="1"/>
    <col min="1507" max="1507" width="7.453125" bestFit="1" customWidth="1"/>
    <col min="1508" max="1508" width="6.453125" bestFit="1" customWidth="1"/>
    <col min="1509" max="1509" width="7.453125" bestFit="1" customWidth="1"/>
    <col min="1510" max="1511" width="7.81640625" bestFit="1" customWidth="1"/>
    <col min="1512" max="1514" width="7.453125" bestFit="1" customWidth="1"/>
    <col min="1515" max="1515" width="6.453125" bestFit="1" customWidth="1"/>
    <col min="1516" max="1521" width="7.453125" bestFit="1" customWidth="1"/>
    <col min="1522" max="1522" width="6.453125" bestFit="1" customWidth="1"/>
    <col min="1523" max="1523" width="7.453125" bestFit="1" customWidth="1"/>
    <col min="1524" max="1524" width="6.81640625" bestFit="1" customWidth="1"/>
    <col min="1525" max="1536" width="7.453125" bestFit="1" customWidth="1"/>
    <col min="1537" max="1537" width="6.81640625" bestFit="1" customWidth="1"/>
    <col min="1538" max="1539" width="6.453125" bestFit="1" customWidth="1"/>
    <col min="1540" max="1540" width="5.453125" bestFit="1" customWidth="1"/>
    <col min="1541" max="1541" width="6.453125" bestFit="1" customWidth="1"/>
    <col min="1542" max="1550" width="7.453125" bestFit="1" customWidth="1"/>
    <col min="1551" max="1551" width="6.453125" bestFit="1" customWidth="1"/>
    <col min="1552" max="1555" width="7.453125" bestFit="1" customWidth="1"/>
    <col min="1556" max="1556" width="5.453125" bestFit="1" customWidth="1"/>
    <col min="1557" max="1562" width="7.453125" bestFit="1" customWidth="1"/>
    <col min="1563" max="1563" width="5.81640625" bestFit="1" customWidth="1"/>
    <col min="1564" max="1581" width="7.453125" bestFit="1" customWidth="1"/>
    <col min="1582" max="1582" width="6.453125" bestFit="1" customWidth="1"/>
    <col min="1583" max="1585" width="7.453125" bestFit="1" customWidth="1"/>
    <col min="1586" max="1586" width="7.81640625" bestFit="1" customWidth="1"/>
    <col min="1587" max="1588" width="7.453125" bestFit="1" customWidth="1"/>
    <col min="1589" max="1590" width="6.453125" bestFit="1" customWidth="1"/>
    <col min="1591" max="1592" width="7.453125" bestFit="1" customWidth="1"/>
    <col min="1593" max="1593" width="6.81640625" bestFit="1" customWidth="1"/>
    <col min="1594" max="1598" width="7.453125" bestFit="1" customWidth="1"/>
    <col min="1599" max="1599" width="7.81640625" bestFit="1" customWidth="1"/>
    <col min="1600" max="1601" width="7.453125" bestFit="1" customWidth="1"/>
    <col min="1602" max="1603" width="6.453125" bestFit="1" customWidth="1"/>
    <col min="1604" max="1604" width="6.81640625" bestFit="1" customWidth="1"/>
    <col min="1605" max="1606" width="7.453125" bestFit="1" customWidth="1"/>
    <col min="1607" max="1607" width="6.453125" bestFit="1" customWidth="1"/>
    <col min="1608" max="1609" width="7.453125" bestFit="1" customWidth="1"/>
    <col min="1610" max="1610" width="6.453125" bestFit="1" customWidth="1"/>
    <col min="1611" max="1617" width="7.453125" bestFit="1" customWidth="1"/>
    <col min="1618" max="1618" width="5.81640625" bestFit="1" customWidth="1"/>
    <col min="1619" max="1625" width="7.453125" bestFit="1" customWidth="1"/>
    <col min="1626" max="1626" width="6.453125" bestFit="1" customWidth="1"/>
    <col min="1627" max="1627" width="6.81640625" bestFit="1" customWidth="1"/>
    <col min="1628" max="1628" width="7.81640625" bestFit="1" customWidth="1"/>
    <col min="1629" max="1629" width="7.453125" bestFit="1" customWidth="1"/>
    <col min="1630" max="1630" width="6.453125" bestFit="1" customWidth="1"/>
    <col min="1631" max="1631" width="7.81640625" bestFit="1" customWidth="1"/>
    <col min="1632" max="1634" width="7.453125" bestFit="1" customWidth="1"/>
    <col min="1635" max="1635" width="5.81640625" bestFit="1" customWidth="1"/>
    <col min="1636" max="1637" width="7.453125" bestFit="1" customWidth="1"/>
    <col min="1638" max="1638" width="6.453125" bestFit="1" customWidth="1"/>
    <col min="1639" max="1639" width="6.81640625" bestFit="1" customWidth="1"/>
    <col min="1640" max="1641" width="7.453125" bestFit="1" customWidth="1"/>
    <col min="1642" max="1642" width="5.81640625" bestFit="1" customWidth="1"/>
    <col min="1643" max="1644" width="7.453125" bestFit="1" customWidth="1"/>
    <col min="1645" max="1645" width="5.81640625" bestFit="1" customWidth="1"/>
    <col min="1646" max="1650" width="7.453125" bestFit="1" customWidth="1"/>
    <col min="1651" max="1651" width="6.81640625" bestFit="1" customWidth="1"/>
    <col min="1652" max="1652" width="6.453125" bestFit="1" customWidth="1"/>
    <col min="1653" max="1670" width="7.453125" bestFit="1" customWidth="1"/>
    <col min="1671" max="1671" width="9.81640625" bestFit="1" customWidth="1"/>
    <col min="1672" max="1687" width="6.81640625" bestFit="1" customWidth="1"/>
    <col min="1688" max="1688" width="5.81640625" bestFit="1" customWidth="1"/>
    <col min="1689" max="1704" width="6.81640625" bestFit="1" customWidth="1"/>
    <col min="1705" max="1705" width="5.81640625" bestFit="1" customWidth="1"/>
    <col min="1706" max="1710" width="6.81640625" bestFit="1" customWidth="1"/>
    <col min="1711" max="1711" width="5.81640625" bestFit="1" customWidth="1"/>
    <col min="1712" max="1712" width="6.81640625" bestFit="1" customWidth="1"/>
    <col min="1713" max="1713" width="5.81640625" bestFit="1" customWidth="1"/>
    <col min="1714" max="1716" width="6.81640625" bestFit="1" customWidth="1"/>
    <col min="1717" max="1718" width="5.81640625" bestFit="1" customWidth="1"/>
    <col min="1719" max="1719" width="6.81640625" bestFit="1" customWidth="1"/>
    <col min="1720" max="1720" width="5.81640625" bestFit="1" customWidth="1"/>
    <col min="1721" max="1726" width="6.81640625" bestFit="1" customWidth="1"/>
    <col min="1727" max="1727" width="5.81640625" bestFit="1" customWidth="1"/>
    <col min="1728" max="1731" width="6.81640625" bestFit="1" customWidth="1"/>
    <col min="1732" max="1733" width="5.81640625" bestFit="1" customWidth="1"/>
    <col min="1734" max="1738" width="6.81640625" bestFit="1" customWidth="1"/>
    <col min="1739" max="1739" width="5.81640625" bestFit="1" customWidth="1"/>
    <col min="1740" max="1744" width="6.81640625" bestFit="1" customWidth="1"/>
    <col min="1745" max="1745" width="3.81640625" bestFit="1" customWidth="1"/>
    <col min="1746" max="1747" width="6.81640625" bestFit="1" customWidth="1"/>
    <col min="1748" max="1748" width="5.81640625" bestFit="1" customWidth="1"/>
    <col min="1749" max="1749" width="6.81640625" bestFit="1" customWidth="1"/>
    <col min="1750" max="1750" width="4.81640625" bestFit="1" customWidth="1"/>
    <col min="1751" max="1755" width="6.81640625" bestFit="1" customWidth="1"/>
    <col min="1756" max="1756" width="5.81640625" bestFit="1" customWidth="1"/>
    <col min="1757" max="1757" width="6.81640625" bestFit="1" customWidth="1"/>
    <col min="1758" max="1760" width="5.81640625" bestFit="1" customWidth="1"/>
    <col min="1761" max="1761" width="6.81640625" bestFit="1" customWidth="1"/>
    <col min="1762" max="1763" width="5.81640625" bestFit="1" customWidth="1"/>
    <col min="1764" max="1766" width="6.81640625" bestFit="1" customWidth="1"/>
    <col min="1767" max="1768" width="5.81640625" bestFit="1" customWidth="1"/>
    <col min="1769" max="1773" width="6.81640625" bestFit="1" customWidth="1"/>
    <col min="1774" max="1774" width="7.81640625" bestFit="1" customWidth="1"/>
    <col min="1775" max="1784" width="6.81640625" bestFit="1" customWidth="1"/>
    <col min="1785" max="1785" width="5.81640625" bestFit="1" customWidth="1"/>
    <col min="1786" max="1786" width="6.81640625" bestFit="1" customWidth="1"/>
    <col min="1787" max="1787" width="5.81640625" bestFit="1" customWidth="1"/>
    <col min="1788" max="1788" width="6.81640625" bestFit="1" customWidth="1"/>
    <col min="1789" max="1789" width="5.81640625" bestFit="1" customWidth="1"/>
    <col min="1790" max="1791" width="6.81640625" bestFit="1" customWidth="1"/>
    <col min="1792" max="1792" width="5.81640625" bestFit="1" customWidth="1"/>
    <col min="1793" max="1793" width="6.81640625" bestFit="1" customWidth="1"/>
    <col min="1794" max="1795" width="5.81640625" bestFit="1" customWidth="1"/>
    <col min="1796" max="1801" width="6.81640625" bestFit="1" customWidth="1"/>
    <col min="1802" max="1803" width="5.81640625" bestFit="1" customWidth="1"/>
    <col min="1804" max="1806" width="6.81640625" bestFit="1" customWidth="1"/>
    <col min="1807" max="1807" width="5.81640625" bestFit="1" customWidth="1"/>
    <col min="1808" max="1809" width="6.81640625" bestFit="1" customWidth="1"/>
    <col min="1810" max="1810" width="5.81640625" bestFit="1" customWidth="1"/>
    <col min="1811" max="1816" width="6.81640625" bestFit="1" customWidth="1"/>
    <col min="1817" max="1817" width="5.81640625" bestFit="1" customWidth="1"/>
    <col min="1818" max="1830" width="6.81640625" bestFit="1" customWidth="1"/>
    <col min="1831" max="1832" width="5.81640625" bestFit="1" customWidth="1"/>
    <col min="1833" max="1836" width="6.81640625" bestFit="1" customWidth="1"/>
    <col min="1837" max="1837" width="5.81640625" bestFit="1" customWidth="1"/>
    <col min="1838" max="1839" width="4.81640625" bestFit="1" customWidth="1"/>
    <col min="1840" max="1840" width="5.81640625" bestFit="1" customWidth="1"/>
    <col min="1841" max="1842" width="6.81640625" bestFit="1" customWidth="1"/>
    <col min="1843" max="1845" width="5.81640625" bestFit="1" customWidth="1"/>
    <col min="1846" max="1849" width="6.81640625" bestFit="1" customWidth="1"/>
    <col min="1850" max="1850" width="5.81640625" bestFit="1" customWidth="1"/>
    <col min="1851" max="1851" width="6.81640625" bestFit="1" customWidth="1"/>
    <col min="1852" max="1852" width="5.81640625" bestFit="1" customWidth="1"/>
    <col min="1853" max="1859" width="6.81640625" bestFit="1" customWidth="1"/>
    <col min="1860" max="1861" width="5.81640625" bestFit="1" customWidth="1"/>
    <col min="1862" max="1869" width="6.81640625" bestFit="1" customWidth="1"/>
    <col min="1870" max="1870" width="5.81640625" bestFit="1" customWidth="1"/>
    <col min="1871" max="1875" width="6.81640625" bestFit="1" customWidth="1"/>
    <col min="1876" max="1876" width="5.81640625" bestFit="1" customWidth="1"/>
    <col min="1877" max="1882" width="6.81640625" bestFit="1" customWidth="1"/>
    <col min="1883" max="1883" width="5.81640625" bestFit="1" customWidth="1"/>
    <col min="1884" max="1885" width="6.81640625" bestFit="1" customWidth="1"/>
    <col min="1886" max="1886" width="5.81640625" bestFit="1" customWidth="1"/>
    <col min="1887" max="1897" width="6.81640625" bestFit="1" customWidth="1"/>
    <col min="1898" max="1898" width="5.81640625" bestFit="1" customWidth="1"/>
    <col min="1899" max="1899" width="4.81640625" bestFit="1" customWidth="1"/>
    <col min="1900" max="1901" width="6.81640625" bestFit="1" customWidth="1"/>
    <col min="1902" max="1902" width="5.81640625" bestFit="1" customWidth="1"/>
    <col min="1903" max="1904" width="6.81640625" bestFit="1" customWidth="1"/>
    <col min="1905" max="1905" width="5.81640625" bestFit="1" customWidth="1"/>
    <col min="1906" max="1912" width="6.81640625" bestFit="1" customWidth="1"/>
    <col min="1913" max="1913" width="5.81640625" bestFit="1" customWidth="1"/>
    <col min="1914" max="1916" width="6.81640625" bestFit="1" customWidth="1"/>
    <col min="1917" max="1918" width="5.81640625" bestFit="1" customWidth="1"/>
    <col min="1919" max="1921" width="6.81640625" bestFit="1" customWidth="1"/>
    <col min="1922" max="1922" width="5.81640625" bestFit="1" customWidth="1"/>
    <col min="1923" max="1927" width="6.81640625" bestFit="1" customWidth="1"/>
    <col min="1928" max="1928" width="5.81640625" bestFit="1" customWidth="1"/>
    <col min="1929" max="1944" width="6.81640625" bestFit="1" customWidth="1"/>
    <col min="1945" max="1945" width="5.81640625" bestFit="1" customWidth="1"/>
    <col min="1946" max="1948" width="6.81640625" bestFit="1" customWidth="1"/>
    <col min="1949" max="1949" width="5.81640625" bestFit="1" customWidth="1"/>
    <col min="1950" max="1954" width="6.81640625" bestFit="1" customWidth="1"/>
    <col min="1955" max="1955" width="4.81640625" bestFit="1" customWidth="1"/>
    <col min="1956" max="1961" width="6.81640625" bestFit="1" customWidth="1"/>
    <col min="1962" max="1962" width="3.81640625" bestFit="1" customWidth="1"/>
    <col min="1963" max="1963" width="5.81640625" bestFit="1" customWidth="1"/>
    <col min="1964" max="1964" width="6.81640625" bestFit="1" customWidth="1"/>
    <col min="1965" max="1965" width="5.81640625" bestFit="1" customWidth="1"/>
    <col min="1966" max="1966" width="7.81640625" bestFit="1" customWidth="1"/>
    <col min="1967" max="1967" width="6.81640625" bestFit="1" customWidth="1"/>
    <col min="1968" max="1970" width="5.81640625" bestFit="1" customWidth="1"/>
    <col min="1971" max="1978" width="6.81640625" bestFit="1" customWidth="1"/>
    <col min="1979" max="1979" width="5.81640625" bestFit="1" customWidth="1"/>
    <col min="1980" max="1981" width="6.81640625" bestFit="1" customWidth="1"/>
    <col min="1982" max="1982" width="7.81640625" bestFit="1" customWidth="1"/>
    <col min="1983" max="1983" width="6.81640625" bestFit="1" customWidth="1"/>
    <col min="1984" max="1984" width="5.81640625" bestFit="1" customWidth="1"/>
    <col min="1985" max="1987" width="6.81640625" bestFit="1" customWidth="1"/>
    <col min="1988" max="1989" width="5.81640625" bestFit="1" customWidth="1"/>
    <col min="1990" max="1990" width="6.81640625" bestFit="1" customWidth="1"/>
    <col min="1991" max="1991" width="5.81640625" bestFit="1" customWidth="1"/>
    <col min="1992" max="1994" width="6.81640625" bestFit="1" customWidth="1"/>
    <col min="1995" max="1995" width="4.81640625" bestFit="1" customWidth="1"/>
    <col min="1996" max="1998" width="6.81640625" bestFit="1" customWidth="1"/>
    <col min="1999" max="1999" width="5.81640625" bestFit="1" customWidth="1"/>
    <col min="2000" max="2008" width="6.81640625" bestFit="1" customWidth="1"/>
    <col min="2009" max="2009" width="4.81640625" bestFit="1" customWidth="1"/>
    <col min="2010" max="2010" width="5.81640625" bestFit="1" customWidth="1"/>
    <col min="2011" max="2014" width="6.81640625" bestFit="1" customWidth="1"/>
    <col min="2015" max="2016" width="5.81640625" bestFit="1" customWidth="1"/>
    <col min="2017" max="2025" width="6.81640625" bestFit="1" customWidth="1"/>
    <col min="2026" max="2027" width="5.81640625" bestFit="1" customWidth="1"/>
    <col min="2028" max="2028" width="6.81640625" bestFit="1" customWidth="1"/>
    <col min="2029" max="2029" width="7.81640625" bestFit="1" customWidth="1"/>
    <col min="2030" max="2042" width="6.81640625" bestFit="1" customWidth="1"/>
    <col min="2043" max="2043" width="5.81640625" bestFit="1" customWidth="1"/>
    <col min="2044" max="2044" width="6.81640625" bestFit="1" customWidth="1"/>
    <col min="2045" max="2045" width="5.81640625" bestFit="1" customWidth="1"/>
    <col min="2046" max="2050" width="6.81640625" bestFit="1" customWidth="1"/>
    <col min="2051" max="2051" width="5.81640625" bestFit="1" customWidth="1"/>
    <col min="2052" max="2062" width="6.81640625" bestFit="1" customWidth="1"/>
    <col min="2063" max="2066" width="5.81640625" bestFit="1" customWidth="1"/>
    <col min="2067" max="2068" width="6.81640625" bestFit="1" customWidth="1"/>
    <col min="2069" max="2071" width="5.81640625" bestFit="1" customWidth="1"/>
    <col min="2072" max="2072" width="6.81640625" bestFit="1" customWidth="1"/>
    <col min="2073" max="2073" width="5.81640625" bestFit="1" customWidth="1"/>
    <col min="2074" max="2075" width="6.81640625" bestFit="1" customWidth="1"/>
    <col min="2076" max="2076" width="5.81640625" bestFit="1" customWidth="1"/>
    <col min="2077" max="2080" width="6.81640625" bestFit="1" customWidth="1"/>
    <col min="2081" max="2081" width="5.81640625" bestFit="1" customWidth="1"/>
    <col min="2082" max="2085" width="6.81640625" bestFit="1" customWidth="1"/>
    <col min="2086" max="2086" width="5.81640625" bestFit="1" customWidth="1"/>
    <col min="2087" max="2088" width="6.81640625" bestFit="1" customWidth="1"/>
    <col min="2089" max="2089" width="5.81640625" bestFit="1" customWidth="1"/>
    <col min="2090" max="2100" width="6.81640625" bestFit="1" customWidth="1"/>
    <col min="2101" max="2103" width="5.81640625" bestFit="1" customWidth="1"/>
    <col min="2104" max="2107" width="6.81640625" bestFit="1" customWidth="1"/>
    <col min="2108" max="2108" width="5.81640625" bestFit="1" customWidth="1"/>
    <col min="2109" max="2115" width="6.81640625" bestFit="1" customWidth="1"/>
    <col min="2116" max="2117" width="5.81640625" bestFit="1" customWidth="1"/>
    <col min="2118" max="2121" width="6.81640625" bestFit="1" customWidth="1"/>
    <col min="2122" max="2122" width="5.81640625" bestFit="1" customWidth="1"/>
    <col min="2123" max="2125" width="6.81640625" bestFit="1" customWidth="1"/>
    <col min="2126" max="2126" width="4.81640625" bestFit="1" customWidth="1"/>
    <col min="2127" max="2132" width="6.81640625" bestFit="1" customWidth="1"/>
    <col min="2133" max="2133" width="5.81640625" bestFit="1" customWidth="1"/>
    <col min="2134" max="2139" width="6.81640625" bestFit="1" customWidth="1"/>
    <col min="2140" max="2140" width="5.81640625" bestFit="1" customWidth="1"/>
    <col min="2141" max="2141" width="6.81640625" bestFit="1" customWidth="1"/>
    <col min="2142" max="2142" width="5.81640625" bestFit="1" customWidth="1"/>
    <col min="2143" max="2147" width="6.81640625" bestFit="1" customWidth="1"/>
    <col min="2148" max="2148" width="5.81640625" bestFit="1" customWidth="1"/>
    <col min="2149" max="2154" width="6.81640625" bestFit="1" customWidth="1"/>
    <col min="2155" max="2155" width="5.81640625" bestFit="1" customWidth="1"/>
    <col min="2156" max="2157" width="6.81640625" bestFit="1" customWidth="1"/>
    <col min="2158" max="2159" width="5.81640625" bestFit="1" customWidth="1"/>
    <col min="2160" max="2160" width="6.81640625" bestFit="1" customWidth="1"/>
    <col min="2161" max="2161" width="5.81640625" bestFit="1" customWidth="1"/>
    <col min="2162" max="2162" width="6.81640625" bestFit="1" customWidth="1"/>
    <col min="2163" max="2163" width="5.81640625" bestFit="1" customWidth="1"/>
    <col min="2164" max="2166" width="6.81640625" bestFit="1" customWidth="1"/>
    <col min="2167" max="2167" width="5.81640625" bestFit="1" customWidth="1"/>
    <col min="2168" max="2171" width="6.81640625" bestFit="1" customWidth="1"/>
    <col min="2172" max="2172" width="5.81640625" bestFit="1" customWidth="1"/>
    <col min="2173" max="2173" width="6.81640625" bestFit="1" customWidth="1"/>
    <col min="2174" max="2174" width="5.81640625" bestFit="1" customWidth="1"/>
    <col min="2175" max="2182" width="6.81640625" bestFit="1" customWidth="1"/>
    <col min="2183" max="2183" width="5.81640625" bestFit="1" customWidth="1"/>
    <col min="2184" max="2186" width="6.81640625" bestFit="1" customWidth="1"/>
    <col min="2187" max="2187" width="4.81640625" bestFit="1" customWidth="1"/>
    <col min="2188" max="2188" width="6.81640625" bestFit="1" customWidth="1"/>
    <col min="2189" max="2189" width="5.81640625" bestFit="1" customWidth="1"/>
    <col min="2190" max="2191" width="6.81640625" bestFit="1" customWidth="1"/>
    <col min="2192" max="2192" width="5.81640625" bestFit="1" customWidth="1"/>
    <col min="2193" max="2194" width="6.81640625" bestFit="1" customWidth="1"/>
    <col min="2195" max="2195" width="5.81640625" bestFit="1" customWidth="1"/>
    <col min="2196" max="2197" width="6.81640625" bestFit="1" customWidth="1"/>
    <col min="2198" max="2199" width="5.81640625" bestFit="1" customWidth="1"/>
    <col min="2200" max="2202" width="6.81640625" bestFit="1" customWidth="1"/>
    <col min="2203" max="2203" width="3.81640625" bestFit="1" customWidth="1"/>
    <col min="2204" max="2205" width="5.81640625" bestFit="1" customWidth="1"/>
    <col min="2206" max="2206" width="6.81640625" bestFit="1" customWidth="1"/>
    <col min="2207" max="2207" width="5.81640625" bestFit="1" customWidth="1"/>
    <col min="2208" max="2219" width="6.81640625" bestFit="1" customWidth="1"/>
    <col min="2220" max="2220" width="5.81640625" bestFit="1" customWidth="1"/>
    <col min="2221" max="2221" width="6.81640625" bestFit="1" customWidth="1"/>
    <col min="2222" max="2223" width="5.81640625" bestFit="1" customWidth="1"/>
    <col min="2224" max="2224" width="6.81640625" bestFit="1" customWidth="1"/>
    <col min="2225" max="2225" width="4.81640625" bestFit="1" customWidth="1"/>
    <col min="2226" max="2228" width="6.81640625" bestFit="1" customWidth="1"/>
    <col min="2229" max="2229" width="5.81640625" bestFit="1" customWidth="1"/>
    <col min="2230" max="2230" width="6.81640625" bestFit="1" customWidth="1"/>
    <col min="2231" max="2232" width="5.81640625" bestFit="1" customWidth="1"/>
    <col min="2233" max="2234" width="6.81640625" bestFit="1" customWidth="1"/>
    <col min="2235" max="2235" width="5.81640625" bestFit="1" customWidth="1"/>
    <col min="2236" max="2248" width="6.81640625" bestFit="1" customWidth="1"/>
    <col min="2249" max="2249" width="5.81640625" bestFit="1" customWidth="1"/>
    <col min="2250" max="2254" width="6.81640625" bestFit="1" customWidth="1"/>
    <col min="2255" max="2256" width="5.81640625" bestFit="1" customWidth="1"/>
    <col min="2257" max="2262" width="6.81640625" bestFit="1" customWidth="1"/>
    <col min="2263" max="2263" width="7.81640625" bestFit="1" customWidth="1"/>
    <col min="2264" max="2264" width="6.81640625" bestFit="1" customWidth="1"/>
    <col min="2265" max="2266" width="5.81640625" bestFit="1" customWidth="1"/>
    <col min="2267" max="2278" width="6.81640625" bestFit="1" customWidth="1"/>
    <col min="2279" max="2279" width="5.81640625" bestFit="1" customWidth="1"/>
    <col min="2280" max="2280" width="6.81640625" bestFit="1" customWidth="1"/>
    <col min="2281" max="2281" width="5.81640625" bestFit="1" customWidth="1"/>
    <col min="2282" max="2285" width="6.81640625" bestFit="1" customWidth="1"/>
    <col min="2286" max="2286" width="4.81640625" bestFit="1" customWidth="1"/>
    <col min="2287" max="2288" width="5.81640625" bestFit="1" customWidth="1"/>
    <col min="2289" max="2292" width="6.81640625" bestFit="1" customWidth="1"/>
    <col min="2293" max="2293" width="5.81640625" bestFit="1" customWidth="1"/>
    <col min="2294" max="2294" width="6.81640625" bestFit="1" customWidth="1"/>
    <col min="2295" max="2295" width="5.81640625" bestFit="1" customWidth="1"/>
    <col min="2296" max="2297" width="6.81640625" bestFit="1" customWidth="1"/>
    <col min="2298" max="2298" width="5.81640625" bestFit="1" customWidth="1"/>
    <col min="2299" max="2301" width="6.81640625" bestFit="1" customWidth="1"/>
    <col min="2302" max="2302" width="3.81640625" bestFit="1" customWidth="1"/>
    <col min="2303" max="2303" width="5.81640625" bestFit="1" customWidth="1"/>
    <col min="2304" max="2309" width="6.81640625" bestFit="1" customWidth="1"/>
    <col min="2310" max="2311" width="5.81640625" bestFit="1" customWidth="1"/>
    <col min="2312" max="2314" width="6.81640625" bestFit="1" customWidth="1"/>
    <col min="2315" max="2315" width="7.81640625" bestFit="1" customWidth="1"/>
    <col min="2316" max="2316" width="5.81640625" bestFit="1" customWidth="1"/>
    <col min="2317" max="2317" width="6.81640625" bestFit="1" customWidth="1"/>
    <col min="2318" max="2318" width="5.81640625" bestFit="1" customWidth="1"/>
    <col min="2319" max="2322" width="6.81640625" bestFit="1" customWidth="1"/>
    <col min="2323" max="2324" width="5.81640625" bestFit="1" customWidth="1"/>
    <col min="2325" max="2330" width="6.81640625" bestFit="1" customWidth="1"/>
    <col min="2331" max="2331" width="5.81640625" bestFit="1" customWidth="1"/>
    <col min="2332" max="2334" width="6.81640625" bestFit="1" customWidth="1"/>
    <col min="2335" max="2335" width="5.81640625" bestFit="1" customWidth="1"/>
    <col min="2336" max="2341" width="6.81640625" bestFit="1" customWidth="1"/>
    <col min="2342" max="2343" width="5.81640625" bestFit="1" customWidth="1"/>
    <col min="2344" max="2345" width="6.81640625" bestFit="1" customWidth="1"/>
    <col min="2346" max="2346" width="5.81640625" bestFit="1" customWidth="1"/>
    <col min="2347" max="2350" width="6.81640625" bestFit="1" customWidth="1"/>
    <col min="2351" max="2351" width="5.81640625" bestFit="1" customWidth="1"/>
    <col min="2352" max="2352" width="6.81640625" bestFit="1" customWidth="1"/>
    <col min="2353" max="2353" width="4.81640625" bestFit="1" customWidth="1"/>
    <col min="2354" max="2354" width="6.81640625" bestFit="1" customWidth="1"/>
    <col min="2355" max="2355" width="5.81640625" bestFit="1" customWidth="1"/>
    <col min="2356" max="2356" width="7.81640625" bestFit="1" customWidth="1"/>
    <col min="2357" max="2358" width="5.81640625" bestFit="1" customWidth="1"/>
    <col min="2359" max="2364" width="6.81640625" bestFit="1" customWidth="1"/>
    <col min="2365" max="2366" width="5.81640625" bestFit="1" customWidth="1"/>
    <col min="2367" max="2371" width="6.81640625" bestFit="1" customWidth="1"/>
    <col min="2372" max="2372" width="5.81640625" bestFit="1" customWidth="1"/>
    <col min="2373" max="2375" width="6.81640625" bestFit="1" customWidth="1"/>
    <col min="2376" max="2376" width="5.81640625" bestFit="1" customWidth="1"/>
    <col min="2377" max="2389" width="6.81640625" bestFit="1" customWidth="1"/>
    <col min="2390" max="2390" width="7.81640625" bestFit="1" customWidth="1"/>
    <col min="2391" max="2391" width="6.81640625" bestFit="1" customWidth="1"/>
    <col min="2392" max="2393" width="5.81640625" bestFit="1" customWidth="1"/>
    <col min="2394" max="2394" width="6.81640625" bestFit="1" customWidth="1"/>
    <col min="2395" max="2395" width="4.81640625" bestFit="1" customWidth="1"/>
    <col min="2396" max="2401" width="6.81640625" bestFit="1" customWidth="1"/>
    <col min="2402" max="2402" width="5.81640625" bestFit="1" customWidth="1"/>
    <col min="2403" max="2404" width="6.81640625" bestFit="1" customWidth="1"/>
    <col min="2405" max="2406" width="5.81640625" bestFit="1" customWidth="1"/>
    <col min="2407" max="2409" width="6.81640625" bestFit="1" customWidth="1"/>
    <col min="2410" max="2410" width="3.81640625" bestFit="1" customWidth="1"/>
    <col min="2411" max="2411" width="5.81640625" bestFit="1" customWidth="1"/>
    <col min="2412" max="2412" width="6.81640625" bestFit="1" customWidth="1"/>
    <col min="2413" max="2413" width="7.81640625" bestFit="1" customWidth="1"/>
    <col min="2414" max="2417" width="6.81640625" bestFit="1" customWidth="1"/>
    <col min="2418" max="2419" width="5.81640625" bestFit="1" customWidth="1"/>
    <col min="2420" max="2420" width="7.81640625" bestFit="1" customWidth="1"/>
    <col min="2421" max="2423" width="6.81640625" bestFit="1" customWidth="1"/>
    <col min="2424" max="2424" width="5.81640625" bestFit="1" customWidth="1"/>
    <col min="2425" max="2434" width="6.81640625" bestFit="1" customWidth="1"/>
    <col min="2435" max="2435" width="5.81640625" bestFit="1" customWidth="1"/>
    <col min="2436" max="2443" width="6.81640625" bestFit="1" customWidth="1"/>
    <col min="2444" max="2444" width="4.81640625" bestFit="1" customWidth="1"/>
    <col min="2445" max="2445" width="5.81640625" bestFit="1" customWidth="1"/>
    <col min="2446" max="2457" width="6.81640625" bestFit="1" customWidth="1"/>
    <col min="2458" max="2459" width="5.81640625" bestFit="1" customWidth="1"/>
    <col min="2460" max="2468" width="6.81640625" bestFit="1" customWidth="1"/>
    <col min="2469" max="2469" width="5.81640625" bestFit="1" customWidth="1"/>
    <col min="2470" max="2471" width="6.81640625" bestFit="1" customWidth="1"/>
    <col min="2472" max="2472" width="5.81640625" bestFit="1" customWidth="1"/>
    <col min="2473" max="2474" width="6.81640625" bestFit="1" customWidth="1"/>
    <col min="2475" max="2475" width="4.81640625" bestFit="1" customWidth="1"/>
    <col min="2476" max="2477" width="6.81640625" bestFit="1" customWidth="1"/>
    <col min="2478" max="2478" width="5.81640625" bestFit="1" customWidth="1"/>
    <col min="2479" max="2482" width="6.81640625" bestFit="1" customWidth="1"/>
    <col min="2483" max="2483" width="5.81640625" bestFit="1" customWidth="1"/>
    <col min="2484" max="2490" width="6.81640625" bestFit="1" customWidth="1"/>
    <col min="2491" max="2491" width="5.81640625" bestFit="1" customWidth="1"/>
    <col min="2492" max="2498" width="6.81640625" bestFit="1" customWidth="1"/>
    <col min="2499" max="2499" width="4.81640625" bestFit="1" customWidth="1"/>
    <col min="2500" max="2501" width="6.81640625" bestFit="1" customWidth="1"/>
    <col min="2502" max="2502" width="5.81640625" bestFit="1" customWidth="1"/>
    <col min="2503" max="2505" width="6.81640625" bestFit="1" customWidth="1"/>
    <col min="2506" max="2506" width="5.81640625" bestFit="1" customWidth="1"/>
    <col min="2507" max="2509" width="6.81640625" bestFit="1" customWidth="1"/>
    <col min="2510" max="2510" width="5.81640625" bestFit="1" customWidth="1"/>
    <col min="2511" max="2520" width="6.81640625" bestFit="1" customWidth="1"/>
    <col min="2521" max="2521" width="7.81640625" bestFit="1" customWidth="1"/>
    <col min="2522" max="2522" width="4.81640625" bestFit="1" customWidth="1"/>
    <col min="2523" max="2524" width="6.81640625" bestFit="1" customWidth="1"/>
    <col min="2525" max="2525" width="5.81640625" bestFit="1" customWidth="1"/>
    <col min="2526" max="2526" width="6.81640625" bestFit="1" customWidth="1"/>
    <col min="2527" max="2527" width="5.81640625" bestFit="1" customWidth="1"/>
    <col min="2528" max="2528" width="6.81640625" bestFit="1" customWidth="1"/>
    <col min="2529" max="2529" width="5.81640625" bestFit="1" customWidth="1"/>
    <col min="2530" max="2530" width="6.81640625" bestFit="1" customWidth="1"/>
    <col min="2531" max="2531" width="5.81640625" bestFit="1" customWidth="1"/>
    <col min="2532" max="2532" width="6.81640625" bestFit="1" customWidth="1"/>
    <col min="2533" max="2533" width="5.81640625" bestFit="1" customWidth="1"/>
    <col min="2534" max="2534" width="6.81640625" bestFit="1" customWidth="1"/>
    <col min="2535" max="2535" width="5.81640625" bestFit="1" customWidth="1"/>
    <col min="2536" max="2540" width="6.81640625" bestFit="1" customWidth="1"/>
    <col min="2541" max="2541" width="3.81640625" bestFit="1" customWidth="1"/>
    <col min="2542" max="2547" width="6.81640625" bestFit="1" customWidth="1"/>
    <col min="2548" max="2548" width="5.81640625" bestFit="1" customWidth="1"/>
    <col min="2549" max="2549" width="6.81640625" bestFit="1" customWidth="1"/>
    <col min="2550" max="2551" width="5.81640625" bestFit="1" customWidth="1"/>
    <col min="2552" max="2554" width="6.81640625" bestFit="1" customWidth="1"/>
    <col min="2555" max="2555" width="5.81640625" bestFit="1" customWidth="1"/>
    <col min="2556" max="2559" width="6.81640625" bestFit="1" customWidth="1"/>
    <col min="2560" max="2561" width="5.81640625" bestFit="1" customWidth="1"/>
    <col min="2562" max="2565" width="6.81640625" bestFit="1" customWidth="1"/>
    <col min="2566" max="2566" width="5.81640625" bestFit="1" customWidth="1"/>
    <col min="2567" max="2567" width="7.81640625" bestFit="1" customWidth="1"/>
    <col min="2568" max="2568" width="5.81640625" bestFit="1" customWidth="1"/>
    <col min="2569" max="2569" width="6.81640625" bestFit="1" customWidth="1"/>
    <col min="2570" max="2570" width="5.81640625" bestFit="1" customWidth="1"/>
    <col min="2571" max="2575" width="6.81640625" bestFit="1" customWidth="1"/>
    <col min="2576" max="2576" width="7.81640625" bestFit="1" customWidth="1"/>
    <col min="2577" max="2578" width="6.81640625" bestFit="1" customWidth="1"/>
    <col min="2579" max="2579" width="5.81640625" bestFit="1" customWidth="1"/>
    <col min="2580" max="2582" width="6.81640625" bestFit="1" customWidth="1"/>
    <col min="2583" max="2583" width="4.81640625" bestFit="1" customWidth="1"/>
    <col min="2584" max="2586" width="6.81640625" bestFit="1" customWidth="1"/>
    <col min="2587" max="2587" width="5.81640625" bestFit="1" customWidth="1"/>
    <col min="2588" max="2588" width="6.81640625" bestFit="1" customWidth="1"/>
    <col min="2589" max="2589" width="5.81640625" bestFit="1" customWidth="1"/>
    <col min="2590" max="2595" width="6.81640625" bestFit="1" customWidth="1"/>
    <col min="2596" max="2596" width="5.81640625" bestFit="1" customWidth="1"/>
    <col min="2597" max="2604" width="6.81640625" bestFit="1" customWidth="1"/>
    <col min="2605" max="2605" width="5.81640625" bestFit="1" customWidth="1"/>
    <col min="2606" max="2607" width="6.81640625" bestFit="1" customWidth="1"/>
    <col min="2608" max="2608" width="5.81640625" bestFit="1" customWidth="1"/>
    <col min="2609" max="2611" width="6.81640625" bestFit="1" customWidth="1"/>
    <col min="2612" max="2612" width="5.81640625" bestFit="1" customWidth="1"/>
    <col min="2613" max="2616" width="6.81640625" bestFit="1" customWidth="1"/>
    <col min="2617" max="2619" width="5.81640625" bestFit="1" customWidth="1"/>
    <col min="2620" max="2620" width="6.81640625" bestFit="1" customWidth="1"/>
    <col min="2621" max="2621" width="5.81640625" bestFit="1" customWidth="1"/>
    <col min="2622" max="2623" width="6.81640625" bestFit="1" customWidth="1"/>
    <col min="2624" max="2624" width="5.81640625" bestFit="1" customWidth="1"/>
    <col min="2625" max="2625" width="6.81640625" bestFit="1" customWidth="1"/>
    <col min="2626" max="2626" width="5.81640625" bestFit="1" customWidth="1"/>
    <col min="2627" max="2631" width="6.81640625" bestFit="1" customWidth="1"/>
    <col min="2632" max="2632" width="5.81640625" bestFit="1" customWidth="1"/>
    <col min="2633" max="2633" width="7.81640625" bestFit="1" customWidth="1"/>
    <col min="2634" max="2635" width="6.81640625" bestFit="1" customWidth="1"/>
    <col min="2636" max="2637" width="5.81640625" bestFit="1" customWidth="1"/>
    <col min="2638" max="2638" width="6.81640625" bestFit="1" customWidth="1"/>
    <col min="2639" max="2639" width="3.81640625" bestFit="1" customWidth="1"/>
    <col min="2640" max="2641" width="6.81640625" bestFit="1" customWidth="1"/>
    <col min="2642" max="2642" width="5.81640625" bestFit="1" customWidth="1"/>
    <col min="2643" max="2646" width="6.81640625" bestFit="1" customWidth="1"/>
    <col min="2647" max="2647" width="7.81640625" bestFit="1" customWidth="1"/>
    <col min="2648" max="2655" width="6.81640625" bestFit="1" customWidth="1"/>
    <col min="2656" max="2657" width="5.81640625" bestFit="1" customWidth="1"/>
    <col min="2658" max="2667" width="6.81640625" bestFit="1" customWidth="1"/>
    <col min="2668" max="2668" width="4.81640625" bestFit="1" customWidth="1"/>
    <col min="2669" max="2670" width="6.81640625" bestFit="1" customWidth="1"/>
    <col min="2671" max="2672" width="5.81640625" bestFit="1" customWidth="1"/>
    <col min="2673" max="2675" width="6.81640625" bestFit="1" customWidth="1"/>
    <col min="2676" max="2676" width="7.81640625" bestFit="1" customWidth="1"/>
    <col min="2677" max="2678" width="6.81640625" bestFit="1" customWidth="1"/>
    <col min="2679" max="2679" width="5.81640625" bestFit="1" customWidth="1"/>
    <col min="2680" max="2681" width="6.81640625" bestFit="1" customWidth="1"/>
    <col min="2682" max="2686" width="5.81640625" bestFit="1" customWidth="1"/>
    <col min="2687" max="2691" width="6.81640625" bestFit="1" customWidth="1"/>
    <col min="2692" max="2692" width="5.81640625" bestFit="1" customWidth="1"/>
    <col min="2693" max="2696" width="6.81640625" bestFit="1" customWidth="1"/>
    <col min="2697" max="2698" width="5.81640625" bestFit="1" customWidth="1"/>
    <col min="2699" max="2700" width="6.81640625" bestFit="1" customWidth="1"/>
    <col min="2701" max="2701" width="5.81640625" bestFit="1" customWidth="1"/>
    <col min="2702" max="2709" width="6.81640625" bestFit="1" customWidth="1"/>
    <col min="2710" max="2710" width="4.81640625" bestFit="1" customWidth="1"/>
    <col min="2711" max="2711" width="6.81640625" bestFit="1" customWidth="1"/>
    <col min="2712" max="2712" width="5.81640625" bestFit="1" customWidth="1"/>
    <col min="2713" max="2713" width="6.81640625" bestFit="1" customWidth="1"/>
    <col min="2714" max="2715" width="5.81640625" bestFit="1" customWidth="1"/>
    <col min="2716" max="2717" width="6.81640625" bestFit="1" customWidth="1"/>
    <col min="2718" max="2718" width="5.81640625" bestFit="1" customWidth="1"/>
    <col min="2719" max="2722" width="6.81640625" bestFit="1" customWidth="1"/>
    <col min="2723" max="2723" width="5.81640625" bestFit="1" customWidth="1"/>
    <col min="2724" max="2725" width="6.81640625" bestFit="1" customWidth="1"/>
    <col min="2726" max="2726" width="5.81640625" bestFit="1" customWidth="1"/>
    <col min="2727" max="2731" width="6.81640625" bestFit="1" customWidth="1"/>
    <col min="2732" max="2732" width="5.81640625" bestFit="1" customWidth="1"/>
    <col min="2733" max="2735" width="6.81640625" bestFit="1" customWidth="1"/>
    <col min="2736" max="2736" width="7.81640625" bestFit="1" customWidth="1"/>
    <col min="2737" max="2738" width="6.81640625" bestFit="1" customWidth="1"/>
    <col min="2739" max="2739" width="5.81640625" bestFit="1" customWidth="1"/>
    <col min="2740" max="2748" width="6.81640625" bestFit="1" customWidth="1"/>
    <col min="2749" max="2749" width="5.81640625" bestFit="1" customWidth="1"/>
    <col min="2750" max="2753" width="6.81640625" bestFit="1" customWidth="1"/>
    <col min="2754" max="2754" width="4.81640625" bestFit="1" customWidth="1"/>
    <col min="2755" max="2756" width="6.81640625" bestFit="1" customWidth="1"/>
    <col min="2757" max="2758" width="5.81640625" bestFit="1" customWidth="1"/>
    <col min="2759" max="2764" width="6.81640625" bestFit="1" customWidth="1"/>
    <col min="2765" max="2766" width="5.81640625" bestFit="1" customWidth="1"/>
    <col min="2767" max="2773" width="6.81640625" bestFit="1" customWidth="1"/>
    <col min="2774" max="2774" width="5.81640625" bestFit="1" customWidth="1"/>
    <col min="2775" max="2778" width="6.81640625" bestFit="1" customWidth="1"/>
    <col min="2779" max="2779" width="5.81640625" bestFit="1" customWidth="1"/>
    <col min="2780" max="2780" width="6.81640625" bestFit="1" customWidth="1"/>
    <col min="2781" max="2781" width="5.81640625" bestFit="1" customWidth="1"/>
    <col min="2782" max="2785" width="6.81640625" bestFit="1" customWidth="1"/>
    <col min="2786" max="2786" width="5.81640625" bestFit="1" customWidth="1"/>
    <col min="2787" max="2791" width="6.81640625" bestFit="1" customWidth="1"/>
    <col min="2792" max="2793" width="5.81640625" bestFit="1" customWidth="1"/>
    <col min="2794" max="2801" width="6.81640625" bestFit="1" customWidth="1"/>
    <col min="2802" max="2802" width="5.81640625" bestFit="1" customWidth="1"/>
    <col min="2803" max="2804" width="6.81640625" bestFit="1" customWidth="1"/>
    <col min="2805" max="2805" width="5.81640625" bestFit="1" customWidth="1"/>
    <col min="2806" max="2809" width="6.81640625" bestFit="1" customWidth="1"/>
    <col min="2810" max="2810" width="5.81640625" bestFit="1" customWidth="1"/>
    <col min="2811" max="2812" width="6.81640625" bestFit="1" customWidth="1"/>
    <col min="2813" max="2813" width="7.81640625" bestFit="1" customWidth="1"/>
    <col min="2814" max="2815" width="3.81640625" bestFit="1" customWidth="1"/>
    <col min="2816" max="2817" width="6.81640625" bestFit="1" customWidth="1"/>
    <col min="2818" max="2819" width="5.81640625" bestFit="1" customWidth="1"/>
    <col min="2820" max="2820" width="7.81640625" bestFit="1" customWidth="1"/>
    <col min="2821" max="2824" width="6.81640625" bestFit="1" customWidth="1"/>
    <col min="2825" max="2825" width="5.81640625" bestFit="1" customWidth="1"/>
    <col min="2826" max="2831" width="6.81640625" bestFit="1" customWidth="1"/>
    <col min="2832" max="2833" width="5.81640625" bestFit="1" customWidth="1"/>
    <col min="2834" max="2839" width="6.81640625" bestFit="1" customWidth="1"/>
    <col min="2840" max="2840" width="5.81640625" bestFit="1" customWidth="1"/>
    <col min="2841" max="2850" width="6.81640625" bestFit="1" customWidth="1"/>
    <col min="2851" max="2851" width="5.81640625" bestFit="1" customWidth="1"/>
    <col min="2852" max="2856" width="6.81640625" bestFit="1" customWidth="1"/>
    <col min="2857" max="2857" width="5.81640625" bestFit="1" customWidth="1"/>
    <col min="2858" max="2860" width="6.81640625" bestFit="1" customWidth="1"/>
    <col min="2861" max="2861" width="4.81640625" bestFit="1" customWidth="1"/>
    <col min="2862" max="2862" width="6.81640625" bestFit="1" customWidth="1"/>
    <col min="2863" max="2863" width="5.81640625" bestFit="1" customWidth="1"/>
    <col min="2864" max="2865" width="6.81640625" bestFit="1" customWidth="1"/>
    <col min="2866" max="2866" width="7.81640625" bestFit="1" customWidth="1"/>
    <col min="2867" max="2872" width="6.81640625" bestFit="1" customWidth="1"/>
    <col min="2873" max="2873" width="4.81640625" bestFit="1" customWidth="1"/>
    <col min="2874" max="2878" width="6.81640625" bestFit="1" customWidth="1"/>
    <col min="2879" max="2879" width="5.81640625" bestFit="1" customWidth="1"/>
    <col min="2880" max="2883" width="6.81640625" bestFit="1" customWidth="1"/>
    <col min="2884" max="2884" width="5.81640625" bestFit="1" customWidth="1"/>
    <col min="2885" max="2889" width="6.81640625" bestFit="1" customWidth="1"/>
    <col min="2890" max="2890" width="7.81640625" bestFit="1" customWidth="1"/>
    <col min="2891" max="2892" width="6.81640625" bestFit="1" customWidth="1"/>
    <col min="2893" max="2893" width="5.81640625" bestFit="1" customWidth="1"/>
    <col min="2894" max="2896" width="6.81640625" bestFit="1" customWidth="1"/>
    <col min="2897" max="2897" width="5.81640625" bestFit="1" customWidth="1"/>
    <col min="2898" max="2900" width="6.81640625" bestFit="1" customWidth="1"/>
    <col min="2901" max="2901" width="5.81640625" bestFit="1" customWidth="1"/>
    <col min="2902" max="2906" width="6.81640625" bestFit="1" customWidth="1"/>
    <col min="2907" max="2907" width="5.81640625" bestFit="1" customWidth="1"/>
    <col min="2908" max="2912" width="6.81640625" bestFit="1" customWidth="1"/>
    <col min="2913" max="2913" width="4.81640625" bestFit="1" customWidth="1"/>
    <col min="2914" max="2920" width="6.81640625" bestFit="1" customWidth="1"/>
    <col min="2921" max="2922" width="7.81640625" bestFit="1" customWidth="1"/>
    <col min="2923" max="2927" width="6.81640625" bestFit="1" customWidth="1"/>
    <col min="2928" max="2928" width="5.81640625" bestFit="1" customWidth="1"/>
    <col min="2929" max="2931" width="6.81640625" bestFit="1" customWidth="1"/>
    <col min="2932" max="2932" width="5.81640625" bestFit="1" customWidth="1"/>
    <col min="2933" max="2937" width="6.81640625" bestFit="1" customWidth="1"/>
    <col min="2938" max="2938" width="7.81640625" bestFit="1" customWidth="1"/>
    <col min="2939" max="2950" width="6.81640625" bestFit="1" customWidth="1"/>
    <col min="2951" max="2951" width="5.81640625" bestFit="1" customWidth="1"/>
    <col min="2952" max="2953" width="6.81640625" bestFit="1" customWidth="1"/>
    <col min="2954" max="2954" width="5.81640625" bestFit="1" customWidth="1"/>
    <col min="2955" max="2963" width="6.81640625" bestFit="1" customWidth="1"/>
    <col min="2964" max="2965" width="5.81640625" bestFit="1" customWidth="1"/>
    <col min="2966" max="2966" width="7.81640625" bestFit="1" customWidth="1"/>
    <col min="2967" max="2968" width="6.81640625" bestFit="1" customWidth="1"/>
    <col min="2969" max="2969" width="7.81640625" bestFit="1" customWidth="1"/>
    <col min="2970" max="2971" width="6.81640625" bestFit="1" customWidth="1"/>
    <col min="2972" max="2972" width="5.81640625" bestFit="1" customWidth="1"/>
    <col min="2973" max="2974" width="6.81640625" bestFit="1" customWidth="1"/>
    <col min="2975" max="2975" width="7.81640625" bestFit="1" customWidth="1"/>
    <col min="2976" max="2981" width="6.81640625" bestFit="1" customWidth="1"/>
    <col min="2982" max="2983" width="5.81640625" bestFit="1" customWidth="1"/>
    <col min="2984" max="2985" width="6.81640625" bestFit="1" customWidth="1"/>
    <col min="2986" max="2986" width="5.81640625" bestFit="1" customWidth="1"/>
    <col min="2987" max="2987" width="4.81640625" bestFit="1" customWidth="1"/>
    <col min="2988" max="2991" width="6.81640625" bestFit="1" customWidth="1"/>
    <col min="2992" max="2992" width="5.81640625" bestFit="1" customWidth="1"/>
    <col min="2993" max="2995" width="6.81640625" bestFit="1" customWidth="1"/>
    <col min="2996" max="2997" width="5.81640625" bestFit="1" customWidth="1"/>
    <col min="2998" max="3002" width="6.81640625" bestFit="1" customWidth="1"/>
    <col min="3003" max="3003" width="4.81640625" bestFit="1" customWidth="1"/>
    <col min="3004" max="3025" width="6.81640625" bestFit="1" customWidth="1"/>
    <col min="3026" max="3026" width="5.81640625" bestFit="1" customWidth="1"/>
    <col min="3027" max="3027" width="6.81640625" bestFit="1" customWidth="1"/>
    <col min="3028" max="3028" width="5.81640625" bestFit="1" customWidth="1"/>
    <col min="3029" max="3030" width="6.81640625" bestFit="1" customWidth="1"/>
    <col min="3031" max="3031" width="4.81640625" bestFit="1" customWidth="1"/>
    <col min="3032" max="3032" width="6.81640625" bestFit="1" customWidth="1"/>
    <col min="3033" max="3033" width="5.81640625" bestFit="1" customWidth="1"/>
    <col min="3034" max="3035" width="6.81640625" bestFit="1" customWidth="1"/>
    <col min="3036" max="3036" width="5.81640625" bestFit="1" customWidth="1"/>
    <col min="3037" max="3041" width="6.81640625" bestFit="1" customWidth="1"/>
    <col min="3042" max="3042" width="5.81640625" bestFit="1" customWidth="1"/>
    <col min="3043" max="3043" width="6.81640625" bestFit="1" customWidth="1"/>
    <col min="3044" max="3045" width="7.81640625" bestFit="1" customWidth="1"/>
    <col min="3046" max="3047" width="5.81640625" bestFit="1" customWidth="1"/>
    <col min="3048" max="3051" width="6.81640625" bestFit="1" customWidth="1"/>
    <col min="3052" max="3052" width="7.81640625" bestFit="1" customWidth="1"/>
    <col min="3053" max="3053" width="6.81640625" bestFit="1" customWidth="1"/>
    <col min="3054" max="3054" width="5.81640625" bestFit="1" customWidth="1"/>
    <col min="3055" max="3057" width="6.81640625" bestFit="1" customWidth="1"/>
    <col min="3058" max="3059" width="5.81640625" bestFit="1" customWidth="1"/>
    <col min="3060" max="3072" width="6.81640625" bestFit="1" customWidth="1"/>
    <col min="3073" max="3073" width="7.81640625" bestFit="1" customWidth="1"/>
    <col min="3074" max="3076" width="6.81640625" bestFit="1" customWidth="1"/>
    <col min="3077" max="3077" width="5.81640625" bestFit="1" customWidth="1"/>
    <col min="3078" max="3079" width="6.81640625" bestFit="1" customWidth="1"/>
    <col min="3080" max="3080" width="5.81640625" bestFit="1" customWidth="1"/>
    <col min="3081" max="3081" width="6.81640625" bestFit="1" customWidth="1"/>
    <col min="3082" max="3082" width="5.81640625" bestFit="1" customWidth="1"/>
    <col min="3083" max="3083" width="7.81640625" bestFit="1" customWidth="1"/>
    <col min="3084" max="3087" width="6.81640625" bestFit="1" customWidth="1"/>
    <col min="3088" max="3088" width="5.81640625" bestFit="1" customWidth="1"/>
    <col min="3089" max="3089" width="6.81640625" bestFit="1" customWidth="1"/>
    <col min="3090" max="3090" width="5.81640625" bestFit="1" customWidth="1"/>
    <col min="3091" max="3092" width="6.81640625" bestFit="1" customWidth="1"/>
    <col min="3093" max="3093" width="5.81640625" bestFit="1" customWidth="1"/>
    <col min="3094" max="3095" width="6.81640625" bestFit="1" customWidth="1"/>
    <col min="3096" max="3098" width="5.81640625" bestFit="1" customWidth="1"/>
    <col min="3099" max="3100" width="6.81640625" bestFit="1" customWidth="1"/>
    <col min="3101" max="3101" width="5.81640625" bestFit="1" customWidth="1"/>
    <col min="3102" max="3102" width="6.81640625" bestFit="1" customWidth="1"/>
    <col min="3103" max="3103" width="5.81640625" bestFit="1" customWidth="1"/>
    <col min="3104" max="3107" width="6.81640625" bestFit="1" customWidth="1"/>
    <col min="3108" max="3108" width="7.81640625" bestFit="1" customWidth="1"/>
    <col min="3109" max="3109" width="5.81640625" bestFit="1" customWidth="1"/>
    <col min="3110" max="3110" width="6.81640625" bestFit="1" customWidth="1"/>
    <col min="3111" max="3111" width="7.81640625" bestFit="1" customWidth="1"/>
    <col min="3112" max="3119" width="6.81640625" bestFit="1" customWidth="1"/>
    <col min="3120" max="3120" width="5.81640625" bestFit="1" customWidth="1"/>
    <col min="3121" max="3121" width="6.81640625" bestFit="1" customWidth="1"/>
    <col min="3122" max="3122" width="7.81640625" bestFit="1" customWidth="1"/>
    <col min="3123" max="3129" width="6.81640625" bestFit="1" customWidth="1"/>
    <col min="3130" max="3130" width="3.81640625" bestFit="1" customWidth="1"/>
    <col min="3131" max="3136" width="6.81640625" bestFit="1" customWidth="1"/>
    <col min="3137" max="3137" width="5.81640625" bestFit="1" customWidth="1"/>
    <col min="3138" max="3138" width="6.81640625" bestFit="1" customWidth="1"/>
    <col min="3139" max="3140" width="5.81640625" bestFit="1" customWidth="1"/>
    <col min="3141" max="3144" width="6.81640625" bestFit="1" customWidth="1"/>
    <col min="3145" max="3145" width="4.81640625" bestFit="1" customWidth="1"/>
    <col min="3146" max="3149" width="6.81640625" bestFit="1" customWidth="1"/>
    <col min="3150" max="3151" width="5.81640625" bestFit="1" customWidth="1"/>
    <col min="3152" max="3155" width="6.81640625" bestFit="1" customWidth="1"/>
    <col min="3156" max="3156" width="3.81640625" bestFit="1" customWidth="1"/>
    <col min="3157" max="3157" width="6.81640625" bestFit="1" customWidth="1"/>
    <col min="3158" max="3158" width="5.81640625" bestFit="1" customWidth="1"/>
    <col min="3159" max="3160" width="6.81640625" bestFit="1" customWidth="1"/>
    <col min="3161" max="3161" width="5.81640625" bestFit="1" customWidth="1"/>
    <col min="3162" max="3165" width="6.81640625" bestFit="1" customWidth="1"/>
    <col min="3166" max="3166" width="5.81640625" bestFit="1" customWidth="1"/>
    <col min="3167" max="3168" width="6.81640625" bestFit="1" customWidth="1"/>
    <col min="3169" max="3169" width="5.81640625" bestFit="1" customWidth="1"/>
    <col min="3170" max="3177" width="6.81640625" bestFit="1" customWidth="1"/>
    <col min="3178" max="3178" width="5.81640625" bestFit="1" customWidth="1"/>
    <col min="3179" max="3181" width="6.81640625" bestFit="1" customWidth="1"/>
    <col min="3182" max="3182" width="5.81640625" bestFit="1" customWidth="1"/>
    <col min="3183" max="3188" width="6.81640625" bestFit="1" customWidth="1"/>
    <col min="3189" max="3189" width="5.81640625" bestFit="1" customWidth="1"/>
    <col min="3190" max="3190" width="6.81640625" bestFit="1" customWidth="1"/>
    <col min="3191" max="3192" width="5.81640625" bestFit="1" customWidth="1"/>
    <col min="3193" max="3194" width="6.81640625" bestFit="1" customWidth="1"/>
    <col min="3195" max="3195" width="5.81640625" bestFit="1" customWidth="1"/>
    <col min="3196" max="3197" width="6.81640625" bestFit="1" customWidth="1"/>
    <col min="3198" max="3198" width="4.81640625" bestFit="1" customWidth="1"/>
    <col min="3199" max="3200" width="5.81640625" bestFit="1" customWidth="1"/>
    <col min="3201" max="3206" width="6.81640625" bestFit="1" customWidth="1"/>
    <col min="3207" max="3207" width="5.81640625" bestFit="1" customWidth="1"/>
    <col min="3208" max="3208" width="6.81640625" bestFit="1" customWidth="1"/>
    <col min="3209" max="3209" width="5.81640625" bestFit="1" customWidth="1"/>
    <col min="3210" max="3224" width="6.81640625" bestFit="1" customWidth="1"/>
    <col min="3225" max="3225" width="5.81640625" bestFit="1" customWidth="1"/>
    <col min="3226" max="3229" width="6.81640625" bestFit="1" customWidth="1"/>
    <col min="3230" max="3230" width="5.81640625" bestFit="1" customWidth="1"/>
    <col min="3231" max="3233" width="6.81640625" bestFit="1" customWidth="1"/>
    <col min="3234" max="3234" width="5.81640625" bestFit="1" customWidth="1"/>
    <col min="3235" max="3235" width="6.81640625" bestFit="1" customWidth="1"/>
    <col min="3236" max="3236" width="5.81640625" bestFit="1" customWidth="1"/>
    <col min="3237" max="3238" width="6.81640625" bestFit="1" customWidth="1"/>
    <col min="3239" max="3239" width="5.81640625" bestFit="1" customWidth="1"/>
    <col min="3240" max="3248" width="6.81640625" bestFit="1" customWidth="1"/>
    <col min="3249" max="3250" width="5.81640625" bestFit="1" customWidth="1"/>
    <col min="3251" max="3260" width="6.81640625" bestFit="1" customWidth="1"/>
    <col min="3261" max="3261" width="7.81640625" bestFit="1" customWidth="1"/>
    <col min="3262" max="3263" width="5.81640625" bestFit="1" customWidth="1"/>
    <col min="3264" max="3265" width="6.81640625" bestFit="1" customWidth="1"/>
    <col min="3266" max="3266" width="5.81640625" bestFit="1" customWidth="1"/>
    <col min="3267" max="3268" width="6.81640625" bestFit="1" customWidth="1"/>
    <col min="3269" max="3269" width="7.81640625" bestFit="1" customWidth="1"/>
    <col min="3270" max="3271" width="6.81640625" bestFit="1" customWidth="1"/>
    <col min="3272" max="3274" width="5.81640625" bestFit="1" customWidth="1"/>
    <col min="3275" max="3276" width="6.81640625" bestFit="1" customWidth="1"/>
    <col min="3277" max="3277" width="5.81640625" bestFit="1" customWidth="1"/>
    <col min="3278" max="3278" width="6.81640625" bestFit="1" customWidth="1"/>
    <col min="3279" max="3279" width="5.81640625" bestFit="1" customWidth="1"/>
    <col min="3280" max="3280" width="6.81640625" bestFit="1" customWidth="1"/>
    <col min="3281" max="3281" width="5.81640625" bestFit="1" customWidth="1"/>
    <col min="3282" max="3282" width="4.81640625" bestFit="1" customWidth="1"/>
    <col min="3283" max="3284" width="6.81640625" bestFit="1" customWidth="1"/>
    <col min="3285" max="3285" width="5.81640625" bestFit="1" customWidth="1"/>
    <col min="3286" max="3286" width="7.81640625" bestFit="1" customWidth="1"/>
    <col min="3287" max="3287" width="6.81640625" bestFit="1" customWidth="1"/>
    <col min="3288" max="3288" width="5.81640625" bestFit="1" customWidth="1"/>
    <col min="3289" max="3289" width="6.81640625" bestFit="1" customWidth="1"/>
    <col min="3290" max="3290" width="5.81640625" bestFit="1" customWidth="1"/>
    <col min="3291" max="3291" width="7.81640625" bestFit="1" customWidth="1"/>
    <col min="3292" max="3294" width="6.81640625" bestFit="1" customWidth="1"/>
    <col min="3295" max="3295" width="5.81640625" bestFit="1" customWidth="1"/>
    <col min="3296" max="3297" width="6.81640625" bestFit="1" customWidth="1"/>
    <col min="3298" max="3298" width="5.81640625" bestFit="1" customWidth="1"/>
    <col min="3299" max="3304" width="6.81640625" bestFit="1" customWidth="1"/>
    <col min="3305" max="3305" width="5.81640625" bestFit="1" customWidth="1"/>
    <col min="3306" max="3307" width="6.81640625" bestFit="1" customWidth="1"/>
    <col min="3308" max="3309" width="5.81640625" bestFit="1" customWidth="1"/>
    <col min="3310" max="3318" width="6.81640625" bestFit="1" customWidth="1"/>
    <col min="3319" max="3319" width="7.81640625" bestFit="1" customWidth="1"/>
    <col min="3320" max="3320" width="5.81640625" bestFit="1" customWidth="1"/>
    <col min="3321" max="3321" width="6.81640625" bestFit="1" customWidth="1"/>
    <col min="3322" max="3322" width="5.81640625" bestFit="1" customWidth="1"/>
    <col min="3323" max="3325" width="6.81640625" bestFit="1" customWidth="1"/>
    <col min="3326" max="3326" width="5.81640625" bestFit="1" customWidth="1"/>
    <col min="3327" max="3328" width="6.81640625" bestFit="1" customWidth="1"/>
    <col min="3329" max="3329" width="5.81640625" bestFit="1" customWidth="1"/>
    <col min="3330" max="3333" width="6.81640625" bestFit="1" customWidth="1"/>
    <col min="3334" max="3335" width="5.81640625" bestFit="1" customWidth="1"/>
    <col min="3336" max="3342" width="6.81640625" bestFit="1" customWidth="1"/>
    <col min="3343" max="3343" width="5.81640625" bestFit="1" customWidth="1"/>
    <col min="3344" max="3347" width="6.81640625" bestFit="1" customWidth="1"/>
    <col min="3348" max="3349" width="5.81640625" bestFit="1" customWidth="1"/>
    <col min="3350" max="3350" width="6.81640625" bestFit="1" customWidth="1"/>
    <col min="3351" max="3352" width="5.81640625" bestFit="1" customWidth="1"/>
    <col min="3353" max="3353" width="6.81640625" bestFit="1" customWidth="1"/>
    <col min="3354" max="3354" width="4.81640625" bestFit="1" customWidth="1"/>
    <col min="3355" max="3355" width="7.81640625" bestFit="1" customWidth="1"/>
    <col min="3356" max="3357" width="6.81640625" bestFit="1" customWidth="1"/>
    <col min="3358" max="3358" width="5.81640625" bestFit="1" customWidth="1"/>
    <col min="3359" max="3359" width="4.81640625" bestFit="1" customWidth="1"/>
    <col min="3360" max="3361" width="6.81640625" bestFit="1" customWidth="1"/>
    <col min="3362" max="3362" width="5.81640625" bestFit="1" customWidth="1"/>
    <col min="3363" max="3364" width="6.81640625" bestFit="1" customWidth="1"/>
    <col min="3365" max="3365" width="5.81640625" bestFit="1" customWidth="1"/>
    <col min="3366" max="3366" width="6.81640625" bestFit="1" customWidth="1"/>
    <col min="3367" max="3367" width="7.81640625" bestFit="1" customWidth="1"/>
    <col min="3368" max="3368" width="6.81640625" bestFit="1" customWidth="1"/>
    <col min="3369" max="3369" width="7.81640625" bestFit="1" customWidth="1"/>
    <col min="3370" max="3371" width="5.81640625" bestFit="1" customWidth="1"/>
    <col min="3372" max="3373" width="6.81640625" bestFit="1" customWidth="1"/>
    <col min="3374" max="3374" width="5.81640625" bestFit="1" customWidth="1"/>
    <col min="3375" max="3378" width="6.81640625" bestFit="1" customWidth="1"/>
    <col min="3379" max="3379" width="5.81640625" bestFit="1" customWidth="1"/>
    <col min="3380" max="3383" width="6.81640625" bestFit="1" customWidth="1"/>
    <col min="3384" max="3386" width="5.81640625" bestFit="1" customWidth="1"/>
    <col min="3387" max="3387" width="6.81640625" bestFit="1" customWidth="1"/>
    <col min="3388" max="3389" width="5.81640625" bestFit="1" customWidth="1"/>
    <col min="3390" max="3390" width="6.81640625" bestFit="1" customWidth="1"/>
    <col min="3391" max="3391" width="4.81640625" bestFit="1" customWidth="1"/>
    <col min="3392" max="3392" width="6.81640625" bestFit="1" customWidth="1"/>
    <col min="3393" max="3393" width="5.81640625" bestFit="1" customWidth="1"/>
    <col min="3394" max="3398" width="6.81640625" bestFit="1" customWidth="1"/>
    <col min="3399" max="3399" width="5.81640625" bestFit="1" customWidth="1"/>
    <col min="3400" max="3405" width="6.81640625" bestFit="1" customWidth="1"/>
    <col min="3406" max="3406" width="5.81640625" bestFit="1" customWidth="1"/>
    <col min="3407" max="3409" width="6.81640625" bestFit="1" customWidth="1"/>
    <col min="3410" max="3410" width="5.81640625" bestFit="1" customWidth="1"/>
    <col min="3411" max="3411" width="7.81640625" bestFit="1" customWidth="1"/>
    <col min="3412" max="3412" width="6.81640625" bestFit="1" customWidth="1"/>
    <col min="3413" max="3413" width="7.81640625" bestFit="1" customWidth="1"/>
    <col min="3414" max="3415" width="5.81640625" bestFit="1" customWidth="1"/>
    <col min="3416" max="3418" width="6.81640625" bestFit="1" customWidth="1"/>
    <col min="3419" max="3420" width="5.81640625" bestFit="1" customWidth="1"/>
    <col min="3421" max="3422" width="6.81640625" bestFit="1" customWidth="1"/>
    <col min="3423" max="3423" width="5.81640625" bestFit="1" customWidth="1"/>
    <col min="3424" max="3424" width="6.81640625" bestFit="1" customWidth="1"/>
    <col min="3425" max="3425" width="5.81640625" bestFit="1" customWidth="1"/>
    <col min="3426" max="3426" width="6.81640625" bestFit="1" customWidth="1"/>
    <col min="3427" max="3427" width="5.81640625" bestFit="1" customWidth="1"/>
    <col min="3428" max="3429" width="6.81640625" bestFit="1" customWidth="1"/>
    <col min="3430" max="3430" width="7.81640625" bestFit="1" customWidth="1"/>
    <col min="3431" max="3431" width="6.81640625" bestFit="1" customWidth="1"/>
    <col min="3432" max="3432" width="5.81640625" bestFit="1" customWidth="1"/>
    <col min="3433" max="3434" width="6.81640625" bestFit="1" customWidth="1"/>
    <col min="3435" max="3435" width="7.81640625" bestFit="1" customWidth="1"/>
    <col min="3436" max="3436" width="6.81640625" bestFit="1" customWidth="1"/>
    <col min="3437" max="3439" width="5.81640625" bestFit="1" customWidth="1"/>
    <col min="3440" max="3442" width="6.81640625" bestFit="1" customWidth="1"/>
    <col min="3443" max="3443" width="5.81640625" bestFit="1" customWidth="1"/>
    <col min="3444" max="3445" width="6.81640625" bestFit="1" customWidth="1"/>
    <col min="3446" max="3446" width="5.81640625" bestFit="1" customWidth="1"/>
    <col min="3447" max="3450" width="6.81640625" bestFit="1" customWidth="1"/>
    <col min="3451" max="3451" width="5.81640625" bestFit="1" customWidth="1"/>
    <col min="3452" max="3455" width="6.81640625" bestFit="1" customWidth="1"/>
    <col min="3456" max="3456" width="4.81640625" bestFit="1" customWidth="1"/>
    <col min="3457" max="3459" width="6.81640625" bestFit="1" customWidth="1"/>
    <col min="3460" max="3460" width="5.81640625" bestFit="1" customWidth="1"/>
    <col min="3461" max="3463" width="6.81640625" bestFit="1" customWidth="1"/>
    <col min="3464" max="3464" width="7.81640625" bestFit="1" customWidth="1"/>
    <col min="3465" max="3465" width="5.81640625" bestFit="1" customWidth="1"/>
    <col min="3466" max="3467" width="6.81640625" bestFit="1" customWidth="1"/>
    <col min="3468" max="3468" width="5.81640625" bestFit="1" customWidth="1"/>
    <col min="3469" max="3469" width="7.81640625" bestFit="1" customWidth="1"/>
    <col min="3470" max="3473" width="6.81640625" bestFit="1" customWidth="1"/>
    <col min="3474" max="3474" width="7.81640625" bestFit="1" customWidth="1"/>
    <col min="3475" max="3479" width="6.81640625" bestFit="1" customWidth="1"/>
    <col min="3480" max="3480" width="5.81640625" bestFit="1" customWidth="1"/>
    <col min="3481" max="3486" width="6.81640625" bestFit="1" customWidth="1"/>
    <col min="3487" max="3487" width="7.81640625" bestFit="1" customWidth="1"/>
    <col min="3488" max="3488" width="6.81640625" bestFit="1" customWidth="1"/>
    <col min="3489" max="3491" width="5.81640625" bestFit="1" customWidth="1"/>
    <col min="3492" max="3492" width="6.81640625" bestFit="1" customWidth="1"/>
    <col min="3493" max="3493" width="5.81640625" bestFit="1" customWidth="1"/>
    <col min="3494" max="3494" width="6.81640625" bestFit="1" customWidth="1"/>
    <col min="3495" max="3495" width="5.81640625" bestFit="1" customWidth="1"/>
    <col min="3496" max="3496" width="6.81640625" bestFit="1" customWidth="1"/>
    <col min="3497" max="3497" width="5.81640625" bestFit="1" customWidth="1"/>
    <col min="3498" max="3499" width="6.81640625" bestFit="1" customWidth="1"/>
    <col min="3500" max="3500" width="5.81640625" bestFit="1" customWidth="1"/>
    <col min="3501" max="3501" width="6.81640625" bestFit="1" customWidth="1"/>
    <col min="3502" max="3502" width="7.81640625" bestFit="1" customWidth="1"/>
    <col min="3503" max="3503" width="5.81640625" bestFit="1" customWidth="1"/>
    <col min="3504" max="3505" width="6.81640625" bestFit="1" customWidth="1"/>
    <col min="3506" max="3506" width="5.81640625" bestFit="1" customWidth="1"/>
    <col min="3507" max="3510" width="6.81640625" bestFit="1" customWidth="1"/>
    <col min="3511" max="3511" width="5.81640625" bestFit="1" customWidth="1"/>
    <col min="3512" max="3516" width="6.81640625" bestFit="1" customWidth="1"/>
    <col min="3517" max="3517" width="7.81640625" bestFit="1" customWidth="1"/>
    <col min="3518" max="3518" width="3.81640625" bestFit="1" customWidth="1"/>
    <col min="3519" max="3519" width="6.81640625" bestFit="1" customWidth="1"/>
    <col min="3520" max="3520" width="5.81640625" bestFit="1" customWidth="1"/>
    <col min="3521" max="3525" width="6.81640625" bestFit="1" customWidth="1"/>
    <col min="3526" max="3526" width="4.81640625" bestFit="1" customWidth="1"/>
    <col min="3527" max="3527" width="5.81640625" bestFit="1" customWidth="1"/>
    <col min="3528" max="3529" width="7.81640625" bestFit="1" customWidth="1"/>
    <col min="3530" max="3534" width="6.81640625" bestFit="1" customWidth="1"/>
    <col min="3535" max="3535" width="5.81640625" bestFit="1" customWidth="1"/>
    <col min="3536" max="3542" width="6.81640625" bestFit="1" customWidth="1"/>
    <col min="3543" max="3543" width="5.81640625" bestFit="1" customWidth="1"/>
    <col min="3544" max="3545" width="6.81640625" bestFit="1" customWidth="1"/>
    <col min="3546" max="3546" width="5.81640625" bestFit="1" customWidth="1"/>
    <col min="3547" max="3547" width="6.81640625" bestFit="1" customWidth="1"/>
    <col min="3548" max="3549" width="5.81640625" bestFit="1" customWidth="1"/>
    <col min="3550" max="3551" width="6.81640625" bestFit="1" customWidth="1"/>
    <col min="3552" max="3552" width="5.81640625" bestFit="1" customWidth="1"/>
    <col min="3553" max="3558" width="6.81640625" bestFit="1" customWidth="1"/>
    <col min="3559" max="3559" width="7.81640625" bestFit="1" customWidth="1"/>
    <col min="3560" max="3560" width="6.81640625" bestFit="1" customWidth="1"/>
    <col min="3561" max="3561" width="5.81640625" bestFit="1" customWidth="1"/>
    <col min="3562" max="3568" width="6.81640625" bestFit="1" customWidth="1"/>
    <col min="3569" max="3569" width="5.81640625" bestFit="1" customWidth="1"/>
    <col min="3570" max="3570" width="6.81640625" bestFit="1" customWidth="1"/>
    <col min="3571" max="3571" width="5.81640625" bestFit="1" customWidth="1"/>
    <col min="3572" max="3573" width="6.81640625" bestFit="1" customWidth="1"/>
    <col min="3574" max="3574" width="7.81640625" bestFit="1" customWidth="1"/>
    <col min="3575" max="3575" width="5.81640625" bestFit="1" customWidth="1"/>
    <col min="3576" max="3576" width="6.81640625" bestFit="1" customWidth="1"/>
    <col min="3577" max="3578" width="5.81640625" bestFit="1" customWidth="1"/>
    <col min="3579" max="3580" width="6.81640625" bestFit="1" customWidth="1"/>
    <col min="3581" max="3581" width="5.81640625" bestFit="1" customWidth="1"/>
    <col min="3582" max="3585" width="6.81640625" bestFit="1" customWidth="1"/>
    <col min="3586" max="3586" width="5.81640625" bestFit="1" customWidth="1"/>
    <col min="3587" max="3591" width="6.81640625" bestFit="1" customWidth="1"/>
    <col min="3592" max="3592" width="5.81640625" bestFit="1" customWidth="1"/>
    <col min="3593" max="3593" width="6.81640625" bestFit="1" customWidth="1"/>
    <col min="3594" max="3594" width="5.81640625" bestFit="1" customWidth="1"/>
    <col min="3595" max="3595" width="6.81640625" bestFit="1" customWidth="1"/>
    <col min="3596" max="3596" width="5.81640625" bestFit="1" customWidth="1"/>
    <col min="3597" max="3599" width="6.81640625" bestFit="1" customWidth="1"/>
    <col min="3600" max="3600" width="7.81640625" bestFit="1" customWidth="1"/>
    <col min="3601" max="3601" width="6.81640625" bestFit="1" customWidth="1"/>
    <col min="3602" max="3602" width="3.81640625" bestFit="1" customWidth="1"/>
    <col min="3603" max="3604" width="6.81640625" bestFit="1" customWidth="1"/>
    <col min="3605" max="3605" width="5.81640625" bestFit="1" customWidth="1"/>
    <col min="3606" max="3606" width="6.81640625" bestFit="1" customWidth="1"/>
    <col min="3607" max="3607" width="5.81640625" bestFit="1" customWidth="1"/>
    <col min="3608" max="3610" width="6.81640625" bestFit="1" customWidth="1"/>
    <col min="3611" max="3611" width="7.81640625" bestFit="1" customWidth="1"/>
    <col min="3612" max="3612" width="6.81640625" bestFit="1" customWidth="1"/>
    <col min="3613" max="3613" width="7.81640625" bestFit="1" customWidth="1"/>
    <col min="3614" max="3614" width="6.81640625" bestFit="1" customWidth="1"/>
    <col min="3615" max="3615" width="5.81640625" bestFit="1" customWidth="1"/>
    <col min="3616" max="3616" width="6.81640625" bestFit="1" customWidth="1"/>
    <col min="3617" max="3618" width="5.81640625" bestFit="1" customWidth="1"/>
    <col min="3619" max="3621" width="6.81640625" bestFit="1" customWidth="1"/>
    <col min="3622" max="3623" width="5.81640625" bestFit="1" customWidth="1"/>
    <col min="3624" max="3628" width="6.81640625" bestFit="1" customWidth="1"/>
    <col min="3629" max="3629" width="5.81640625" bestFit="1" customWidth="1"/>
    <col min="3630" max="3630" width="4.81640625" bestFit="1" customWidth="1"/>
    <col min="3631" max="3631" width="5.81640625" bestFit="1" customWidth="1"/>
    <col min="3632" max="3633" width="6.81640625" bestFit="1" customWidth="1"/>
    <col min="3634" max="3634" width="5.81640625" bestFit="1" customWidth="1"/>
    <col min="3635" max="3636" width="6.81640625" bestFit="1" customWidth="1"/>
    <col min="3637" max="3637" width="5.81640625" bestFit="1" customWidth="1"/>
    <col min="3638" max="3639" width="6.81640625" bestFit="1" customWidth="1"/>
    <col min="3640" max="3640" width="7.81640625" bestFit="1" customWidth="1"/>
    <col min="3641" max="3644" width="6.81640625" bestFit="1" customWidth="1"/>
    <col min="3645" max="3645" width="4.81640625" bestFit="1" customWidth="1"/>
    <col min="3646" max="3646" width="6.81640625" bestFit="1" customWidth="1"/>
    <col min="3647" max="3647" width="5.81640625" bestFit="1" customWidth="1"/>
    <col min="3648" max="3654" width="6.81640625" bestFit="1" customWidth="1"/>
    <col min="3655" max="3655" width="5.81640625" bestFit="1" customWidth="1"/>
    <col min="3656" max="3656" width="6.81640625" bestFit="1" customWidth="1"/>
    <col min="3657" max="3657" width="5.81640625" bestFit="1" customWidth="1"/>
    <col min="3658" max="3659" width="6.81640625" bestFit="1" customWidth="1"/>
    <col min="3660" max="3660" width="5.81640625" bestFit="1" customWidth="1"/>
    <col min="3661" max="3661" width="6.81640625" bestFit="1" customWidth="1"/>
    <col min="3662" max="3662" width="5.81640625" bestFit="1" customWidth="1"/>
    <col min="3663" max="3663" width="6.81640625" bestFit="1" customWidth="1"/>
    <col min="3664" max="3666" width="5.81640625" bestFit="1" customWidth="1"/>
    <col min="3667" max="3673" width="6.81640625" bestFit="1" customWidth="1"/>
    <col min="3674" max="3674" width="5.81640625" bestFit="1" customWidth="1"/>
    <col min="3675" max="3675" width="6.81640625" bestFit="1" customWidth="1"/>
    <col min="3676" max="3676" width="5.81640625" bestFit="1" customWidth="1"/>
    <col min="3677" max="3685" width="6.81640625" bestFit="1" customWidth="1"/>
    <col min="3686" max="3686" width="4.81640625" bestFit="1" customWidth="1"/>
    <col min="3687" max="3687" width="6.81640625" bestFit="1" customWidth="1"/>
    <col min="3688" max="3688" width="7.81640625" bestFit="1" customWidth="1"/>
    <col min="3689" max="3689" width="6.81640625" bestFit="1" customWidth="1"/>
    <col min="3690" max="3690" width="5.81640625" bestFit="1" customWidth="1"/>
    <col min="3691" max="3692" width="7.81640625" bestFit="1" customWidth="1"/>
    <col min="3693" max="3694" width="6.81640625" bestFit="1" customWidth="1"/>
    <col min="3695" max="3695" width="5.81640625" bestFit="1" customWidth="1"/>
    <col min="3696" max="3696" width="6.81640625" bestFit="1" customWidth="1"/>
    <col min="3697" max="3698" width="5.81640625" bestFit="1" customWidth="1"/>
    <col min="3699" max="3699" width="7.81640625" bestFit="1" customWidth="1"/>
    <col min="3700" max="3702" width="6.81640625" bestFit="1" customWidth="1"/>
    <col min="3703" max="3703" width="5.81640625" bestFit="1" customWidth="1"/>
    <col min="3704" max="3704" width="4.81640625" bestFit="1" customWidth="1"/>
    <col min="3705" max="3706" width="6.81640625" bestFit="1" customWidth="1"/>
    <col min="3707" max="3708" width="7.81640625" bestFit="1" customWidth="1"/>
    <col min="3709" max="3709" width="4.81640625" bestFit="1" customWidth="1"/>
    <col min="3710" max="3716" width="6.81640625" bestFit="1" customWidth="1"/>
    <col min="3717" max="3717" width="5.81640625" bestFit="1" customWidth="1"/>
    <col min="3718" max="3719" width="6.81640625" bestFit="1" customWidth="1"/>
    <col min="3720" max="3720" width="7.81640625" bestFit="1" customWidth="1"/>
    <col min="3721" max="3722" width="5.81640625" bestFit="1" customWidth="1"/>
    <col min="3723" max="3724" width="6.81640625" bestFit="1" customWidth="1"/>
    <col min="3725" max="3725" width="5.81640625" bestFit="1" customWidth="1"/>
    <col min="3726" max="3726" width="6.81640625" bestFit="1" customWidth="1"/>
    <col min="3727" max="3727" width="5.81640625" bestFit="1" customWidth="1"/>
    <col min="3728" max="3728" width="6.81640625" bestFit="1" customWidth="1"/>
    <col min="3729" max="3729" width="5.81640625" bestFit="1" customWidth="1"/>
    <col min="3730" max="3736" width="6.81640625" bestFit="1" customWidth="1"/>
    <col min="3737" max="3737" width="5.81640625" bestFit="1" customWidth="1"/>
    <col min="3738" max="3743" width="6.81640625" bestFit="1" customWidth="1"/>
    <col min="3744" max="3744" width="5.81640625" bestFit="1" customWidth="1"/>
    <col min="3745" max="3749" width="6.81640625" bestFit="1" customWidth="1"/>
    <col min="3750" max="3750" width="5.81640625" bestFit="1" customWidth="1"/>
    <col min="3751" max="3751" width="6.81640625" bestFit="1" customWidth="1"/>
    <col min="3752" max="3752" width="7.81640625" bestFit="1" customWidth="1"/>
    <col min="3753" max="3754" width="5.81640625" bestFit="1" customWidth="1"/>
    <col min="3755" max="3755" width="7.81640625" bestFit="1" customWidth="1"/>
    <col min="3756" max="3760" width="6.81640625" bestFit="1" customWidth="1"/>
    <col min="3761" max="3761" width="7.81640625" bestFit="1" customWidth="1"/>
    <col min="3762" max="3764" width="6.81640625" bestFit="1" customWidth="1"/>
    <col min="3765" max="3765" width="5.81640625" bestFit="1" customWidth="1"/>
    <col min="3766" max="3766" width="6.81640625" bestFit="1" customWidth="1"/>
    <col min="3767" max="3767" width="5.81640625" bestFit="1" customWidth="1"/>
    <col min="3768" max="3769" width="6.81640625" bestFit="1" customWidth="1"/>
    <col min="3770" max="3771" width="5.81640625" bestFit="1" customWidth="1"/>
    <col min="3772" max="3772" width="6.81640625" bestFit="1" customWidth="1"/>
    <col min="3773" max="3773" width="5.81640625" bestFit="1" customWidth="1"/>
    <col min="3774" max="3774" width="6.81640625" bestFit="1" customWidth="1"/>
    <col min="3775" max="3775" width="7.81640625" bestFit="1" customWidth="1"/>
    <col min="3776" max="3776" width="6.81640625" bestFit="1" customWidth="1"/>
    <col min="3777" max="3779" width="5.81640625" bestFit="1" customWidth="1"/>
    <col min="3780" max="3785" width="6.81640625" bestFit="1" customWidth="1"/>
    <col min="3786" max="3786" width="7.81640625" bestFit="1" customWidth="1"/>
    <col min="3787" max="3787" width="6.81640625" bestFit="1" customWidth="1"/>
    <col min="3788" max="3788" width="5.81640625" bestFit="1" customWidth="1"/>
    <col min="3789" max="3790" width="6.81640625" bestFit="1" customWidth="1"/>
    <col min="3791" max="3791" width="5.81640625" bestFit="1" customWidth="1"/>
    <col min="3792" max="3792" width="6.81640625" bestFit="1" customWidth="1"/>
    <col min="3793" max="3793" width="5.81640625" bestFit="1" customWidth="1"/>
    <col min="3794" max="3794" width="7.81640625" bestFit="1" customWidth="1"/>
    <col min="3795" max="3796" width="6.81640625" bestFit="1" customWidth="1"/>
    <col min="3797" max="3797" width="5.81640625" bestFit="1" customWidth="1"/>
    <col min="3798" max="3807" width="6.81640625" bestFit="1" customWidth="1"/>
    <col min="3808" max="3809" width="7.81640625" bestFit="1" customWidth="1"/>
    <col min="3810" max="3810" width="6.81640625" bestFit="1" customWidth="1"/>
    <col min="3811" max="3812" width="5.81640625" bestFit="1" customWidth="1"/>
    <col min="3813" max="3814" width="6.81640625" bestFit="1" customWidth="1"/>
    <col min="3815" max="3815" width="5.81640625" bestFit="1" customWidth="1"/>
    <col min="3816" max="3816" width="4.81640625" bestFit="1" customWidth="1"/>
    <col min="3817" max="3817" width="6.81640625" bestFit="1" customWidth="1"/>
    <col min="3818" max="3818" width="4.81640625" bestFit="1" customWidth="1"/>
    <col min="3819" max="3820" width="6.81640625" bestFit="1" customWidth="1"/>
    <col min="3821" max="3821" width="5.81640625" bestFit="1" customWidth="1"/>
    <col min="3822" max="3822" width="6.81640625" bestFit="1" customWidth="1"/>
    <col min="3823" max="3823" width="5.81640625" bestFit="1" customWidth="1"/>
    <col min="3824" max="3826" width="7.81640625" bestFit="1" customWidth="1"/>
    <col min="3827" max="3827" width="5.81640625" bestFit="1" customWidth="1"/>
    <col min="3828" max="3832" width="6.81640625" bestFit="1" customWidth="1"/>
    <col min="3833" max="3833" width="5.81640625" bestFit="1" customWidth="1"/>
    <col min="3834" max="3834" width="7.81640625" bestFit="1" customWidth="1"/>
    <col min="3835" max="3836" width="6.81640625" bestFit="1" customWidth="1"/>
    <col min="3837" max="3837" width="7.81640625" bestFit="1" customWidth="1"/>
    <col min="3838" max="3838" width="6.81640625" bestFit="1" customWidth="1"/>
    <col min="3839" max="3839" width="5.81640625" bestFit="1" customWidth="1"/>
    <col min="3840" max="3841" width="6.81640625" bestFit="1" customWidth="1"/>
    <col min="3842" max="3844" width="5.81640625" bestFit="1" customWidth="1"/>
    <col min="3845" max="3848" width="6.81640625" bestFit="1" customWidth="1"/>
    <col min="3849" max="3850" width="5.81640625" bestFit="1" customWidth="1"/>
    <col min="3851" max="3857" width="6.81640625" bestFit="1" customWidth="1"/>
    <col min="3858" max="3858" width="7.81640625" bestFit="1" customWidth="1"/>
    <col min="3859" max="3862" width="6.81640625" bestFit="1" customWidth="1"/>
    <col min="3863" max="3863" width="5.81640625" bestFit="1" customWidth="1"/>
    <col min="3864" max="3867" width="6.81640625" bestFit="1" customWidth="1"/>
    <col min="3868" max="3868" width="5.81640625" bestFit="1" customWidth="1"/>
    <col min="3869" max="3870" width="7.81640625" bestFit="1" customWidth="1"/>
    <col min="3871" max="3871" width="4.81640625" bestFit="1" customWidth="1"/>
    <col min="3872" max="3879" width="6.81640625" bestFit="1" customWidth="1"/>
    <col min="3880" max="3880" width="4.81640625" bestFit="1" customWidth="1"/>
    <col min="3881" max="3882" width="6.81640625" bestFit="1" customWidth="1"/>
    <col min="3883" max="3883" width="7.81640625" bestFit="1" customWidth="1"/>
    <col min="3884" max="3884" width="5.81640625" bestFit="1" customWidth="1"/>
    <col min="3885" max="3892" width="6.81640625" bestFit="1" customWidth="1"/>
    <col min="3893" max="3893" width="5.81640625" bestFit="1" customWidth="1"/>
    <col min="3894" max="3898" width="6.81640625" bestFit="1" customWidth="1"/>
    <col min="3899" max="3899" width="5.81640625" bestFit="1" customWidth="1"/>
    <col min="3900" max="3900" width="6.81640625" bestFit="1" customWidth="1"/>
    <col min="3901" max="3901" width="5.81640625" bestFit="1" customWidth="1"/>
    <col min="3902" max="3905" width="6.81640625" bestFit="1" customWidth="1"/>
    <col min="3906" max="3906" width="7.81640625" bestFit="1" customWidth="1"/>
    <col min="3907" max="3907" width="5.81640625" bestFit="1" customWidth="1"/>
    <col min="3908" max="3908" width="6.81640625" bestFit="1" customWidth="1"/>
    <col min="3909" max="3909" width="7.81640625" bestFit="1" customWidth="1"/>
    <col min="3910" max="3912" width="6.81640625" bestFit="1" customWidth="1"/>
    <col min="3913" max="3913" width="5.81640625" bestFit="1" customWidth="1"/>
    <col min="3914" max="3914" width="7.81640625" bestFit="1" customWidth="1"/>
    <col min="3915" max="3915" width="5.81640625" bestFit="1" customWidth="1"/>
    <col min="3916" max="3919" width="6.81640625" bestFit="1" customWidth="1"/>
    <col min="3920" max="3921" width="5.81640625" bestFit="1" customWidth="1"/>
    <col min="3922" max="3935" width="6.81640625" bestFit="1" customWidth="1"/>
    <col min="3936" max="3936" width="3.81640625" bestFit="1" customWidth="1"/>
    <col min="3937" max="3937" width="5.81640625" bestFit="1" customWidth="1"/>
    <col min="3938" max="3940" width="6.81640625" bestFit="1" customWidth="1"/>
    <col min="3941" max="3941" width="4.81640625" bestFit="1" customWidth="1"/>
    <col min="3942" max="3945" width="6.81640625" bestFit="1" customWidth="1"/>
    <col min="3946" max="3946" width="4.81640625" bestFit="1" customWidth="1"/>
    <col min="3947" max="3947" width="6.81640625" bestFit="1" customWidth="1"/>
    <col min="3948" max="3948" width="5.81640625" bestFit="1" customWidth="1"/>
    <col min="3949" max="3952" width="6.81640625" bestFit="1" customWidth="1"/>
    <col min="3953" max="3953" width="5.81640625" bestFit="1" customWidth="1"/>
    <col min="3954" max="3954" width="6.81640625" bestFit="1" customWidth="1"/>
    <col min="3955" max="3955" width="7.81640625" bestFit="1" customWidth="1"/>
    <col min="3956" max="3962" width="6.81640625" bestFit="1" customWidth="1"/>
    <col min="3963" max="3963" width="5.81640625" bestFit="1" customWidth="1"/>
    <col min="3964" max="3964" width="6.81640625" bestFit="1" customWidth="1"/>
    <col min="3965" max="3966" width="5.81640625" bestFit="1" customWidth="1"/>
    <col min="3967" max="3967" width="4.81640625" bestFit="1" customWidth="1"/>
    <col min="3968" max="3969" width="6.81640625" bestFit="1" customWidth="1"/>
    <col min="3970" max="3970" width="5.81640625" bestFit="1" customWidth="1"/>
    <col min="3971" max="3973" width="6.81640625" bestFit="1" customWidth="1"/>
    <col min="3974" max="3974" width="5.81640625" bestFit="1" customWidth="1"/>
    <col min="3975" max="3978" width="6.81640625" bestFit="1" customWidth="1"/>
    <col min="3979" max="3979" width="5.81640625" bestFit="1" customWidth="1"/>
    <col min="3980" max="3982" width="6.81640625" bestFit="1" customWidth="1"/>
    <col min="3983" max="3983" width="5.81640625" bestFit="1" customWidth="1"/>
    <col min="3984" max="3989" width="6.81640625" bestFit="1" customWidth="1"/>
    <col min="3990" max="3991" width="5.81640625" bestFit="1" customWidth="1"/>
    <col min="3992" max="3992" width="6.81640625" bestFit="1" customWidth="1"/>
    <col min="3993" max="3993" width="5.81640625" bestFit="1" customWidth="1"/>
    <col min="3994" max="3995" width="6.81640625" bestFit="1" customWidth="1"/>
    <col min="3996" max="3996" width="5.81640625" bestFit="1" customWidth="1"/>
    <col min="3997" max="3998" width="6.81640625" bestFit="1" customWidth="1"/>
    <col min="3999" max="4000" width="7.81640625" bestFit="1" customWidth="1"/>
    <col min="4001" max="4002" width="6.81640625" bestFit="1" customWidth="1"/>
    <col min="4003" max="4003" width="4.81640625" bestFit="1" customWidth="1"/>
    <col min="4004" max="4004" width="6.81640625" bestFit="1" customWidth="1"/>
    <col min="4005" max="4005" width="5.81640625" bestFit="1" customWidth="1"/>
    <col min="4006" max="4007" width="6.81640625" bestFit="1" customWidth="1"/>
    <col min="4008" max="4011" width="7.81640625" bestFit="1" customWidth="1"/>
    <col min="4012" max="4012" width="6.81640625" bestFit="1" customWidth="1"/>
    <col min="4013" max="4014" width="7.81640625" bestFit="1" customWidth="1"/>
    <col min="4015" max="4016" width="6.81640625" bestFit="1" customWidth="1"/>
    <col min="4017" max="4023" width="7.81640625" bestFit="1" customWidth="1"/>
    <col min="4024" max="4024" width="5.81640625" bestFit="1" customWidth="1"/>
    <col min="4025" max="4025" width="7.81640625" bestFit="1" customWidth="1"/>
    <col min="4026" max="4026" width="6.81640625" bestFit="1" customWidth="1"/>
    <col min="4027" max="4027" width="7.81640625" bestFit="1" customWidth="1"/>
    <col min="4028" max="4028" width="6.81640625" bestFit="1" customWidth="1"/>
    <col min="4029" max="4030" width="7.81640625" bestFit="1" customWidth="1"/>
    <col min="4031" max="4034" width="6.81640625" bestFit="1" customWidth="1"/>
    <col min="4035" max="4035" width="7.81640625" bestFit="1" customWidth="1"/>
    <col min="4036" max="4036" width="6.81640625" bestFit="1" customWidth="1"/>
    <col min="4037" max="4039" width="7.81640625" bestFit="1" customWidth="1"/>
    <col min="4040" max="4040" width="6.81640625" bestFit="1" customWidth="1"/>
    <col min="4041" max="4043" width="7.81640625" bestFit="1" customWidth="1"/>
    <col min="4044" max="4044" width="6.81640625" bestFit="1" customWidth="1"/>
    <col min="4045" max="4047" width="7.81640625" bestFit="1" customWidth="1"/>
    <col min="4048" max="4049" width="5.81640625" bestFit="1" customWidth="1"/>
    <col min="4050" max="4052" width="6.81640625" bestFit="1" customWidth="1"/>
    <col min="4053" max="4057" width="7.81640625" bestFit="1" customWidth="1"/>
    <col min="4058" max="4058" width="6.81640625" bestFit="1" customWidth="1"/>
    <col min="4059" max="4061" width="7.81640625" bestFit="1" customWidth="1"/>
    <col min="4062" max="4062" width="6.81640625" bestFit="1" customWidth="1"/>
    <col min="4063" max="4063" width="7.81640625" bestFit="1" customWidth="1"/>
    <col min="4064" max="4065" width="6.81640625" bestFit="1" customWidth="1"/>
    <col min="4066" max="4066" width="5.81640625" bestFit="1" customWidth="1"/>
    <col min="4067" max="4067" width="6.81640625" bestFit="1" customWidth="1"/>
    <col min="4068" max="4068" width="7.81640625" bestFit="1" customWidth="1"/>
    <col min="4069" max="4070" width="6.81640625" bestFit="1" customWidth="1"/>
    <col min="4071" max="4075" width="7.81640625" bestFit="1" customWidth="1"/>
    <col min="4076" max="4077" width="4.81640625" bestFit="1" customWidth="1"/>
    <col min="4078" max="4080" width="7.81640625" bestFit="1" customWidth="1"/>
    <col min="4081" max="4081" width="6.81640625" bestFit="1" customWidth="1"/>
    <col min="4082" max="4082" width="7.81640625" bestFit="1" customWidth="1"/>
    <col min="4083" max="4083" width="6.81640625" bestFit="1" customWidth="1"/>
    <col min="4084" max="4087" width="7.81640625" bestFit="1" customWidth="1"/>
    <col min="4088" max="4088" width="6.81640625" bestFit="1" customWidth="1"/>
    <col min="4089" max="4092" width="7.81640625" bestFit="1" customWidth="1"/>
    <col min="4093" max="4093" width="6.81640625" bestFit="1" customWidth="1"/>
    <col min="4094" max="4094" width="7.81640625" bestFit="1" customWidth="1"/>
    <col min="4095" max="4095" width="6.81640625" bestFit="1" customWidth="1"/>
    <col min="4096" max="4097" width="7.81640625" bestFit="1" customWidth="1"/>
    <col min="4098" max="4098" width="6.81640625" bestFit="1" customWidth="1"/>
    <col min="4099" max="4101" width="7.81640625" bestFit="1" customWidth="1"/>
    <col min="4102" max="4102" width="5.81640625" bestFit="1" customWidth="1"/>
    <col min="4103" max="4106" width="7.81640625" bestFit="1" customWidth="1"/>
    <col min="4107" max="4107" width="5.81640625" bestFit="1" customWidth="1"/>
    <col min="4108" max="4108" width="7.81640625" bestFit="1" customWidth="1"/>
    <col min="4109" max="4109" width="6.81640625" bestFit="1" customWidth="1"/>
    <col min="4110" max="4110" width="7.81640625" bestFit="1" customWidth="1"/>
    <col min="4111" max="4112" width="6.81640625" bestFit="1" customWidth="1"/>
    <col min="4113" max="4113" width="7.81640625" bestFit="1" customWidth="1"/>
    <col min="4114" max="4114" width="6.81640625" bestFit="1" customWidth="1"/>
    <col min="4115" max="4119" width="7.81640625" bestFit="1" customWidth="1"/>
    <col min="4120" max="4120" width="4.81640625" bestFit="1" customWidth="1"/>
    <col min="4121" max="4127" width="7.81640625" bestFit="1" customWidth="1"/>
    <col min="4128" max="4128" width="6.81640625" bestFit="1" customWidth="1"/>
    <col min="4129" max="4129" width="7.81640625" bestFit="1" customWidth="1"/>
    <col min="4130" max="4132" width="6.81640625" bestFit="1" customWidth="1"/>
    <col min="4133" max="4134" width="7.81640625" bestFit="1" customWidth="1"/>
    <col min="4135" max="4135" width="5.81640625" bestFit="1" customWidth="1"/>
    <col min="4136" max="4137" width="6.81640625" bestFit="1" customWidth="1"/>
    <col min="4138" max="4138" width="7.81640625" bestFit="1" customWidth="1"/>
    <col min="4139" max="4139" width="6.81640625" bestFit="1" customWidth="1"/>
    <col min="4140" max="4141" width="7.81640625" bestFit="1" customWidth="1"/>
    <col min="4142" max="4142" width="5.81640625" bestFit="1" customWidth="1"/>
    <col min="4143" max="4143" width="7.81640625" bestFit="1" customWidth="1"/>
    <col min="4144" max="4144" width="5.81640625" bestFit="1" customWidth="1"/>
    <col min="4145" max="4148" width="7.81640625" bestFit="1" customWidth="1"/>
    <col min="4149" max="4149" width="6.81640625" bestFit="1" customWidth="1"/>
    <col min="4150" max="4151" width="7.81640625" bestFit="1" customWidth="1"/>
    <col min="4152" max="4152" width="6.81640625" bestFit="1" customWidth="1"/>
    <col min="4153" max="4157" width="7.81640625" bestFit="1" customWidth="1"/>
    <col min="4158" max="4158" width="6.81640625" bestFit="1" customWidth="1"/>
    <col min="4159" max="4159" width="7.81640625" bestFit="1" customWidth="1"/>
    <col min="4160" max="4162" width="6.81640625" bestFit="1" customWidth="1"/>
    <col min="4163" max="4167" width="7.81640625" bestFit="1" customWidth="1"/>
    <col min="4168" max="4168" width="6.81640625" bestFit="1" customWidth="1"/>
    <col min="4169" max="4173" width="7.81640625" bestFit="1" customWidth="1"/>
    <col min="4174" max="4174" width="6.81640625" bestFit="1" customWidth="1"/>
    <col min="4175" max="4175" width="7.81640625" bestFit="1" customWidth="1"/>
    <col min="4176" max="4177" width="6.81640625" bestFit="1" customWidth="1"/>
    <col min="4178" max="4178" width="7.81640625" bestFit="1" customWidth="1"/>
    <col min="4179" max="4180" width="6.81640625" bestFit="1" customWidth="1"/>
    <col min="4181" max="4181" width="7.81640625" bestFit="1" customWidth="1"/>
    <col min="4182" max="4182" width="6.81640625" bestFit="1" customWidth="1"/>
    <col min="4183" max="4186" width="7.81640625" bestFit="1" customWidth="1"/>
    <col min="4187" max="4187" width="6.81640625" bestFit="1" customWidth="1"/>
    <col min="4188" max="4195" width="7.81640625" bestFit="1" customWidth="1"/>
    <col min="4196" max="4196" width="6.81640625" bestFit="1" customWidth="1"/>
    <col min="4197" max="4197" width="5.81640625" bestFit="1" customWidth="1"/>
    <col min="4198" max="4198" width="7.81640625" bestFit="1" customWidth="1"/>
    <col min="4199" max="4199" width="6.81640625" bestFit="1" customWidth="1"/>
    <col min="4200" max="4201" width="7.81640625" bestFit="1" customWidth="1"/>
    <col min="4202" max="4204" width="6.81640625" bestFit="1" customWidth="1"/>
    <col min="4205" max="4208" width="7.81640625" bestFit="1" customWidth="1"/>
    <col min="4209" max="4210" width="6.81640625" bestFit="1" customWidth="1"/>
    <col min="4211" max="4211" width="7.81640625" bestFit="1" customWidth="1"/>
    <col min="4212" max="4212" width="6.81640625" bestFit="1" customWidth="1"/>
    <col min="4213" max="4213" width="7.81640625" bestFit="1" customWidth="1"/>
    <col min="4214" max="4214" width="5.81640625" bestFit="1" customWidth="1"/>
    <col min="4215" max="4215" width="6.81640625" bestFit="1" customWidth="1"/>
    <col min="4216" max="4219" width="7.81640625" bestFit="1" customWidth="1"/>
    <col min="4220" max="4220" width="6.81640625" bestFit="1" customWidth="1"/>
    <col min="4221" max="4222" width="7.81640625" bestFit="1" customWidth="1"/>
    <col min="4223" max="4223" width="6.81640625" bestFit="1" customWidth="1"/>
    <col min="4224" max="4224" width="7.81640625" bestFit="1" customWidth="1"/>
    <col min="4225" max="4226" width="5.81640625" bestFit="1" customWidth="1"/>
    <col min="4227" max="4227" width="7.81640625" bestFit="1" customWidth="1"/>
    <col min="4228" max="4230" width="6.81640625" bestFit="1" customWidth="1"/>
    <col min="4231" max="4232" width="7.81640625" bestFit="1" customWidth="1"/>
    <col min="4233" max="4233" width="6.81640625" bestFit="1" customWidth="1"/>
    <col min="4234" max="4237" width="7.81640625" bestFit="1" customWidth="1"/>
    <col min="4238" max="4238" width="6.81640625" bestFit="1" customWidth="1"/>
    <col min="4239" max="4239" width="7.81640625" bestFit="1" customWidth="1"/>
    <col min="4240" max="4240" width="5.81640625" bestFit="1" customWidth="1"/>
    <col min="4241" max="4241" width="6.81640625" bestFit="1" customWidth="1"/>
    <col min="4242" max="4242" width="7.81640625" bestFit="1" customWidth="1"/>
    <col min="4243" max="4243" width="5.81640625" bestFit="1" customWidth="1"/>
    <col min="4244" max="4244" width="4.81640625" bestFit="1" customWidth="1"/>
    <col min="4245" max="4246" width="6.81640625" bestFit="1" customWidth="1"/>
    <col min="4247" max="4248" width="7.81640625" bestFit="1" customWidth="1"/>
    <col min="4249" max="4249" width="6.81640625" bestFit="1" customWidth="1"/>
    <col min="4250" max="4258" width="7.81640625" bestFit="1" customWidth="1"/>
    <col min="4259" max="4260" width="6.81640625" bestFit="1" customWidth="1"/>
    <col min="4261" max="4266" width="7.81640625" bestFit="1" customWidth="1"/>
    <col min="4267" max="4267" width="5.81640625" bestFit="1" customWidth="1"/>
    <col min="4268" max="4268" width="7.81640625" bestFit="1" customWidth="1"/>
    <col min="4269" max="4272" width="6.81640625" bestFit="1" customWidth="1"/>
    <col min="4273" max="4273" width="7.81640625" bestFit="1" customWidth="1"/>
    <col min="4274" max="4274" width="6.81640625" bestFit="1" customWidth="1"/>
    <col min="4275" max="4276" width="7.81640625" bestFit="1" customWidth="1"/>
    <col min="4277" max="4277" width="5.81640625" bestFit="1" customWidth="1"/>
    <col min="4278" max="4278" width="6.81640625" bestFit="1" customWidth="1"/>
    <col min="4279" max="4279" width="7.81640625" bestFit="1" customWidth="1"/>
    <col min="4280" max="4281" width="6.81640625" bestFit="1" customWidth="1"/>
    <col min="4282" max="4282" width="8.81640625" bestFit="1" customWidth="1"/>
    <col min="4283" max="4283" width="7.81640625" bestFit="1" customWidth="1"/>
    <col min="4284" max="4284" width="2.81640625" bestFit="1" customWidth="1"/>
    <col min="4285" max="4285" width="6.81640625" bestFit="1" customWidth="1"/>
    <col min="4286" max="4288" width="7.81640625" bestFit="1" customWidth="1"/>
    <col min="4289" max="4289" width="6.81640625" bestFit="1" customWidth="1"/>
    <col min="4290" max="4292" width="7.81640625" bestFit="1" customWidth="1"/>
    <col min="4293" max="4293" width="6.81640625" bestFit="1" customWidth="1"/>
    <col min="4294" max="4294" width="7.81640625" bestFit="1" customWidth="1"/>
    <col min="4295" max="4295" width="6.81640625" bestFit="1" customWidth="1"/>
    <col min="4296" max="4307" width="7.81640625" bestFit="1" customWidth="1"/>
    <col min="4308" max="4308" width="5.81640625" bestFit="1" customWidth="1"/>
    <col min="4309" max="4310" width="6.81640625" bestFit="1" customWidth="1"/>
    <col min="4311" max="4311" width="7.81640625" bestFit="1" customWidth="1"/>
    <col min="4312" max="4312" width="6.81640625" bestFit="1" customWidth="1"/>
    <col min="4313" max="4315" width="7.81640625" bestFit="1" customWidth="1"/>
    <col min="4316" max="4316" width="6.81640625" bestFit="1" customWidth="1"/>
    <col min="4317" max="4317" width="7.81640625" bestFit="1" customWidth="1"/>
    <col min="4318" max="4319" width="6.81640625" bestFit="1" customWidth="1"/>
    <col min="4320" max="4326" width="7.81640625" bestFit="1" customWidth="1"/>
    <col min="4327" max="4328" width="6.81640625" bestFit="1" customWidth="1"/>
    <col min="4329" max="4329" width="5.81640625" bestFit="1" customWidth="1"/>
    <col min="4330" max="4330" width="7.81640625" bestFit="1" customWidth="1"/>
    <col min="4331" max="4331" width="6.81640625" bestFit="1" customWidth="1"/>
    <col min="4332" max="4334" width="7.81640625" bestFit="1" customWidth="1"/>
    <col min="4335" max="4335" width="6.81640625" bestFit="1" customWidth="1"/>
    <col min="4336" max="4336" width="7.81640625" bestFit="1" customWidth="1"/>
    <col min="4337" max="4337" width="6.81640625" bestFit="1" customWidth="1"/>
    <col min="4338" max="4339" width="7.81640625" bestFit="1" customWidth="1"/>
    <col min="4340" max="4340" width="5.81640625" bestFit="1" customWidth="1"/>
    <col min="4341" max="4341" width="7.81640625" bestFit="1" customWidth="1"/>
    <col min="4342" max="4342" width="6.81640625" bestFit="1" customWidth="1"/>
    <col min="4343" max="4343" width="7.81640625" bestFit="1" customWidth="1"/>
    <col min="4344" max="4344" width="6.81640625" bestFit="1" customWidth="1"/>
    <col min="4345" max="4345" width="7.81640625" bestFit="1" customWidth="1"/>
    <col min="4346" max="4346" width="6.81640625" bestFit="1" customWidth="1"/>
    <col min="4347" max="4348" width="7.81640625" bestFit="1" customWidth="1"/>
    <col min="4349" max="4349" width="5.81640625" bestFit="1" customWidth="1"/>
    <col min="4350" max="4355" width="7.81640625" bestFit="1" customWidth="1"/>
    <col min="4356" max="4356" width="6.81640625" bestFit="1" customWidth="1"/>
    <col min="4357" max="4357" width="7.81640625" bestFit="1" customWidth="1"/>
    <col min="4358" max="4358" width="6.81640625" bestFit="1" customWidth="1"/>
    <col min="4359" max="4360" width="7.81640625" bestFit="1" customWidth="1"/>
    <col min="4361" max="4361" width="6.81640625" bestFit="1" customWidth="1"/>
    <col min="4362" max="4362" width="5.81640625" bestFit="1" customWidth="1"/>
    <col min="4363" max="4363" width="7.81640625" bestFit="1" customWidth="1"/>
    <col min="4364" max="4364" width="6.81640625" bestFit="1" customWidth="1"/>
    <col min="4365" max="4367" width="7.81640625" bestFit="1" customWidth="1"/>
    <col min="4368" max="4368" width="6.81640625" bestFit="1" customWidth="1"/>
    <col min="4369" max="4374" width="7.81640625" bestFit="1" customWidth="1"/>
    <col min="4375" max="4375" width="6.81640625" bestFit="1" customWidth="1"/>
    <col min="4376" max="4379" width="7.81640625" bestFit="1" customWidth="1"/>
    <col min="4380" max="4380" width="6.81640625" bestFit="1" customWidth="1"/>
    <col min="4381" max="4385" width="7.81640625" bestFit="1" customWidth="1"/>
    <col min="4386" max="4386" width="6.81640625" bestFit="1" customWidth="1"/>
    <col min="4387" max="4387" width="7.81640625" bestFit="1" customWidth="1"/>
    <col min="4388" max="4388" width="5.81640625" bestFit="1" customWidth="1"/>
    <col min="4389" max="4389" width="6.81640625" bestFit="1" customWidth="1"/>
    <col min="4390" max="4390" width="7.81640625" bestFit="1" customWidth="1"/>
    <col min="4391" max="4391" width="6.81640625" bestFit="1" customWidth="1"/>
    <col min="4392" max="4392" width="7.81640625" bestFit="1" customWidth="1"/>
    <col min="4393" max="4393" width="5.81640625" bestFit="1" customWidth="1"/>
    <col min="4394" max="4394" width="6.81640625" bestFit="1" customWidth="1"/>
    <col min="4395" max="4395" width="7.81640625" bestFit="1" customWidth="1"/>
    <col min="4396" max="4396" width="4.81640625" bestFit="1" customWidth="1"/>
    <col min="4397" max="4401" width="7.81640625" bestFit="1" customWidth="1"/>
    <col min="4402" max="4402" width="6.81640625" bestFit="1" customWidth="1"/>
    <col min="4403" max="4403" width="7.81640625" bestFit="1" customWidth="1"/>
    <col min="4404" max="4405" width="6.81640625" bestFit="1" customWidth="1"/>
    <col min="4406" max="4406" width="7.81640625" bestFit="1" customWidth="1"/>
    <col min="4407" max="4408" width="6.81640625" bestFit="1" customWidth="1"/>
    <col min="4409" max="4409" width="7.81640625" bestFit="1" customWidth="1"/>
    <col min="4410" max="4410" width="5.81640625" bestFit="1" customWidth="1"/>
    <col min="4411" max="4411" width="6.81640625" bestFit="1" customWidth="1"/>
    <col min="4412" max="4412" width="7.81640625" bestFit="1" customWidth="1"/>
    <col min="4413" max="4413" width="6.81640625" bestFit="1" customWidth="1"/>
    <col min="4414" max="4416" width="7.81640625" bestFit="1" customWidth="1"/>
    <col min="4417" max="4417" width="5.81640625" bestFit="1" customWidth="1"/>
    <col min="4418" max="4418" width="4.81640625" bestFit="1" customWidth="1"/>
    <col min="4419" max="4419" width="6.81640625" bestFit="1" customWidth="1"/>
    <col min="4420" max="4425" width="7.81640625" bestFit="1" customWidth="1"/>
    <col min="4426" max="4426" width="6.81640625" bestFit="1" customWidth="1"/>
    <col min="4427" max="4432" width="7.81640625" bestFit="1" customWidth="1"/>
    <col min="4433" max="4434" width="5.81640625" bestFit="1" customWidth="1"/>
    <col min="4435" max="4438" width="7.81640625" bestFit="1" customWidth="1"/>
    <col min="4439" max="4441" width="6.81640625" bestFit="1" customWidth="1"/>
    <col min="4442" max="4446" width="7.81640625" bestFit="1" customWidth="1"/>
    <col min="4447" max="4450" width="6.81640625" bestFit="1" customWidth="1"/>
    <col min="4451" max="4457" width="7.81640625" bestFit="1" customWidth="1"/>
    <col min="4458" max="4458" width="6.81640625" bestFit="1" customWidth="1"/>
    <col min="4459" max="4460" width="7.81640625" bestFit="1" customWidth="1"/>
    <col min="4461" max="4463" width="6.81640625" bestFit="1" customWidth="1"/>
    <col min="4464" max="4468" width="7.81640625" bestFit="1" customWidth="1"/>
    <col min="4469" max="4469" width="6.81640625" bestFit="1" customWidth="1"/>
    <col min="4470" max="4473" width="7.81640625" bestFit="1" customWidth="1"/>
    <col min="4474" max="4474" width="6.81640625" bestFit="1" customWidth="1"/>
    <col min="4475" max="4477" width="7.81640625" bestFit="1" customWidth="1"/>
    <col min="4478" max="4479" width="6.81640625" bestFit="1" customWidth="1"/>
    <col min="4480" max="4484" width="7.81640625" bestFit="1" customWidth="1"/>
    <col min="4485" max="4485" width="6.81640625" bestFit="1" customWidth="1"/>
    <col min="4486" max="4487" width="7.81640625" bestFit="1" customWidth="1"/>
    <col min="4488" max="4488" width="6.81640625" bestFit="1" customWidth="1"/>
    <col min="4489" max="4490" width="7.81640625" bestFit="1" customWidth="1"/>
    <col min="4491" max="4491" width="5.81640625" bestFit="1" customWidth="1"/>
    <col min="4492" max="4492" width="6.81640625" bestFit="1" customWidth="1"/>
    <col min="4493" max="4494" width="7.81640625" bestFit="1" customWidth="1"/>
    <col min="4495" max="4496" width="6.81640625" bestFit="1" customWidth="1"/>
    <col min="4497" max="4498" width="7.81640625" bestFit="1" customWidth="1"/>
    <col min="4499" max="4499" width="6.81640625" bestFit="1" customWidth="1"/>
    <col min="4500" max="4507" width="7.81640625" bestFit="1" customWidth="1"/>
    <col min="4508" max="4510" width="6.81640625" bestFit="1" customWidth="1"/>
    <col min="4511" max="4511" width="7.81640625" bestFit="1" customWidth="1"/>
    <col min="4512" max="4512" width="5.81640625" bestFit="1" customWidth="1"/>
    <col min="4513" max="4514" width="7.81640625" bestFit="1" customWidth="1"/>
    <col min="4515" max="4516" width="6.81640625" bestFit="1" customWidth="1"/>
    <col min="4517" max="4519" width="7.81640625" bestFit="1" customWidth="1"/>
    <col min="4520" max="4520" width="6.81640625" bestFit="1" customWidth="1"/>
    <col min="4521" max="4529" width="7.81640625" bestFit="1" customWidth="1"/>
    <col min="4530" max="4530" width="6.81640625" bestFit="1" customWidth="1"/>
    <col min="4531" max="4533" width="7.81640625" bestFit="1" customWidth="1"/>
    <col min="4534" max="4534" width="4.81640625" bestFit="1" customWidth="1"/>
    <col min="4535" max="4535" width="7.81640625" bestFit="1" customWidth="1"/>
    <col min="4536" max="4536" width="6.81640625" bestFit="1" customWidth="1"/>
    <col min="4537" max="4537" width="7.81640625" bestFit="1" customWidth="1"/>
    <col min="4538" max="4538" width="6.81640625" bestFit="1" customWidth="1"/>
    <col min="4539" max="4539" width="5.81640625" bestFit="1" customWidth="1"/>
    <col min="4540" max="4543" width="7.81640625" bestFit="1" customWidth="1"/>
    <col min="4544" max="4544" width="6.81640625" bestFit="1" customWidth="1"/>
    <col min="4545" max="4547" width="7.81640625" bestFit="1" customWidth="1"/>
    <col min="4548" max="4548" width="6.81640625" bestFit="1" customWidth="1"/>
    <col min="4549" max="4552" width="7.81640625" bestFit="1" customWidth="1"/>
    <col min="4553" max="4553" width="6.81640625" bestFit="1" customWidth="1"/>
    <col min="4554" max="4556" width="7.81640625" bestFit="1" customWidth="1"/>
    <col min="4557" max="4559" width="6.81640625" bestFit="1" customWidth="1"/>
    <col min="4560" max="4560" width="7.81640625" bestFit="1" customWidth="1"/>
    <col min="4561" max="4561" width="5.81640625" bestFit="1" customWidth="1"/>
    <col min="4562" max="4562" width="7.81640625" bestFit="1" customWidth="1"/>
    <col min="4563" max="4564" width="6.81640625" bestFit="1" customWidth="1"/>
    <col min="4565" max="4566" width="7.81640625" bestFit="1" customWidth="1"/>
    <col min="4567" max="4567" width="4.81640625" bestFit="1" customWidth="1"/>
    <col min="4568" max="4569" width="7.81640625" bestFit="1" customWidth="1"/>
    <col min="4570" max="4570" width="6.81640625" bestFit="1" customWidth="1"/>
    <col min="4571" max="4574" width="7.81640625" bestFit="1" customWidth="1"/>
    <col min="4575" max="4575" width="4.81640625" bestFit="1" customWidth="1"/>
    <col min="4576" max="4580" width="7.81640625" bestFit="1" customWidth="1"/>
    <col min="4581" max="4582" width="6.81640625" bestFit="1" customWidth="1"/>
    <col min="4583" max="4583" width="7.81640625" bestFit="1" customWidth="1"/>
    <col min="4584" max="4584" width="6.81640625" bestFit="1" customWidth="1"/>
    <col min="4585" max="4588" width="7.81640625" bestFit="1" customWidth="1"/>
    <col min="4589" max="4589" width="6.81640625" bestFit="1" customWidth="1"/>
    <col min="4590" max="4590" width="7.81640625" bestFit="1" customWidth="1"/>
    <col min="4591" max="4592" width="6.81640625" bestFit="1" customWidth="1"/>
    <col min="4593" max="4595" width="7.81640625" bestFit="1" customWidth="1"/>
    <col min="4596" max="4596" width="6.81640625" bestFit="1" customWidth="1"/>
    <col min="4597" max="4600" width="7.81640625" bestFit="1" customWidth="1"/>
    <col min="4601" max="4602" width="6.81640625" bestFit="1" customWidth="1"/>
    <col min="4603" max="4607" width="7.81640625" bestFit="1" customWidth="1"/>
    <col min="4608" max="4608" width="5.81640625" bestFit="1" customWidth="1"/>
    <col min="4609" max="4609" width="6.81640625" bestFit="1" customWidth="1"/>
    <col min="4610" max="4610" width="7.81640625" bestFit="1" customWidth="1"/>
    <col min="4611" max="4611" width="6.81640625" bestFit="1" customWidth="1"/>
    <col min="4612" max="4612" width="7.81640625" bestFit="1" customWidth="1"/>
    <col min="4613" max="4613" width="6.81640625" bestFit="1" customWidth="1"/>
    <col min="4614" max="4614" width="4.81640625" bestFit="1" customWidth="1"/>
    <col min="4615" max="4619" width="7.81640625" bestFit="1" customWidth="1"/>
    <col min="4620" max="4620" width="6.81640625" bestFit="1" customWidth="1"/>
    <col min="4621" max="4622" width="7.81640625" bestFit="1" customWidth="1"/>
    <col min="4623" max="4623" width="6.81640625" bestFit="1" customWidth="1"/>
    <col min="4624" max="4626" width="7.81640625" bestFit="1" customWidth="1"/>
    <col min="4627" max="4627" width="6.81640625" bestFit="1" customWidth="1"/>
    <col min="4628" max="4629" width="7.81640625" bestFit="1" customWidth="1"/>
    <col min="4630" max="4634" width="6.81640625" bestFit="1" customWidth="1"/>
    <col min="4635" max="4635" width="7.81640625" bestFit="1" customWidth="1"/>
    <col min="4636" max="4636" width="6.81640625" bestFit="1" customWidth="1"/>
    <col min="4637" max="4637" width="7.81640625" bestFit="1" customWidth="1"/>
    <col min="4638" max="4639" width="6.81640625" bestFit="1" customWidth="1"/>
    <col min="4640" max="4640" width="5.81640625" bestFit="1" customWidth="1"/>
    <col min="4641" max="4641" width="6.81640625" bestFit="1" customWidth="1"/>
    <col min="4642" max="4644" width="7.81640625" bestFit="1" customWidth="1"/>
    <col min="4645" max="4645" width="6.81640625" bestFit="1" customWidth="1"/>
    <col min="4646" max="4649" width="7.81640625" bestFit="1" customWidth="1"/>
    <col min="4650" max="4651" width="6.81640625" bestFit="1" customWidth="1"/>
    <col min="4652" max="4655" width="7.81640625" bestFit="1" customWidth="1"/>
    <col min="4656" max="4656" width="6.81640625" bestFit="1" customWidth="1"/>
    <col min="4657" max="4658" width="7.81640625" bestFit="1" customWidth="1"/>
    <col min="4659" max="4659" width="6.81640625" bestFit="1" customWidth="1"/>
    <col min="4660" max="4662" width="7.81640625" bestFit="1" customWidth="1"/>
    <col min="4663" max="4663" width="6.81640625" bestFit="1" customWidth="1"/>
    <col min="4664" max="4671" width="7.81640625" bestFit="1" customWidth="1"/>
    <col min="4672" max="4672" width="5.81640625" bestFit="1" customWidth="1"/>
    <col min="4673" max="4675" width="7.81640625" bestFit="1" customWidth="1"/>
    <col min="4676" max="4676" width="4.81640625" bestFit="1" customWidth="1"/>
    <col min="4677" max="4680" width="7.81640625" bestFit="1" customWidth="1"/>
    <col min="4681" max="4683" width="6.81640625" bestFit="1" customWidth="1"/>
    <col min="4684" max="4685" width="7.81640625" bestFit="1" customWidth="1"/>
    <col min="4686" max="4686" width="6.81640625" bestFit="1" customWidth="1"/>
    <col min="4687" max="4687" width="7.81640625" bestFit="1" customWidth="1"/>
    <col min="4688" max="4688" width="5.81640625" bestFit="1" customWidth="1"/>
    <col min="4689" max="4689" width="6.81640625" bestFit="1" customWidth="1"/>
    <col min="4690" max="4697" width="7.81640625" bestFit="1" customWidth="1"/>
    <col min="4698" max="4700" width="6.81640625" bestFit="1" customWidth="1"/>
    <col min="4701" max="4709" width="7.81640625" bestFit="1" customWidth="1"/>
    <col min="4710" max="4710" width="6.81640625" bestFit="1" customWidth="1"/>
    <col min="4711" max="4714" width="7.81640625" bestFit="1" customWidth="1"/>
    <col min="4715" max="4716" width="6.81640625" bestFit="1" customWidth="1"/>
    <col min="4717" max="4719" width="7.81640625" bestFit="1" customWidth="1"/>
    <col min="4720" max="4721" width="6.81640625" bestFit="1" customWidth="1"/>
    <col min="4722" max="4725" width="7.81640625" bestFit="1" customWidth="1"/>
    <col min="4726" max="4726" width="5.81640625" bestFit="1" customWidth="1"/>
    <col min="4727" max="4727" width="6.81640625" bestFit="1" customWidth="1"/>
    <col min="4728" max="4729" width="7.81640625" bestFit="1" customWidth="1"/>
    <col min="4730" max="4731" width="6.81640625" bestFit="1" customWidth="1"/>
    <col min="4732" max="4732" width="4.81640625" bestFit="1" customWidth="1"/>
    <col min="4733" max="4738" width="7.81640625" bestFit="1" customWidth="1"/>
    <col min="4739" max="4741" width="6.81640625" bestFit="1" customWidth="1"/>
    <col min="4742" max="4744" width="7.81640625" bestFit="1" customWidth="1"/>
    <col min="4745" max="4745" width="6.81640625" bestFit="1" customWidth="1"/>
    <col min="4746" max="4746" width="7.81640625" bestFit="1" customWidth="1"/>
    <col min="4747" max="4747" width="5.81640625" bestFit="1" customWidth="1"/>
    <col min="4748" max="4749" width="7.81640625" bestFit="1" customWidth="1"/>
    <col min="4750" max="4750" width="6.81640625" bestFit="1" customWidth="1"/>
    <col min="4751" max="4756" width="7.81640625" bestFit="1" customWidth="1"/>
    <col min="4757" max="4757" width="6.81640625" bestFit="1" customWidth="1"/>
    <col min="4758" max="4761" width="7.81640625" bestFit="1" customWidth="1"/>
    <col min="4762" max="4763" width="6.81640625" bestFit="1" customWidth="1"/>
    <col min="4764" max="4764" width="5.81640625" bestFit="1" customWidth="1"/>
    <col min="4765" max="4770" width="7.81640625" bestFit="1" customWidth="1"/>
    <col min="4771" max="4771" width="5.81640625" bestFit="1" customWidth="1"/>
    <col min="4772" max="4772" width="7.81640625" bestFit="1" customWidth="1"/>
    <col min="4773" max="4773" width="6.81640625" bestFit="1" customWidth="1"/>
    <col min="4774" max="4777" width="7.81640625" bestFit="1" customWidth="1"/>
    <col min="4778" max="4778" width="6.81640625" bestFit="1" customWidth="1"/>
    <col min="4779" max="4785" width="7.81640625" bestFit="1" customWidth="1"/>
    <col min="4786" max="4786" width="4.81640625" bestFit="1" customWidth="1"/>
    <col min="4787" max="4788" width="7.81640625" bestFit="1" customWidth="1"/>
    <col min="4789" max="4789" width="6.81640625" bestFit="1" customWidth="1"/>
    <col min="4790" max="4790" width="7.81640625" bestFit="1" customWidth="1"/>
    <col min="4791" max="4791" width="6.81640625" bestFit="1" customWidth="1"/>
    <col min="4792" max="4794" width="7.81640625" bestFit="1" customWidth="1"/>
    <col min="4795" max="4796" width="6.81640625" bestFit="1" customWidth="1"/>
    <col min="4797" max="4797" width="5.81640625" bestFit="1" customWidth="1"/>
    <col min="4798" max="4802" width="7.81640625" bestFit="1" customWidth="1"/>
    <col min="4803" max="4804" width="6.81640625" bestFit="1" customWidth="1"/>
    <col min="4805" max="4805" width="7.81640625" bestFit="1" customWidth="1"/>
    <col min="4806" max="4806" width="6.81640625" bestFit="1" customWidth="1"/>
    <col min="4807" max="4807" width="5.81640625" bestFit="1" customWidth="1"/>
    <col min="4808" max="4810" width="7.81640625" bestFit="1" customWidth="1"/>
    <col min="4811" max="4811" width="6.81640625" bestFit="1" customWidth="1"/>
    <col min="4812" max="4812" width="5.81640625" bestFit="1" customWidth="1"/>
    <col min="4813" max="4813" width="7.81640625" bestFit="1" customWidth="1"/>
    <col min="4814" max="4815" width="6.81640625" bestFit="1" customWidth="1"/>
    <col min="4816" max="4816" width="5.81640625" bestFit="1" customWidth="1"/>
    <col min="4817" max="4817" width="7.81640625" bestFit="1" customWidth="1"/>
    <col min="4818" max="4819" width="6.81640625" bestFit="1" customWidth="1"/>
    <col min="4820" max="4822" width="7.81640625" bestFit="1" customWidth="1"/>
    <col min="4823" max="4823" width="6.81640625" bestFit="1" customWidth="1"/>
    <col min="4824" max="4824" width="7.81640625" bestFit="1" customWidth="1"/>
    <col min="4825" max="4825" width="5.81640625" bestFit="1" customWidth="1"/>
    <col min="4826" max="4827" width="7.81640625" bestFit="1" customWidth="1"/>
    <col min="4828" max="4829" width="6.81640625" bestFit="1" customWidth="1"/>
    <col min="4830" max="4831" width="7.81640625" bestFit="1" customWidth="1"/>
    <col min="4832" max="4834" width="6.81640625" bestFit="1" customWidth="1"/>
    <col min="4835" max="4835" width="7.81640625" bestFit="1" customWidth="1"/>
    <col min="4836" max="4836" width="6.81640625" bestFit="1" customWidth="1"/>
    <col min="4837" max="4837" width="5.81640625" bestFit="1" customWidth="1"/>
    <col min="4838" max="4838" width="6.81640625" bestFit="1" customWidth="1"/>
    <col min="4839" max="4840" width="7.81640625" bestFit="1" customWidth="1"/>
    <col min="4841" max="4842" width="5.81640625" bestFit="1" customWidth="1"/>
    <col min="4843" max="4849" width="7.81640625" bestFit="1" customWidth="1"/>
    <col min="4850" max="4852" width="6.81640625" bestFit="1" customWidth="1"/>
    <col min="4853" max="4853" width="7.81640625" bestFit="1" customWidth="1"/>
    <col min="4854" max="4854" width="5.81640625" bestFit="1" customWidth="1"/>
    <col min="4855" max="4855" width="6.81640625" bestFit="1" customWidth="1"/>
    <col min="4856" max="4859" width="7.81640625" bestFit="1" customWidth="1"/>
    <col min="4860" max="4860" width="6.81640625" bestFit="1" customWidth="1"/>
    <col min="4861" max="4862" width="7.81640625" bestFit="1" customWidth="1"/>
    <col min="4863" max="4863" width="6.81640625" bestFit="1" customWidth="1"/>
    <col min="4864" max="4867" width="7.81640625" bestFit="1" customWidth="1"/>
    <col min="4868" max="4868" width="6.81640625" bestFit="1" customWidth="1"/>
    <col min="4869" max="4869" width="5.81640625" bestFit="1" customWidth="1"/>
    <col min="4870" max="4870" width="6.81640625" bestFit="1" customWidth="1"/>
    <col min="4871" max="4871" width="7.81640625" bestFit="1" customWidth="1"/>
    <col min="4872" max="4872" width="6.81640625" bestFit="1" customWidth="1"/>
    <col min="4873" max="4874" width="7.81640625" bestFit="1" customWidth="1"/>
    <col min="4875" max="4875" width="2.81640625" bestFit="1" customWidth="1"/>
    <col min="4876" max="4876" width="7.81640625" bestFit="1" customWidth="1"/>
    <col min="4877" max="4877" width="6.81640625" bestFit="1" customWidth="1"/>
    <col min="4878" max="4879" width="7.81640625" bestFit="1" customWidth="1"/>
    <col min="4880" max="4880" width="5.81640625" bestFit="1" customWidth="1"/>
    <col min="4881" max="4881" width="6.81640625" bestFit="1" customWidth="1"/>
    <col min="4882" max="4884" width="7.81640625" bestFit="1" customWidth="1"/>
    <col min="4885" max="4885" width="6.81640625" bestFit="1" customWidth="1"/>
    <col min="4886" max="4888" width="7.81640625" bestFit="1" customWidth="1"/>
    <col min="4889" max="4889" width="4.81640625" bestFit="1" customWidth="1"/>
    <col min="4890" max="4891" width="7.81640625" bestFit="1" customWidth="1"/>
    <col min="4892" max="4892" width="5.81640625" bestFit="1" customWidth="1"/>
    <col min="4893" max="4895" width="7.81640625" bestFit="1" customWidth="1"/>
    <col min="4896" max="4896" width="5.81640625" bestFit="1" customWidth="1"/>
    <col min="4897" max="4899" width="7.81640625" bestFit="1" customWidth="1"/>
    <col min="4900" max="4900" width="5.81640625" bestFit="1" customWidth="1"/>
    <col min="4901" max="4901" width="6.81640625" bestFit="1" customWidth="1"/>
    <col min="4902" max="4904" width="7.81640625" bestFit="1" customWidth="1"/>
    <col min="4905" max="4905" width="6.81640625" bestFit="1" customWidth="1"/>
    <col min="4906" max="4906" width="7.81640625" bestFit="1" customWidth="1"/>
    <col min="4907" max="4907" width="6.81640625" bestFit="1" customWidth="1"/>
    <col min="4908" max="4912" width="7.81640625" bestFit="1" customWidth="1"/>
    <col min="4913" max="4913" width="6.81640625" bestFit="1" customWidth="1"/>
    <col min="4914" max="4914" width="7.81640625" bestFit="1" customWidth="1"/>
    <col min="4915" max="4915" width="6.81640625" bestFit="1" customWidth="1"/>
    <col min="4916" max="4916" width="7.81640625" bestFit="1" customWidth="1"/>
    <col min="4917" max="4917" width="6.81640625" bestFit="1" customWidth="1"/>
    <col min="4918" max="4924" width="7.81640625" bestFit="1" customWidth="1"/>
    <col min="4925" max="4925" width="6.81640625" bestFit="1" customWidth="1"/>
    <col min="4926" max="4927" width="7.81640625" bestFit="1" customWidth="1"/>
    <col min="4928" max="4928" width="6.81640625" bestFit="1" customWidth="1"/>
    <col min="4929" max="4929" width="7.81640625" bestFit="1" customWidth="1"/>
    <col min="4930" max="4930" width="6.81640625" bestFit="1" customWidth="1"/>
    <col min="4931" max="4932" width="7.81640625" bestFit="1" customWidth="1"/>
    <col min="4933" max="4933" width="6.81640625" bestFit="1" customWidth="1"/>
    <col min="4934" max="4934" width="7.81640625" bestFit="1" customWidth="1"/>
    <col min="4935" max="4936" width="6.81640625" bestFit="1" customWidth="1"/>
    <col min="4937" max="4941" width="7.81640625" bestFit="1" customWidth="1"/>
    <col min="4942" max="4943" width="5.81640625" bestFit="1" customWidth="1"/>
    <col min="4944" max="4946" width="7.81640625" bestFit="1" customWidth="1"/>
    <col min="4947" max="4947" width="6.81640625" bestFit="1" customWidth="1"/>
    <col min="4948" max="4948" width="7.81640625" bestFit="1" customWidth="1"/>
    <col min="4949" max="4949" width="6.81640625" bestFit="1" customWidth="1"/>
    <col min="4950" max="4950" width="7.81640625" bestFit="1" customWidth="1"/>
    <col min="4951" max="4951" width="5.81640625" bestFit="1" customWidth="1"/>
    <col min="4952" max="4954" width="7.81640625" bestFit="1" customWidth="1"/>
    <col min="4955" max="4955" width="6.81640625" bestFit="1" customWidth="1"/>
    <col min="4956" max="4957" width="7.81640625" bestFit="1" customWidth="1"/>
    <col min="4958" max="4959" width="6.81640625" bestFit="1" customWidth="1"/>
    <col min="4960" max="4964" width="7.81640625" bestFit="1" customWidth="1"/>
    <col min="4965" max="4965" width="5.81640625" bestFit="1" customWidth="1"/>
    <col min="4966" max="4966" width="6.81640625" bestFit="1" customWidth="1"/>
    <col min="4967" max="4970" width="7.81640625" bestFit="1" customWidth="1"/>
    <col min="4971" max="4971" width="6.81640625" bestFit="1" customWidth="1"/>
    <col min="4972" max="4973" width="7.81640625" bestFit="1" customWidth="1"/>
    <col min="4974" max="4974" width="5.81640625" bestFit="1" customWidth="1"/>
    <col min="4975" max="4976" width="7.81640625" bestFit="1" customWidth="1"/>
    <col min="4977" max="4977" width="6.81640625" bestFit="1" customWidth="1"/>
    <col min="4978" max="4980" width="7.81640625" bestFit="1" customWidth="1"/>
    <col min="4981" max="4981" width="6.81640625" bestFit="1" customWidth="1"/>
    <col min="4982" max="4983" width="7.81640625" bestFit="1" customWidth="1"/>
    <col min="4984" max="4984" width="6.81640625" bestFit="1" customWidth="1"/>
    <col min="4985" max="4985" width="4.81640625" bestFit="1" customWidth="1"/>
    <col min="4986" max="4988" width="7.81640625" bestFit="1" customWidth="1"/>
    <col min="4989" max="4989" width="6.81640625" bestFit="1" customWidth="1"/>
    <col min="4990" max="4993" width="7.81640625" bestFit="1" customWidth="1"/>
    <col min="4994" max="4994" width="6.81640625" bestFit="1" customWidth="1"/>
    <col min="4995" max="4998" width="7.81640625" bestFit="1" customWidth="1"/>
    <col min="4999" max="4999" width="6.81640625" bestFit="1" customWidth="1"/>
    <col min="5000" max="5001" width="7.81640625" bestFit="1" customWidth="1"/>
    <col min="5002" max="5003" width="6.81640625" bestFit="1" customWidth="1"/>
    <col min="5004" max="5004" width="7.81640625" bestFit="1" customWidth="1"/>
    <col min="5005" max="5005" width="6.81640625" bestFit="1" customWidth="1"/>
    <col min="5006" max="5008" width="7.81640625" bestFit="1" customWidth="1"/>
    <col min="5009" max="5009" width="6.81640625" bestFit="1" customWidth="1"/>
    <col min="5010" max="5012" width="7.81640625" bestFit="1" customWidth="1"/>
    <col min="5013" max="5013" width="6.81640625" bestFit="1" customWidth="1"/>
    <col min="5014" max="5015" width="7.81640625" bestFit="1" customWidth="1"/>
    <col min="5016" max="5016" width="5.81640625" bestFit="1" customWidth="1"/>
    <col min="5017" max="5017" width="7.81640625" bestFit="1" customWidth="1"/>
    <col min="5018" max="5018" width="6.81640625" bestFit="1" customWidth="1"/>
    <col min="5019" max="5020" width="7.81640625" bestFit="1" customWidth="1"/>
    <col min="5021" max="5022" width="6.81640625" bestFit="1" customWidth="1"/>
    <col min="5023" max="5023" width="8.81640625" bestFit="1" customWidth="1"/>
    <col min="5024" max="5025" width="7.81640625" bestFit="1" customWidth="1"/>
    <col min="5026" max="5026" width="5.81640625" bestFit="1" customWidth="1"/>
    <col min="5027" max="5035" width="7.81640625" bestFit="1" customWidth="1"/>
    <col min="5036" max="5036" width="6.81640625" bestFit="1" customWidth="1"/>
    <col min="5037" max="5040" width="7.81640625" bestFit="1" customWidth="1"/>
    <col min="5041" max="5041" width="6.81640625" bestFit="1" customWidth="1"/>
    <col min="5042" max="5044" width="7.81640625" bestFit="1" customWidth="1"/>
    <col min="5045" max="5045" width="5.81640625" bestFit="1" customWidth="1"/>
    <col min="5046" max="5046" width="6.81640625" bestFit="1" customWidth="1"/>
    <col min="5047" max="5049" width="7.81640625" bestFit="1" customWidth="1"/>
    <col min="5050" max="5050" width="5.81640625" bestFit="1" customWidth="1"/>
    <col min="5051" max="5051" width="6.81640625" bestFit="1" customWidth="1"/>
    <col min="5052" max="5055" width="7.81640625" bestFit="1" customWidth="1"/>
    <col min="5056" max="5056" width="6.81640625" bestFit="1" customWidth="1"/>
    <col min="5057" max="5059" width="7.81640625" bestFit="1" customWidth="1"/>
    <col min="5060" max="5061" width="6.81640625" bestFit="1" customWidth="1"/>
    <col min="5062" max="5065" width="7.81640625" bestFit="1" customWidth="1"/>
    <col min="5066" max="5067" width="6.81640625" bestFit="1" customWidth="1"/>
    <col min="5068" max="5071" width="7.81640625" bestFit="1" customWidth="1"/>
    <col min="5072" max="5072" width="6.81640625" bestFit="1" customWidth="1"/>
    <col min="5073" max="5075" width="7.81640625" bestFit="1" customWidth="1"/>
    <col min="5076" max="5076" width="4.81640625" bestFit="1" customWidth="1"/>
    <col min="5077" max="5079" width="6.81640625" bestFit="1" customWidth="1"/>
    <col min="5080" max="5085" width="7.81640625" bestFit="1" customWidth="1"/>
    <col min="5086" max="5086" width="5.81640625" bestFit="1" customWidth="1"/>
    <col min="5087" max="5088" width="6.81640625" bestFit="1" customWidth="1"/>
    <col min="5089" max="5089" width="7.81640625" bestFit="1" customWidth="1"/>
    <col min="5090" max="5090" width="5.81640625" bestFit="1" customWidth="1"/>
    <col min="5091" max="5091" width="6.81640625" bestFit="1" customWidth="1"/>
    <col min="5092" max="5093" width="7.81640625" bestFit="1" customWidth="1"/>
    <col min="5094" max="5094" width="6.81640625" bestFit="1" customWidth="1"/>
    <col min="5095" max="5095" width="8.81640625" bestFit="1" customWidth="1"/>
    <col min="5096" max="5100" width="7.81640625" bestFit="1" customWidth="1"/>
    <col min="5101" max="5101" width="6.81640625" bestFit="1" customWidth="1"/>
    <col min="5102" max="5102" width="3.81640625" bestFit="1" customWidth="1"/>
    <col min="5103" max="5103" width="7.81640625" bestFit="1" customWidth="1"/>
    <col min="5104" max="5105" width="6.81640625" bestFit="1" customWidth="1"/>
    <col min="5106" max="5107" width="7.81640625" bestFit="1" customWidth="1"/>
    <col min="5108" max="5108" width="6.81640625" bestFit="1" customWidth="1"/>
    <col min="5109" max="5109" width="5.81640625" bestFit="1" customWidth="1"/>
    <col min="5110" max="5112" width="7.81640625" bestFit="1" customWidth="1"/>
    <col min="5113" max="5114" width="6.81640625" bestFit="1" customWidth="1"/>
    <col min="5115" max="5115" width="7.81640625" bestFit="1" customWidth="1"/>
    <col min="5116" max="5116" width="8.81640625" bestFit="1" customWidth="1"/>
    <col min="5117" max="5117" width="6.81640625" bestFit="1" customWidth="1"/>
    <col min="5118" max="5118" width="7.81640625" bestFit="1" customWidth="1"/>
    <col min="5119" max="5119" width="6.81640625" bestFit="1" customWidth="1"/>
    <col min="5120" max="5120" width="7.81640625" bestFit="1" customWidth="1"/>
    <col min="5121" max="5121" width="6.81640625" bestFit="1" customWidth="1"/>
    <col min="5122" max="5127" width="7.81640625" bestFit="1" customWidth="1"/>
    <col min="5128" max="5128" width="5.81640625" bestFit="1" customWidth="1"/>
    <col min="5129" max="5129" width="7.81640625" bestFit="1" customWidth="1"/>
    <col min="5130" max="5130" width="6.81640625" bestFit="1" customWidth="1"/>
    <col min="5131" max="5132" width="7.81640625" bestFit="1" customWidth="1"/>
    <col min="5133" max="5133" width="5.81640625" bestFit="1" customWidth="1"/>
    <col min="5134" max="5136" width="7.81640625" bestFit="1" customWidth="1"/>
    <col min="5137" max="5137" width="6.81640625" bestFit="1" customWidth="1"/>
    <col min="5138" max="5143" width="7.81640625" bestFit="1" customWidth="1"/>
    <col min="5144" max="5144" width="4.81640625" bestFit="1" customWidth="1"/>
    <col min="5145" max="5146" width="6.81640625" bestFit="1" customWidth="1"/>
    <col min="5147" max="5152" width="7.81640625" bestFit="1" customWidth="1"/>
    <col min="5153" max="5153" width="6.81640625" bestFit="1" customWidth="1"/>
    <col min="5154" max="5157" width="7.81640625" bestFit="1" customWidth="1"/>
    <col min="5158" max="5158" width="6.81640625" bestFit="1" customWidth="1"/>
    <col min="5159" max="5160" width="7.81640625" bestFit="1" customWidth="1"/>
    <col min="5161" max="5161" width="5.81640625" bestFit="1" customWidth="1"/>
    <col min="5162" max="5162" width="7.81640625" bestFit="1" customWidth="1"/>
    <col min="5163" max="5163" width="6.81640625" bestFit="1" customWidth="1"/>
    <col min="5164" max="5170" width="7.81640625" bestFit="1" customWidth="1"/>
    <col min="5171" max="5171" width="6.81640625" bestFit="1" customWidth="1"/>
    <col min="5172" max="5174" width="7.81640625" bestFit="1" customWidth="1"/>
    <col min="5175" max="5175" width="6.81640625" bestFit="1" customWidth="1"/>
    <col min="5176" max="5176" width="4.81640625" bestFit="1" customWidth="1"/>
    <col min="5177" max="5177" width="5.81640625" bestFit="1" customWidth="1"/>
    <col min="5178" max="5181" width="7.81640625" bestFit="1" customWidth="1"/>
    <col min="5182" max="5182" width="6.81640625" bestFit="1" customWidth="1"/>
    <col min="5183" max="5193" width="7.81640625" bestFit="1" customWidth="1"/>
    <col min="5194" max="5194" width="6.81640625" bestFit="1" customWidth="1"/>
    <col min="5195" max="5198" width="7.81640625" bestFit="1" customWidth="1"/>
    <col min="5199" max="5199" width="6.81640625" bestFit="1" customWidth="1"/>
    <col min="5200" max="5210" width="7.81640625" bestFit="1" customWidth="1"/>
    <col min="5211" max="5211" width="6.81640625" bestFit="1" customWidth="1"/>
    <col min="5212" max="5213" width="7.81640625" bestFit="1" customWidth="1"/>
    <col min="5214" max="5214" width="8.81640625" bestFit="1" customWidth="1"/>
    <col min="5215" max="5216" width="7.81640625" bestFit="1" customWidth="1"/>
    <col min="5217" max="5220" width="6.81640625" bestFit="1" customWidth="1"/>
    <col min="5221" max="5223" width="7.81640625" bestFit="1" customWidth="1"/>
    <col min="5224" max="5225" width="6.81640625" bestFit="1" customWidth="1"/>
    <col min="5226" max="5226" width="5.81640625" bestFit="1" customWidth="1"/>
    <col min="5227" max="5229" width="7.81640625" bestFit="1" customWidth="1"/>
    <col min="5230" max="5230" width="6.81640625" bestFit="1" customWidth="1"/>
    <col min="5231" max="5232" width="7.81640625" bestFit="1" customWidth="1"/>
    <col min="5233" max="5233" width="6.81640625" bestFit="1" customWidth="1"/>
    <col min="5234" max="5235" width="7.81640625" bestFit="1" customWidth="1"/>
    <col min="5236" max="5236" width="6.81640625" bestFit="1" customWidth="1"/>
    <col min="5237" max="5237" width="7.81640625" bestFit="1" customWidth="1"/>
    <col min="5238" max="5239" width="6.81640625" bestFit="1" customWidth="1"/>
    <col min="5240" max="5244" width="7.81640625" bestFit="1" customWidth="1"/>
    <col min="5245" max="5245" width="6.81640625" bestFit="1" customWidth="1"/>
    <col min="5246" max="5246" width="7.81640625" bestFit="1" customWidth="1"/>
    <col min="5247" max="5248" width="6.81640625" bestFit="1" customWidth="1"/>
    <col min="5249" max="5250" width="7.81640625" bestFit="1" customWidth="1"/>
    <col min="5251" max="5251" width="5.81640625" bestFit="1" customWidth="1"/>
    <col min="5252" max="5252" width="6.81640625" bestFit="1" customWidth="1"/>
    <col min="5253" max="5254" width="7.81640625" bestFit="1" customWidth="1"/>
    <col min="5255" max="5255" width="6.81640625" bestFit="1" customWidth="1"/>
    <col min="5256" max="5257" width="7.81640625" bestFit="1" customWidth="1"/>
    <col min="5258" max="5258" width="4.81640625" bestFit="1" customWidth="1"/>
    <col min="5259" max="5261" width="7.81640625" bestFit="1" customWidth="1"/>
    <col min="5262" max="5262" width="5.81640625" bestFit="1" customWidth="1"/>
    <col min="5263" max="5265" width="7.81640625" bestFit="1" customWidth="1"/>
    <col min="5266" max="5266" width="5.81640625" bestFit="1" customWidth="1"/>
    <col min="5267" max="5269" width="7.81640625" bestFit="1" customWidth="1"/>
    <col min="5270" max="5270" width="5.81640625" bestFit="1" customWidth="1"/>
    <col min="5271" max="5272" width="7.81640625" bestFit="1" customWidth="1"/>
    <col min="5273" max="5273" width="6.81640625" bestFit="1" customWidth="1"/>
    <col min="5274" max="5280" width="7.81640625" bestFit="1" customWidth="1"/>
    <col min="5281" max="5282" width="6.81640625" bestFit="1" customWidth="1"/>
    <col min="5283" max="5286" width="7.81640625" bestFit="1" customWidth="1"/>
    <col min="5287" max="5287" width="6.81640625" bestFit="1" customWidth="1"/>
    <col min="5288" max="5288" width="5.81640625" bestFit="1" customWidth="1"/>
    <col min="5289" max="5289" width="7.81640625" bestFit="1" customWidth="1"/>
    <col min="5290" max="5290" width="5.81640625" bestFit="1" customWidth="1"/>
    <col min="5291" max="5292" width="7.81640625" bestFit="1" customWidth="1"/>
    <col min="5293" max="5293" width="6.81640625" bestFit="1" customWidth="1"/>
    <col min="5294" max="5294" width="5.81640625" bestFit="1" customWidth="1"/>
    <col min="5295" max="5295" width="7.81640625" bestFit="1" customWidth="1"/>
    <col min="5296" max="5296" width="6.81640625" bestFit="1" customWidth="1"/>
    <col min="5297" max="5301" width="7.81640625" bestFit="1" customWidth="1"/>
    <col min="5302" max="5302" width="6.81640625" bestFit="1" customWidth="1"/>
    <col min="5303" max="5304" width="7.81640625" bestFit="1" customWidth="1"/>
    <col min="5305" max="5305" width="6.81640625" bestFit="1" customWidth="1"/>
    <col min="5306" max="5307" width="7.81640625" bestFit="1" customWidth="1"/>
    <col min="5308" max="5308" width="6.81640625" bestFit="1" customWidth="1"/>
    <col min="5309" max="5314" width="7.81640625" bestFit="1" customWidth="1"/>
    <col min="5315" max="5315" width="6.81640625" bestFit="1" customWidth="1"/>
    <col min="5316" max="5318" width="7.81640625" bestFit="1" customWidth="1"/>
    <col min="5319" max="5319" width="6.81640625" bestFit="1" customWidth="1"/>
    <col min="5320" max="5321" width="7.81640625" bestFit="1" customWidth="1"/>
    <col min="5322" max="5322" width="6.81640625" bestFit="1" customWidth="1"/>
    <col min="5323" max="5325" width="7.81640625" bestFit="1" customWidth="1"/>
    <col min="5326" max="5326" width="6.81640625" bestFit="1" customWidth="1"/>
    <col min="5327" max="5328" width="7.81640625" bestFit="1" customWidth="1"/>
    <col min="5329" max="5333" width="6.81640625" bestFit="1" customWidth="1"/>
    <col min="5334" max="5335" width="7.81640625" bestFit="1" customWidth="1"/>
    <col min="5336" max="5336" width="6.81640625" bestFit="1" customWidth="1"/>
    <col min="5337" max="5338" width="7.81640625" bestFit="1" customWidth="1"/>
    <col min="5339" max="5339" width="6.81640625" bestFit="1" customWidth="1"/>
    <col min="5340" max="5340" width="7.81640625" bestFit="1" customWidth="1"/>
    <col min="5341" max="5341" width="6.81640625" bestFit="1" customWidth="1"/>
    <col min="5342" max="5342" width="7.81640625" bestFit="1" customWidth="1"/>
    <col min="5343" max="5343" width="5.81640625" bestFit="1" customWidth="1"/>
    <col min="5344" max="5344" width="7.81640625" bestFit="1" customWidth="1"/>
    <col min="5345" max="5345" width="5.81640625" bestFit="1" customWidth="1"/>
    <col min="5346" max="5346" width="7.81640625" bestFit="1" customWidth="1"/>
    <col min="5347" max="5347" width="6.81640625" bestFit="1" customWidth="1"/>
    <col min="5348" max="5349" width="7.81640625" bestFit="1" customWidth="1"/>
    <col min="5350" max="5350" width="6.81640625" bestFit="1" customWidth="1"/>
    <col min="5351" max="5352" width="7.81640625" bestFit="1" customWidth="1"/>
    <col min="5353" max="5353" width="6.81640625" bestFit="1" customWidth="1"/>
    <col min="5354" max="5357" width="7.81640625" bestFit="1" customWidth="1"/>
    <col min="5358" max="5358" width="8.81640625" bestFit="1" customWidth="1"/>
    <col min="5359" max="5361" width="7.81640625" bestFit="1" customWidth="1"/>
    <col min="5362" max="5362" width="6.81640625" bestFit="1" customWidth="1"/>
    <col min="5363" max="5366" width="7.81640625" bestFit="1" customWidth="1"/>
    <col min="5367" max="5367" width="6.81640625" bestFit="1" customWidth="1"/>
    <col min="5368" max="5368" width="7.81640625" bestFit="1" customWidth="1"/>
    <col min="5369" max="5369" width="5.81640625" bestFit="1" customWidth="1"/>
    <col min="5370" max="5370" width="6.81640625" bestFit="1" customWidth="1"/>
    <col min="5371" max="5371" width="7.81640625" bestFit="1" customWidth="1"/>
    <col min="5372" max="5372" width="5.81640625" bestFit="1" customWidth="1"/>
    <col min="5373" max="5378" width="7.81640625" bestFit="1" customWidth="1"/>
    <col min="5379" max="5380" width="5.81640625" bestFit="1" customWidth="1"/>
    <col min="5381" max="5381" width="7.81640625" bestFit="1" customWidth="1"/>
    <col min="5382" max="5384" width="6.81640625" bestFit="1" customWidth="1"/>
    <col min="5385" max="5388" width="7.81640625" bestFit="1" customWidth="1"/>
    <col min="5389" max="5390" width="6.81640625" bestFit="1" customWidth="1"/>
    <col min="5391" max="5392" width="7.81640625" bestFit="1" customWidth="1"/>
    <col min="5393" max="5393" width="5.81640625" bestFit="1" customWidth="1"/>
    <col min="5394" max="5395" width="7.81640625" bestFit="1" customWidth="1"/>
    <col min="5396" max="5396" width="6.81640625" bestFit="1" customWidth="1"/>
    <col min="5397" max="5397" width="7.81640625" bestFit="1" customWidth="1"/>
    <col min="5398" max="5399" width="6.81640625" bestFit="1" customWidth="1"/>
    <col min="5400" max="5407" width="7.81640625" bestFit="1" customWidth="1"/>
    <col min="5408" max="5411" width="6.81640625" bestFit="1" customWidth="1"/>
    <col min="5412" max="5413" width="7.81640625" bestFit="1" customWidth="1"/>
    <col min="5414" max="5415" width="6.81640625" bestFit="1" customWidth="1"/>
    <col min="5416" max="5416" width="7.81640625" bestFit="1" customWidth="1"/>
    <col min="5417" max="5417" width="5.81640625" bestFit="1" customWidth="1"/>
    <col min="5418" max="5418" width="6.81640625" bestFit="1" customWidth="1"/>
    <col min="5419" max="5419" width="7.81640625" bestFit="1" customWidth="1"/>
    <col min="5420" max="5420" width="6.81640625" bestFit="1" customWidth="1"/>
    <col min="5421" max="5421" width="7.81640625" bestFit="1" customWidth="1"/>
    <col min="5422" max="5423" width="6.81640625" bestFit="1" customWidth="1"/>
    <col min="5424" max="5425" width="7.81640625" bestFit="1" customWidth="1"/>
    <col min="5426" max="5426" width="6.81640625" bestFit="1" customWidth="1"/>
    <col min="5427" max="5429" width="7.81640625" bestFit="1" customWidth="1"/>
    <col min="5430" max="5432" width="6.81640625" bestFit="1" customWidth="1"/>
    <col min="5433" max="5440" width="7.81640625" bestFit="1" customWidth="1"/>
    <col min="5441" max="5441" width="6.81640625" bestFit="1" customWidth="1"/>
    <col min="5442" max="5442" width="7.81640625" bestFit="1" customWidth="1"/>
    <col min="5443" max="5443" width="6.81640625" bestFit="1" customWidth="1"/>
    <col min="5444" max="5456" width="7.81640625" bestFit="1" customWidth="1"/>
    <col min="5457" max="5457" width="6.81640625" bestFit="1" customWidth="1"/>
    <col min="5458" max="5460" width="7.81640625" bestFit="1" customWidth="1"/>
    <col min="5461" max="5461" width="6.81640625" bestFit="1" customWidth="1"/>
    <col min="5462" max="5462" width="7.81640625" bestFit="1" customWidth="1"/>
    <col min="5463" max="5463" width="6.81640625" bestFit="1" customWidth="1"/>
    <col min="5464" max="5465" width="7.81640625" bestFit="1" customWidth="1"/>
    <col min="5466" max="5466" width="6.81640625" bestFit="1" customWidth="1"/>
    <col min="5467" max="5467" width="5.81640625" bestFit="1" customWidth="1"/>
    <col min="5468" max="5470" width="7.81640625" bestFit="1" customWidth="1"/>
    <col min="5471" max="5471" width="6.81640625" bestFit="1" customWidth="1"/>
    <col min="5472" max="5472" width="7.81640625" bestFit="1" customWidth="1"/>
    <col min="5473" max="5473" width="6.81640625" bestFit="1" customWidth="1"/>
    <col min="5474" max="5475" width="7.81640625" bestFit="1" customWidth="1"/>
    <col min="5476" max="5476" width="5.81640625" bestFit="1" customWidth="1"/>
    <col min="5477" max="5478" width="7.81640625" bestFit="1" customWidth="1"/>
    <col min="5479" max="5480" width="6.81640625" bestFit="1" customWidth="1"/>
    <col min="5481" max="5482" width="7.81640625" bestFit="1" customWidth="1"/>
    <col min="5483" max="5483" width="6.81640625" bestFit="1" customWidth="1"/>
    <col min="5484" max="5486" width="7.81640625" bestFit="1" customWidth="1"/>
    <col min="5487" max="5487" width="5.81640625" bestFit="1" customWidth="1"/>
    <col min="5488" max="5491" width="7.81640625" bestFit="1" customWidth="1"/>
    <col min="5492" max="5492" width="6.81640625" bestFit="1" customWidth="1"/>
    <col min="5493" max="5493" width="7.81640625" bestFit="1" customWidth="1"/>
    <col min="5494" max="5494" width="6.81640625" bestFit="1" customWidth="1"/>
    <col min="5495" max="5495" width="7.81640625" bestFit="1" customWidth="1"/>
    <col min="5496" max="5496" width="5.81640625" bestFit="1" customWidth="1"/>
    <col min="5497" max="5497" width="7.81640625" bestFit="1" customWidth="1"/>
    <col min="5498" max="5498" width="8.81640625" bestFit="1" customWidth="1"/>
    <col min="5499" max="5501" width="7.81640625" bestFit="1" customWidth="1"/>
    <col min="5502" max="5503" width="6.81640625" bestFit="1" customWidth="1"/>
    <col min="5504" max="5505" width="7.81640625" bestFit="1" customWidth="1"/>
    <col min="5506" max="5506" width="6.81640625" bestFit="1" customWidth="1"/>
    <col min="5507" max="5507" width="7.81640625" bestFit="1" customWidth="1"/>
    <col min="5508" max="5508" width="6.81640625" bestFit="1" customWidth="1"/>
    <col min="5509" max="5509" width="5.81640625" bestFit="1" customWidth="1"/>
    <col min="5510" max="5513" width="7.81640625" bestFit="1" customWidth="1"/>
    <col min="5514" max="5515" width="6.81640625" bestFit="1" customWidth="1"/>
    <col min="5516" max="5522" width="7.81640625" bestFit="1" customWidth="1"/>
    <col min="5523" max="5523" width="6.81640625" bestFit="1" customWidth="1"/>
    <col min="5524" max="5524" width="7.81640625" bestFit="1" customWidth="1"/>
    <col min="5525" max="5526" width="6.81640625" bestFit="1" customWidth="1"/>
    <col min="5527" max="5527" width="5.81640625" bestFit="1" customWidth="1"/>
    <col min="5528" max="5528" width="7.81640625" bestFit="1" customWidth="1"/>
    <col min="5529" max="5530" width="6.81640625" bestFit="1" customWidth="1"/>
    <col min="5531" max="5531" width="3.81640625" bestFit="1" customWidth="1"/>
    <col min="5532" max="5539" width="7.81640625" bestFit="1" customWidth="1"/>
    <col min="5540" max="5540" width="6.81640625" bestFit="1" customWidth="1"/>
    <col min="5541" max="5543" width="7.81640625" bestFit="1" customWidth="1"/>
    <col min="5544" max="5544" width="6.81640625" bestFit="1" customWidth="1"/>
    <col min="5545" max="5546" width="7.81640625" bestFit="1" customWidth="1"/>
    <col min="5547" max="5547" width="6.81640625" bestFit="1" customWidth="1"/>
    <col min="5548" max="5548" width="7.81640625" bestFit="1" customWidth="1"/>
    <col min="5549" max="5549" width="6.81640625" bestFit="1" customWidth="1"/>
    <col min="5550" max="5552" width="7.81640625" bestFit="1" customWidth="1"/>
    <col min="5553" max="5553" width="6.81640625" bestFit="1" customWidth="1"/>
    <col min="5554" max="5557" width="7.81640625" bestFit="1" customWidth="1"/>
    <col min="5558" max="5558" width="4.81640625" bestFit="1" customWidth="1"/>
    <col min="5559" max="5560" width="7.81640625" bestFit="1" customWidth="1"/>
    <col min="5561" max="5562" width="6.81640625" bestFit="1" customWidth="1"/>
    <col min="5563" max="5564" width="7.81640625" bestFit="1" customWidth="1"/>
    <col min="5565" max="5567" width="6.81640625" bestFit="1" customWidth="1"/>
    <col min="5568" max="5568" width="7.81640625" bestFit="1" customWidth="1"/>
    <col min="5569" max="5569" width="5.81640625" bestFit="1" customWidth="1"/>
    <col min="5570" max="5572" width="7.81640625" bestFit="1" customWidth="1"/>
    <col min="5573" max="5574" width="6.81640625" bestFit="1" customWidth="1"/>
    <col min="5575" max="5578" width="7.81640625" bestFit="1" customWidth="1"/>
    <col min="5579" max="5579" width="5.81640625" bestFit="1" customWidth="1"/>
    <col min="5580" max="5581" width="7.81640625" bestFit="1" customWidth="1"/>
    <col min="5582" max="5582" width="6.81640625" bestFit="1" customWidth="1"/>
    <col min="5583" max="5591" width="7.81640625" bestFit="1" customWidth="1"/>
    <col min="5592" max="5593" width="6.81640625" bestFit="1" customWidth="1"/>
    <col min="5594" max="5594" width="7.81640625" bestFit="1" customWidth="1"/>
    <col min="5595" max="5595" width="6.81640625" bestFit="1" customWidth="1"/>
    <col min="5596" max="5596" width="7.81640625" bestFit="1" customWidth="1"/>
    <col min="5597" max="5597" width="6.81640625" bestFit="1" customWidth="1"/>
    <col min="5598" max="5601" width="7.81640625" bestFit="1" customWidth="1"/>
    <col min="5602" max="5602" width="5.81640625" bestFit="1" customWidth="1"/>
    <col min="5603" max="5603" width="6.81640625" bestFit="1" customWidth="1"/>
    <col min="5604" max="5607" width="7.81640625" bestFit="1" customWidth="1"/>
    <col min="5608" max="5608" width="6.81640625" bestFit="1" customWidth="1"/>
    <col min="5609" max="5610" width="7.81640625" bestFit="1" customWidth="1"/>
    <col min="5611" max="5611" width="6.81640625" bestFit="1" customWidth="1"/>
    <col min="5612" max="5614" width="7.81640625" bestFit="1" customWidth="1"/>
    <col min="5615" max="5616" width="6.81640625" bestFit="1" customWidth="1"/>
    <col min="5617" max="5617" width="7.81640625" bestFit="1" customWidth="1"/>
    <col min="5618" max="5618" width="6.81640625" bestFit="1" customWidth="1"/>
    <col min="5619" max="5626" width="7.81640625" bestFit="1" customWidth="1"/>
    <col min="5627" max="5628" width="6.81640625" bestFit="1" customWidth="1"/>
    <col min="5629" max="5636" width="7.81640625" bestFit="1" customWidth="1"/>
    <col min="5637" max="5637" width="6.81640625" bestFit="1" customWidth="1"/>
    <col min="5638" max="5638" width="7.81640625" bestFit="1" customWidth="1"/>
    <col min="5639" max="5639" width="8.81640625" bestFit="1" customWidth="1"/>
    <col min="5640" max="5640" width="7.81640625" bestFit="1" customWidth="1"/>
    <col min="5641" max="5641" width="5.81640625" bestFit="1" customWidth="1"/>
    <col min="5642" max="5650" width="7.81640625" bestFit="1" customWidth="1"/>
    <col min="5651" max="5651" width="6.81640625" bestFit="1" customWidth="1"/>
    <col min="5652" max="5652" width="4.81640625" bestFit="1" customWidth="1"/>
    <col min="5653" max="5658" width="7.81640625" bestFit="1" customWidth="1"/>
    <col min="5659" max="5659" width="6.81640625" bestFit="1" customWidth="1"/>
    <col min="5660" max="5661" width="7.81640625" bestFit="1" customWidth="1"/>
    <col min="5662" max="5662" width="6.81640625" bestFit="1" customWidth="1"/>
    <col min="5663" max="5663" width="7.81640625" bestFit="1" customWidth="1"/>
    <col min="5664" max="5665" width="5.81640625" bestFit="1" customWidth="1"/>
    <col min="5666" max="5666" width="7.81640625" bestFit="1" customWidth="1"/>
    <col min="5667" max="5667" width="6.81640625" bestFit="1" customWidth="1"/>
    <col min="5668" max="5671" width="7.81640625" bestFit="1" customWidth="1"/>
    <col min="5672" max="5674" width="6.81640625" bestFit="1" customWidth="1"/>
    <col min="5675" max="5675" width="7.81640625" bestFit="1" customWidth="1"/>
    <col min="5676" max="5676" width="4.81640625" bestFit="1" customWidth="1"/>
    <col min="5677" max="5687" width="7.81640625" bestFit="1" customWidth="1"/>
    <col min="5688" max="5691" width="6.81640625" bestFit="1" customWidth="1"/>
    <col min="5692" max="5692" width="5.81640625" bestFit="1" customWidth="1"/>
    <col min="5693" max="5709" width="7.81640625" bestFit="1" customWidth="1"/>
    <col min="5710" max="5710" width="6.81640625" bestFit="1" customWidth="1"/>
    <col min="5711" max="5717" width="7.81640625" bestFit="1" customWidth="1"/>
    <col min="5718" max="5718" width="6.81640625" bestFit="1" customWidth="1"/>
    <col min="5719" max="5719" width="7.81640625" bestFit="1" customWidth="1"/>
    <col min="5720" max="5720" width="6.81640625" bestFit="1" customWidth="1"/>
    <col min="5721" max="5723" width="7.81640625" bestFit="1" customWidth="1"/>
    <col min="5724" max="5725" width="6.81640625" bestFit="1" customWidth="1"/>
    <col min="5726" max="5726" width="8.81640625" bestFit="1" customWidth="1"/>
    <col min="5727" max="5729" width="7.81640625" bestFit="1" customWidth="1"/>
    <col min="5730" max="5731" width="6.81640625" bestFit="1" customWidth="1"/>
    <col min="5732" max="5732" width="7.81640625" bestFit="1" customWidth="1"/>
    <col min="5733" max="5733" width="6.81640625" bestFit="1" customWidth="1"/>
    <col min="5734" max="5734" width="7.81640625" bestFit="1" customWidth="1"/>
    <col min="5735" max="5735" width="6.81640625" bestFit="1" customWidth="1"/>
    <col min="5736" max="5736" width="7.81640625" bestFit="1" customWidth="1"/>
    <col min="5737" max="5737" width="6.81640625" bestFit="1" customWidth="1"/>
    <col min="5738" max="5740" width="7.81640625" bestFit="1" customWidth="1"/>
    <col min="5741" max="5741" width="6.81640625" bestFit="1" customWidth="1"/>
    <col min="5742" max="5743" width="7.81640625" bestFit="1" customWidth="1"/>
    <col min="5744" max="5744" width="6.81640625" bestFit="1" customWidth="1"/>
    <col min="5745" max="5747" width="7.81640625" bestFit="1" customWidth="1"/>
    <col min="5748" max="5748" width="5.81640625" bestFit="1" customWidth="1"/>
    <col min="5749" max="5749" width="7.81640625" bestFit="1" customWidth="1"/>
    <col min="5750" max="5750" width="4.81640625" bestFit="1" customWidth="1"/>
    <col min="5751" max="5751" width="6.81640625" bestFit="1" customWidth="1"/>
    <col min="5752" max="5752" width="7.81640625" bestFit="1" customWidth="1"/>
    <col min="5753" max="5753" width="6.81640625" bestFit="1" customWidth="1"/>
    <col min="5754" max="5754" width="7.81640625" bestFit="1" customWidth="1"/>
    <col min="5755" max="5757" width="6.81640625" bestFit="1" customWidth="1"/>
    <col min="5758" max="5763" width="7.81640625" bestFit="1" customWidth="1"/>
    <col min="5764" max="5764" width="5.81640625" bestFit="1" customWidth="1"/>
    <col min="5765" max="5765" width="7.81640625" bestFit="1" customWidth="1"/>
    <col min="5766" max="5766" width="6.81640625" bestFit="1" customWidth="1"/>
    <col min="5767" max="5768" width="7.81640625" bestFit="1" customWidth="1"/>
    <col min="5769" max="5769" width="6.81640625" bestFit="1" customWidth="1"/>
    <col min="5770" max="5772" width="7.81640625" bestFit="1" customWidth="1"/>
    <col min="5773" max="5773" width="5.81640625" bestFit="1" customWidth="1"/>
    <col min="5774" max="5774" width="6.81640625" bestFit="1" customWidth="1"/>
    <col min="5775" max="5777" width="7.81640625" bestFit="1" customWidth="1"/>
    <col min="5778" max="5779" width="6.81640625" bestFit="1" customWidth="1"/>
    <col min="5780" max="5787" width="7.81640625" bestFit="1" customWidth="1"/>
    <col min="5788" max="5788" width="6.81640625" bestFit="1" customWidth="1"/>
    <col min="5789" max="5797" width="7.81640625" bestFit="1" customWidth="1"/>
    <col min="5798" max="5798" width="6.81640625" bestFit="1" customWidth="1"/>
    <col min="5799" max="5801" width="7.81640625" bestFit="1" customWidth="1"/>
    <col min="5802" max="5805" width="6.81640625" bestFit="1" customWidth="1"/>
    <col min="5806" max="5811" width="7.81640625" bestFit="1" customWidth="1"/>
    <col min="5812" max="5812" width="6.81640625" bestFit="1" customWidth="1"/>
    <col min="5813" max="5815" width="7.81640625" bestFit="1" customWidth="1"/>
    <col min="5816" max="5816" width="6.81640625" bestFit="1" customWidth="1"/>
    <col min="5817" max="5817" width="7.81640625" bestFit="1" customWidth="1"/>
    <col min="5818" max="5818" width="6.81640625" bestFit="1" customWidth="1"/>
    <col min="5819" max="5828" width="7.81640625" bestFit="1" customWidth="1"/>
    <col min="5829" max="5829" width="6.81640625" bestFit="1" customWidth="1"/>
    <col min="5830" max="5831" width="7.81640625" bestFit="1" customWidth="1"/>
    <col min="5832" max="5832" width="6.81640625" bestFit="1" customWidth="1"/>
    <col min="5833" max="5833" width="7.81640625" bestFit="1" customWidth="1"/>
    <col min="5834" max="5835" width="6.81640625" bestFit="1" customWidth="1"/>
    <col min="5836" max="5837" width="7.81640625" bestFit="1" customWidth="1"/>
    <col min="5838" max="5838" width="3.81640625" bestFit="1" customWidth="1"/>
    <col min="5839" max="5844" width="7.81640625" bestFit="1" customWidth="1"/>
    <col min="5845" max="5846" width="6.81640625" bestFit="1" customWidth="1"/>
    <col min="5847" max="5847" width="7.81640625" bestFit="1" customWidth="1"/>
    <col min="5848" max="5849" width="6.81640625" bestFit="1" customWidth="1"/>
    <col min="5850" max="5851" width="7.81640625" bestFit="1" customWidth="1"/>
    <col min="5852" max="5852" width="6.81640625" bestFit="1" customWidth="1"/>
    <col min="5853" max="5859" width="7.81640625" bestFit="1" customWidth="1"/>
    <col min="5860" max="5860" width="6.81640625" bestFit="1" customWidth="1"/>
    <col min="5861" max="5864" width="7.81640625" bestFit="1" customWidth="1"/>
    <col min="5865" max="5867" width="6.81640625" bestFit="1" customWidth="1"/>
    <col min="5868" max="5868" width="5.81640625" bestFit="1" customWidth="1"/>
    <col min="5869" max="5869" width="7.81640625" bestFit="1" customWidth="1"/>
    <col min="5870" max="5870" width="5.81640625" bestFit="1" customWidth="1"/>
    <col min="5871" max="5871" width="7.81640625" bestFit="1" customWidth="1"/>
    <col min="5872" max="5872" width="6.81640625" bestFit="1" customWidth="1"/>
    <col min="5873" max="5874" width="7.81640625" bestFit="1" customWidth="1"/>
    <col min="5875" max="5875" width="5.81640625" bestFit="1" customWidth="1"/>
    <col min="5876" max="5878" width="7.81640625" bestFit="1" customWidth="1"/>
    <col min="5879" max="5879" width="6.81640625" bestFit="1" customWidth="1"/>
    <col min="5880" max="5880" width="5.81640625" bestFit="1" customWidth="1"/>
    <col min="5881" max="5881" width="7.81640625" bestFit="1" customWidth="1"/>
    <col min="5882" max="5882" width="6.81640625" bestFit="1" customWidth="1"/>
    <col min="5883" max="5884" width="7.81640625" bestFit="1" customWidth="1"/>
    <col min="5885" max="5885" width="6.81640625" bestFit="1" customWidth="1"/>
    <col min="5886" max="5886" width="7.81640625" bestFit="1" customWidth="1"/>
    <col min="5887" max="5887" width="5.81640625" bestFit="1" customWidth="1"/>
    <col min="5888" max="5888" width="7.81640625" bestFit="1" customWidth="1"/>
    <col min="5889" max="5889" width="6.81640625" bestFit="1" customWidth="1"/>
    <col min="5890" max="5892" width="7.81640625" bestFit="1" customWidth="1"/>
    <col min="5893" max="5893" width="6.81640625" bestFit="1" customWidth="1"/>
    <col min="5894" max="5894" width="7.81640625" bestFit="1" customWidth="1"/>
    <col min="5895" max="5896" width="6.81640625" bestFit="1" customWidth="1"/>
    <col min="5897" max="5899" width="7.81640625" bestFit="1" customWidth="1"/>
    <col min="5900" max="5900" width="6.81640625" bestFit="1" customWidth="1"/>
    <col min="5901" max="5901" width="7.81640625" bestFit="1" customWidth="1"/>
    <col min="5902" max="5902" width="6.81640625" bestFit="1" customWidth="1"/>
    <col min="5903" max="5903" width="7.81640625" bestFit="1" customWidth="1"/>
    <col min="5904" max="5904" width="6.81640625" bestFit="1" customWidth="1"/>
    <col min="5905" max="5907" width="7.81640625" bestFit="1" customWidth="1"/>
    <col min="5908" max="5908" width="4.81640625" bestFit="1" customWidth="1"/>
    <col min="5909" max="5909" width="5.81640625" bestFit="1" customWidth="1"/>
    <col min="5910" max="5910" width="7.81640625" bestFit="1" customWidth="1"/>
    <col min="5911" max="5911" width="5.81640625" bestFit="1" customWidth="1"/>
    <col min="5912" max="5912" width="6.81640625" bestFit="1" customWidth="1"/>
    <col min="5913" max="5915" width="7.81640625" bestFit="1" customWidth="1"/>
    <col min="5916" max="5916" width="6.81640625" bestFit="1" customWidth="1"/>
    <col min="5917" max="5920" width="7.81640625" bestFit="1" customWidth="1"/>
    <col min="5921" max="5921" width="6.81640625" bestFit="1" customWidth="1"/>
    <col min="5922" max="5922" width="5.81640625" bestFit="1" customWidth="1"/>
    <col min="5923" max="5923" width="7.81640625" bestFit="1" customWidth="1"/>
    <col min="5924" max="5924" width="5.81640625" bestFit="1" customWidth="1"/>
    <col min="5925" max="5925" width="7.81640625" bestFit="1" customWidth="1"/>
    <col min="5926" max="5926" width="6.81640625" bestFit="1" customWidth="1"/>
    <col min="5927" max="5929" width="7.81640625" bestFit="1" customWidth="1"/>
    <col min="5930" max="5930" width="6.81640625" bestFit="1" customWidth="1"/>
    <col min="5931" max="5931" width="7.81640625" bestFit="1" customWidth="1"/>
    <col min="5932" max="5932" width="6.81640625" bestFit="1" customWidth="1"/>
    <col min="5933" max="5933" width="7.81640625" bestFit="1" customWidth="1"/>
    <col min="5934" max="5934" width="6.81640625" bestFit="1" customWidth="1"/>
    <col min="5935" max="5940" width="7.81640625" bestFit="1" customWidth="1"/>
    <col min="5941" max="5941" width="8.81640625" bestFit="1" customWidth="1"/>
    <col min="5942" max="5942" width="6.81640625" bestFit="1" customWidth="1"/>
    <col min="5943" max="5943" width="7.81640625" bestFit="1" customWidth="1"/>
    <col min="5944" max="5945" width="6.81640625" bestFit="1" customWidth="1"/>
    <col min="5946" max="5947" width="7.81640625" bestFit="1" customWidth="1"/>
    <col min="5948" max="5948" width="6.81640625" bestFit="1" customWidth="1"/>
    <col min="5949" max="5962" width="7.81640625" bestFit="1" customWidth="1"/>
    <col min="5963" max="5963" width="6.81640625" bestFit="1" customWidth="1"/>
    <col min="5964" max="5965" width="7.81640625" bestFit="1" customWidth="1"/>
    <col min="5966" max="5968" width="6.81640625" bestFit="1" customWidth="1"/>
    <col min="5969" max="5970" width="7.81640625" bestFit="1" customWidth="1"/>
    <col min="5971" max="5971" width="5.81640625" bestFit="1" customWidth="1"/>
    <col min="5972" max="5972" width="8.81640625" bestFit="1" customWidth="1"/>
    <col min="5973" max="5973" width="5.81640625" bestFit="1" customWidth="1"/>
    <col min="5974" max="5974" width="6.81640625" bestFit="1" customWidth="1"/>
    <col min="5975" max="5975" width="7.81640625" bestFit="1" customWidth="1"/>
    <col min="5976" max="5976" width="6.81640625" bestFit="1" customWidth="1"/>
    <col min="5977" max="5977" width="7.81640625" bestFit="1" customWidth="1"/>
    <col min="5978" max="5982" width="6.81640625" bestFit="1" customWidth="1"/>
    <col min="5983" max="5983" width="7.81640625" bestFit="1" customWidth="1"/>
    <col min="5984" max="5984" width="6.81640625" bestFit="1" customWidth="1"/>
    <col min="5985" max="5985" width="7.81640625" bestFit="1" customWidth="1"/>
    <col min="5986" max="5986" width="8.81640625" bestFit="1" customWidth="1"/>
    <col min="5987" max="5989" width="7.81640625" bestFit="1" customWidth="1"/>
    <col min="5990" max="5991" width="6.81640625" bestFit="1" customWidth="1"/>
    <col min="5992" max="5996" width="7.81640625" bestFit="1" customWidth="1"/>
    <col min="5997" max="5997" width="6.81640625" bestFit="1" customWidth="1"/>
    <col min="5998" max="5998" width="7.81640625" bestFit="1" customWidth="1"/>
    <col min="5999" max="5999" width="6.81640625" bestFit="1" customWidth="1"/>
    <col min="6000" max="6000" width="7.81640625" bestFit="1" customWidth="1"/>
    <col min="6001" max="6001" width="6.81640625" bestFit="1" customWidth="1"/>
    <col min="6002" max="6002" width="8.81640625" bestFit="1" customWidth="1"/>
    <col min="6003" max="6007" width="7.81640625" bestFit="1" customWidth="1"/>
    <col min="6008" max="6009" width="6.81640625" bestFit="1" customWidth="1"/>
    <col min="6010" max="6011" width="7.81640625" bestFit="1" customWidth="1"/>
    <col min="6012" max="6012" width="8.81640625" bestFit="1" customWidth="1"/>
    <col min="6013" max="6016" width="7.81640625" bestFit="1" customWidth="1"/>
    <col min="6017" max="6017" width="5.81640625" bestFit="1" customWidth="1"/>
    <col min="6018" max="6018" width="8.81640625" bestFit="1" customWidth="1"/>
    <col min="6019" max="6021" width="7.81640625" bestFit="1" customWidth="1"/>
    <col min="6022" max="6022" width="6.81640625" bestFit="1" customWidth="1"/>
    <col min="6023" max="6023" width="7.81640625" bestFit="1" customWidth="1"/>
    <col min="6024" max="6024" width="6.81640625" bestFit="1" customWidth="1"/>
    <col min="6025" max="6026" width="7.81640625" bestFit="1" customWidth="1"/>
    <col min="6027" max="6027" width="4.81640625" bestFit="1" customWidth="1"/>
    <col min="6028" max="6031" width="7.81640625" bestFit="1" customWidth="1"/>
    <col min="6032" max="6032" width="6.81640625" bestFit="1" customWidth="1"/>
    <col min="6033" max="6033" width="7.81640625" bestFit="1" customWidth="1"/>
    <col min="6034" max="6034" width="4.81640625" bestFit="1" customWidth="1"/>
    <col min="6035" max="6039" width="7.81640625" bestFit="1" customWidth="1"/>
    <col min="6040" max="6041" width="6.81640625" bestFit="1" customWidth="1"/>
    <col min="6042" max="6042" width="7.81640625" bestFit="1" customWidth="1"/>
    <col min="6043" max="6043" width="6.81640625" bestFit="1" customWidth="1"/>
    <col min="6044" max="6044" width="7.81640625" bestFit="1" customWidth="1"/>
    <col min="6045" max="6046" width="6.81640625" bestFit="1" customWidth="1"/>
    <col min="6047" max="6051" width="7.81640625" bestFit="1" customWidth="1"/>
    <col min="6052" max="6052" width="6.81640625" bestFit="1" customWidth="1"/>
    <col min="6053" max="6057" width="7.81640625" bestFit="1" customWidth="1"/>
    <col min="6058" max="6059" width="6.81640625" bestFit="1" customWidth="1"/>
    <col min="6060" max="6060" width="7.81640625" bestFit="1" customWidth="1"/>
    <col min="6061" max="6063" width="6.81640625" bestFit="1" customWidth="1"/>
    <col min="6064" max="6068" width="7.81640625" bestFit="1" customWidth="1"/>
    <col min="6069" max="6069" width="6.81640625" bestFit="1" customWidth="1"/>
    <col min="6070" max="6070" width="7.81640625" bestFit="1" customWidth="1"/>
    <col min="6071" max="6072" width="6.81640625" bestFit="1" customWidth="1"/>
    <col min="6073" max="6075" width="7.81640625" bestFit="1" customWidth="1"/>
    <col min="6076" max="6076" width="6.81640625" bestFit="1" customWidth="1"/>
    <col min="6077" max="6079" width="7.81640625" bestFit="1" customWidth="1"/>
    <col min="6080" max="6082" width="6.81640625" bestFit="1" customWidth="1"/>
    <col min="6083" max="6085" width="7.81640625" bestFit="1" customWidth="1"/>
    <col min="6086" max="6086" width="4.81640625" bestFit="1" customWidth="1"/>
    <col min="6087" max="6088" width="7.81640625" bestFit="1" customWidth="1"/>
    <col min="6089" max="6089" width="6.81640625" bestFit="1" customWidth="1"/>
    <col min="6090" max="6094" width="7.81640625" bestFit="1" customWidth="1"/>
    <col min="6095" max="6095" width="6.81640625" bestFit="1" customWidth="1"/>
    <col min="6096" max="6097" width="7.81640625" bestFit="1" customWidth="1"/>
    <col min="6098" max="6100" width="6.81640625" bestFit="1" customWidth="1"/>
    <col min="6101" max="6106" width="7.81640625" bestFit="1" customWidth="1"/>
    <col min="6107" max="6108" width="6.81640625" bestFit="1" customWidth="1"/>
    <col min="6109" max="6109" width="7.81640625" bestFit="1" customWidth="1"/>
    <col min="6110" max="6110" width="5.81640625" bestFit="1" customWidth="1"/>
    <col min="6111" max="6112" width="7.81640625" bestFit="1" customWidth="1"/>
    <col min="6113" max="6113" width="6.81640625" bestFit="1" customWidth="1"/>
    <col min="6114" max="6114" width="5.81640625" bestFit="1" customWidth="1"/>
    <col min="6115" max="6115" width="6.81640625" bestFit="1" customWidth="1"/>
    <col min="6116" max="6116" width="7.81640625" bestFit="1" customWidth="1"/>
    <col min="6117" max="6119" width="6.81640625" bestFit="1" customWidth="1"/>
    <col min="6120" max="6131" width="7.81640625" bestFit="1" customWidth="1"/>
    <col min="6132" max="6133" width="6.81640625" bestFit="1" customWidth="1"/>
    <col min="6134" max="6136" width="7.81640625" bestFit="1" customWidth="1"/>
    <col min="6137" max="6137" width="6.81640625" bestFit="1" customWidth="1"/>
    <col min="6138" max="6138" width="7.81640625" bestFit="1" customWidth="1"/>
    <col min="6139" max="6140" width="6.81640625" bestFit="1" customWidth="1"/>
    <col min="6141" max="6141" width="5.81640625" bestFit="1" customWidth="1"/>
    <col min="6142" max="6145" width="7.81640625" bestFit="1" customWidth="1"/>
    <col min="6146" max="6146" width="8.81640625" bestFit="1" customWidth="1"/>
    <col min="6147" max="6147" width="6.81640625" bestFit="1" customWidth="1"/>
    <col min="6148" max="6148" width="8.81640625" bestFit="1" customWidth="1"/>
    <col min="6149" max="6150" width="7.81640625" bestFit="1" customWidth="1"/>
    <col min="6151" max="6151" width="6.81640625" bestFit="1" customWidth="1"/>
    <col min="6152" max="6154" width="7.81640625" bestFit="1" customWidth="1"/>
    <col min="6155" max="6155" width="6.81640625" bestFit="1" customWidth="1"/>
    <col min="6156" max="6157" width="7.81640625" bestFit="1" customWidth="1"/>
    <col min="6158" max="6158" width="8.81640625" bestFit="1" customWidth="1"/>
    <col min="6159" max="6159" width="5.81640625" bestFit="1" customWidth="1"/>
    <col min="6160" max="6162" width="7.81640625" bestFit="1" customWidth="1"/>
    <col min="6163" max="6164" width="6.81640625" bestFit="1" customWidth="1"/>
    <col min="6165" max="6168" width="7.81640625" bestFit="1" customWidth="1"/>
    <col min="6169" max="6169" width="8.81640625" bestFit="1" customWidth="1"/>
    <col min="6170" max="6171" width="7.81640625" bestFit="1" customWidth="1"/>
    <col min="6172" max="6172" width="6.81640625" bestFit="1" customWidth="1"/>
    <col min="6173" max="6174" width="7.81640625" bestFit="1" customWidth="1"/>
    <col min="6175" max="6175" width="6.81640625" bestFit="1" customWidth="1"/>
    <col min="6176" max="6181" width="7.81640625" bestFit="1" customWidth="1"/>
    <col min="6182" max="6182" width="6.81640625" bestFit="1" customWidth="1"/>
    <col min="6183" max="6187" width="7.81640625" bestFit="1" customWidth="1"/>
    <col min="6188" max="6189" width="6.81640625" bestFit="1" customWidth="1"/>
    <col min="6190" max="6192" width="7.81640625" bestFit="1" customWidth="1"/>
    <col min="6193" max="6193" width="5.81640625" bestFit="1" customWidth="1"/>
    <col min="6194" max="6194" width="7.81640625" bestFit="1" customWidth="1"/>
    <col min="6195" max="6196" width="5.81640625" bestFit="1" customWidth="1"/>
    <col min="6197" max="6197" width="6.81640625" bestFit="1" customWidth="1"/>
    <col min="6198" max="6198" width="5.81640625" bestFit="1" customWidth="1"/>
    <col min="6199" max="6200" width="7.81640625" bestFit="1" customWidth="1"/>
    <col min="6201" max="6201" width="8.81640625" bestFit="1" customWidth="1"/>
    <col min="6202" max="6205" width="7.81640625" bestFit="1" customWidth="1"/>
    <col min="6206" max="6206" width="6.81640625" bestFit="1" customWidth="1"/>
    <col min="6207" max="6207" width="7.81640625" bestFit="1" customWidth="1"/>
    <col min="6208" max="6208" width="8.81640625" bestFit="1" customWidth="1"/>
    <col min="6209" max="6209" width="5.81640625" bestFit="1" customWidth="1"/>
    <col min="6210" max="6210" width="7.81640625" bestFit="1" customWidth="1"/>
    <col min="6211" max="6211" width="6.81640625" bestFit="1" customWidth="1"/>
    <col min="6212" max="6212" width="7.81640625" bestFit="1" customWidth="1"/>
    <col min="6213" max="6213" width="8.81640625" bestFit="1" customWidth="1"/>
    <col min="6214" max="6214" width="7.81640625" bestFit="1" customWidth="1"/>
    <col min="6215" max="6216" width="6.81640625" bestFit="1" customWidth="1"/>
    <col min="6217" max="6217" width="7.81640625" bestFit="1" customWidth="1"/>
    <col min="6218" max="6219" width="6.81640625" bestFit="1" customWidth="1"/>
    <col min="6220" max="6225" width="7.81640625" bestFit="1" customWidth="1"/>
    <col min="6226" max="6226" width="8.81640625" bestFit="1" customWidth="1"/>
    <col min="6227" max="6228" width="7.81640625" bestFit="1" customWidth="1"/>
    <col min="6229" max="6231" width="6.81640625" bestFit="1" customWidth="1"/>
    <col min="6232" max="6232" width="7.81640625" bestFit="1" customWidth="1"/>
    <col min="6233" max="6233" width="6.81640625" bestFit="1" customWidth="1"/>
    <col min="6234" max="6234" width="7.81640625" bestFit="1" customWidth="1"/>
    <col min="6235" max="6235" width="6.81640625" bestFit="1" customWidth="1"/>
    <col min="6236" max="6236" width="7.81640625" bestFit="1" customWidth="1"/>
    <col min="6237" max="6237" width="6.81640625" bestFit="1" customWidth="1"/>
    <col min="6238" max="6239" width="7.81640625" bestFit="1" customWidth="1"/>
    <col min="6240" max="6240" width="5.81640625" bestFit="1" customWidth="1"/>
    <col min="6241" max="6245" width="7.81640625" bestFit="1" customWidth="1"/>
    <col min="6246" max="6246" width="6.81640625" bestFit="1" customWidth="1"/>
    <col min="6247" max="6248" width="7.81640625" bestFit="1" customWidth="1"/>
    <col min="6249" max="6252" width="6.81640625" bestFit="1" customWidth="1"/>
    <col min="6253" max="6265" width="7.81640625" bestFit="1" customWidth="1"/>
    <col min="6266" max="6266" width="6.81640625" bestFit="1" customWidth="1"/>
    <col min="6267" max="6279" width="7.81640625" bestFit="1" customWidth="1"/>
    <col min="6280" max="6280" width="6.81640625" bestFit="1" customWidth="1"/>
    <col min="6281" max="6286" width="7.81640625" bestFit="1" customWidth="1"/>
    <col min="6287" max="6290" width="6.81640625" bestFit="1" customWidth="1"/>
    <col min="6291" max="6291" width="7.81640625" bestFit="1" customWidth="1"/>
    <col min="6292" max="6292" width="6.81640625" bestFit="1" customWidth="1"/>
    <col min="6293" max="6293" width="7.81640625" bestFit="1" customWidth="1"/>
    <col min="6294" max="6294" width="6.81640625" bestFit="1" customWidth="1"/>
    <col min="6295" max="6300" width="7.81640625" bestFit="1" customWidth="1"/>
    <col min="6301" max="6301" width="6.81640625" bestFit="1" customWidth="1"/>
    <col min="6302" max="6303" width="7.81640625" bestFit="1" customWidth="1"/>
    <col min="6304" max="6304" width="6.81640625" bestFit="1" customWidth="1"/>
    <col min="6305" max="6305" width="7.81640625" bestFit="1" customWidth="1"/>
    <col min="6306" max="6307" width="6.81640625" bestFit="1" customWidth="1"/>
    <col min="6308" max="6308" width="7.81640625" bestFit="1" customWidth="1"/>
    <col min="6309" max="6310" width="5.81640625" bestFit="1" customWidth="1"/>
    <col min="6311" max="6316" width="7.81640625" bestFit="1" customWidth="1"/>
    <col min="6317" max="6317" width="5.81640625" bestFit="1" customWidth="1"/>
    <col min="6318" max="6318" width="7.81640625" bestFit="1" customWidth="1"/>
    <col min="6319" max="6320" width="6.81640625" bestFit="1" customWidth="1"/>
    <col min="6321" max="6326" width="7.81640625" bestFit="1" customWidth="1"/>
    <col min="6327" max="6327" width="4.81640625" bestFit="1" customWidth="1"/>
    <col min="6328" max="6328" width="7.81640625" bestFit="1" customWidth="1"/>
    <col min="6329" max="6329" width="6.81640625" bestFit="1" customWidth="1"/>
    <col min="6330" max="6330" width="7.81640625" bestFit="1" customWidth="1"/>
    <col min="6331" max="6331" width="6.81640625" bestFit="1" customWidth="1"/>
    <col min="6332" max="6332" width="5.81640625" bestFit="1" customWidth="1"/>
    <col min="6333" max="6333" width="6.81640625" bestFit="1" customWidth="1"/>
    <col min="6334" max="6335" width="7.81640625" bestFit="1" customWidth="1"/>
    <col min="6336" max="6337" width="5.81640625" bestFit="1" customWidth="1"/>
    <col min="6338" max="6339" width="7.81640625" bestFit="1" customWidth="1"/>
    <col min="6340" max="6340" width="6.81640625" bestFit="1" customWidth="1"/>
    <col min="6341" max="6344" width="7.81640625" bestFit="1" customWidth="1"/>
    <col min="6345" max="6346" width="6.81640625" bestFit="1" customWidth="1"/>
    <col min="6347" max="6351" width="7.81640625" bestFit="1" customWidth="1"/>
    <col min="6352" max="6352" width="8.81640625" bestFit="1" customWidth="1"/>
    <col min="6353" max="6356" width="7.81640625" bestFit="1" customWidth="1"/>
    <col min="6357" max="6357" width="6.81640625" bestFit="1" customWidth="1"/>
    <col min="6358" max="6359" width="7.81640625" bestFit="1" customWidth="1"/>
    <col min="6360" max="6360" width="6.81640625" bestFit="1" customWidth="1"/>
    <col min="6361" max="6364" width="7.81640625" bestFit="1" customWidth="1"/>
    <col min="6365" max="6365" width="6.81640625" bestFit="1" customWidth="1"/>
    <col min="6366" max="6374" width="7.81640625" bestFit="1" customWidth="1"/>
    <col min="6375" max="6375" width="6.81640625" bestFit="1" customWidth="1"/>
    <col min="6376" max="6381" width="7.81640625" bestFit="1" customWidth="1"/>
    <col min="6382" max="6383" width="6.81640625" bestFit="1" customWidth="1"/>
    <col min="6384" max="6384" width="7.81640625" bestFit="1" customWidth="1"/>
    <col min="6385" max="6385" width="4.81640625" bestFit="1" customWidth="1"/>
    <col min="6386" max="6386" width="7.81640625" bestFit="1" customWidth="1"/>
    <col min="6387" max="6387" width="6.81640625" bestFit="1" customWidth="1"/>
    <col min="6388" max="6388" width="7.81640625" bestFit="1" customWidth="1"/>
    <col min="6389" max="6390" width="6.81640625" bestFit="1" customWidth="1"/>
    <col min="6391" max="6392" width="7.81640625" bestFit="1" customWidth="1"/>
    <col min="6393" max="6393" width="6.81640625" bestFit="1" customWidth="1"/>
    <col min="6394" max="6394" width="7.81640625" bestFit="1" customWidth="1"/>
    <col min="6395" max="6397" width="6.81640625" bestFit="1" customWidth="1"/>
    <col min="6398" max="6398" width="7.81640625" bestFit="1" customWidth="1"/>
    <col min="6399" max="6400" width="6.81640625" bestFit="1" customWidth="1"/>
    <col min="6401" max="6407" width="7.81640625" bestFit="1" customWidth="1"/>
    <col min="6408" max="6408" width="6.81640625" bestFit="1" customWidth="1"/>
    <col min="6409" max="6410" width="7.81640625" bestFit="1" customWidth="1"/>
    <col min="6411" max="6411" width="6.81640625" bestFit="1" customWidth="1"/>
    <col min="6412" max="6412" width="7.81640625" bestFit="1" customWidth="1"/>
    <col min="6413" max="6413" width="5.81640625" bestFit="1" customWidth="1"/>
    <col min="6414" max="6414" width="7.81640625" bestFit="1" customWidth="1"/>
    <col min="6415" max="6415" width="6.81640625" bestFit="1" customWidth="1"/>
    <col min="6416" max="6422" width="7.81640625" bestFit="1" customWidth="1"/>
    <col min="6423" max="6424" width="6.81640625" bestFit="1" customWidth="1"/>
    <col min="6425" max="6426" width="7.81640625" bestFit="1" customWidth="1"/>
    <col min="6427" max="6427" width="6.81640625" bestFit="1" customWidth="1"/>
    <col min="6428" max="6433" width="7.81640625" bestFit="1" customWidth="1"/>
    <col min="6434" max="6434" width="6.81640625" bestFit="1" customWidth="1"/>
    <col min="6435" max="6435" width="5.81640625" bestFit="1" customWidth="1"/>
    <col min="6436" max="6442" width="7.81640625" bestFit="1" customWidth="1"/>
    <col min="6443" max="6443" width="6.81640625" bestFit="1" customWidth="1"/>
    <col min="6444" max="6444" width="7.81640625" bestFit="1" customWidth="1"/>
    <col min="6445" max="6445" width="6.81640625" bestFit="1" customWidth="1"/>
    <col min="6446" max="6447" width="7.81640625" bestFit="1" customWidth="1"/>
    <col min="6448" max="6449" width="6.81640625" bestFit="1" customWidth="1"/>
    <col min="6450" max="6450" width="7.81640625" bestFit="1" customWidth="1"/>
    <col min="6451" max="6452" width="6.81640625" bestFit="1" customWidth="1"/>
    <col min="6453" max="6453" width="7.81640625" bestFit="1" customWidth="1"/>
    <col min="6454" max="6456" width="6.81640625" bestFit="1" customWidth="1"/>
    <col min="6457" max="6458" width="5.81640625" bestFit="1" customWidth="1"/>
    <col min="6459" max="6459" width="8.81640625" bestFit="1" customWidth="1"/>
    <col min="6460" max="6461" width="7.81640625" bestFit="1" customWidth="1"/>
    <col min="6462" max="6463" width="6.81640625" bestFit="1" customWidth="1"/>
    <col min="6464" max="6465" width="7.81640625" bestFit="1" customWidth="1"/>
    <col min="6466" max="6466" width="6.81640625" bestFit="1" customWidth="1"/>
    <col min="6467" max="6469" width="7.81640625" bestFit="1" customWidth="1"/>
    <col min="6470" max="6470" width="6.81640625" bestFit="1" customWidth="1"/>
    <col min="6471" max="6477" width="7.81640625" bestFit="1" customWidth="1"/>
    <col min="6478" max="6478" width="6.81640625" bestFit="1" customWidth="1"/>
    <col min="6479" max="6479" width="5.81640625" bestFit="1" customWidth="1"/>
    <col min="6480" max="6480" width="7.81640625" bestFit="1" customWidth="1"/>
    <col min="6481" max="6482" width="6.81640625" bestFit="1" customWidth="1"/>
    <col min="6483" max="6484" width="7.81640625" bestFit="1" customWidth="1"/>
    <col min="6485" max="6486" width="6.81640625" bestFit="1" customWidth="1"/>
    <col min="6487" max="6489" width="7.81640625" bestFit="1" customWidth="1"/>
    <col min="6490" max="6490" width="8.81640625" bestFit="1" customWidth="1"/>
    <col min="6491" max="6492" width="7.81640625" bestFit="1" customWidth="1"/>
    <col min="6493" max="6495" width="6.81640625" bestFit="1" customWidth="1"/>
    <col min="6496" max="6500" width="7.81640625" bestFit="1" customWidth="1"/>
    <col min="6501" max="6501" width="8.81640625" bestFit="1" customWidth="1"/>
    <col min="6502" max="6502" width="6.81640625" bestFit="1" customWidth="1"/>
    <col min="6503" max="6503" width="7.81640625" bestFit="1" customWidth="1"/>
    <col min="6504" max="6505" width="6.81640625" bestFit="1" customWidth="1"/>
    <col min="6506" max="6511" width="7.81640625" bestFit="1" customWidth="1"/>
    <col min="6512" max="6512" width="6.81640625" bestFit="1" customWidth="1"/>
    <col min="6513" max="6513" width="5.81640625" bestFit="1" customWidth="1"/>
    <col min="6514" max="6514" width="7.81640625" bestFit="1" customWidth="1"/>
    <col min="6515" max="6515" width="6.81640625" bestFit="1" customWidth="1"/>
    <col min="6516" max="6517" width="7.81640625" bestFit="1" customWidth="1"/>
    <col min="6518" max="6519" width="6.81640625" bestFit="1" customWidth="1"/>
    <col min="6520" max="6523" width="7.81640625" bestFit="1" customWidth="1"/>
    <col min="6524" max="6524" width="6.81640625" bestFit="1" customWidth="1"/>
    <col min="6525" max="6526" width="7.81640625" bestFit="1" customWidth="1"/>
    <col min="6527" max="6528" width="6.81640625" bestFit="1" customWidth="1"/>
    <col min="6529" max="6529" width="8.81640625" bestFit="1" customWidth="1"/>
    <col min="6530" max="6531" width="6.81640625" bestFit="1" customWidth="1"/>
    <col min="6532" max="6533" width="7.81640625" bestFit="1" customWidth="1"/>
    <col min="6534" max="6534" width="6.81640625" bestFit="1" customWidth="1"/>
    <col min="6535" max="6536" width="7.81640625" bestFit="1" customWidth="1"/>
    <col min="6537" max="6537" width="6.81640625" bestFit="1" customWidth="1"/>
    <col min="6538" max="6540" width="7.81640625" bestFit="1" customWidth="1"/>
    <col min="6541" max="6541" width="6.81640625" bestFit="1" customWidth="1"/>
    <col min="6542" max="6542" width="7.81640625" bestFit="1" customWidth="1"/>
    <col min="6543" max="6544" width="6.81640625" bestFit="1" customWidth="1"/>
    <col min="6545" max="6545" width="7.81640625" bestFit="1" customWidth="1"/>
    <col min="6546" max="6546" width="6.81640625" bestFit="1" customWidth="1"/>
    <col min="6547" max="6547" width="8.81640625" bestFit="1" customWidth="1"/>
    <col min="6548" max="6548" width="7.81640625" bestFit="1" customWidth="1"/>
    <col min="6549" max="6550" width="8.81640625" bestFit="1" customWidth="1"/>
    <col min="6551" max="6552" width="7.81640625" bestFit="1" customWidth="1"/>
    <col min="6553" max="6554" width="6.81640625" bestFit="1" customWidth="1"/>
    <col min="6555" max="6555" width="7.81640625" bestFit="1" customWidth="1"/>
    <col min="6556" max="6556" width="6.81640625" bestFit="1" customWidth="1"/>
    <col min="6557" max="6558" width="7.81640625" bestFit="1" customWidth="1"/>
    <col min="6559" max="6559" width="8.81640625" bestFit="1" customWidth="1"/>
    <col min="6560" max="6563" width="7.81640625" bestFit="1" customWidth="1"/>
    <col min="6564" max="6565" width="6.81640625" bestFit="1" customWidth="1"/>
    <col min="6566" max="6566" width="7.81640625" bestFit="1" customWidth="1"/>
    <col min="6567" max="6568" width="5.81640625" bestFit="1" customWidth="1"/>
    <col min="6569" max="6570" width="7.81640625" bestFit="1" customWidth="1"/>
    <col min="6571" max="6571" width="8.81640625" bestFit="1" customWidth="1"/>
    <col min="6572" max="6572" width="6.81640625" bestFit="1" customWidth="1"/>
    <col min="6573" max="6575" width="7.81640625" bestFit="1" customWidth="1"/>
    <col min="6576" max="6576" width="5.81640625" bestFit="1" customWidth="1"/>
    <col min="6577" max="6580" width="7.81640625" bestFit="1" customWidth="1"/>
    <col min="6581" max="6583" width="6.81640625" bestFit="1" customWidth="1"/>
    <col min="6584" max="6584" width="7.81640625" bestFit="1" customWidth="1"/>
    <col min="6585" max="6585" width="8.81640625" bestFit="1" customWidth="1"/>
    <col min="6586" max="6590" width="7.81640625" bestFit="1" customWidth="1"/>
    <col min="6591" max="6592" width="6.81640625" bestFit="1" customWidth="1"/>
    <col min="6593" max="6594" width="7.81640625" bestFit="1" customWidth="1"/>
    <col min="6595" max="6595" width="6.81640625" bestFit="1" customWidth="1"/>
    <col min="6596" max="6598" width="7.81640625" bestFit="1" customWidth="1"/>
    <col min="6599" max="6599" width="6.81640625" bestFit="1" customWidth="1"/>
    <col min="6600" max="6604" width="7.81640625" bestFit="1" customWidth="1"/>
    <col min="6605" max="6607" width="6.81640625" bestFit="1" customWidth="1"/>
    <col min="6608" max="6618" width="7.81640625" bestFit="1" customWidth="1"/>
    <col min="6619" max="6619" width="6.81640625" bestFit="1" customWidth="1"/>
    <col min="6620" max="6620" width="7.81640625" bestFit="1" customWidth="1"/>
    <col min="6621" max="6621" width="6.81640625" bestFit="1" customWidth="1"/>
    <col min="6622" max="6622" width="7.81640625" bestFit="1" customWidth="1"/>
    <col min="6623" max="6623" width="6.81640625" bestFit="1" customWidth="1"/>
    <col min="6624" max="6624" width="8.81640625" bestFit="1" customWidth="1"/>
    <col min="6625" max="6629" width="7.81640625" bestFit="1" customWidth="1"/>
    <col min="6630" max="6631" width="6.81640625" bestFit="1" customWidth="1"/>
    <col min="6632" max="6632" width="7.81640625" bestFit="1" customWidth="1"/>
    <col min="6633" max="6633" width="6.81640625" bestFit="1" customWidth="1"/>
    <col min="6634" max="6635" width="7.81640625" bestFit="1" customWidth="1"/>
    <col min="6636" max="6636" width="6.81640625" bestFit="1" customWidth="1"/>
    <col min="6637" max="6645" width="7.81640625" bestFit="1" customWidth="1"/>
    <col min="6646" max="6647" width="6.81640625" bestFit="1" customWidth="1"/>
    <col min="6648" max="6648" width="7.81640625" bestFit="1" customWidth="1"/>
    <col min="6649" max="6649" width="6.81640625" bestFit="1" customWidth="1"/>
    <col min="6650" max="6650" width="7.81640625" bestFit="1" customWidth="1"/>
    <col min="6651" max="6651" width="6.81640625" bestFit="1" customWidth="1"/>
    <col min="6652" max="6652" width="7.81640625" bestFit="1" customWidth="1"/>
    <col min="6653" max="6654" width="6.81640625" bestFit="1" customWidth="1"/>
    <col min="6655" max="6660" width="7.81640625" bestFit="1" customWidth="1"/>
    <col min="6661" max="6661" width="6.81640625" bestFit="1" customWidth="1"/>
    <col min="6662" max="6662" width="8.81640625" bestFit="1" customWidth="1"/>
    <col min="6663" max="6663" width="6.81640625" bestFit="1" customWidth="1"/>
    <col min="6664" max="6666" width="7.81640625" bestFit="1" customWidth="1"/>
    <col min="6667" max="6667" width="5.81640625" bestFit="1" customWidth="1"/>
    <col min="6668" max="6671" width="7.81640625" bestFit="1" customWidth="1"/>
    <col min="6672" max="6672" width="8.81640625" bestFit="1" customWidth="1"/>
    <col min="6673" max="6673" width="6.81640625" bestFit="1" customWidth="1"/>
    <col min="6674" max="6674" width="7.81640625" bestFit="1" customWidth="1"/>
    <col min="6675" max="6676" width="6.81640625" bestFit="1" customWidth="1"/>
    <col min="6677" max="6679" width="7.81640625" bestFit="1" customWidth="1"/>
    <col min="6680" max="6680" width="5.81640625" bestFit="1" customWidth="1"/>
    <col min="6681" max="6684" width="7.81640625" bestFit="1" customWidth="1"/>
    <col min="6685" max="6685" width="5.81640625" bestFit="1" customWidth="1"/>
    <col min="6686" max="6692" width="7.81640625" bestFit="1" customWidth="1"/>
    <col min="6693" max="6693" width="6.81640625" bestFit="1" customWidth="1"/>
    <col min="6694" max="6695" width="7.81640625" bestFit="1" customWidth="1"/>
    <col min="6696" max="6696" width="8.81640625" bestFit="1" customWidth="1"/>
    <col min="6697" max="6698" width="6.81640625" bestFit="1" customWidth="1"/>
    <col min="6699" max="6704" width="7.81640625" bestFit="1" customWidth="1"/>
    <col min="6705" max="6705" width="6.81640625" bestFit="1" customWidth="1"/>
    <col min="6706" max="6706" width="7.81640625" bestFit="1" customWidth="1"/>
    <col min="6707" max="6707" width="6.81640625" bestFit="1" customWidth="1"/>
    <col min="6708" max="6708" width="8.81640625" bestFit="1" customWidth="1"/>
    <col min="6709" max="6712" width="7.81640625" bestFit="1" customWidth="1"/>
    <col min="6713" max="6713" width="8.81640625" bestFit="1" customWidth="1"/>
    <col min="6714" max="6715" width="6.81640625" bestFit="1" customWidth="1"/>
    <col min="6716" max="6716" width="7.81640625" bestFit="1" customWidth="1"/>
    <col min="6717" max="6717" width="8.81640625" bestFit="1" customWidth="1"/>
    <col min="6718" max="6719" width="7.81640625" bestFit="1" customWidth="1"/>
    <col min="6720" max="6720" width="6.81640625" bestFit="1" customWidth="1"/>
    <col min="6721" max="6722" width="7.81640625" bestFit="1" customWidth="1"/>
    <col min="6723" max="6723" width="5.81640625" bestFit="1" customWidth="1"/>
    <col min="6724" max="6724" width="6.81640625" bestFit="1" customWidth="1"/>
    <col min="6725" max="6726" width="7.81640625" bestFit="1" customWidth="1"/>
    <col min="6727" max="6727" width="8.81640625" bestFit="1" customWidth="1"/>
    <col min="6728" max="6729" width="6.81640625" bestFit="1" customWidth="1"/>
    <col min="6730" max="6733" width="7.81640625" bestFit="1" customWidth="1"/>
    <col min="6734" max="6734" width="6.81640625" bestFit="1" customWidth="1"/>
    <col min="6735" max="6738" width="7.81640625" bestFit="1" customWidth="1"/>
    <col min="6739" max="6739" width="8.81640625" bestFit="1" customWidth="1"/>
    <col min="6740" max="6742" width="7.81640625" bestFit="1" customWidth="1"/>
    <col min="6743" max="6743" width="6.81640625" bestFit="1" customWidth="1"/>
    <col min="6744" max="6744" width="7.81640625" bestFit="1" customWidth="1"/>
    <col min="6745" max="6745" width="6.81640625" bestFit="1" customWidth="1"/>
    <col min="6746" max="6746" width="7.81640625" bestFit="1" customWidth="1"/>
    <col min="6747" max="6747" width="5.81640625" bestFit="1" customWidth="1"/>
    <col min="6748" max="6748" width="7.81640625" bestFit="1" customWidth="1"/>
    <col min="6749" max="6749" width="6.81640625" bestFit="1" customWidth="1"/>
    <col min="6750" max="6752" width="7.81640625" bestFit="1" customWidth="1"/>
    <col min="6753" max="6753" width="6.81640625" bestFit="1" customWidth="1"/>
    <col min="6754" max="6754" width="8.81640625" bestFit="1" customWidth="1"/>
    <col min="6755" max="6757" width="7.81640625" bestFit="1" customWidth="1"/>
    <col min="6758" max="6759" width="6.81640625" bestFit="1" customWidth="1"/>
    <col min="6760" max="6761" width="7.81640625" bestFit="1" customWidth="1"/>
    <col min="6762" max="6762" width="4.81640625" bestFit="1" customWidth="1"/>
    <col min="6763" max="6765" width="7.81640625" bestFit="1" customWidth="1"/>
    <col min="6766" max="6766" width="5.81640625" bestFit="1" customWidth="1"/>
    <col min="6767" max="6769" width="7.81640625" bestFit="1" customWidth="1"/>
    <col min="6770" max="6771" width="6.81640625" bestFit="1" customWidth="1"/>
    <col min="6772" max="6776" width="7.81640625" bestFit="1" customWidth="1"/>
    <col min="6777" max="6777" width="4.81640625" bestFit="1" customWidth="1"/>
    <col min="6778" max="6778" width="7.81640625" bestFit="1" customWidth="1"/>
    <col min="6779" max="6779" width="8.81640625" bestFit="1" customWidth="1"/>
    <col min="6780" max="6781" width="7.81640625" bestFit="1" customWidth="1"/>
    <col min="6782" max="6783" width="6.81640625" bestFit="1" customWidth="1"/>
    <col min="6784" max="6785" width="7.81640625" bestFit="1" customWidth="1"/>
    <col min="6786" max="6786" width="8.81640625" bestFit="1" customWidth="1"/>
    <col min="6787" max="6787" width="7.81640625" bestFit="1" customWidth="1"/>
    <col min="6788" max="6789" width="6.81640625" bestFit="1" customWidth="1"/>
    <col min="6790" max="6794" width="7.81640625" bestFit="1" customWidth="1"/>
    <col min="6795" max="6796" width="8.81640625" bestFit="1" customWidth="1"/>
    <col min="6797" max="6797" width="6.81640625" bestFit="1" customWidth="1"/>
    <col min="6798" max="6799" width="8.81640625" bestFit="1" customWidth="1"/>
    <col min="6800" max="6801" width="7.81640625" bestFit="1" customWidth="1"/>
    <col min="6802" max="6806" width="8.81640625" bestFit="1" customWidth="1"/>
    <col min="6807" max="6807" width="7.81640625" bestFit="1" customWidth="1"/>
    <col min="6808" max="6810" width="8.81640625" bestFit="1" customWidth="1"/>
    <col min="6811" max="6811" width="7.81640625" bestFit="1" customWidth="1"/>
    <col min="6812" max="6813" width="8.81640625" bestFit="1" customWidth="1"/>
    <col min="6814" max="6814" width="7.81640625" bestFit="1" customWidth="1"/>
    <col min="6815" max="6816" width="8.81640625" bestFit="1" customWidth="1"/>
    <col min="6817" max="6817" width="7.81640625" bestFit="1" customWidth="1"/>
    <col min="6818" max="6820" width="8.81640625" bestFit="1" customWidth="1"/>
    <col min="6821" max="6821" width="7.81640625" bestFit="1" customWidth="1"/>
    <col min="6822" max="6823" width="8.81640625" bestFit="1" customWidth="1"/>
    <col min="6824" max="6824" width="7.81640625" bestFit="1" customWidth="1"/>
    <col min="6825" max="6828" width="8.81640625" bestFit="1" customWidth="1"/>
    <col min="6829" max="6831" width="7.81640625" bestFit="1" customWidth="1"/>
    <col min="6832" max="6833" width="8.81640625" bestFit="1" customWidth="1"/>
    <col min="6834" max="6834" width="6.81640625" bestFit="1" customWidth="1"/>
    <col min="6835" max="6835" width="8.81640625" bestFit="1" customWidth="1"/>
    <col min="6836" max="6836" width="7.81640625" bestFit="1" customWidth="1"/>
    <col min="6837" max="6842" width="8.81640625" bestFit="1" customWidth="1"/>
    <col min="6843" max="6845" width="7.81640625" bestFit="1" customWidth="1"/>
    <col min="6846" max="6846" width="6.81640625" bestFit="1" customWidth="1"/>
    <col min="6847" max="6848" width="8.81640625" bestFit="1" customWidth="1"/>
    <col min="6849" max="6849" width="6.81640625" bestFit="1" customWidth="1"/>
    <col min="6850" max="6851" width="7.81640625" bestFit="1" customWidth="1"/>
    <col min="6852" max="6859" width="8.81640625" bestFit="1" customWidth="1"/>
    <col min="6860" max="6860" width="7.81640625" bestFit="1" customWidth="1"/>
    <col min="6861" max="6864" width="8.81640625" bestFit="1" customWidth="1"/>
    <col min="6865" max="6865" width="7.81640625" bestFit="1" customWidth="1"/>
    <col min="6866" max="6869" width="8.81640625" bestFit="1" customWidth="1"/>
    <col min="6870" max="6870" width="7.81640625" bestFit="1" customWidth="1"/>
    <col min="6871" max="6871" width="8.81640625" bestFit="1" customWidth="1"/>
    <col min="6872" max="6875" width="7.81640625" bestFit="1" customWidth="1"/>
    <col min="6876" max="6876" width="8.81640625" bestFit="1" customWidth="1"/>
    <col min="6877" max="6877" width="7.81640625" bestFit="1" customWidth="1"/>
    <col min="6878" max="6878" width="8.81640625" bestFit="1" customWidth="1"/>
    <col min="6879" max="6879" width="7.81640625" bestFit="1" customWidth="1"/>
    <col min="6880" max="6880" width="8.81640625" bestFit="1" customWidth="1"/>
    <col min="6881" max="6883" width="7.81640625" bestFit="1" customWidth="1"/>
    <col min="6884" max="6887" width="8.81640625" bestFit="1" customWidth="1"/>
    <col min="6888" max="6888" width="7.81640625" bestFit="1" customWidth="1"/>
    <col min="6889" max="6889" width="8.81640625" bestFit="1" customWidth="1"/>
    <col min="6890" max="6890" width="7.81640625" bestFit="1" customWidth="1"/>
    <col min="6891" max="6892" width="8.81640625" bestFit="1" customWidth="1"/>
    <col min="6893" max="6893" width="6.81640625" bestFit="1" customWidth="1"/>
    <col min="6894" max="6899" width="8.81640625" bestFit="1" customWidth="1"/>
    <col min="6900" max="6900" width="6.81640625" bestFit="1" customWidth="1"/>
    <col min="6901" max="6901" width="8.81640625" bestFit="1" customWidth="1"/>
    <col min="6902" max="6902" width="7.81640625" bestFit="1" customWidth="1"/>
    <col min="6903" max="6904" width="8.81640625" bestFit="1" customWidth="1"/>
    <col min="6905" max="6905" width="7.81640625" bestFit="1" customWidth="1"/>
    <col min="6906" max="6910" width="8.81640625" bestFit="1" customWidth="1"/>
    <col min="6911" max="6911" width="7.81640625" bestFit="1" customWidth="1"/>
    <col min="6912" max="6912" width="8.81640625" bestFit="1" customWidth="1"/>
    <col min="6913" max="6913" width="5.81640625" bestFit="1" customWidth="1"/>
    <col min="6914" max="6914" width="8.81640625" bestFit="1" customWidth="1"/>
    <col min="6915" max="6916" width="7.81640625" bestFit="1" customWidth="1"/>
    <col min="6917" max="6923" width="8.81640625" bestFit="1" customWidth="1"/>
    <col min="6924" max="6924" width="6.81640625" bestFit="1" customWidth="1"/>
    <col min="6925" max="6925" width="7.81640625" bestFit="1" customWidth="1"/>
    <col min="6926" max="6931" width="8.81640625" bestFit="1" customWidth="1"/>
    <col min="6932" max="6932" width="5.81640625" bestFit="1" customWidth="1"/>
    <col min="6933" max="6934" width="7.81640625" bestFit="1" customWidth="1"/>
    <col min="6935" max="6935" width="8.81640625" bestFit="1" customWidth="1"/>
    <col min="6936" max="6936" width="6.81640625" bestFit="1" customWidth="1"/>
    <col min="6937" max="6937" width="8.81640625" bestFit="1" customWidth="1"/>
    <col min="6938" max="6938" width="7.81640625" bestFit="1" customWidth="1"/>
    <col min="6939" max="6941" width="8.81640625" bestFit="1" customWidth="1"/>
    <col min="6942" max="6942" width="7.81640625" bestFit="1" customWidth="1"/>
    <col min="6943" max="6943" width="8.81640625" bestFit="1" customWidth="1"/>
    <col min="6944" max="6944" width="5.81640625" bestFit="1" customWidth="1"/>
    <col min="6945" max="6945" width="7.81640625" bestFit="1" customWidth="1"/>
    <col min="6946" max="6947" width="8.81640625" bestFit="1" customWidth="1"/>
    <col min="6948" max="6949" width="7.81640625" bestFit="1" customWidth="1"/>
    <col min="6950" max="6951" width="8.81640625" bestFit="1" customWidth="1"/>
    <col min="6952" max="6952" width="7.81640625" bestFit="1" customWidth="1"/>
    <col min="6953" max="6956" width="8.81640625" bestFit="1" customWidth="1"/>
    <col min="6957" max="6958" width="7.81640625" bestFit="1" customWidth="1"/>
    <col min="6959" max="6959" width="8.81640625" bestFit="1" customWidth="1"/>
    <col min="6960" max="6960" width="7.81640625" bestFit="1" customWidth="1"/>
    <col min="6961" max="6961" width="8.81640625" bestFit="1" customWidth="1"/>
    <col min="6962" max="6962" width="5.81640625" bestFit="1" customWidth="1"/>
    <col min="6963" max="6967" width="8.81640625" bestFit="1" customWidth="1"/>
    <col min="6968" max="6968" width="7.81640625" bestFit="1" customWidth="1"/>
    <col min="6969" max="6969" width="8.81640625" bestFit="1" customWidth="1"/>
    <col min="6970" max="6970" width="6.81640625" bestFit="1" customWidth="1"/>
    <col min="6971" max="6972" width="8.81640625" bestFit="1" customWidth="1"/>
    <col min="6973" max="6974" width="7.81640625" bestFit="1" customWidth="1"/>
    <col min="6975" max="6977" width="8.81640625" bestFit="1" customWidth="1"/>
    <col min="6978" max="6978" width="6.81640625" bestFit="1" customWidth="1"/>
    <col min="6979" max="6979" width="7.81640625" bestFit="1" customWidth="1"/>
    <col min="6980" max="6984" width="8.81640625" bestFit="1" customWidth="1"/>
    <col min="6985" max="6985" width="6.81640625" bestFit="1" customWidth="1"/>
    <col min="6986" max="6987" width="7.81640625" bestFit="1" customWidth="1"/>
    <col min="6988" max="6990" width="8.81640625" bestFit="1" customWidth="1"/>
    <col min="6991" max="6991" width="7.81640625" bestFit="1" customWidth="1"/>
    <col min="6992" max="6992" width="8.81640625" bestFit="1" customWidth="1"/>
    <col min="6993" max="6994" width="7.81640625" bestFit="1" customWidth="1"/>
    <col min="6995" max="6995" width="6.81640625" bestFit="1" customWidth="1"/>
    <col min="6996" max="6997" width="8.81640625" bestFit="1" customWidth="1"/>
    <col min="6998" max="7001" width="7.81640625" bestFit="1" customWidth="1"/>
    <col min="7002" max="7002" width="8.81640625" bestFit="1" customWidth="1"/>
    <col min="7003" max="7003" width="6.81640625" bestFit="1" customWidth="1"/>
    <col min="7004" max="7005" width="8.81640625" bestFit="1" customWidth="1"/>
    <col min="7006" max="7006" width="7.81640625" bestFit="1" customWidth="1"/>
    <col min="7007" max="7007" width="8.81640625" bestFit="1" customWidth="1"/>
    <col min="7008" max="7010" width="7.81640625" bestFit="1" customWidth="1"/>
    <col min="7011" max="7013" width="8.81640625" bestFit="1" customWidth="1"/>
    <col min="7014" max="7014" width="7.81640625" bestFit="1" customWidth="1"/>
    <col min="7015" max="7017" width="8.81640625" bestFit="1" customWidth="1"/>
    <col min="7018" max="7019" width="7.81640625" bestFit="1" customWidth="1"/>
    <col min="7020" max="7020" width="8.81640625" bestFit="1" customWidth="1"/>
    <col min="7021" max="7021" width="6.81640625" bestFit="1" customWidth="1"/>
    <col min="7022" max="7022" width="8.81640625" bestFit="1" customWidth="1"/>
    <col min="7023" max="7023" width="7.81640625" bestFit="1" customWidth="1"/>
    <col min="7024" max="7024" width="8.81640625" bestFit="1" customWidth="1"/>
    <col min="7025" max="7025" width="7.81640625" bestFit="1" customWidth="1"/>
    <col min="7026" max="7029" width="8.81640625" bestFit="1" customWidth="1"/>
    <col min="7030" max="7030" width="7.81640625" bestFit="1" customWidth="1"/>
    <col min="7031" max="7031" width="8.81640625" bestFit="1" customWidth="1"/>
    <col min="7032" max="7032" width="7.81640625" bestFit="1" customWidth="1"/>
    <col min="7033" max="7036" width="8.81640625" bestFit="1" customWidth="1"/>
    <col min="7037" max="7037" width="6.81640625" bestFit="1" customWidth="1"/>
    <col min="7038" max="7038" width="8.81640625" bestFit="1" customWidth="1"/>
    <col min="7039" max="7039" width="7.81640625" bestFit="1" customWidth="1"/>
    <col min="7040" max="7040" width="8.81640625" bestFit="1" customWidth="1"/>
    <col min="7041" max="7042" width="7.81640625" bestFit="1" customWidth="1"/>
    <col min="7043" max="7044" width="8.81640625" bestFit="1" customWidth="1"/>
    <col min="7045" max="7048" width="7.81640625" bestFit="1" customWidth="1"/>
    <col min="7049" max="7049" width="6.81640625" bestFit="1" customWidth="1"/>
    <col min="7050" max="7052" width="8.81640625" bestFit="1" customWidth="1"/>
    <col min="7053" max="7053" width="6.81640625" bestFit="1" customWidth="1"/>
    <col min="7054" max="7055" width="7.81640625" bestFit="1" customWidth="1"/>
    <col min="7056" max="7056" width="8.81640625" bestFit="1" customWidth="1"/>
    <col min="7057" max="7057" width="6.81640625" bestFit="1" customWidth="1"/>
    <col min="7058" max="7059" width="8.81640625" bestFit="1" customWidth="1"/>
    <col min="7060" max="7061" width="7.81640625" bestFit="1" customWidth="1"/>
    <col min="7062" max="7066" width="8.81640625" bestFit="1" customWidth="1"/>
    <col min="7067" max="7067" width="6.81640625" bestFit="1" customWidth="1"/>
    <col min="7068" max="7072" width="7.81640625" bestFit="1" customWidth="1"/>
    <col min="7073" max="7078" width="8.81640625" bestFit="1" customWidth="1"/>
    <col min="7079" max="7079" width="7.81640625" bestFit="1" customWidth="1"/>
    <col min="7080" max="7085" width="8.81640625" bestFit="1" customWidth="1"/>
    <col min="7086" max="7086" width="7.81640625" bestFit="1" customWidth="1"/>
    <col min="7087" max="7088" width="8.81640625" bestFit="1" customWidth="1"/>
    <col min="7089" max="7089" width="6.81640625" bestFit="1" customWidth="1"/>
    <col min="7090" max="7091" width="8.81640625" bestFit="1" customWidth="1"/>
    <col min="7092" max="7092" width="3.81640625" bestFit="1" customWidth="1"/>
    <col min="7093" max="7093" width="8.81640625" bestFit="1" customWidth="1"/>
    <col min="7094" max="7094" width="7.81640625" bestFit="1" customWidth="1"/>
    <col min="7095" max="7095" width="8.81640625" bestFit="1" customWidth="1"/>
    <col min="7096" max="7096" width="7.81640625" bestFit="1" customWidth="1"/>
    <col min="7097" max="7097" width="8.81640625" bestFit="1" customWidth="1"/>
    <col min="7098" max="7098" width="7.81640625" bestFit="1" customWidth="1"/>
    <col min="7099" max="7099" width="8.81640625" bestFit="1" customWidth="1"/>
    <col min="7100" max="7100" width="7.81640625" bestFit="1" customWidth="1"/>
    <col min="7101" max="7106" width="8.81640625" bestFit="1" customWidth="1"/>
    <col min="7107" max="7108" width="7.81640625" bestFit="1" customWidth="1"/>
    <col min="7109" max="7114" width="8.81640625" bestFit="1" customWidth="1"/>
    <col min="7115" max="7115" width="7.81640625" bestFit="1" customWidth="1"/>
    <col min="7116" max="7117" width="6.81640625" bestFit="1" customWidth="1"/>
    <col min="7118" max="7121" width="8.81640625" bestFit="1" customWidth="1"/>
    <col min="7122" max="7122" width="7.81640625" bestFit="1" customWidth="1"/>
    <col min="7123" max="7126" width="8.81640625" bestFit="1" customWidth="1"/>
    <col min="7127" max="7127" width="7.81640625" bestFit="1" customWidth="1"/>
    <col min="7128" max="7129" width="8.81640625" bestFit="1" customWidth="1"/>
    <col min="7130" max="7130" width="7.81640625" bestFit="1" customWidth="1"/>
    <col min="7131" max="7132" width="8.81640625" bestFit="1" customWidth="1"/>
    <col min="7133" max="7133" width="7.81640625" bestFit="1" customWidth="1"/>
    <col min="7134" max="7135" width="8.81640625" bestFit="1" customWidth="1"/>
    <col min="7136" max="7136" width="7.81640625" bestFit="1" customWidth="1"/>
    <col min="7137" max="7137" width="5.81640625" bestFit="1" customWidth="1"/>
    <col min="7138" max="7139" width="7.81640625" bestFit="1" customWidth="1"/>
    <col min="7140" max="7140" width="8.81640625" bestFit="1" customWidth="1"/>
    <col min="7141" max="7141" width="6.81640625" bestFit="1" customWidth="1"/>
    <col min="7142" max="7145" width="8.81640625" bestFit="1" customWidth="1"/>
    <col min="7146" max="7147" width="7.81640625" bestFit="1" customWidth="1"/>
    <col min="7148" max="7149" width="8.81640625" bestFit="1" customWidth="1"/>
    <col min="7150" max="7150" width="7.81640625" bestFit="1" customWidth="1"/>
    <col min="7151" max="7151" width="8.81640625" bestFit="1" customWidth="1"/>
    <col min="7152" max="7152" width="6.81640625" bestFit="1" customWidth="1"/>
    <col min="7153" max="7155" width="8.81640625" bestFit="1" customWidth="1"/>
    <col min="7156" max="7156" width="7.81640625" bestFit="1" customWidth="1"/>
    <col min="7157" max="7160" width="8.81640625" bestFit="1" customWidth="1"/>
    <col min="7161" max="7161" width="6.81640625" bestFit="1" customWidth="1"/>
    <col min="7162" max="7165" width="8.81640625" bestFit="1" customWidth="1"/>
    <col min="7166" max="7166" width="7.81640625" bestFit="1" customWidth="1"/>
    <col min="7167" max="7167" width="8.81640625" bestFit="1" customWidth="1"/>
    <col min="7168" max="7168" width="6.81640625" bestFit="1" customWidth="1"/>
    <col min="7169" max="7172" width="8.81640625" bestFit="1" customWidth="1"/>
    <col min="7173" max="7173" width="7.81640625" bestFit="1" customWidth="1"/>
    <col min="7174" max="7174" width="8.81640625" bestFit="1" customWidth="1"/>
    <col min="7175" max="7176" width="7.81640625" bestFit="1" customWidth="1"/>
    <col min="7177" max="7177" width="6.81640625" bestFit="1" customWidth="1"/>
    <col min="7178" max="7178" width="8.81640625" bestFit="1" customWidth="1"/>
    <col min="7179" max="7179" width="7.81640625" bestFit="1" customWidth="1"/>
    <col min="7180" max="7181" width="8.81640625" bestFit="1" customWidth="1"/>
    <col min="7182" max="7182" width="7.81640625" bestFit="1" customWidth="1"/>
    <col min="7183" max="7187" width="8.81640625" bestFit="1" customWidth="1"/>
    <col min="7188" max="7188" width="7.81640625" bestFit="1" customWidth="1"/>
    <col min="7189" max="7190" width="8.81640625" bestFit="1" customWidth="1"/>
    <col min="7191" max="7192" width="7.81640625" bestFit="1" customWidth="1"/>
    <col min="7193" max="7194" width="8.81640625" bestFit="1" customWidth="1"/>
    <col min="7195" max="7195" width="7.81640625" bestFit="1" customWidth="1"/>
    <col min="7196" max="7196" width="6.81640625" bestFit="1" customWidth="1"/>
    <col min="7197" max="7197" width="8.81640625" bestFit="1" customWidth="1"/>
    <col min="7198" max="7198" width="7.81640625" bestFit="1" customWidth="1"/>
    <col min="7199" max="7206" width="8.81640625" bestFit="1" customWidth="1"/>
    <col min="7207" max="7208" width="7.81640625" bestFit="1" customWidth="1"/>
    <col min="7209" max="7210" width="8.81640625" bestFit="1" customWidth="1"/>
    <col min="7211" max="7211" width="6.81640625" bestFit="1" customWidth="1"/>
    <col min="7212" max="7215" width="8.81640625" bestFit="1" customWidth="1"/>
    <col min="7216" max="7216" width="7.81640625" bestFit="1" customWidth="1"/>
    <col min="7217" max="7220" width="8.81640625" bestFit="1" customWidth="1"/>
    <col min="7221" max="7221" width="7.81640625" bestFit="1" customWidth="1"/>
    <col min="7222" max="7225" width="8.81640625" bestFit="1" customWidth="1"/>
    <col min="7226" max="7228" width="7.81640625" bestFit="1" customWidth="1"/>
    <col min="7229" max="7230" width="8.81640625" bestFit="1" customWidth="1"/>
    <col min="7231" max="7231" width="7.81640625" bestFit="1" customWidth="1"/>
    <col min="7232" max="7232" width="8.81640625" bestFit="1" customWidth="1"/>
    <col min="7233" max="7233" width="7.81640625" bestFit="1" customWidth="1"/>
    <col min="7234" max="7235" width="8.81640625" bestFit="1" customWidth="1"/>
    <col min="7236" max="7236" width="7.81640625" bestFit="1" customWidth="1"/>
    <col min="7237" max="7237" width="5.81640625" bestFit="1" customWidth="1"/>
    <col min="7238" max="7241" width="8.81640625" bestFit="1" customWidth="1"/>
    <col min="7242" max="7242" width="7.81640625" bestFit="1" customWidth="1"/>
    <col min="7243" max="7250" width="8.81640625" bestFit="1" customWidth="1"/>
    <col min="7251" max="7251" width="7.81640625" bestFit="1" customWidth="1"/>
    <col min="7252" max="7252" width="8.81640625" bestFit="1" customWidth="1"/>
    <col min="7253" max="7255" width="7.81640625" bestFit="1" customWidth="1"/>
    <col min="7256" max="7256" width="8.81640625" bestFit="1" customWidth="1"/>
    <col min="7257" max="7257" width="7.81640625" bestFit="1" customWidth="1"/>
    <col min="7258" max="7262" width="8.81640625" bestFit="1" customWidth="1"/>
    <col min="7263" max="7263" width="7.81640625" bestFit="1" customWidth="1"/>
    <col min="7264" max="7264" width="5.81640625" bestFit="1" customWidth="1"/>
    <col min="7265" max="7265" width="7.81640625" bestFit="1" customWidth="1"/>
    <col min="7266" max="7267" width="8.81640625" bestFit="1" customWidth="1"/>
    <col min="7268" max="7269" width="7.81640625" bestFit="1" customWidth="1"/>
    <col min="7270" max="7270" width="8.81640625" bestFit="1" customWidth="1"/>
    <col min="7271" max="7271" width="7.81640625" bestFit="1" customWidth="1"/>
    <col min="7272" max="7273" width="8.81640625" bestFit="1" customWidth="1"/>
    <col min="7274" max="7274" width="6.81640625" bestFit="1" customWidth="1"/>
    <col min="7275" max="7275" width="7.81640625" bestFit="1" customWidth="1"/>
    <col min="7276" max="7277" width="8.81640625" bestFit="1" customWidth="1"/>
    <col min="7278" max="7278" width="7.81640625" bestFit="1" customWidth="1"/>
    <col min="7279" max="7279" width="8.81640625" bestFit="1" customWidth="1"/>
    <col min="7280" max="7280" width="7.81640625" bestFit="1" customWidth="1"/>
    <col min="7281" max="7283" width="8.81640625" bestFit="1" customWidth="1"/>
    <col min="7284" max="7284" width="6.81640625" bestFit="1" customWidth="1"/>
    <col min="7285" max="7288" width="8.81640625" bestFit="1" customWidth="1"/>
    <col min="7289" max="7290" width="7.81640625" bestFit="1" customWidth="1"/>
    <col min="7291" max="7291" width="8.81640625" bestFit="1" customWidth="1"/>
    <col min="7292" max="7292" width="7.81640625" bestFit="1" customWidth="1"/>
    <col min="7293" max="7293" width="8.81640625" bestFit="1" customWidth="1"/>
    <col min="7294" max="7297" width="7.81640625" bestFit="1" customWidth="1"/>
    <col min="7298" max="7298" width="6.81640625" bestFit="1" customWidth="1"/>
    <col min="7299" max="7299" width="7.81640625" bestFit="1" customWidth="1"/>
    <col min="7300" max="7301" width="8.81640625" bestFit="1" customWidth="1"/>
    <col min="7302" max="7302" width="7.81640625" bestFit="1" customWidth="1"/>
    <col min="7303" max="7304" width="8.81640625" bestFit="1" customWidth="1"/>
    <col min="7305" max="7306" width="7.81640625" bestFit="1" customWidth="1"/>
    <col min="7307" max="7312" width="8.81640625" bestFit="1" customWidth="1"/>
    <col min="7313" max="7313" width="7.81640625" bestFit="1" customWidth="1"/>
    <col min="7314" max="7315" width="8.81640625" bestFit="1" customWidth="1"/>
    <col min="7316" max="7316" width="7.81640625" bestFit="1" customWidth="1"/>
    <col min="7317" max="7317" width="8.81640625" bestFit="1" customWidth="1"/>
    <col min="7318" max="7320" width="7.81640625" bestFit="1" customWidth="1"/>
    <col min="7321" max="7321" width="8.81640625" bestFit="1" customWidth="1"/>
    <col min="7322" max="7323" width="7.81640625" bestFit="1" customWidth="1"/>
    <col min="7324" max="7326" width="8.81640625" bestFit="1" customWidth="1"/>
    <col min="7327" max="7327" width="7.81640625" bestFit="1" customWidth="1"/>
    <col min="7328" max="7328" width="8.81640625" bestFit="1" customWidth="1"/>
    <col min="7329" max="7329" width="7.81640625" bestFit="1" customWidth="1"/>
    <col min="7330" max="7337" width="8.81640625" bestFit="1" customWidth="1"/>
    <col min="7338" max="7338" width="7.81640625" bestFit="1" customWidth="1"/>
    <col min="7339" max="7342" width="8.81640625" bestFit="1" customWidth="1"/>
    <col min="7343" max="7343" width="7.81640625" bestFit="1" customWidth="1"/>
    <col min="7344" max="7344" width="8.81640625" bestFit="1" customWidth="1"/>
    <col min="7345" max="7347" width="7.81640625" bestFit="1" customWidth="1"/>
    <col min="7348" max="7352" width="8.81640625" bestFit="1" customWidth="1"/>
    <col min="7353" max="7353" width="7.81640625" bestFit="1" customWidth="1"/>
    <col min="7354" max="7355" width="8.81640625" bestFit="1" customWidth="1"/>
    <col min="7356" max="7356" width="7.81640625" bestFit="1" customWidth="1"/>
    <col min="7357" max="7358" width="8.81640625" bestFit="1" customWidth="1"/>
    <col min="7359" max="7359" width="7.81640625" bestFit="1" customWidth="1"/>
    <col min="7360" max="7363" width="8.81640625" bestFit="1" customWidth="1"/>
    <col min="7364" max="7364" width="7.81640625" bestFit="1" customWidth="1"/>
    <col min="7365" max="7365" width="8.81640625" bestFit="1" customWidth="1"/>
    <col min="7366" max="7366" width="7.81640625" bestFit="1" customWidth="1"/>
    <col min="7367" max="7370" width="8.81640625" bestFit="1" customWidth="1"/>
    <col min="7371" max="7371" width="7.81640625" bestFit="1" customWidth="1"/>
    <col min="7372" max="7374" width="8.81640625" bestFit="1" customWidth="1"/>
    <col min="7375" max="7376" width="7.81640625" bestFit="1" customWidth="1"/>
    <col min="7377" max="7380" width="8.81640625" bestFit="1" customWidth="1"/>
    <col min="7381" max="7382" width="7.81640625" bestFit="1" customWidth="1"/>
    <col min="7383" max="7386" width="8.81640625" bestFit="1" customWidth="1"/>
    <col min="7387" max="7387" width="7.81640625" bestFit="1" customWidth="1"/>
    <col min="7388" max="7389" width="6.81640625" bestFit="1" customWidth="1"/>
    <col min="7390" max="7392" width="8.81640625" bestFit="1" customWidth="1"/>
    <col min="7393" max="7393" width="7.81640625" bestFit="1" customWidth="1"/>
    <col min="7394" max="7395" width="8.81640625" bestFit="1" customWidth="1"/>
    <col min="7396" max="7396" width="7.81640625" bestFit="1" customWidth="1"/>
    <col min="7397" max="7397" width="8.81640625" bestFit="1" customWidth="1"/>
    <col min="7398" max="7398" width="7.81640625" bestFit="1" customWidth="1"/>
    <col min="7399" max="7400" width="8.81640625" bestFit="1" customWidth="1"/>
    <col min="7401" max="7403" width="7.81640625" bestFit="1" customWidth="1"/>
    <col min="7404" max="7404" width="8.81640625" bestFit="1" customWidth="1"/>
    <col min="7405" max="7405" width="7.81640625" bestFit="1" customWidth="1"/>
    <col min="7406" max="7406" width="8.81640625" bestFit="1" customWidth="1"/>
    <col min="7407" max="7407" width="7.81640625" bestFit="1" customWidth="1"/>
    <col min="7408" max="7410" width="8.81640625" bestFit="1" customWidth="1"/>
    <col min="7411" max="7411" width="7.81640625" bestFit="1" customWidth="1"/>
    <col min="7412" max="7417" width="8.81640625" bestFit="1" customWidth="1"/>
    <col min="7418" max="7418" width="7.81640625" bestFit="1" customWidth="1"/>
    <col min="7419" max="7423" width="8.81640625" bestFit="1" customWidth="1"/>
    <col min="7424" max="7425" width="7.81640625" bestFit="1" customWidth="1"/>
    <col min="7426" max="7426" width="8.81640625" bestFit="1" customWidth="1"/>
    <col min="7427" max="7427" width="7.81640625" bestFit="1" customWidth="1"/>
    <col min="7428" max="7430" width="8.81640625" bestFit="1" customWidth="1"/>
    <col min="7431" max="7431" width="6.81640625" bestFit="1" customWidth="1"/>
    <col min="7432" max="7432" width="7.81640625" bestFit="1" customWidth="1"/>
    <col min="7433" max="7437" width="8.81640625" bestFit="1" customWidth="1"/>
    <col min="7438" max="7438" width="6.81640625" bestFit="1" customWidth="1"/>
    <col min="7439" max="7439" width="8.81640625" bestFit="1" customWidth="1"/>
    <col min="7440" max="7441" width="7.81640625" bestFit="1" customWidth="1"/>
    <col min="7442" max="7443" width="8.81640625" bestFit="1" customWidth="1"/>
    <col min="7444" max="7444" width="7.81640625" bestFit="1" customWidth="1"/>
    <col min="7445" max="7445" width="8.81640625" bestFit="1" customWidth="1"/>
    <col min="7446" max="7446" width="7.81640625" bestFit="1" customWidth="1"/>
    <col min="7447" max="7449" width="8.81640625" bestFit="1" customWidth="1"/>
    <col min="7450" max="7451" width="7.81640625" bestFit="1" customWidth="1"/>
    <col min="7452" max="7453" width="8.81640625" bestFit="1" customWidth="1"/>
    <col min="7454" max="7455" width="7.81640625" bestFit="1" customWidth="1"/>
    <col min="7456" max="7457" width="8.81640625" bestFit="1" customWidth="1"/>
    <col min="7458" max="7458" width="7.81640625" bestFit="1" customWidth="1"/>
    <col min="7459" max="7462" width="8.81640625" bestFit="1" customWidth="1"/>
    <col min="7463" max="7466" width="7.81640625" bestFit="1" customWidth="1"/>
    <col min="7467" max="7468" width="8.81640625" bestFit="1" customWidth="1"/>
    <col min="7469" max="7469" width="7.81640625" bestFit="1" customWidth="1"/>
    <col min="7470" max="7470" width="8.81640625" bestFit="1" customWidth="1"/>
    <col min="7471" max="7471" width="7.81640625" bestFit="1" customWidth="1"/>
    <col min="7472" max="7472" width="8.81640625" bestFit="1" customWidth="1"/>
    <col min="7473" max="7473" width="7.81640625" bestFit="1" customWidth="1"/>
    <col min="7474" max="7478" width="8.81640625" bestFit="1" customWidth="1"/>
    <col min="7479" max="7479" width="6.81640625" bestFit="1" customWidth="1"/>
    <col min="7480" max="7482" width="8.81640625" bestFit="1" customWidth="1"/>
    <col min="7483" max="7484" width="7.81640625" bestFit="1" customWidth="1"/>
    <col min="7485" max="7492" width="8.81640625" bestFit="1" customWidth="1"/>
    <col min="7493" max="7493" width="7.81640625" bestFit="1" customWidth="1"/>
    <col min="7494" max="7494" width="8.81640625" bestFit="1" customWidth="1"/>
    <col min="7495" max="7495" width="7.81640625" bestFit="1" customWidth="1"/>
    <col min="7496" max="7496" width="8.81640625" bestFit="1" customWidth="1"/>
    <col min="7497" max="7497" width="7.81640625" bestFit="1" customWidth="1"/>
    <col min="7498" max="7500" width="8.81640625" bestFit="1" customWidth="1"/>
    <col min="7501" max="7501" width="7.81640625" bestFit="1" customWidth="1"/>
    <col min="7502" max="7504" width="8.81640625" bestFit="1" customWidth="1"/>
    <col min="7505" max="7505" width="9.81640625" bestFit="1" customWidth="1"/>
    <col min="7506" max="7506" width="8.81640625" bestFit="1" customWidth="1"/>
    <col min="7507" max="7507" width="9.81640625" bestFit="1" customWidth="1"/>
    <col min="7508" max="7508" width="8.81640625" bestFit="1" customWidth="1"/>
    <col min="7509" max="7509" width="9.81640625" bestFit="1" customWidth="1"/>
    <col min="7510" max="7510" width="8.81640625" bestFit="1" customWidth="1"/>
    <col min="7511" max="7511" width="9.81640625" bestFit="1" customWidth="1"/>
    <col min="7512" max="7512" width="8.81640625" bestFit="1" customWidth="1"/>
    <col min="7513" max="7515" width="9.81640625" bestFit="1" customWidth="1"/>
    <col min="7516" max="7516" width="7.81640625" bestFit="1" customWidth="1"/>
    <col min="7517" max="7519" width="9.81640625" bestFit="1" customWidth="1"/>
    <col min="7520" max="7520" width="8.81640625" bestFit="1" customWidth="1"/>
    <col min="7521" max="7521" width="9.81640625" bestFit="1" customWidth="1"/>
    <col min="7522" max="7522" width="6.81640625" bestFit="1" customWidth="1"/>
    <col min="7523" max="7523" width="8.81640625" bestFit="1" customWidth="1"/>
    <col min="7524" max="7524" width="9.81640625" bestFit="1" customWidth="1"/>
    <col min="7525" max="7525" width="6.81640625" bestFit="1" customWidth="1"/>
    <col min="7526" max="7527" width="9.81640625" bestFit="1" customWidth="1"/>
    <col min="7528" max="7530" width="8.81640625" bestFit="1" customWidth="1"/>
    <col min="7531" max="7531" width="7.81640625" bestFit="1" customWidth="1"/>
    <col min="7532" max="7532" width="8.81640625" bestFit="1" customWidth="1"/>
    <col min="7533" max="7538" width="9.81640625" bestFit="1" customWidth="1"/>
    <col min="7539" max="7540" width="8.81640625" bestFit="1" customWidth="1"/>
    <col min="7541" max="7542" width="9.81640625" bestFit="1" customWidth="1"/>
    <col min="7543" max="7543" width="7.81640625" bestFit="1" customWidth="1"/>
    <col min="7544" max="7545" width="9.81640625" bestFit="1" customWidth="1"/>
    <col min="7546" max="7546" width="8.81640625" bestFit="1" customWidth="1"/>
    <col min="7547" max="7547" width="11.81640625" bestFit="1" customWidth="1"/>
  </cols>
  <sheetData>
    <row r="3" spans="1:3" x14ac:dyDescent="0.35">
      <c r="A3" s="5" t="s">
        <v>10932</v>
      </c>
      <c r="B3" s="4" t="s">
        <v>10946</v>
      </c>
      <c r="C3" s="12" t="s">
        <v>10947</v>
      </c>
    </row>
    <row r="4" spans="1:3" x14ac:dyDescent="0.35">
      <c r="A4" s="9" t="s">
        <v>10934</v>
      </c>
      <c r="B4" s="13">
        <v>95365.937600000019</v>
      </c>
      <c r="C4" s="14">
        <v>9199.2699999999986</v>
      </c>
    </row>
    <row r="5" spans="1:3" x14ac:dyDescent="0.35">
      <c r="A5" s="10" t="s">
        <v>10935</v>
      </c>
      <c r="B5" s="15">
        <v>60172.649400000024</v>
      </c>
      <c r="C5" s="16">
        <v>10288.898699999991</v>
      </c>
    </row>
    <row r="6" spans="1:3" x14ac:dyDescent="0.35">
      <c r="A6" s="10" t="s">
        <v>10936</v>
      </c>
      <c r="B6" s="15">
        <v>199252.98399999991</v>
      </c>
      <c r="C6" s="16">
        <v>26806.573700000015</v>
      </c>
    </row>
    <row r="7" spans="1:3" x14ac:dyDescent="0.35">
      <c r="A7" s="10" t="s">
        <v>10937</v>
      </c>
      <c r="B7" s="15">
        <v>141851.5674</v>
      </c>
      <c r="C7" s="16">
        <v>13437.806799999998</v>
      </c>
    </row>
    <row r="8" spans="1:3" x14ac:dyDescent="0.35">
      <c r="A8" s="10" t="s">
        <v>10938</v>
      </c>
      <c r="B8" s="15">
        <v>156122.28669999994</v>
      </c>
      <c r="C8" s="16">
        <v>22308.51279999999</v>
      </c>
    </row>
    <row r="9" spans="1:3" x14ac:dyDescent="0.35">
      <c r="A9" s="10" t="s">
        <v>10939</v>
      </c>
      <c r="B9" s="15">
        <v>147082.61130000011</v>
      </c>
      <c r="C9" s="16">
        <v>20899.334500000012</v>
      </c>
    </row>
    <row r="10" spans="1:3" x14ac:dyDescent="0.35">
      <c r="A10" s="10" t="s">
        <v>10940</v>
      </c>
      <c r="B10" s="15">
        <v>149580.83800000031</v>
      </c>
      <c r="C10" s="16">
        <v>13535.38299999998</v>
      </c>
    </row>
    <row r="11" spans="1:3" x14ac:dyDescent="0.35">
      <c r="A11" s="10" t="s">
        <v>10941</v>
      </c>
      <c r="B11" s="15">
        <v>159589.45099999988</v>
      </c>
      <c r="C11" s="16">
        <v>21896.715399999972</v>
      </c>
    </row>
    <row r="12" spans="1:3" x14ac:dyDescent="0.35">
      <c r="A12" s="10" t="s">
        <v>10942</v>
      </c>
      <c r="B12" s="15">
        <v>309770.09970000025</v>
      </c>
      <c r="C12" s="16">
        <v>37293.192500000034</v>
      </c>
    </row>
    <row r="13" spans="1:3" x14ac:dyDescent="0.35">
      <c r="A13" s="10" t="s">
        <v>10943</v>
      </c>
      <c r="B13" s="15">
        <v>197115.20170000009</v>
      </c>
      <c r="C13" s="16">
        <v>31469.663800000035</v>
      </c>
    </row>
    <row r="14" spans="1:3" x14ac:dyDescent="0.35">
      <c r="A14" s="10" t="s">
        <v>10944</v>
      </c>
      <c r="B14" s="15">
        <v>349120.07400000008</v>
      </c>
      <c r="C14" s="16">
        <v>35825.536599999927</v>
      </c>
    </row>
    <row r="15" spans="1:3" x14ac:dyDescent="0.35">
      <c r="A15" s="10" t="s">
        <v>10945</v>
      </c>
      <c r="B15" s="15">
        <v>332177.15950000001</v>
      </c>
      <c r="C15" s="16">
        <v>43436.13390000003</v>
      </c>
    </row>
    <row r="16" spans="1:3" x14ac:dyDescent="0.35">
      <c r="A16" s="11" t="s">
        <v>10933</v>
      </c>
      <c r="B16" s="39">
        <v>2297200.8603000008</v>
      </c>
      <c r="C16" s="40">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21D8C-F5E6-4D4B-8CE6-72417485C68E}">
  <dimension ref="A3:E53"/>
  <sheetViews>
    <sheetView workbookViewId="0">
      <selection activeCell="A4" sqref="A4"/>
    </sheetView>
  </sheetViews>
  <sheetFormatPr defaultRowHeight="14.5" x14ac:dyDescent="0.35"/>
  <cols>
    <col min="1" max="1" width="17.36328125" bestFit="1" customWidth="1"/>
    <col min="2" max="2" width="11.81640625" bestFit="1" customWidth="1"/>
    <col min="4" max="4" width="17.36328125" bestFit="1" customWidth="1"/>
    <col min="5" max="5" width="10.26953125" bestFit="1" customWidth="1"/>
  </cols>
  <sheetData>
    <row r="3" spans="1:5" x14ac:dyDescent="0.35">
      <c r="A3" s="5" t="s">
        <v>10932</v>
      </c>
      <c r="B3" s="6" t="s">
        <v>10946</v>
      </c>
      <c r="D3" s="22" t="s">
        <v>11</v>
      </c>
      <c r="E3" s="22" t="s">
        <v>18</v>
      </c>
    </row>
    <row r="4" spans="1:5" x14ac:dyDescent="0.35">
      <c r="A4" s="7" t="s">
        <v>358</v>
      </c>
      <c r="B4" s="6">
        <v>19510.639999999992</v>
      </c>
      <c r="D4" t="str">
        <f>A4</f>
        <v>Alabama</v>
      </c>
      <c r="E4" s="18">
        <f>GETPIVOTDATA("Sales",$A$3,"State",A4)</f>
        <v>19510.639999999992</v>
      </c>
    </row>
    <row r="5" spans="1:5" x14ac:dyDescent="0.35">
      <c r="A5" s="17" t="s">
        <v>310</v>
      </c>
      <c r="B5" s="31">
        <v>35282.000999999997</v>
      </c>
      <c r="D5" t="str">
        <f t="shared" ref="D5:D53" si="0">A5</f>
        <v>Arizona</v>
      </c>
      <c r="E5" s="18">
        <f t="shared" ref="E5:E52" si="1">GETPIVOTDATA("Sales",$A$3,"State",A5)</f>
        <v>35282.000999999997</v>
      </c>
    </row>
    <row r="6" spans="1:5" x14ac:dyDescent="0.35">
      <c r="A6" s="17" t="s">
        <v>1707</v>
      </c>
      <c r="B6" s="31">
        <v>11678.129999999997</v>
      </c>
      <c r="D6" t="str">
        <f t="shared" si="0"/>
        <v>Arkansas</v>
      </c>
      <c r="E6" s="18">
        <f t="shared" si="1"/>
        <v>11678.129999999997</v>
      </c>
    </row>
    <row r="7" spans="1:5" x14ac:dyDescent="0.35">
      <c r="A7" s="17" t="s">
        <v>43</v>
      </c>
      <c r="B7" s="31">
        <v>457687.63150000101</v>
      </c>
      <c r="D7" t="str">
        <f t="shared" si="0"/>
        <v>California</v>
      </c>
      <c r="E7" s="18">
        <f t="shared" si="1"/>
        <v>457687.63150000101</v>
      </c>
    </row>
    <row r="8" spans="1:5" x14ac:dyDescent="0.35">
      <c r="A8" s="17" t="s">
        <v>457</v>
      </c>
      <c r="B8" s="31">
        <v>32108.117999999995</v>
      </c>
      <c r="D8" t="str">
        <f t="shared" si="0"/>
        <v>Colorado</v>
      </c>
      <c r="E8" s="18">
        <f t="shared" si="1"/>
        <v>32108.117999999995</v>
      </c>
    </row>
    <row r="9" spans="1:5" x14ac:dyDescent="0.35">
      <c r="A9" s="17" t="s">
        <v>747</v>
      </c>
      <c r="B9" s="31">
        <v>13384.356999999996</v>
      </c>
      <c r="D9" t="str">
        <f t="shared" si="0"/>
        <v>Connecticut</v>
      </c>
      <c r="E9" s="18">
        <f t="shared" si="1"/>
        <v>13384.356999999996</v>
      </c>
    </row>
    <row r="10" spans="1:5" x14ac:dyDescent="0.35">
      <c r="A10" s="17" t="s">
        <v>245</v>
      </c>
      <c r="B10" s="31">
        <v>27451.068999999992</v>
      </c>
      <c r="D10" t="str">
        <f t="shared" si="0"/>
        <v>Delaware</v>
      </c>
      <c r="E10" s="18">
        <f t="shared" si="1"/>
        <v>27451.068999999992</v>
      </c>
    </row>
    <row r="11" spans="1:5" x14ac:dyDescent="0.35">
      <c r="A11" s="17" t="s">
        <v>3034</v>
      </c>
      <c r="B11" s="31">
        <v>2865.0199999999995</v>
      </c>
      <c r="D11" t="str">
        <f t="shared" si="0"/>
        <v>District of Columbia</v>
      </c>
      <c r="E11" s="18">
        <f t="shared" si="1"/>
        <v>2865.0199999999995</v>
      </c>
    </row>
    <row r="12" spans="1:5" x14ac:dyDescent="0.35">
      <c r="A12" s="17" t="s">
        <v>54</v>
      </c>
      <c r="B12" s="31">
        <v>89473.707999999999</v>
      </c>
      <c r="D12" t="str">
        <f t="shared" si="0"/>
        <v>Florida</v>
      </c>
      <c r="E12" s="18">
        <f t="shared" si="1"/>
        <v>89473.707999999999</v>
      </c>
    </row>
    <row r="13" spans="1:5" x14ac:dyDescent="0.35">
      <c r="A13" s="17" t="s">
        <v>1272</v>
      </c>
      <c r="B13" s="31">
        <v>49095.840000000004</v>
      </c>
      <c r="D13" t="str">
        <f t="shared" si="0"/>
        <v>Georgia</v>
      </c>
      <c r="E13" s="18">
        <f t="shared" si="1"/>
        <v>49095.840000000004</v>
      </c>
    </row>
    <row r="14" spans="1:5" x14ac:dyDescent="0.35">
      <c r="A14" s="17" t="s">
        <v>6260</v>
      </c>
      <c r="B14" s="31">
        <v>4382.4860000000017</v>
      </c>
      <c r="D14" t="str">
        <f t="shared" si="0"/>
        <v>Idaho</v>
      </c>
      <c r="E14" s="18">
        <f t="shared" si="1"/>
        <v>4382.4860000000017</v>
      </c>
    </row>
    <row r="15" spans="1:5" x14ac:dyDescent="0.35">
      <c r="A15" s="17" t="s">
        <v>211</v>
      </c>
      <c r="B15" s="31">
        <v>80166.10099999985</v>
      </c>
      <c r="D15" t="str">
        <f t="shared" si="0"/>
        <v>Illinois</v>
      </c>
      <c r="E15" s="18">
        <f t="shared" si="1"/>
        <v>80166.10099999985</v>
      </c>
    </row>
    <row r="16" spans="1:5" x14ac:dyDescent="0.35">
      <c r="A16" s="17" t="s">
        <v>254</v>
      </c>
      <c r="B16" s="31">
        <v>53555.360000000001</v>
      </c>
      <c r="D16" t="str">
        <f t="shared" si="0"/>
        <v>Indiana</v>
      </c>
      <c r="E16" s="18">
        <f t="shared" si="1"/>
        <v>53555.360000000001</v>
      </c>
    </row>
    <row r="17" spans="1:5" x14ac:dyDescent="0.35">
      <c r="A17" s="17" t="s">
        <v>489</v>
      </c>
      <c r="B17" s="31">
        <v>4579.7599999999993</v>
      </c>
      <c r="D17" t="str">
        <f t="shared" si="0"/>
        <v>Iowa</v>
      </c>
      <c r="E17" s="18">
        <f t="shared" si="1"/>
        <v>4579.7599999999993</v>
      </c>
    </row>
    <row r="18" spans="1:5" x14ac:dyDescent="0.35">
      <c r="A18" s="17" t="s">
        <v>4530</v>
      </c>
      <c r="B18" s="31">
        <v>2914.31</v>
      </c>
      <c r="D18" t="str">
        <f t="shared" si="0"/>
        <v>Kansas</v>
      </c>
      <c r="E18" s="18">
        <f t="shared" si="1"/>
        <v>2914.31</v>
      </c>
    </row>
    <row r="19" spans="1:5" x14ac:dyDescent="0.35">
      <c r="A19" s="17" t="s">
        <v>29</v>
      </c>
      <c r="B19" s="31">
        <v>36591.749999999971</v>
      </c>
      <c r="D19" t="str">
        <f t="shared" si="0"/>
        <v>Kentucky</v>
      </c>
      <c r="E19" s="18">
        <f t="shared" si="1"/>
        <v>36591.749999999971</v>
      </c>
    </row>
    <row r="20" spans="1:5" x14ac:dyDescent="0.35">
      <c r="A20" s="17" t="s">
        <v>736</v>
      </c>
      <c r="B20" s="31">
        <v>9217.0299999999988</v>
      </c>
      <c r="D20" t="str">
        <f t="shared" si="0"/>
        <v>Louisiana</v>
      </c>
      <c r="E20" s="18">
        <f t="shared" si="1"/>
        <v>9217.0299999999988</v>
      </c>
    </row>
    <row r="21" spans="1:5" x14ac:dyDescent="0.35">
      <c r="A21" s="17" t="s">
        <v>5235</v>
      </c>
      <c r="B21" s="31">
        <v>1270.53</v>
      </c>
      <c r="D21" t="str">
        <f t="shared" si="0"/>
        <v>Maine</v>
      </c>
      <c r="E21" s="18">
        <f t="shared" si="1"/>
        <v>1270.53</v>
      </c>
    </row>
    <row r="22" spans="1:5" x14ac:dyDescent="0.35">
      <c r="A22" s="17" t="s">
        <v>2735</v>
      </c>
      <c r="B22" s="31">
        <v>23705.523000000005</v>
      </c>
      <c r="D22" t="str">
        <f t="shared" si="0"/>
        <v>Maryland</v>
      </c>
      <c r="E22" s="18">
        <f t="shared" si="1"/>
        <v>23705.523000000005</v>
      </c>
    </row>
    <row r="23" spans="1:5" x14ac:dyDescent="0.35">
      <c r="A23" s="17" t="s">
        <v>1245</v>
      </c>
      <c r="B23" s="31">
        <v>28634.43399999999</v>
      </c>
      <c r="D23" t="str">
        <f t="shared" si="0"/>
        <v>Massachusetts</v>
      </c>
      <c r="E23" s="18">
        <f t="shared" si="1"/>
        <v>28634.43399999999</v>
      </c>
    </row>
    <row r="24" spans="1:5" x14ac:dyDescent="0.35">
      <c r="A24" s="17" t="s">
        <v>238</v>
      </c>
      <c r="B24" s="31">
        <v>76269.614000000016</v>
      </c>
      <c r="D24" t="str">
        <f t="shared" si="0"/>
        <v>Michigan</v>
      </c>
      <c r="E24" s="18">
        <f t="shared" si="1"/>
        <v>76269.614000000016</v>
      </c>
    </row>
    <row r="25" spans="1:5" x14ac:dyDescent="0.35">
      <c r="A25" s="17" t="s">
        <v>229</v>
      </c>
      <c r="B25" s="31">
        <v>29863.149999999994</v>
      </c>
      <c r="D25" t="str">
        <f t="shared" si="0"/>
        <v>Minnesota</v>
      </c>
      <c r="E25" s="18">
        <f t="shared" si="1"/>
        <v>29863.149999999994</v>
      </c>
    </row>
    <row r="26" spans="1:5" x14ac:dyDescent="0.35">
      <c r="A26" s="17" t="s">
        <v>1487</v>
      </c>
      <c r="B26" s="31">
        <v>10771.34</v>
      </c>
      <c r="D26" t="str">
        <f t="shared" si="0"/>
        <v>Mississippi</v>
      </c>
      <c r="E26" s="18">
        <f t="shared" si="1"/>
        <v>10771.34</v>
      </c>
    </row>
    <row r="27" spans="1:5" x14ac:dyDescent="0.35">
      <c r="A27" s="17" t="s">
        <v>596</v>
      </c>
      <c r="B27" s="31">
        <v>22205.149999999998</v>
      </c>
      <c r="D27" t="str">
        <f t="shared" si="0"/>
        <v>Missouri</v>
      </c>
      <c r="E27" s="18">
        <f t="shared" si="1"/>
        <v>22205.149999999998</v>
      </c>
    </row>
    <row r="28" spans="1:5" x14ac:dyDescent="0.35">
      <c r="A28" s="17" t="s">
        <v>1762</v>
      </c>
      <c r="B28" s="31">
        <v>5589.3519999999971</v>
      </c>
      <c r="D28" t="str">
        <f t="shared" si="0"/>
        <v>Montana</v>
      </c>
      <c r="E28" s="18">
        <f t="shared" si="1"/>
        <v>5589.3519999999971</v>
      </c>
    </row>
    <row r="29" spans="1:5" x14ac:dyDescent="0.35">
      <c r="A29" s="17" t="s">
        <v>138</v>
      </c>
      <c r="B29" s="31">
        <v>7464.9299999999985</v>
      </c>
      <c r="D29" t="str">
        <f t="shared" si="0"/>
        <v>Nebraska</v>
      </c>
      <c r="E29" s="18">
        <f t="shared" si="1"/>
        <v>7464.9299999999985</v>
      </c>
    </row>
    <row r="30" spans="1:5" x14ac:dyDescent="0.35">
      <c r="A30" s="17" t="s">
        <v>1392</v>
      </c>
      <c r="B30" s="31">
        <v>16729.101999999999</v>
      </c>
      <c r="D30" t="str">
        <f t="shared" si="0"/>
        <v>Nevada</v>
      </c>
      <c r="E30" s="18">
        <f t="shared" si="1"/>
        <v>16729.101999999999</v>
      </c>
    </row>
    <row r="31" spans="1:5" x14ac:dyDescent="0.35">
      <c r="A31" s="17" t="s">
        <v>2694</v>
      </c>
      <c r="B31" s="31">
        <v>7292.5239999999994</v>
      </c>
      <c r="D31" t="str">
        <f t="shared" si="0"/>
        <v>New Hampshire</v>
      </c>
      <c r="E31" s="18">
        <f t="shared" si="1"/>
        <v>7292.5239999999994</v>
      </c>
    </row>
    <row r="32" spans="1:5" x14ac:dyDescent="0.35">
      <c r="A32" s="17" t="s">
        <v>788</v>
      </c>
      <c r="B32" s="31">
        <v>35764.312000000013</v>
      </c>
      <c r="D32" t="str">
        <f t="shared" si="0"/>
        <v>New Jersey</v>
      </c>
      <c r="E32" s="18">
        <f t="shared" si="1"/>
        <v>35764.312000000013</v>
      </c>
    </row>
    <row r="33" spans="1:5" x14ac:dyDescent="0.35">
      <c r="A33" s="17" t="s">
        <v>668</v>
      </c>
      <c r="B33" s="31">
        <v>4783.5220000000008</v>
      </c>
      <c r="D33" t="str">
        <f t="shared" si="0"/>
        <v>New Mexico</v>
      </c>
      <c r="E33" s="18">
        <f t="shared" si="1"/>
        <v>4783.5220000000008</v>
      </c>
    </row>
    <row r="34" spans="1:5" x14ac:dyDescent="0.35">
      <c r="A34" s="17" t="s">
        <v>267</v>
      </c>
      <c r="B34" s="31">
        <v>310876.27099999978</v>
      </c>
      <c r="D34" t="str">
        <f t="shared" si="0"/>
        <v>New York</v>
      </c>
      <c r="E34" s="18">
        <f t="shared" si="1"/>
        <v>310876.27099999978</v>
      </c>
    </row>
    <row r="35" spans="1:5" x14ac:dyDescent="0.35">
      <c r="A35" s="17" t="s">
        <v>88</v>
      </c>
      <c r="B35" s="31">
        <v>55603.163999999968</v>
      </c>
      <c r="D35" t="str">
        <f t="shared" si="0"/>
        <v>North Carolina</v>
      </c>
      <c r="E35" s="18">
        <f t="shared" si="1"/>
        <v>55603.163999999968</v>
      </c>
    </row>
    <row r="36" spans="1:5" x14ac:dyDescent="0.35">
      <c r="A36" s="17" t="s">
        <v>7449</v>
      </c>
      <c r="B36" s="31">
        <v>919.91</v>
      </c>
      <c r="D36" t="str">
        <f t="shared" si="0"/>
        <v>North Dakota</v>
      </c>
      <c r="E36" s="18">
        <f t="shared" si="1"/>
        <v>919.91</v>
      </c>
    </row>
    <row r="37" spans="1:5" x14ac:dyDescent="0.35">
      <c r="A37" s="17" t="s">
        <v>498</v>
      </c>
      <c r="B37" s="31">
        <v>78258.135999999926</v>
      </c>
      <c r="D37" t="str">
        <f t="shared" si="0"/>
        <v>Ohio</v>
      </c>
      <c r="E37" s="18">
        <f t="shared" si="1"/>
        <v>78258.135999999926</v>
      </c>
    </row>
    <row r="38" spans="1:5" x14ac:dyDescent="0.35">
      <c r="A38" s="17" t="s">
        <v>649</v>
      </c>
      <c r="B38" s="31">
        <v>19683.390000000003</v>
      </c>
      <c r="D38" t="str">
        <f t="shared" si="0"/>
        <v>Oklahoma</v>
      </c>
      <c r="E38" s="18">
        <f t="shared" si="1"/>
        <v>19683.390000000003</v>
      </c>
    </row>
    <row r="39" spans="1:5" x14ac:dyDescent="0.35">
      <c r="A39" s="17" t="s">
        <v>420</v>
      </c>
      <c r="B39" s="31">
        <v>17431.149999999991</v>
      </c>
      <c r="D39" t="str">
        <f t="shared" si="0"/>
        <v>Oregon</v>
      </c>
      <c r="E39" s="18">
        <f t="shared" si="1"/>
        <v>17431.149999999991</v>
      </c>
    </row>
    <row r="40" spans="1:5" x14ac:dyDescent="0.35">
      <c r="A40" s="17" t="s">
        <v>147</v>
      </c>
      <c r="B40" s="31">
        <v>116511.91400000003</v>
      </c>
      <c r="D40" t="str">
        <f t="shared" si="0"/>
        <v>Pennsylvania</v>
      </c>
      <c r="E40" s="18">
        <f t="shared" si="1"/>
        <v>116511.91400000003</v>
      </c>
    </row>
    <row r="41" spans="1:5" x14ac:dyDescent="0.35">
      <c r="A41" s="17" t="s">
        <v>1399</v>
      </c>
      <c r="B41" s="31">
        <v>22627.955999999995</v>
      </c>
      <c r="D41" t="str">
        <f t="shared" si="0"/>
        <v>Rhode Island</v>
      </c>
      <c r="E41" s="18">
        <f t="shared" si="1"/>
        <v>22627.955999999995</v>
      </c>
    </row>
    <row r="42" spans="1:5" x14ac:dyDescent="0.35">
      <c r="A42" s="17" t="s">
        <v>383</v>
      </c>
      <c r="B42" s="31">
        <v>8481.7099999999991</v>
      </c>
      <c r="D42" t="str">
        <f t="shared" si="0"/>
        <v>South Carolina</v>
      </c>
      <c r="E42" s="18">
        <f t="shared" si="1"/>
        <v>8481.7099999999991</v>
      </c>
    </row>
    <row r="43" spans="1:5" x14ac:dyDescent="0.35">
      <c r="A43" s="17" t="s">
        <v>5326</v>
      </c>
      <c r="B43" s="31">
        <v>1315.5600000000002</v>
      </c>
      <c r="D43" t="str">
        <f t="shared" si="0"/>
        <v>South Dakota</v>
      </c>
      <c r="E43" s="18">
        <f t="shared" si="1"/>
        <v>1315.5600000000002</v>
      </c>
    </row>
    <row r="44" spans="1:5" x14ac:dyDescent="0.35">
      <c r="A44" s="17" t="s">
        <v>335</v>
      </c>
      <c r="B44" s="31">
        <v>30661.872999999981</v>
      </c>
      <c r="D44" t="str">
        <f t="shared" si="0"/>
        <v>Tennessee</v>
      </c>
      <c r="E44" s="18">
        <f t="shared" si="1"/>
        <v>30661.872999999981</v>
      </c>
    </row>
    <row r="45" spans="1:5" x14ac:dyDescent="0.35">
      <c r="A45" s="17" t="s">
        <v>104</v>
      </c>
      <c r="B45" s="31">
        <v>170188.04580000002</v>
      </c>
      <c r="D45" t="str">
        <f t="shared" si="0"/>
        <v>Texas</v>
      </c>
      <c r="E45" s="18">
        <f t="shared" si="1"/>
        <v>170188.04580000002</v>
      </c>
    </row>
    <row r="46" spans="1:5" x14ac:dyDescent="0.35">
      <c r="A46" s="17" t="s">
        <v>121</v>
      </c>
      <c r="B46" s="31">
        <v>11220.055999999999</v>
      </c>
      <c r="D46" t="str">
        <f t="shared" si="0"/>
        <v>Utah</v>
      </c>
      <c r="E46" s="18">
        <f t="shared" si="1"/>
        <v>11220.055999999999</v>
      </c>
    </row>
    <row r="47" spans="1:5" x14ac:dyDescent="0.35">
      <c r="A47" s="17" t="s">
        <v>5203</v>
      </c>
      <c r="B47" s="31">
        <v>8929.369999999999</v>
      </c>
      <c r="D47" t="str">
        <f t="shared" si="0"/>
        <v>Vermont</v>
      </c>
      <c r="E47" s="18">
        <f t="shared" si="1"/>
        <v>8929.369999999999</v>
      </c>
    </row>
    <row r="48" spans="1:5" x14ac:dyDescent="0.35">
      <c r="A48" s="17" t="s">
        <v>319</v>
      </c>
      <c r="B48" s="31">
        <v>70636.719999999987</v>
      </c>
      <c r="D48" t="str">
        <f t="shared" si="0"/>
        <v>Virginia</v>
      </c>
      <c r="E48" s="18">
        <f t="shared" si="1"/>
        <v>70636.719999999987</v>
      </c>
    </row>
    <row r="49" spans="1:5" x14ac:dyDescent="0.35">
      <c r="A49" s="17" t="s">
        <v>96</v>
      </c>
      <c r="B49" s="31">
        <v>138641.26999999993</v>
      </c>
      <c r="D49" t="str">
        <f t="shared" si="0"/>
        <v>Washington</v>
      </c>
      <c r="E49" s="18">
        <f t="shared" si="1"/>
        <v>138641.26999999993</v>
      </c>
    </row>
    <row r="50" spans="1:5" x14ac:dyDescent="0.35">
      <c r="A50" s="17" t="s">
        <v>9726</v>
      </c>
      <c r="B50" s="31">
        <v>1209.8240000000001</v>
      </c>
      <c r="D50" t="str">
        <f t="shared" si="0"/>
        <v>West Virginia</v>
      </c>
      <c r="E50" s="18">
        <f t="shared" si="1"/>
        <v>1209.8240000000001</v>
      </c>
    </row>
    <row r="51" spans="1:5" x14ac:dyDescent="0.35">
      <c r="A51" s="17" t="s">
        <v>114</v>
      </c>
      <c r="B51" s="31">
        <v>32114.610000000019</v>
      </c>
      <c r="D51" t="str">
        <f t="shared" si="0"/>
        <v>Wisconsin</v>
      </c>
      <c r="E51" s="18">
        <f t="shared" si="1"/>
        <v>32114.610000000019</v>
      </c>
    </row>
    <row r="52" spans="1:5" x14ac:dyDescent="0.35">
      <c r="A52" s="17" t="s">
        <v>8542</v>
      </c>
      <c r="B52" s="31">
        <v>1603.1360000000002</v>
      </c>
      <c r="D52" t="str">
        <f t="shared" si="0"/>
        <v>Wyoming</v>
      </c>
      <c r="E52" s="18">
        <f t="shared" si="1"/>
        <v>1603.1360000000002</v>
      </c>
    </row>
    <row r="53" spans="1:5" x14ac:dyDescent="0.35">
      <c r="A53" s="8" t="s">
        <v>10933</v>
      </c>
      <c r="B53" s="32">
        <v>2297200.8603000003</v>
      </c>
      <c r="D53" t="str">
        <f t="shared" si="0"/>
        <v>Grand Total</v>
      </c>
      <c r="E53" s="18">
        <f>GETPIVOTDATA("Sales",$A$3)</f>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930159-55F7-4F0F-8A49-B9C94E0D548F}">
  <dimension ref="A3:E7"/>
  <sheetViews>
    <sheetView workbookViewId="0">
      <selection activeCell="B5" sqref="B5"/>
    </sheetView>
  </sheetViews>
  <sheetFormatPr defaultRowHeight="14.5" x14ac:dyDescent="0.35"/>
  <cols>
    <col min="1" max="1" width="13.1796875" bestFit="1" customWidth="1"/>
    <col min="2" max="2" width="11.81640625" bestFit="1" customWidth="1"/>
    <col min="4" max="4" width="13.1796875" bestFit="1" customWidth="1"/>
    <col min="5" max="5" width="11.6328125" bestFit="1" customWidth="1"/>
  </cols>
  <sheetData>
    <row r="3" spans="1:5" x14ac:dyDescent="0.35">
      <c r="A3" s="5" t="s">
        <v>10932</v>
      </c>
      <c r="B3" s="6" t="s">
        <v>10947</v>
      </c>
      <c r="D3" s="4" t="s">
        <v>10932</v>
      </c>
      <c r="E3" s="6" t="s">
        <v>10947</v>
      </c>
    </row>
    <row r="4" spans="1:5" x14ac:dyDescent="0.35">
      <c r="A4" s="7" t="s">
        <v>71</v>
      </c>
      <c r="B4" s="6">
        <v>145454.9480999998</v>
      </c>
      <c r="D4" s="7" t="s">
        <v>32</v>
      </c>
      <c r="E4" s="18">
        <f>GETPIVOTDATA("Profit",$A$3,"Category",A4)</f>
        <v>145454.9480999998</v>
      </c>
    </row>
    <row r="5" spans="1:5" x14ac:dyDescent="0.35">
      <c r="A5" s="17" t="s">
        <v>46</v>
      </c>
      <c r="B5" s="31">
        <v>122490.8008000001</v>
      </c>
      <c r="D5" s="17" t="s">
        <v>46</v>
      </c>
      <c r="E5" s="18">
        <f t="shared" ref="E5:E6" si="0">GETPIVOTDATA("Profit",$A$3,"Category",A5)</f>
        <v>122490.8008000001</v>
      </c>
    </row>
    <row r="6" spans="1:5" x14ac:dyDescent="0.35">
      <c r="A6" s="17" t="s">
        <v>32</v>
      </c>
      <c r="B6" s="31">
        <v>18451.272799999992</v>
      </c>
      <c r="D6" s="17" t="s">
        <v>71</v>
      </c>
      <c r="E6" s="18">
        <f t="shared" si="0"/>
        <v>18451.272799999992</v>
      </c>
    </row>
    <row r="7" spans="1:5" x14ac:dyDescent="0.35">
      <c r="A7" s="8" t="s">
        <v>10933</v>
      </c>
      <c r="B7" s="32">
        <v>286397.02169999992</v>
      </c>
      <c r="D7" s="8" t="s">
        <v>10933</v>
      </c>
      <c r="E7" s="18">
        <f>GETPIVOTDATA("Profit",$A$3)</f>
        <v>286397.02169999992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6FA58-B053-4D16-9A86-A4E58DBFB27F}">
  <dimension ref="A3:B7"/>
  <sheetViews>
    <sheetView workbookViewId="0">
      <selection activeCell="M10" sqref="M10"/>
    </sheetView>
  </sheetViews>
  <sheetFormatPr defaultRowHeight="14.5" x14ac:dyDescent="0.35"/>
  <cols>
    <col min="1" max="1" width="13.1796875" bestFit="1" customWidth="1"/>
    <col min="2" max="2" width="11.26953125" bestFit="1" customWidth="1"/>
  </cols>
  <sheetData>
    <row r="3" spans="1:2" x14ac:dyDescent="0.35">
      <c r="A3" s="5" t="s">
        <v>10932</v>
      </c>
      <c r="B3" s="6" t="s">
        <v>10946</v>
      </c>
    </row>
    <row r="4" spans="1:2" x14ac:dyDescent="0.35">
      <c r="A4" s="7" t="s">
        <v>32</v>
      </c>
      <c r="B4" s="19">
        <v>0.32300170530281774</v>
      </c>
    </row>
    <row r="5" spans="1:2" x14ac:dyDescent="0.35">
      <c r="A5" s="17" t="s">
        <v>46</v>
      </c>
      <c r="B5" s="20">
        <v>0.31301008302169103</v>
      </c>
    </row>
    <row r="6" spans="1:2" x14ac:dyDescent="0.35">
      <c r="A6" s="17" t="s">
        <v>71</v>
      </c>
      <c r="B6" s="20">
        <v>0.36398821167549117</v>
      </c>
    </row>
    <row r="7" spans="1:2" x14ac:dyDescent="0.35">
      <c r="A7" s="8" t="s">
        <v>10933</v>
      </c>
      <c r="B7" s="21">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D6142-D023-4EDE-A223-099102FF8A79}">
  <dimension ref="A3:B9"/>
  <sheetViews>
    <sheetView workbookViewId="0">
      <selection activeCell="A4" sqref="A4"/>
    </sheetView>
  </sheetViews>
  <sheetFormatPr defaultRowHeight="14.5" x14ac:dyDescent="0.35"/>
  <cols>
    <col min="1" max="1" width="12.36328125" bestFit="1" customWidth="1"/>
    <col min="2" max="2" width="11.26953125" bestFit="1" customWidth="1"/>
  </cols>
  <sheetData>
    <row r="3" spans="1:2" x14ac:dyDescent="0.35">
      <c r="A3" s="5" t="s">
        <v>10932</v>
      </c>
      <c r="B3" s="6" t="s">
        <v>10946</v>
      </c>
    </row>
    <row r="4" spans="1:2" x14ac:dyDescent="0.35">
      <c r="A4" s="7" t="s">
        <v>72</v>
      </c>
      <c r="B4" s="6">
        <v>330007.05400000012</v>
      </c>
    </row>
    <row r="5" spans="1:2" x14ac:dyDescent="0.35">
      <c r="A5" s="17" t="s">
        <v>36</v>
      </c>
      <c r="B5" s="31">
        <v>328449.1030000007</v>
      </c>
    </row>
    <row r="6" spans="1:2" x14ac:dyDescent="0.35">
      <c r="A6" s="17" t="s">
        <v>59</v>
      </c>
      <c r="B6" s="31">
        <v>223843.60800000012</v>
      </c>
    </row>
    <row r="7" spans="1:2" x14ac:dyDescent="0.35">
      <c r="A7" s="17" t="s">
        <v>56</v>
      </c>
      <c r="B7" s="31">
        <v>206965.53200000009</v>
      </c>
    </row>
    <row r="8" spans="1:2" x14ac:dyDescent="0.35">
      <c r="A8" s="17" t="s">
        <v>75</v>
      </c>
      <c r="B8" s="31">
        <v>203412.73300000009</v>
      </c>
    </row>
    <row r="9" spans="1:2" x14ac:dyDescent="0.35">
      <c r="A9" s="8" t="s">
        <v>10933</v>
      </c>
      <c r="B9" s="32">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46473-9281-46EE-8F34-56703D5ACB47}">
  <dimension ref="A3:N17"/>
  <sheetViews>
    <sheetView zoomScale="68" workbookViewId="0">
      <selection activeCell="K27" sqref="K27"/>
    </sheetView>
  </sheetViews>
  <sheetFormatPr defaultRowHeight="14.5" x14ac:dyDescent="0.35"/>
  <cols>
    <col min="1" max="1" width="13.453125" bestFit="1" customWidth="1"/>
    <col min="2" max="2" width="11.81640625" bestFit="1" customWidth="1"/>
    <col min="4" max="4" width="13.453125" bestFit="1" customWidth="1"/>
    <col min="5" max="5" width="11.81640625" bestFit="1" customWidth="1"/>
    <col min="7" max="7" width="13.453125" bestFit="1" customWidth="1"/>
    <col min="8" max="8" width="14.36328125" bestFit="1" customWidth="1"/>
    <col min="10" max="10" width="13.453125" bestFit="1" customWidth="1"/>
    <col min="11" max="11" width="15.7265625" bestFit="1" customWidth="1"/>
    <col min="13" max="13" width="13.453125" bestFit="1" customWidth="1"/>
    <col min="14" max="14" width="18.6328125" bestFit="1" customWidth="1"/>
    <col min="15" max="15" width="18.1796875" bestFit="1" customWidth="1"/>
  </cols>
  <sheetData>
    <row r="3" spans="1:14" x14ac:dyDescent="0.35">
      <c r="A3" s="5" t="s">
        <v>10932</v>
      </c>
      <c r="B3" s="6" t="s">
        <v>10946</v>
      </c>
      <c r="D3" s="5" t="s">
        <v>10932</v>
      </c>
      <c r="E3" s="6" t="s">
        <v>10947</v>
      </c>
      <c r="G3" s="5" t="s">
        <v>10932</v>
      </c>
      <c r="H3" s="6" t="s">
        <v>10948</v>
      </c>
      <c r="J3" s="5" t="s">
        <v>10932</v>
      </c>
      <c r="K3" s="6" t="s">
        <v>10949</v>
      </c>
      <c r="M3" s="5" t="s">
        <v>10932</v>
      </c>
      <c r="N3" s="6" t="s">
        <v>10950</v>
      </c>
    </row>
    <row r="4" spans="1:14" x14ac:dyDescent="0.35">
      <c r="A4" s="9" t="s">
        <v>10934</v>
      </c>
      <c r="B4" s="6">
        <v>95365.937600000019</v>
      </c>
      <c r="D4" s="9" t="s">
        <v>10934</v>
      </c>
      <c r="E4" s="6">
        <v>9199.2699999999986</v>
      </c>
      <c r="G4" s="9" t="s">
        <v>10934</v>
      </c>
      <c r="H4" s="6">
        <v>1500</v>
      </c>
      <c r="J4" s="9" t="s">
        <v>10934</v>
      </c>
      <c r="K4" s="6">
        <v>387</v>
      </c>
      <c r="M4" s="9" t="s">
        <v>10934</v>
      </c>
      <c r="N4" s="6">
        <v>9.6462848596792869E-2</v>
      </c>
    </row>
    <row r="5" spans="1:14" x14ac:dyDescent="0.35">
      <c r="A5" s="10" t="s">
        <v>10935</v>
      </c>
      <c r="B5" s="31">
        <v>60172.649400000024</v>
      </c>
      <c r="D5" s="10" t="s">
        <v>10935</v>
      </c>
      <c r="E5" s="31">
        <v>10288.898699999991</v>
      </c>
      <c r="G5" s="10" t="s">
        <v>10935</v>
      </c>
      <c r="H5" s="31">
        <v>1068</v>
      </c>
      <c r="J5" s="10" t="s">
        <v>10935</v>
      </c>
      <c r="K5" s="31">
        <v>301</v>
      </c>
      <c r="M5" s="10" t="s">
        <v>10935</v>
      </c>
      <c r="N5" s="31">
        <v>0.17098962406664425</v>
      </c>
    </row>
    <row r="6" spans="1:14" x14ac:dyDescent="0.35">
      <c r="A6" s="10" t="s">
        <v>10936</v>
      </c>
      <c r="B6" s="31">
        <v>199252.98399999991</v>
      </c>
      <c r="D6" s="10" t="s">
        <v>10936</v>
      </c>
      <c r="E6" s="31">
        <v>26806.573700000015</v>
      </c>
      <c r="G6" s="10" t="s">
        <v>10936</v>
      </c>
      <c r="H6" s="31">
        <v>2491</v>
      </c>
      <c r="J6" s="10" t="s">
        <v>10936</v>
      </c>
      <c r="K6" s="31">
        <v>680</v>
      </c>
      <c r="M6" s="10" t="s">
        <v>10936</v>
      </c>
      <c r="N6" s="31">
        <v>0.13453536886554246</v>
      </c>
    </row>
    <row r="7" spans="1:14" x14ac:dyDescent="0.35">
      <c r="A7" s="10" t="s">
        <v>10937</v>
      </c>
      <c r="B7" s="31">
        <v>141851.5674</v>
      </c>
      <c r="D7" s="10" t="s">
        <v>10937</v>
      </c>
      <c r="E7" s="31">
        <v>13437.806799999998</v>
      </c>
      <c r="G7" s="10" t="s">
        <v>10937</v>
      </c>
      <c r="H7" s="31">
        <v>2441</v>
      </c>
      <c r="J7" s="10" t="s">
        <v>10937</v>
      </c>
      <c r="K7" s="31">
        <v>663</v>
      </c>
      <c r="M7" s="10" t="s">
        <v>10937</v>
      </c>
      <c r="N7" s="31">
        <v>9.4731465053942004E-2</v>
      </c>
    </row>
    <row r="8" spans="1:14" x14ac:dyDescent="0.35">
      <c r="A8" s="10" t="s">
        <v>10938</v>
      </c>
      <c r="B8" s="31">
        <v>156122.28669999994</v>
      </c>
      <c r="D8" s="10" t="s">
        <v>10938</v>
      </c>
      <c r="E8" s="31">
        <v>22308.51279999999</v>
      </c>
      <c r="G8" s="10" t="s">
        <v>10938</v>
      </c>
      <c r="H8" s="31">
        <v>2850</v>
      </c>
      <c r="J8" s="10" t="s">
        <v>10938</v>
      </c>
      <c r="K8" s="31">
        <v>750</v>
      </c>
      <c r="M8" s="10" t="s">
        <v>10938</v>
      </c>
      <c r="N8" s="31">
        <v>0.14289127626517142</v>
      </c>
    </row>
    <row r="9" spans="1:14" x14ac:dyDescent="0.35">
      <c r="A9" s="10" t="s">
        <v>10939</v>
      </c>
      <c r="B9" s="31">
        <v>147082.61130000011</v>
      </c>
      <c r="D9" s="10" t="s">
        <v>10939</v>
      </c>
      <c r="E9" s="31">
        <v>20899.334500000012</v>
      </c>
      <c r="G9" s="10" t="s">
        <v>10939</v>
      </c>
      <c r="H9" s="31">
        <v>2644</v>
      </c>
      <c r="J9" s="10" t="s">
        <v>10939</v>
      </c>
      <c r="K9" s="31">
        <v>709</v>
      </c>
      <c r="M9" s="10" t="s">
        <v>10939</v>
      </c>
      <c r="N9" s="31">
        <v>0.1420924901678027</v>
      </c>
    </row>
    <row r="10" spans="1:14" x14ac:dyDescent="0.35">
      <c r="A10" s="10" t="s">
        <v>10940</v>
      </c>
      <c r="B10" s="31">
        <v>149580.83800000031</v>
      </c>
      <c r="D10" s="10" t="s">
        <v>10940</v>
      </c>
      <c r="E10" s="31">
        <v>13535.38299999998</v>
      </c>
      <c r="G10" s="10" t="s">
        <v>10940</v>
      </c>
      <c r="H10" s="31">
        <v>2705</v>
      </c>
      <c r="J10" s="10" t="s">
        <v>10940</v>
      </c>
      <c r="K10" s="31">
        <v>708</v>
      </c>
      <c r="M10" s="10" t="s">
        <v>10940</v>
      </c>
      <c r="N10" s="31">
        <v>9.0488749635163512E-2</v>
      </c>
    </row>
    <row r="11" spans="1:14" x14ac:dyDescent="0.35">
      <c r="A11" s="10" t="s">
        <v>10941</v>
      </c>
      <c r="B11" s="31">
        <v>159589.45099999988</v>
      </c>
      <c r="D11" s="10" t="s">
        <v>10941</v>
      </c>
      <c r="E11" s="31">
        <v>21896.715399999972</v>
      </c>
      <c r="G11" s="10" t="s">
        <v>10941</v>
      </c>
      <c r="H11" s="31">
        <v>2796</v>
      </c>
      <c r="J11" s="10" t="s">
        <v>10941</v>
      </c>
      <c r="K11" s="31">
        <v>710</v>
      </c>
      <c r="M11" s="10" t="s">
        <v>10941</v>
      </c>
      <c r="N11" s="31">
        <v>0.13720653378273723</v>
      </c>
    </row>
    <row r="12" spans="1:14" x14ac:dyDescent="0.35">
      <c r="A12" s="10" t="s">
        <v>10942</v>
      </c>
      <c r="B12" s="31">
        <v>309770.09970000025</v>
      </c>
      <c r="D12" s="10" t="s">
        <v>10942</v>
      </c>
      <c r="E12" s="31">
        <v>37293.192500000034</v>
      </c>
      <c r="G12" s="10" t="s">
        <v>10942</v>
      </c>
      <c r="H12" s="31">
        <v>5073</v>
      </c>
      <c r="J12" s="10" t="s">
        <v>10942</v>
      </c>
      <c r="K12" s="31">
        <v>1386</v>
      </c>
      <c r="M12" s="10" t="s">
        <v>10942</v>
      </c>
      <c r="N12" s="31">
        <v>0.12038990379031732</v>
      </c>
    </row>
    <row r="13" spans="1:14" x14ac:dyDescent="0.35">
      <c r="A13" s="10" t="s">
        <v>10943</v>
      </c>
      <c r="B13" s="31">
        <v>197115.20170000009</v>
      </c>
      <c r="D13" s="10" t="s">
        <v>10943</v>
      </c>
      <c r="E13" s="31">
        <v>31469.663800000035</v>
      </c>
      <c r="G13" s="10" t="s">
        <v>10943</v>
      </c>
      <c r="H13" s="31">
        <v>3095</v>
      </c>
      <c r="J13" s="10" t="s">
        <v>10943</v>
      </c>
      <c r="K13" s="31">
        <v>817</v>
      </c>
      <c r="M13" s="10" t="s">
        <v>10943</v>
      </c>
      <c r="N13" s="31">
        <v>0.15965112547684351</v>
      </c>
    </row>
    <row r="14" spans="1:14" x14ac:dyDescent="0.35">
      <c r="A14" s="10" t="s">
        <v>10944</v>
      </c>
      <c r="B14" s="31">
        <v>349120.07400000008</v>
      </c>
      <c r="D14" s="10" t="s">
        <v>10944</v>
      </c>
      <c r="E14" s="31">
        <v>35825.536599999927</v>
      </c>
      <c r="G14" s="10" t="s">
        <v>10944</v>
      </c>
      <c r="H14" s="31">
        <v>5741</v>
      </c>
      <c r="J14" s="10" t="s">
        <v>10944</v>
      </c>
      <c r="K14" s="31">
        <v>1462</v>
      </c>
      <c r="M14" s="10" t="s">
        <v>10944</v>
      </c>
      <c r="N14" s="31">
        <v>0.10261666191099604</v>
      </c>
    </row>
    <row r="15" spans="1:14" x14ac:dyDescent="0.35">
      <c r="A15" s="10" t="s">
        <v>10945</v>
      </c>
      <c r="B15" s="31">
        <v>332177.15950000001</v>
      </c>
      <c r="D15" s="10" t="s">
        <v>10945</v>
      </c>
      <c r="E15" s="31">
        <v>43436.13390000003</v>
      </c>
      <c r="G15" s="10" t="s">
        <v>10945</v>
      </c>
      <c r="H15" s="31">
        <v>5469</v>
      </c>
      <c r="J15" s="10" t="s">
        <v>10945</v>
      </c>
      <c r="K15" s="31">
        <v>1421</v>
      </c>
      <c r="M15" s="10" t="s">
        <v>10945</v>
      </c>
      <c r="N15" s="31">
        <v>0.13076195234308405</v>
      </c>
    </row>
    <row r="16" spans="1:14" x14ac:dyDescent="0.35">
      <c r="A16" s="11" t="s">
        <v>10933</v>
      </c>
      <c r="B16" s="32">
        <v>2297200.8603000008</v>
      </c>
      <c r="D16" s="11" t="s">
        <v>10933</v>
      </c>
      <c r="E16" s="32">
        <v>286397.02169999998</v>
      </c>
      <c r="G16" s="11" t="s">
        <v>10933</v>
      </c>
      <c r="H16" s="32">
        <v>37873</v>
      </c>
      <c r="J16" s="11" t="s">
        <v>10933</v>
      </c>
      <c r="K16" s="32">
        <v>9994</v>
      </c>
      <c r="M16" s="11" t="s">
        <v>10933</v>
      </c>
      <c r="N16" s="32">
        <v>0.12467217240315856</v>
      </c>
    </row>
    <row r="17" spans="2:14" x14ac:dyDescent="0.35">
      <c r="B17" s="23">
        <f>GETPIVOTDATA("Sales",$A$3)</f>
        <v>2297200.8603000008</v>
      </c>
      <c r="E17" s="23">
        <f>GETPIVOTDATA("Profit",$D$3)</f>
        <v>286397.02169999998</v>
      </c>
      <c r="H17" s="25">
        <f>GETPIVOTDATA("Quantity",$G$3)</f>
        <v>37873</v>
      </c>
      <c r="K17" s="25">
        <f>GETPIVOTDATA("Order ID",$J$3)</f>
        <v>9994</v>
      </c>
      <c r="N17" s="24">
        <f>GETPIVOTDATA("Profit Margin ",$M$3)</f>
        <v>0.12467217240315856</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F210A-C0C2-4D4B-AD2A-1096C2CBDAC7}">
  <dimension ref="A3:G10"/>
  <sheetViews>
    <sheetView workbookViewId="0">
      <selection activeCell="E10" sqref="E10"/>
    </sheetView>
  </sheetViews>
  <sheetFormatPr defaultRowHeight="14.5" x14ac:dyDescent="0.35"/>
  <cols>
    <col min="1" max="1" width="12.36328125" bestFit="1" customWidth="1"/>
    <col min="2" max="2" width="11.81640625" bestFit="1" customWidth="1"/>
    <col min="3" max="3" width="10.36328125" customWidth="1"/>
    <col min="4" max="4" width="11.54296875" customWidth="1"/>
    <col min="5" max="5" width="10" customWidth="1"/>
    <col min="6" max="6" width="11" customWidth="1"/>
  </cols>
  <sheetData>
    <row r="3" spans="1:7" x14ac:dyDescent="0.35">
      <c r="A3" s="5" t="s">
        <v>10932</v>
      </c>
      <c r="B3" s="4" t="s">
        <v>10946</v>
      </c>
      <c r="C3" s="26" t="s">
        <v>10947</v>
      </c>
      <c r="D3" s="26" t="s">
        <v>10948</v>
      </c>
      <c r="E3" s="26" t="s">
        <v>10949</v>
      </c>
      <c r="F3" s="12" t="s">
        <v>10951</v>
      </c>
    </row>
    <row r="4" spans="1:7" x14ac:dyDescent="0.35">
      <c r="A4" s="7">
        <v>2011</v>
      </c>
      <c r="B4" s="4">
        <v>484247.49810000096</v>
      </c>
      <c r="C4" s="26">
        <v>49543.974100000007</v>
      </c>
      <c r="D4" s="26">
        <v>7581</v>
      </c>
      <c r="E4" s="26">
        <v>1993</v>
      </c>
      <c r="F4" s="12">
        <v>0.10231126499236715</v>
      </c>
    </row>
    <row r="5" spans="1:7" x14ac:dyDescent="0.35">
      <c r="A5" s="17">
        <v>2012</v>
      </c>
      <c r="B5" s="33">
        <v>470532.50899999985</v>
      </c>
      <c r="C5" s="34">
        <v>61618.603700000051</v>
      </c>
      <c r="D5" s="34">
        <v>7979</v>
      </c>
      <c r="E5" s="34">
        <v>2102</v>
      </c>
      <c r="F5" s="35">
        <v>0.13095504034557592</v>
      </c>
    </row>
    <row r="6" spans="1:7" x14ac:dyDescent="0.35">
      <c r="A6" s="17">
        <v>2013</v>
      </c>
      <c r="B6" s="33">
        <v>608473.83000000066</v>
      </c>
      <c r="C6" s="34">
        <v>81726.930800000177</v>
      </c>
      <c r="D6" s="34">
        <v>9810</v>
      </c>
      <c r="E6" s="34">
        <v>2580</v>
      </c>
      <c r="F6" s="35">
        <v>0.13431461924993568</v>
      </c>
    </row>
    <row r="7" spans="1:7" x14ac:dyDescent="0.35">
      <c r="A7" s="27">
        <v>2014</v>
      </c>
      <c r="B7" s="36">
        <v>733947.0231999997</v>
      </c>
      <c r="C7" s="37">
        <v>93507.513099999967</v>
      </c>
      <c r="D7" s="37">
        <v>12503</v>
      </c>
      <c r="E7" s="37">
        <v>3319</v>
      </c>
      <c r="F7" s="38">
        <v>0.12740362743390987</v>
      </c>
    </row>
    <row r="10" spans="1:7" ht="18" x14ac:dyDescent="0.55000000000000004">
      <c r="B10" s="29">
        <f>(GETPIVOTDATA("Sum of Sales",$A$3,"Year",2014)/GETPIVOTDATA("Sum of Sales",$A$3,"Year",2013))-1</f>
        <v>0.20620967905883303</v>
      </c>
      <c r="C10" s="29">
        <f>(GETPIVOTDATA("Sum of Profit",$A$3,"Year",2014)/GETPIVOTDATA("Sum of Profit",$A$3,"Year",2013))-1</f>
        <v>0.14414565902185772</v>
      </c>
      <c r="D10" s="29">
        <f>(GETPIVOTDATA("Sum of Quantity",$A$3,"Year",2014)/GETPIVOTDATA("Sum of Quantity",$A$3,"Year",2013))-1</f>
        <v>0.27451580020387367</v>
      </c>
      <c r="E10" s="29">
        <f>(GETPIVOTDATA("Count of Order ID",$A$3,"Year",2014)/GETPIVOTDATA("Count of Order ID",$A$3,"Year",2013))-1</f>
        <v>0.2864341085271318</v>
      </c>
      <c r="F10" s="29">
        <f>(GETPIVOTDATA("Sum of Profit Margin",$A$3,"Year",2014)/GETPIVOTDATA("Sum of Profit Margin",$A$3,"Year",2013))-1</f>
        <v>-5.1453757264990463E-2</v>
      </c>
      <c r="G10" s="28"/>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EAABF-49CA-4926-808C-131A5F419921}">
  <dimension ref="D13:L23"/>
  <sheetViews>
    <sheetView showGridLines="0" tabSelected="1" zoomScale="66" workbookViewId="0">
      <selection activeCell="T5" sqref="T5"/>
    </sheetView>
  </sheetViews>
  <sheetFormatPr defaultRowHeight="14.5" x14ac:dyDescent="0.35"/>
  <sheetData>
    <row r="13" spans="7:7" x14ac:dyDescent="0.35">
      <c r="G13" s="29"/>
    </row>
    <row r="15" spans="7:7" x14ac:dyDescent="0.35">
      <c r="G15" s="28"/>
    </row>
    <row r="19" spans="4:12" x14ac:dyDescent="0.35">
      <c r="G19" s="29"/>
    </row>
    <row r="20" spans="4:12" x14ac:dyDescent="0.35">
      <c r="L20" s="29"/>
    </row>
    <row r="22" spans="4:12" x14ac:dyDescent="0.35">
      <c r="G22" s="30" t="s">
        <v>10952</v>
      </c>
    </row>
    <row r="23" spans="4:12" x14ac:dyDescent="0.35">
      <c r="D23" s="29"/>
      <c r="J23" s="29"/>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F14" sqref="F14"/>
    </sheetView>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Sheet4</vt:lpstr>
      <vt:lpstr>Sheet2</vt:lpstr>
      <vt:lpstr>Sheet3</vt:lpstr>
      <vt:lpstr>top 5</vt:lpstr>
      <vt:lpstr>KPI</vt:lpstr>
      <vt:lpstr>KPI YOY </vt:lpstr>
      <vt:lpstr>Sheet5</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CHETAN</cp:lastModifiedBy>
  <dcterms:created xsi:type="dcterms:W3CDTF">2015-06-05T18:17:20Z</dcterms:created>
  <dcterms:modified xsi:type="dcterms:W3CDTF">2023-05-11T08:29:14Z</dcterms:modified>
</cp:coreProperties>
</file>