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3461C39A-428F-874B-9DF5-6F2261534D6E}" xr6:coauthVersionLast="45" xr6:coauthVersionMax="45" xr10:uidLastSave="{00000000-0000-0000-0000-000000000000}"/>
  <bookViews>
    <workbookView xWindow="0" yWindow="440" windowWidth="1542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2" l="1"/>
  <c r="I33" i="2"/>
  <c r="I30" i="2"/>
  <c r="H31" i="2"/>
  <c r="H30" i="2"/>
  <c r="H27" i="2"/>
  <c r="H26" i="2"/>
  <c r="H23" i="2"/>
  <c r="H22" i="2"/>
  <c r="H19" i="2"/>
  <c r="H18" i="2"/>
  <c r="H15" i="2"/>
  <c r="H14" i="2"/>
  <c r="H11" i="2"/>
  <c r="H10" i="2"/>
  <c r="H33" i="2" l="1"/>
  <c r="H34" i="2" l="1"/>
  <c r="H35" i="2" s="1"/>
  <c r="I34" i="2" l="1"/>
  <c r="I35" i="2" s="1"/>
  <c r="H36" i="2"/>
  <c r="H37" i="2" s="1"/>
</calcChain>
</file>

<file path=xl/sharedStrings.xml><?xml version="1.0" encoding="utf-8"?>
<sst xmlns="http://schemas.openxmlformats.org/spreadsheetml/2006/main" count="63" uniqueCount="43">
  <si>
    <t>Sl No</t>
  </si>
  <si>
    <t>PARTICULARS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</si>
  <si>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</si>
  <si>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</si>
  <si>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</si>
  <si>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</si>
  <si>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</si>
  <si>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</si>
  <si>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</si>
  <si>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</si>
  <si>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</si>
  <si>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</si>
  <si>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</si>
  <si>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</si>
  <si>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SOFT PASTEL ART</t>
  </si>
  <si>
    <t>FINGER PAINTING</t>
  </si>
  <si>
    <t>ORIGAMI</t>
  </si>
  <si>
    <t>MAKE YOUR OWN NAME PLATE</t>
  </si>
  <si>
    <t>FRIDGE MAGNETS</t>
  </si>
  <si>
    <t>MASK MAKING</t>
  </si>
  <si>
    <t>ONLINE ESCAPE GAME</t>
  </si>
  <si>
    <t>DOODLING</t>
  </si>
  <si>
    <t>DOT PAINTING</t>
  </si>
  <si>
    <t>CLIENT: WALMART LABS</t>
  </si>
  <si>
    <t>KIND ATTN: MS. LYDIA</t>
  </si>
  <si>
    <t>AGENCY FEE @ 10%</t>
  </si>
  <si>
    <t>1ST JUN'20</t>
  </si>
  <si>
    <t>DURATION</t>
  </si>
  <si>
    <t>45 - 60 MINS</t>
  </si>
  <si>
    <t>2ND JUN'20</t>
  </si>
  <si>
    <t>4 PM - 5 PM</t>
  </si>
  <si>
    <t>3 PM - 4 PM</t>
  </si>
  <si>
    <t>3RD JUN'20</t>
  </si>
  <si>
    <t>4TH JUN'20</t>
  </si>
  <si>
    <t>5TH JUN'20</t>
  </si>
  <si>
    <t>6TH JUN'20</t>
  </si>
  <si>
    <t>BUDGET</t>
  </si>
  <si>
    <t>TIMINGS</t>
  </si>
  <si>
    <t>EVENT DATE: 1ST JUN - 6TH JUN'20</t>
  </si>
  <si>
    <t>NGO SIGN LANGUAGE (INDIAN)</t>
  </si>
  <si>
    <t>DANCE WORKSHOPS (FREESTYLE)</t>
  </si>
  <si>
    <t>MAGIC SHOW (SHARAN KUTTAPA)</t>
  </si>
  <si>
    <t>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</si>
</sst>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" fontId="1" fillId="2" borderId="23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28" xfId="0" applyFont="1" applyFill="1" applyBorder="1" applyAlignment="1">
      <alignment horizontal="left"/>
    </xf>
    <xf numFmtId="1" fontId="4" fillId="2" borderId="0" xfId="0" applyNumberFormat="1" applyFont="1" applyFill="1"/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/>
    </xf>
    <xf numFmtId="0" fontId="2" fillId="2" borderId="2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8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749300</xdr:colOff>
      <xdr:row>0</xdr:row>
      <xdr:rowOff>165100</xdr:rowOff>
    </xdr:from>
    <xdr:to>
      <xdr:col>5</xdr:col>
      <xdr:colOff>711200</xdr:colOff>
      <xdr:row>6</xdr:row>
      <xdr:rowOff>77541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651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topLeftCell="B1" workbookViewId="0">
      <pane ySplit="8" topLeftCell="A9" activePane="bottomLeft" state="frozen"/>
      <selection pane="bottomLeft" activeCell="H35" sqref="H35"/>
    </sheetView>
  </sheetViews>
  <sheetFormatPr baseColWidth="10" defaultColWidth="8.83203125" defaultRowHeight="15" x14ac:dyDescent="0.2"/>
  <cols>
    <col min="1" max="1" width="7.83203125" style="4" customWidth="1"/>
    <col min="2" max="2" width="48.33203125" style="1" customWidth="1"/>
    <col min="3" max="3" width="13.83203125" style="4" customWidth="1"/>
    <col min="4" max="4" width="12.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1.33203125" style="34" bestFit="1" customWidth="1"/>
    <col min="10" max="12" width="8.83203125" style="5"/>
    <col min="13" max="16384" width="8.83203125" style="1"/>
  </cols>
  <sheetData>
    <row r="1" spans="1:12" x14ac:dyDescent="0.2">
      <c r="A1" s="55" t="s">
        <v>23</v>
      </c>
      <c r="B1" s="56"/>
      <c r="C1" s="51"/>
      <c r="D1" s="51"/>
      <c r="E1" s="51"/>
      <c r="F1" s="51"/>
      <c r="G1" s="51"/>
      <c r="H1" s="52"/>
    </row>
    <row r="2" spans="1:12" x14ac:dyDescent="0.2">
      <c r="A2" s="57" t="s">
        <v>38</v>
      </c>
      <c r="B2" s="58"/>
      <c r="C2" s="53"/>
      <c r="D2" s="53"/>
      <c r="E2" s="53"/>
      <c r="F2" s="53"/>
      <c r="G2" s="53"/>
      <c r="H2" s="54"/>
    </row>
    <row r="3" spans="1:12" x14ac:dyDescent="0.2">
      <c r="A3" s="57" t="s">
        <v>13</v>
      </c>
      <c r="B3" s="58"/>
      <c r="C3" s="53"/>
      <c r="D3" s="53"/>
      <c r="E3" s="53"/>
      <c r="F3" s="53"/>
      <c r="G3" s="53"/>
      <c r="H3" s="54"/>
    </row>
    <row r="4" spans="1:12" x14ac:dyDescent="0.2">
      <c r="A4" s="57" t="s">
        <v>12</v>
      </c>
      <c r="B4" s="58"/>
      <c r="C4" s="53"/>
      <c r="D4" s="53"/>
      <c r="E4" s="53"/>
      <c r="F4" s="53"/>
      <c r="G4" s="53"/>
      <c r="H4" s="54"/>
    </row>
    <row r="5" spans="1:12" x14ac:dyDescent="0.2">
      <c r="A5" s="57" t="s">
        <v>9</v>
      </c>
      <c r="B5" s="58"/>
      <c r="C5" s="53"/>
      <c r="D5" s="53"/>
      <c r="E5" s="53"/>
      <c r="F5" s="53"/>
      <c r="G5" s="53"/>
      <c r="H5" s="54"/>
    </row>
    <row r="6" spans="1:12" x14ac:dyDescent="0.2">
      <c r="A6" s="57" t="s">
        <v>11</v>
      </c>
      <c r="B6" s="58"/>
      <c r="C6" s="53"/>
      <c r="D6" s="53"/>
      <c r="E6" s="53"/>
      <c r="F6" s="53"/>
      <c r="G6" s="53"/>
      <c r="H6" s="54"/>
    </row>
    <row r="7" spans="1:12" ht="16" thickBot="1" x14ac:dyDescent="0.25">
      <c r="A7" s="59" t="s">
        <v>24</v>
      </c>
      <c r="B7" s="60"/>
      <c r="C7" s="53"/>
      <c r="D7" s="53"/>
      <c r="E7" s="53"/>
      <c r="F7" s="53"/>
      <c r="G7" s="53"/>
      <c r="H7" s="54"/>
    </row>
    <row r="8" spans="1:12" ht="16" thickBot="1" x14ac:dyDescent="0.25">
      <c r="A8" s="10" t="s">
        <v>0</v>
      </c>
      <c r="B8" s="11" t="s">
        <v>1</v>
      </c>
      <c r="C8" s="2" t="s">
        <v>27</v>
      </c>
      <c r="D8" s="2" t="s">
        <v>37</v>
      </c>
      <c r="E8" s="2" t="s">
        <v>2</v>
      </c>
      <c r="F8" s="2" t="s">
        <v>3</v>
      </c>
      <c r="G8" s="2" t="s">
        <v>4</v>
      </c>
      <c r="H8" s="3" t="s">
        <v>5</v>
      </c>
      <c r="I8" s="21" t="s">
        <v>36</v>
      </c>
      <c r="J8" s="8"/>
      <c r="L8" s="8"/>
    </row>
    <row r="9" spans="1:12" x14ac:dyDescent="0.2">
      <c r="A9" s="30">
        <v>1</v>
      </c>
      <c r="B9" s="28" t="s">
        <v>26</v>
      </c>
      <c r="C9" s="22"/>
      <c r="D9" s="22"/>
      <c r="E9" s="22"/>
      <c r="F9" s="22"/>
      <c r="G9" s="22"/>
      <c r="H9" s="23"/>
      <c r="J9" s="9"/>
      <c r="L9" s="9"/>
    </row>
    <row r="10" spans="1:12" x14ac:dyDescent="0.2">
      <c r="A10" s="31"/>
      <c r="B10" s="37" t="s">
        <v>15</v>
      </c>
      <c r="C10" s="38" t="s">
        <v>28</v>
      </c>
      <c r="D10" s="38" t="s">
        <v>31</v>
      </c>
      <c r="E10" s="38">
        <v>1</v>
      </c>
      <c r="F10" s="38">
        <v>1</v>
      </c>
      <c r="G10" s="38">
        <v>10000</v>
      </c>
      <c r="H10" s="39">
        <f>G10</f>
        <v>10000</v>
      </c>
      <c r="I10" s="66"/>
      <c r="J10" s="67"/>
      <c r="L10" s="9"/>
    </row>
    <row r="11" spans="1:12" x14ac:dyDescent="0.2">
      <c r="A11" s="31"/>
      <c r="B11" s="37" t="s">
        <v>17</v>
      </c>
      <c r="C11" s="38" t="s">
        <v>28</v>
      </c>
      <c r="D11" s="38" t="s">
        <v>30</v>
      </c>
      <c r="E11" s="38">
        <v>1</v>
      </c>
      <c r="F11" s="38">
        <v>1</v>
      </c>
      <c r="G11" s="38">
        <v>10000</v>
      </c>
      <c r="H11" s="39">
        <f>G11</f>
        <v>10000</v>
      </c>
      <c r="I11" s="66"/>
      <c r="J11" s="67"/>
      <c r="L11" s="9"/>
    </row>
    <row r="12" spans="1:12" x14ac:dyDescent="0.2">
      <c r="A12" s="31"/>
      <c r="B12" s="24"/>
      <c r="C12" s="25"/>
      <c r="D12" s="25"/>
      <c r="E12" s="25"/>
      <c r="F12" s="25"/>
      <c r="G12" s="38"/>
      <c r="H12" s="39"/>
      <c r="J12" s="9"/>
      <c r="L12" s="9"/>
    </row>
    <row r="13" spans="1:12" x14ac:dyDescent="0.2">
      <c r="A13" s="32">
        <v>2</v>
      </c>
      <c r="B13" s="27" t="s">
        <v>29</v>
      </c>
      <c r="C13" s="25"/>
      <c r="D13" s="25"/>
      <c r="E13" s="25"/>
      <c r="F13" s="25"/>
      <c r="G13" s="38"/>
      <c r="H13" s="39"/>
      <c r="J13" s="9"/>
      <c r="L13" s="9"/>
    </row>
    <row r="14" spans="1:12" x14ac:dyDescent="0.2">
      <c r="A14" s="31"/>
      <c r="B14" s="37" t="s">
        <v>18</v>
      </c>
      <c r="C14" s="38" t="s">
        <v>28</v>
      </c>
      <c r="D14" s="38" t="s">
        <v>31</v>
      </c>
      <c r="E14" s="38">
        <v>1</v>
      </c>
      <c r="F14" s="38">
        <v>1</v>
      </c>
      <c r="G14" s="38">
        <v>10000</v>
      </c>
      <c r="H14" s="39">
        <f>G14</f>
        <v>10000</v>
      </c>
      <c r="I14" s="66"/>
      <c r="J14" s="67"/>
      <c r="L14" s="9"/>
    </row>
    <row r="15" spans="1:12" x14ac:dyDescent="0.2">
      <c r="A15" s="31"/>
      <c r="B15" s="37" t="s">
        <v>14</v>
      </c>
      <c r="C15" s="38" t="s">
        <v>28</v>
      </c>
      <c r="D15" s="38" t="s">
        <v>30</v>
      </c>
      <c r="E15" s="38">
        <v>1</v>
      </c>
      <c r="F15" s="38">
        <v>1</v>
      </c>
      <c r="G15" s="38">
        <v>10000</v>
      </c>
      <c r="H15" s="39">
        <f>G15</f>
        <v>10000</v>
      </c>
      <c r="I15" s="66"/>
      <c r="J15" s="67"/>
      <c r="L15" s="9"/>
    </row>
    <row r="16" spans="1:12" x14ac:dyDescent="0.2">
      <c r="A16" s="31"/>
      <c r="B16" s="24"/>
      <c r="C16" s="25"/>
      <c r="D16" s="25"/>
      <c r="E16" s="25"/>
      <c r="F16" s="25"/>
      <c r="G16" s="38"/>
      <c r="H16" s="39"/>
      <c r="J16" s="9"/>
      <c r="L16" s="9"/>
    </row>
    <row r="17" spans="1:12" x14ac:dyDescent="0.2">
      <c r="A17" s="32">
        <v>3</v>
      </c>
      <c r="B17" s="27" t="s">
        <v>32</v>
      </c>
      <c r="C17" s="25"/>
      <c r="D17" s="25"/>
      <c r="E17" s="25"/>
      <c r="F17" s="25"/>
      <c r="G17" s="38"/>
      <c r="H17" s="39"/>
      <c r="J17" s="9"/>
      <c r="L17" s="9"/>
    </row>
    <row r="18" spans="1:12" x14ac:dyDescent="0.2">
      <c r="A18" s="31"/>
      <c r="B18" s="37" t="s">
        <v>16</v>
      </c>
      <c r="C18" s="38" t="s">
        <v>28</v>
      </c>
      <c r="D18" s="38" t="s">
        <v>31</v>
      </c>
      <c r="E18" s="38">
        <v>1</v>
      </c>
      <c r="F18" s="38">
        <v>1</v>
      </c>
      <c r="G18" s="38">
        <v>10000</v>
      </c>
      <c r="H18" s="39">
        <f>G18</f>
        <v>10000</v>
      </c>
      <c r="I18" s="66"/>
      <c r="J18" s="67"/>
      <c r="L18" s="9"/>
    </row>
    <row r="19" spans="1:12" x14ac:dyDescent="0.2">
      <c r="A19" s="31"/>
      <c r="B19" s="37" t="s">
        <v>19</v>
      </c>
      <c r="C19" s="38" t="s">
        <v>28</v>
      </c>
      <c r="D19" s="38" t="s">
        <v>30</v>
      </c>
      <c r="E19" s="38">
        <v>1</v>
      </c>
      <c r="F19" s="38">
        <v>1</v>
      </c>
      <c r="G19" s="38">
        <v>10000</v>
      </c>
      <c r="H19" s="39">
        <f>G19</f>
        <v>10000</v>
      </c>
      <c r="I19" s="66"/>
      <c r="J19" s="67"/>
      <c r="L19" s="9"/>
    </row>
    <row r="20" spans="1:12" x14ac:dyDescent="0.2">
      <c r="A20" s="31"/>
      <c r="B20" s="24"/>
      <c r="C20" s="25"/>
      <c r="D20" s="25"/>
      <c r="E20" s="25"/>
      <c r="F20" s="25"/>
      <c r="G20" s="38"/>
      <c r="H20" s="39"/>
      <c r="J20" s="9"/>
      <c r="L20" s="9"/>
    </row>
    <row r="21" spans="1:12" x14ac:dyDescent="0.2">
      <c r="A21" s="32">
        <v>4</v>
      </c>
      <c r="B21" s="27" t="s">
        <v>33</v>
      </c>
      <c r="C21" s="25"/>
      <c r="D21" s="25"/>
      <c r="E21" s="25"/>
      <c r="F21" s="25"/>
      <c r="G21" s="38"/>
      <c r="H21" s="39"/>
      <c r="J21" s="9"/>
      <c r="L21" s="9"/>
    </row>
    <row r="22" spans="1:12" x14ac:dyDescent="0.2">
      <c r="A22" s="31"/>
      <c r="B22" s="37" t="s">
        <v>39</v>
      </c>
      <c r="C22" s="38" t="s">
        <v>28</v>
      </c>
      <c r="D22" s="38" t="s">
        <v>31</v>
      </c>
      <c r="E22" s="38">
        <v>1</v>
      </c>
      <c r="F22" s="38">
        <v>1</v>
      </c>
      <c r="G22" s="38">
        <v>7500</v>
      </c>
      <c r="H22" s="39">
        <f>G22</f>
        <v>7500</v>
      </c>
      <c r="I22" s="68">
        <v>5000</v>
      </c>
      <c r="J22" s="69"/>
      <c r="L22" s="9"/>
    </row>
    <row r="23" spans="1:12" x14ac:dyDescent="0.2">
      <c r="A23" s="31"/>
      <c r="B23" s="37" t="s">
        <v>21</v>
      </c>
      <c r="C23" s="38" t="s">
        <v>28</v>
      </c>
      <c r="D23" s="38" t="s">
        <v>30</v>
      </c>
      <c r="E23" s="38">
        <v>1</v>
      </c>
      <c r="F23" s="38">
        <v>1</v>
      </c>
      <c r="G23" s="38">
        <v>10000</v>
      </c>
      <c r="H23" s="39">
        <f>G23</f>
        <v>10000</v>
      </c>
      <c r="I23" s="68"/>
      <c r="J23" s="69"/>
      <c r="K23" s="69"/>
      <c r="L23" s="9"/>
    </row>
    <row r="24" spans="1:12" x14ac:dyDescent="0.2">
      <c r="A24" s="31"/>
      <c r="B24" s="24"/>
      <c r="C24" s="25"/>
      <c r="D24" s="25"/>
      <c r="E24" s="25"/>
      <c r="F24" s="25"/>
      <c r="G24" s="38"/>
      <c r="H24" s="39"/>
      <c r="J24" s="9"/>
      <c r="L24" s="9"/>
    </row>
    <row r="25" spans="1:12" x14ac:dyDescent="0.2">
      <c r="A25" s="32">
        <v>5</v>
      </c>
      <c r="B25" s="27" t="s">
        <v>34</v>
      </c>
      <c r="C25" s="25"/>
      <c r="D25" s="25"/>
      <c r="E25" s="25"/>
      <c r="F25" s="25"/>
      <c r="G25" s="38"/>
      <c r="H25" s="39"/>
      <c r="J25" s="9"/>
      <c r="L25" s="9"/>
    </row>
    <row r="26" spans="1:12" x14ac:dyDescent="0.2">
      <c r="A26" s="33"/>
      <c r="B26" s="40" t="s">
        <v>22</v>
      </c>
      <c r="C26" s="38" t="s">
        <v>28</v>
      </c>
      <c r="D26" s="38" t="s">
        <v>31</v>
      </c>
      <c r="E26" s="38">
        <v>1</v>
      </c>
      <c r="F26" s="38">
        <v>1</v>
      </c>
      <c r="G26" s="38">
        <v>10000</v>
      </c>
      <c r="H26" s="41">
        <f>G26</f>
        <v>10000</v>
      </c>
      <c r="I26" s="68"/>
      <c r="J26" s="69"/>
      <c r="L26" s="9"/>
    </row>
    <row r="27" spans="1:12" x14ac:dyDescent="0.2">
      <c r="A27" s="33"/>
      <c r="B27" s="40" t="s">
        <v>20</v>
      </c>
      <c r="C27" s="38" t="s">
        <v>28</v>
      </c>
      <c r="D27" s="42" t="s">
        <v>30</v>
      </c>
      <c r="E27" s="38">
        <v>100</v>
      </c>
      <c r="F27" s="38">
        <v>1</v>
      </c>
      <c r="G27" s="42">
        <v>475</v>
      </c>
      <c r="H27" s="41">
        <f>G27*E27</f>
        <v>47500</v>
      </c>
      <c r="I27" s="68">
        <f>300*E27</f>
        <v>30000</v>
      </c>
      <c r="J27" s="69"/>
      <c r="K27" s="69"/>
      <c r="L27" s="9"/>
    </row>
    <row r="28" spans="1:12" x14ac:dyDescent="0.2">
      <c r="A28" s="33"/>
      <c r="B28" s="26"/>
      <c r="C28" s="22"/>
      <c r="D28" s="22"/>
      <c r="E28" s="22"/>
      <c r="F28" s="22"/>
      <c r="G28" s="42"/>
      <c r="H28" s="41"/>
      <c r="J28" s="9"/>
      <c r="L28" s="9"/>
    </row>
    <row r="29" spans="1:12" x14ac:dyDescent="0.2">
      <c r="A29" s="30">
        <v>6</v>
      </c>
      <c r="B29" s="27" t="s">
        <v>35</v>
      </c>
      <c r="C29" s="22"/>
      <c r="D29" s="22"/>
      <c r="E29" s="22"/>
      <c r="F29" s="22"/>
      <c r="G29" s="42"/>
      <c r="H29" s="41"/>
      <c r="J29" s="9"/>
      <c r="L29" s="9"/>
    </row>
    <row r="30" spans="1:12" x14ac:dyDescent="0.2">
      <c r="A30" s="29"/>
      <c r="B30" s="40" t="s">
        <v>40</v>
      </c>
      <c r="C30" s="42" t="s">
        <v>28</v>
      </c>
      <c r="D30" s="38" t="s">
        <v>31</v>
      </c>
      <c r="E30" s="38">
        <v>2</v>
      </c>
      <c r="F30" s="38">
        <v>1</v>
      </c>
      <c r="G30" s="42">
        <v>12000</v>
      </c>
      <c r="H30" s="41">
        <f>G30*E30</f>
        <v>24000</v>
      </c>
      <c r="I30" s="43">
        <f>10000*2</f>
        <v>20000</v>
      </c>
      <c r="L30" s="9"/>
    </row>
    <row r="31" spans="1:12" x14ac:dyDescent="0.2">
      <c r="A31" s="29"/>
      <c r="B31" s="40" t="s">
        <v>41</v>
      </c>
      <c r="C31" s="42" t="s">
        <v>42</v>
      </c>
      <c r="D31" s="42" t="s">
        <v>30</v>
      </c>
      <c r="E31" s="38">
        <v>1</v>
      </c>
      <c r="F31" s="38">
        <v>1</v>
      </c>
      <c r="G31" s="42">
        <v>28000</v>
      </c>
      <c r="H31" s="41">
        <f>G31*E31</f>
        <v>28000</v>
      </c>
      <c r="I31" s="43">
        <v>25000</v>
      </c>
    </row>
    <row r="32" spans="1:12" ht="16" thickBot="1" x14ac:dyDescent="0.25">
      <c r="A32" s="17"/>
      <c r="B32" s="18"/>
      <c r="C32" s="19"/>
      <c r="D32" s="19"/>
      <c r="E32" s="19"/>
      <c r="F32" s="19"/>
      <c r="G32" s="19"/>
      <c r="H32" s="20"/>
      <c r="I32" s="70">
        <v>60000</v>
      </c>
      <c r="J32" s="9"/>
      <c r="K32" s="9"/>
      <c r="L32" s="9"/>
    </row>
    <row r="33" spans="1:12" x14ac:dyDescent="0.2">
      <c r="A33" s="61" t="s">
        <v>7</v>
      </c>
      <c r="B33" s="62"/>
      <c r="C33" s="62"/>
      <c r="D33" s="62"/>
      <c r="E33" s="62"/>
      <c r="F33" s="62"/>
      <c r="G33" s="62"/>
      <c r="H33" s="12">
        <f>SUM(H10:H31)</f>
        <v>187000</v>
      </c>
      <c r="I33" s="36">
        <f>SUM(I19:K32)</f>
        <v>140000</v>
      </c>
      <c r="L33" s="7"/>
    </row>
    <row r="34" spans="1:12" x14ac:dyDescent="0.2">
      <c r="A34" s="45" t="s">
        <v>25</v>
      </c>
      <c r="B34" s="46"/>
      <c r="C34" s="46"/>
      <c r="D34" s="46"/>
      <c r="E34" s="46"/>
      <c r="F34" s="46"/>
      <c r="G34" s="46"/>
      <c r="H34" s="13">
        <f>H33*10%</f>
        <v>18700</v>
      </c>
      <c r="I34" s="35">
        <f>H35-I33</f>
        <v>65700</v>
      </c>
      <c r="L34" s="7"/>
    </row>
    <row r="35" spans="1:12" x14ac:dyDescent="0.2">
      <c r="A35" s="47" t="s">
        <v>8</v>
      </c>
      <c r="B35" s="48"/>
      <c r="C35" s="48"/>
      <c r="D35" s="48"/>
      <c r="E35" s="48"/>
      <c r="F35" s="48"/>
      <c r="G35" s="48"/>
      <c r="H35" s="14">
        <f>H33+H34</f>
        <v>205700</v>
      </c>
      <c r="I35" s="36">
        <f>I34*100/H35</f>
        <v>31.939718035974721</v>
      </c>
      <c r="K35" s="44"/>
      <c r="L35" s="9"/>
    </row>
    <row r="36" spans="1:12" ht="16" thickBot="1" x14ac:dyDescent="0.25">
      <c r="A36" s="63" t="s">
        <v>6</v>
      </c>
      <c r="B36" s="64"/>
      <c r="C36" s="64"/>
      <c r="D36" s="64"/>
      <c r="E36" s="64"/>
      <c r="F36" s="64"/>
      <c r="G36" s="65"/>
      <c r="H36" s="16">
        <f>H35*18%</f>
        <v>37026</v>
      </c>
      <c r="I36" s="36"/>
      <c r="L36" s="9"/>
    </row>
    <row r="37" spans="1:12" ht="16" thickBot="1" x14ac:dyDescent="0.25">
      <c r="A37" s="49" t="s">
        <v>10</v>
      </c>
      <c r="B37" s="50"/>
      <c r="C37" s="50"/>
      <c r="D37" s="50"/>
      <c r="E37" s="50"/>
      <c r="F37" s="50"/>
      <c r="G37" s="50"/>
      <c r="H37" s="15">
        <f>H35+H36</f>
        <v>242726</v>
      </c>
      <c r="J37" s="6"/>
      <c r="K37" s="44"/>
      <c r="L37" s="9"/>
    </row>
  </sheetData>
  <mergeCells count="23">
    <mergeCell ref="I19:J19"/>
    <mergeCell ref="I22:J22"/>
    <mergeCell ref="I23:K23"/>
    <mergeCell ref="I26:J26"/>
    <mergeCell ref="I27:K27"/>
    <mergeCell ref="I10:J10"/>
    <mergeCell ref="I11:J11"/>
    <mergeCell ref="I14:J14"/>
    <mergeCell ref="I15:J15"/>
    <mergeCell ref="I18:J18"/>
    <mergeCell ref="A34:G34"/>
    <mergeCell ref="A35:G35"/>
    <mergeCell ref="A37:G37"/>
    <mergeCell ref="C1:H7"/>
    <mergeCell ref="A1:B1"/>
    <mergeCell ref="A2:B2"/>
    <mergeCell ref="A7:B7"/>
    <mergeCell ref="A33:G33"/>
    <mergeCell ref="A36:G36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2020-05-29T12:51:03Z</dcterms:modified>
</cp:coreProperties>
</file>