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Must Do list 2020\"/>
    </mc:Choice>
  </mc:AlternateContent>
  <bookViews>
    <workbookView xWindow="0" yWindow="0" windowWidth="20490" windowHeight="7755" tabRatio="849"/>
  </bookViews>
  <sheets>
    <sheet name="Pre event " sheetId="8" r:id="rId1"/>
    <sheet name="stage Fabrication" sheetId="6" r:id="rId2"/>
    <sheet name="Printing" sheetId="19" r:id="rId3"/>
    <sheet name="Infrastructure" sheetId="18" r:id="rId4"/>
    <sheet name="AV, sound &amp; lights" sheetId="11" r:id="rId5"/>
    <sheet name="photo &amp; video" sheetId="12" r:id="rId6"/>
    <sheet name="transport - power &amp; safety" sheetId="13" r:id="rId7"/>
    <sheet name="Artist - Manpower" sheetId="7" r:id="rId8"/>
    <sheet name="carnival &amp; games" sheetId="10" r:id="rId9"/>
    <sheet name="permission" sheetId="15" r:id="rId10"/>
    <sheet name="snacks + Catering" sheetId="9" r:id="rId11"/>
    <sheet name="Consolidated" sheetId="1" r:id="rId12"/>
  </sheets>
  <calcPr calcId="152511" concurrentCalc="0"/>
</workbook>
</file>

<file path=xl/calcChain.xml><?xml version="1.0" encoding="utf-8"?>
<calcChain xmlns="http://schemas.openxmlformats.org/spreadsheetml/2006/main">
  <c r="H47" i="1" l="1"/>
  <c r="H48" i="1"/>
  <c r="H49" i="1"/>
  <c r="H50" i="1"/>
  <c r="H51" i="1"/>
  <c r="F24" i="6"/>
  <c r="F22" i="6"/>
  <c r="F19" i="6"/>
  <c r="F17" i="6"/>
  <c r="F42" i="6"/>
  <c r="F34" i="6"/>
  <c r="F29" i="6"/>
  <c r="F65" i="6"/>
  <c r="F74" i="6"/>
  <c r="F73" i="6"/>
  <c r="F72" i="6"/>
  <c r="F33" i="6"/>
  <c r="F28" i="6"/>
  <c r="F26" i="6"/>
  <c r="F18" i="6"/>
  <c r="F23" i="6"/>
  <c r="F21" i="6"/>
  <c r="F16" i="6"/>
  <c r="F14" i="6"/>
  <c r="F13" i="6"/>
  <c r="F10" i="6"/>
  <c r="F9" i="6"/>
</calcChain>
</file>

<file path=xl/comments1.xml><?xml version="1.0" encoding="utf-8"?>
<comments xmlns="http://schemas.openxmlformats.org/spreadsheetml/2006/main">
  <authors>
    <author>admin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Depending on the story board director will give the timings for 1st cut of AV 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 xml:space="preserve">Depending on the story board director will give the timings for 1st cut of AV 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77" authorId="0" shapeId="0">
      <text>
        <r>
          <rPr>
            <b/>
            <sz val="9"/>
            <color indexed="81"/>
            <rFont val="Tahoma"/>
            <family val="2"/>
          </rPr>
          <t>qty will be used as per the requirement Ex for 80 x 40 size 8 nos is required</t>
        </r>
      </text>
    </comment>
  </commentList>
</comments>
</file>

<file path=xl/sharedStrings.xml><?xml version="1.0" encoding="utf-8"?>
<sst xmlns="http://schemas.openxmlformats.org/spreadsheetml/2006/main" count="2957" uniqueCount="664">
  <si>
    <t>Size</t>
  </si>
  <si>
    <t>Days</t>
  </si>
  <si>
    <t>Unit</t>
  </si>
  <si>
    <t>Rate</t>
  </si>
  <si>
    <t>Amount</t>
  </si>
  <si>
    <t>NA</t>
  </si>
  <si>
    <t>Technician</t>
  </si>
  <si>
    <t>Lights</t>
  </si>
  <si>
    <t>Particulars</t>
  </si>
  <si>
    <t>Stage</t>
  </si>
  <si>
    <t>Splat the rat</t>
  </si>
  <si>
    <t>Caricature</t>
  </si>
  <si>
    <t>Riser For Video and Photographers</t>
  </si>
  <si>
    <t>Cordless mic</t>
  </si>
  <si>
    <t>AV</t>
  </si>
  <si>
    <t>ISS switcher</t>
  </si>
  <si>
    <t>Transport of material -AV</t>
  </si>
  <si>
    <t>Power</t>
  </si>
  <si>
    <t>Ambulance with doctor</t>
  </si>
  <si>
    <t xml:space="preserve">Photo &amp; Video </t>
  </si>
  <si>
    <t>Safety Measures</t>
  </si>
  <si>
    <t>Transportation For sound</t>
  </si>
  <si>
    <t>Transportation of lighting</t>
  </si>
  <si>
    <t>Live Mixing Unit</t>
  </si>
  <si>
    <t>Drone Camera</t>
  </si>
  <si>
    <t>Estimate</t>
  </si>
  <si>
    <t>Backdrop set - as per design - Option 2</t>
  </si>
  <si>
    <t>Processer</t>
  </si>
  <si>
    <t>Transportation of - fabrication and printing for main stage</t>
  </si>
  <si>
    <t>Special effects</t>
  </si>
  <si>
    <t>Fire Engine</t>
  </si>
  <si>
    <t>Security</t>
  </si>
  <si>
    <t>Cabling and Wiring</t>
  </si>
  <si>
    <t>Security manpower/parking officers</t>
  </si>
  <si>
    <t xml:space="preserve">Popcorn </t>
  </si>
  <si>
    <t xml:space="preserve">Cotton candy </t>
  </si>
  <si>
    <t xml:space="preserve">Chocolate fountain </t>
  </si>
  <si>
    <t>Customized entrance arch  with props - option 1</t>
  </si>
  <si>
    <t>Tables with frill &amp; cloth</t>
  </si>
  <si>
    <t>Walkies for security team</t>
  </si>
  <si>
    <t>Hand metal detectors</t>
  </si>
  <si>
    <t>Female security</t>
  </si>
  <si>
    <t>Hand Wash outdoor area</t>
  </si>
  <si>
    <t>Infrastructure</t>
  </si>
  <si>
    <t>Stage &amp; Fabrication</t>
  </si>
  <si>
    <t>Sqft</t>
  </si>
  <si>
    <t>Remarks</t>
  </si>
  <si>
    <t>W</t>
  </si>
  <si>
    <t>D</t>
  </si>
  <si>
    <t>Ht</t>
  </si>
  <si>
    <t>Customized entrance arch  with props - option 2</t>
  </si>
  <si>
    <t>Entrance arch</t>
  </si>
  <si>
    <t>Size ( Feet )</t>
  </si>
  <si>
    <t>Top panel</t>
  </si>
  <si>
    <t>Leg panel</t>
  </si>
  <si>
    <t>Branding panels - Fabric print</t>
  </si>
  <si>
    <t>Steps</t>
  </si>
  <si>
    <t>Backdrop set - as per design - Option 1</t>
  </si>
  <si>
    <t>Backdrop set - as per design - Option 3</t>
  </si>
  <si>
    <t>Green Rooms with essentials ( Octonorms with doors )</t>
  </si>
  <si>
    <t xml:space="preserve">Console masking including side panels - 2 tables </t>
  </si>
  <si>
    <t xml:space="preserve">Console masking including side panels - 3 tables </t>
  </si>
  <si>
    <t xml:space="preserve">Console masking including side panels - 4 tables </t>
  </si>
  <si>
    <t>Backdrop - Fabric print</t>
  </si>
  <si>
    <t>Backdrop - Flex print</t>
  </si>
  <si>
    <t xml:space="preserve">Black Masking with mirchi lights </t>
  </si>
  <si>
    <t>Stage carpet</t>
  </si>
  <si>
    <t>Console riser</t>
  </si>
  <si>
    <t>Metal Fabrication only</t>
  </si>
  <si>
    <t>Platform with veneer sheet</t>
  </si>
  <si>
    <t>German structure</t>
  </si>
  <si>
    <t>Temporary structure</t>
  </si>
  <si>
    <t>Pipe shamiyana</t>
  </si>
  <si>
    <t>German canopy</t>
  </si>
  <si>
    <t>Round table with frill &amp; cloth</t>
  </si>
  <si>
    <t>6' dia/4' dia</t>
  </si>
  <si>
    <t>Glass round table</t>
  </si>
  <si>
    <t>2' dia</t>
  </si>
  <si>
    <t>Plastic chair without arm</t>
  </si>
  <si>
    <t>Plastic chair without arm with cover</t>
  </si>
  <si>
    <t>Banquet cushion chairs with white cover</t>
  </si>
  <si>
    <t>Bar stool</t>
  </si>
  <si>
    <t>Sofas - single seater</t>
  </si>
  <si>
    <t>Sofas - 3 seaters</t>
  </si>
  <si>
    <t>Sofas - 2 seaters</t>
  </si>
  <si>
    <t>Te - poys</t>
  </si>
  <si>
    <t>Mesh jute matt - Green/ Black - New</t>
  </si>
  <si>
    <t>3mtrs x 3 mtrs</t>
  </si>
  <si>
    <t>2mtrs x 3 mtrs</t>
  </si>
  <si>
    <t>Black Masking - double side</t>
  </si>
  <si>
    <t>1set</t>
  </si>
  <si>
    <t>Zinc sheet with single side black masking</t>
  </si>
  <si>
    <t>1RFT</t>
  </si>
  <si>
    <t>Side walls - Shamiyana</t>
  </si>
  <si>
    <t>1 piece</t>
  </si>
  <si>
    <t>Technicals</t>
  </si>
  <si>
    <t>Plug points - 15 Amps</t>
  </si>
  <si>
    <t>Industrial fans</t>
  </si>
  <si>
    <t>Coolers - Industrials</t>
  </si>
  <si>
    <t>1 ton</t>
  </si>
  <si>
    <t>AC - 1Ton ( 10 x 10sqft )</t>
  </si>
  <si>
    <t>White HMIS with clamps</t>
  </si>
  <si>
    <t>T - Towers ( for lights  )</t>
  </si>
  <si>
    <t>Coolers - Small</t>
  </si>
  <si>
    <t>Synthetic Carpet - Red / Blue / Grey / Black - New</t>
  </si>
  <si>
    <t>RCF HDL50</t>
  </si>
  <si>
    <t xml:space="preserve">RCF 9007 SUBS </t>
  </si>
  <si>
    <t>DB K5 CENTER FILLS</t>
  </si>
  <si>
    <t>Delay speakers QSC</t>
  </si>
  <si>
    <t>SCAFFOLDING FOR SPEAKERS</t>
  </si>
  <si>
    <t>MOTOR HOIST FOR FLYING LINE ARRAY</t>
  </si>
  <si>
    <t>Pioneer CDJ 2000 Nexus with DJM 900 Nexus set</t>
  </si>
  <si>
    <t xml:space="preserve">Stage monitors </t>
  </si>
  <si>
    <t>SM 58/SM57</t>
  </si>
  <si>
    <t>Venue SC48 digital mixer</t>
  </si>
  <si>
    <t xml:space="preserve">LED pars </t>
  </si>
  <si>
    <t xml:space="preserve">Blinders </t>
  </si>
  <si>
    <t>Dimmer Pack</t>
  </si>
  <si>
    <t>T-Truss</t>
  </si>
  <si>
    <t xml:space="preserve">Sennheiser ew500 cordless mic </t>
  </si>
  <si>
    <t xml:space="preserve">Cabling / power boards / power distro / mic stands </t>
  </si>
  <si>
    <t>Labour</t>
  </si>
  <si>
    <t>Band - Tech Rider - 8 Piece</t>
  </si>
  <si>
    <t>IEM  G3</t>
  </si>
  <si>
    <t>HARTKE BASS AMP</t>
  </si>
  <si>
    <t>FENDER TWIN REVERB</t>
  </si>
  <si>
    <t>Roland KC550</t>
  </si>
  <si>
    <t>RADIAL DI BOX</t>
  </si>
  <si>
    <t>Drum kit mic</t>
  </si>
  <si>
    <t>AKG C411</t>
  </si>
  <si>
    <t xml:space="preserve">Drum kit </t>
  </si>
  <si>
    <t xml:space="preserve">key board stand </t>
  </si>
  <si>
    <t>guitar stand</t>
  </si>
  <si>
    <t>SHURE UR4D SM58</t>
  </si>
  <si>
    <t>SM58/SM57</t>
  </si>
  <si>
    <t>Truss</t>
  </si>
  <si>
    <t xml:space="preserve">T-Truss </t>
  </si>
  <si>
    <t>Amps</t>
  </si>
  <si>
    <t>Corded mic</t>
  </si>
  <si>
    <t>CD machine</t>
  </si>
  <si>
    <t>Clear coms</t>
  </si>
  <si>
    <t>Sound setup - 100 to 200</t>
  </si>
  <si>
    <t>JBL Setup  2 tops &amp; 2 subs</t>
  </si>
  <si>
    <t>Monitors - 2nos</t>
  </si>
  <si>
    <t>Podium mic</t>
  </si>
  <si>
    <t>Sound setup - 200 to 500</t>
  </si>
  <si>
    <t>JBL Setup  6 tops &amp; 2 subs</t>
  </si>
  <si>
    <t>Digital Mixer</t>
  </si>
  <si>
    <t>Sound setup - 500 to 1000</t>
  </si>
  <si>
    <t>JBL Setup  8 tops &amp; 4 subs</t>
  </si>
  <si>
    <t>Warm Lights - LED parcans</t>
  </si>
  <si>
    <t>Par Cans</t>
  </si>
  <si>
    <t>Batton lights</t>
  </si>
  <si>
    <t>PA System 2 tops 1 cordless mic and CD player ( Basic )</t>
  </si>
  <si>
    <t xml:space="preserve">Preview monitor 42" </t>
  </si>
  <si>
    <t>Clay pak</t>
  </si>
  <si>
    <t>Follow Spot</t>
  </si>
  <si>
    <t xml:space="preserve">Haze  Machine </t>
  </si>
  <si>
    <t xml:space="preserve">Smoke Machine </t>
  </si>
  <si>
    <t>Countrymen-Head set</t>
  </si>
  <si>
    <t xml:space="preserve">Podium mic </t>
  </si>
  <si>
    <t>Projectors (20000/22K Lumens/HD)Barcos/Panasonic/Christie</t>
  </si>
  <si>
    <t>Barco Folsom HD Switcher</t>
  </si>
  <si>
    <t>Q - Commander / Auto q</t>
  </si>
  <si>
    <t>Laptop</t>
  </si>
  <si>
    <t>DVD Player</t>
  </si>
  <si>
    <t>AV screen with Black Masking</t>
  </si>
  <si>
    <t>Screen - Pull down ( 8 x 6 )</t>
  </si>
  <si>
    <t>Screen - Pull down ( 6 x 4 )</t>
  </si>
  <si>
    <t>Genset extra</t>
  </si>
  <si>
    <t>Truss goal post 54 x 24</t>
  </si>
  <si>
    <t>Truss box type 60 x 40</t>
  </si>
  <si>
    <t>LED wall  - P3 - indoor</t>
  </si>
  <si>
    <t>Profile spot</t>
  </si>
  <si>
    <t>Color wash</t>
  </si>
  <si>
    <t>Citi color - mini</t>
  </si>
  <si>
    <t>Citi color - Jumbo</t>
  </si>
  <si>
    <t>Sky rider</t>
  </si>
  <si>
    <t xml:space="preserve">Avolite console </t>
  </si>
  <si>
    <t>Confetti blast - Paper</t>
  </si>
  <si>
    <t>Air confetti blast</t>
  </si>
  <si>
    <t>Fire  blowers</t>
  </si>
  <si>
    <t>Clod Pyro flower pot</t>
  </si>
  <si>
    <t xml:space="preserve">CO2 </t>
  </si>
  <si>
    <t>Laser multi color / green &amp; red</t>
  </si>
  <si>
    <t>Laser single color Green</t>
  </si>
  <si>
    <t>Fog screen with projection</t>
  </si>
  <si>
    <t>Gobo</t>
  </si>
  <si>
    <t>Glass gobo</t>
  </si>
  <si>
    <t>Chain hoist + pulley ( rigging )</t>
  </si>
  <si>
    <t xml:space="preserve">Creative </t>
  </si>
  <si>
    <t>Posters/EDM/Standees/Backdrop/Entrance arch</t>
  </si>
  <si>
    <t>Lusom</t>
  </si>
  <si>
    <t>Audio - Jingle ( Voice over / Recording studio )</t>
  </si>
  <si>
    <t>40 to - 60 sec</t>
  </si>
  <si>
    <t>AV -  Motivational / Theme / Launch</t>
  </si>
  <si>
    <t>1min to 2 min</t>
  </si>
  <si>
    <t>2min to 4 min</t>
  </si>
  <si>
    <t>Script writer/ Content creation</t>
  </si>
  <si>
    <t>Voice over artist / Recording studio charges</t>
  </si>
  <si>
    <t>Video animations/ Audio music bite</t>
  </si>
  <si>
    <t>Front lit flex ( 150dpi)</t>
  </si>
  <si>
    <t>Back lit flex ( 400 dpi )</t>
  </si>
  <si>
    <t>Star flex</t>
  </si>
  <si>
    <t>Self adhesive digital vinyl with print</t>
  </si>
  <si>
    <t xml:space="preserve">Self adhesive solvent vinyl with print </t>
  </si>
  <si>
    <t>Self adhesive back lit vinyl with print</t>
  </si>
  <si>
    <t>Lamination on vinyl (all types) - glossy or matt</t>
  </si>
  <si>
    <t>Vinyl pasting charges</t>
  </si>
  <si>
    <t>Tent card with print (regular - a5 stand alone)</t>
  </si>
  <si>
    <t>Tent card - acrylic stand - a5</t>
  </si>
  <si>
    <t>Tent card - acrylic stand - a4</t>
  </si>
  <si>
    <t>Tent card - acrylic stand - name card</t>
  </si>
  <si>
    <t>Digital print with paper - a3 with lamination</t>
  </si>
  <si>
    <t>Digital print with paper - a4 with lamination</t>
  </si>
  <si>
    <t>Digital print with paper - a5 with lamination</t>
  </si>
  <si>
    <t>Fabric print</t>
  </si>
  <si>
    <t>Canvas print</t>
  </si>
  <si>
    <t>Fabric print - UV</t>
  </si>
  <si>
    <t xml:space="preserve">Delux Satin </t>
  </si>
  <si>
    <t xml:space="preserve">Satin Semi Glossy </t>
  </si>
  <si>
    <t xml:space="preserve">Blackout Double side </t>
  </si>
  <si>
    <t xml:space="preserve">Backlit Fabric with </t>
  </si>
  <si>
    <t>Backlit Fabric with silicon</t>
  </si>
  <si>
    <t>Mesh Fabric</t>
  </si>
  <si>
    <t>Bannermatt</t>
  </si>
  <si>
    <t xml:space="preserve">Tent Fabric </t>
  </si>
  <si>
    <t>Basic jersey</t>
  </si>
  <si>
    <t xml:space="preserve">Blind Material </t>
  </si>
  <si>
    <t xml:space="preserve">Senfa Fabric with latex print </t>
  </si>
  <si>
    <t xml:space="preserve">Gco with eco solvent </t>
  </si>
  <si>
    <t>Gco With Latex print</t>
  </si>
  <si>
    <t xml:space="preserve">Blackout d/s with Pvc pipe </t>
  </si>
  <si>
    <t xml:space="preserve">Blackout d/s with aluminium pipe </t>
  </si>
  <si>
    <t xml:space="preserve">satin single side with pvc pipe </t>
  </si>
  <si>
    <t xml:space="preserve">satin single side with aluminium pipe </t>
  </si>
  <si>
    <t xml:space="preserve">Knitted polyster with Pvc Pipe </t>
  </si>
  <si>
    <t xml:space="preserve">Media Width </t>
  </si>
  <si>
    <t xml:space="preserve">4 feet </t>
  </si>
  <si>
    <t xml:space="preserve">5feet </t>
  </si>
  <si>
    <t xml:space="preserve">5 feet &amp; 10 feet </t>
  </si>
  <si>
    <t xml:space="preserve">5feet &amp; 10 feet </t>
  </si>
  <si>
    <t xml:space="preserve">10 feet </t>
  </si>
  <si>
    <t>Super structure - with white ceiling covering</t>
  </si>
  <si>
    <t>Modjo mesh barricading</t>
  </si>
  <si>
    <t>Modjo pipe barricading</t>
  </si>
  <si>
    <t>Chinese canopy</t>
  </si>
  <si>
    <t>Octomom with Lights &amp; Table</t>
  </si>
  <si>
    <t>Inaugural Lamp with accessories</t>
  </si>
  <si>
    <t>Jimmy Jig Camera Setup</t>
  </si>
  <si>
    <t>Videographer HD with DVD conversion</t>
  </si>
  <si>
    <t>Photographer HD with CD conversion</t>
  </si>
  <si>
    <t>Photographer HD - Candid shoot</t>
  </si>
  <si>
    <t>Photo printer</t>
  </si>
  <si>
    <t>Cartridge &amp; paper</t>
  </si>
  <si>
    <t>Attendant</t>
  </si>
  <si>
    <t>Photo jacket</t>
  </si>
  <si>
    <t xml:space="preserve">Mains boards </t>
  </si>
  <si>
    <t xml:space="preserve">Mains cables </t>
  </si>
  <si>
    <t>Cabling for all equipment</t>
  </si>
  <si>
    <t>Phase boxes</t>
  </si>
  <si>
    <t>Transformers</t>
  </si>
  <si>
    <t>Generator -250 kva</t>
  </si>
  <si>
    <t xml:space="preserve">Generator -125 kva </t>
  </si>
  <si>
    <t xml:space="preserve">Generator -62 kva </t>
  </si>
  <si>
    <t>Fire Extinguishers - 5 KG</t>
  </si>
  <si>
    <t>8 hrs shift</t>
  </si>
  <si>
    <t>Metal detectors - door</t>
  </si>
  <si>
    <t>Dj - category a</t>
  </si>
  <si>
    <t>Dj - category b</t>
  </si>
  <si>
    <t>Dj - category c</t>
  </si>
  <si>
    <t>Palmist</t>
  </si>
  <si>
    <t>Mascots</t>
  </si>
  <si>
    <t>Jugglers</t>
  </si>
  <si>
    <t>Clowns</t>
  </si>
  <si>
    <t>Sketch artist</t>
  </si>
  <si>
    <t>Dance troupe 3 to 4 sequence - non celebrity - category a</t>
  </si>
  <si>
    <t>Dance troupe 3 to 4 sequence - non celebrity - category b</t>
  </si>
  <si>
    <t>Dance troupe 3 to 4 sequence - non celebrity - category c</t>
  </si>
  <si>
    <t>Dance choreography - 1 seq</t>
  </si>
  <si>
    <t>Fashion choreography - 1 seq</t>
  </si>
  <si>
    <t>Costumes - On actuals</t>
  </si>
  <si>
    <t>Mehendi</t>
  </si>
  <si>
    <t xml:space="preserve">Nail artist </t>
  </si>
  <si>
    <t>On actuals as per design</t>
  </si>
  <si>
    <t xml:space="preserve">Band </t>
  </si>
  <si>
    <t>Mimicry artist</t>
  </si>
  <si>
    <t>Sand Artist</t>
  </si>
  <si>
    <t>VJ - category a</t>
  </si>
  <si>
    <t>VJ - category b</t>
  </si>
  <si>
    <t>VJ - category c</t>
  </si>
  <si>
    <t>Grooming artist (hair &amp; make up) -  On actuals</t>
  </si>
  <si>
    <t>Welcome drummers - dollu kunitha - 6 to 7 ppl</t>
  </si>
  <si>
    <t>Welcome drummers - Kerala Chandamelam - 5 to 7 ppl</t>
  </si>
  <si>
    <t>Welcome drummers - Punjabi dhol - 5 to 7 ppl</t>
  </si>
  <si>
    <t xml:space="preserve">Balloon Shooting </t>
  </si>
  <si>
    <t xml:space="preserve">Bubble Machine </t>
  </si>
  <si>
    <t>BB8</t>
  </si>
  <si>
    <t xml:space="preserve">Mega Jenga </t>
  </si>
  <si>
    <t xml:space="preserve">Feed the Mummy </t>
  </si>
  <si>
    <t xml:space="preserve">Feed the Clown </t>
  </si>
  <si>
    <t>Air hockey</t>
  </si>
  <si>
    <t>Angry bird</t>
  </si>
  <si>
    <t>Archery</t>
  </si>
  <si>
    <t>Ball pitt</t>
  </si>
  <si>
    <t>Baseball</t>
  </si>
  <si>
    <t xml:space="preserve">Bowling </t>
  </si>
  <si>
    <t xml:space="preserve">Basket Ball </t>
  </si>
  <si>
    <t>Boxing machine</t>
  </si>
  <si>
    <t>Cascade</t>
  </si>
  <si>
    <t xml:space="preserve">Cricket Bowling Machine without net  / With net </t>
  </si>
  <si>
    <t>Dart Board tree</t>
  </si>
  <si>
    <t>Drop a dope</t>
  </si>
  <si>
    <t>Digital High Striker</t>
  </si>
  <si>
    <t>Feed the dino</t>
  </si>
  <si>
    <t>Frog flinger</t>
  </si>
  <si>
    <t>Foot massager</t>
  </si>
  <si>
    <t>Friss toss</t>
  </si>
  <si>
    <t>Frog in lily pad</t>
  </si>
  <si>
    <t xml:space="preserve">Fishing kegs </t>
  </si>
  <si>
    <t>Golf putt</t>
  </si>
  <si>
    <t>Hook the ducks</t>
  </si>
  <si>
    <t xml:space="preserve">Hop ball </t>
  </si>
  <si>
    <t xml:space="preserve">HTC Vive </t>
  </si>
  <si>
    <t>Interactive floor</t>
  </si>
  <si>
    <t>Joey jump</t>
  </si>
  <si>
    <t>Knock the ducks</t>
  </si>
  <si>
    <t>Knock em up</t>
  </si>
  <si>
    <t>Kiddie boat</t>
  </si>
  <si>
    <t>Kinect x box with plasma</t>
  </si>
  <si>
    <t xml:space="preserve">Kick a score </t>
  </si>
  <si>
    <t>Lasso the bull</t>
  </si>
  <si>
    <t>Leap Motion(with plasma tv)</t>
  </si>
  <si>
    <t>Lego blocks</t>
  </si>
  <si>
    <t>Mini table tennis</t>
  </si>
  <si>
    <t>Mini bowling</t>
  </si>
  <si>
    <t>Milk the cow</t>
  </si>
  <si>
    <t>Mechanical High Striker</t>
  </si>
  <si>
    <t>Paintball target shooting</t>
  </si>
  <si>
    <t xml:space="preserve">Pin a moustache </t>
  </si>
  <si>
    <t>Pool table</t>
  </si>
  <si>
    <t>Penguin fish fling</t>
  </si>
  <si>
    <t>Potty toss</t>
  </si>
  <si>
    <t>Paddle goal</t>
  </si>
  <si>
    <t xml:space="preserve">Paddle car </t>
  </si>
  <si>
    <t>PS3 with plasma</t>
  </si>
  <si>
    <t xml:space="preserve">Pedal Kart </t>
  </si>
  <si>
    <t>Roulette</t>
  </si>
  <si>
    <t>Roller</t>
  </si>
  <si>
    <t>Retro Cycle</t>
  </si>
  <si>
    <t>Remote control car race</t>
  </si>
  <si>
    <t xml:space="preserve">Retro Cycle </t>
  </si>
  <si>
    <t>Segway (freego)</t>
  </si>
  <si>
    <t>Strategy board game</t>
  </si>
  <si>
    <t>Sombrero toss</t>
  </si>
  <si>
    <t>Super Buzzer</t>
  </si>
  <si>
    <t>Sky rocket</t>
  </si>
  <si>
    <t>Squeeze alley</t>
  </si>
  <si>
    <t>Snake and ladder</t>
  </si>
  <si>
    <t>Screaming Machine</t>
  </si>
  <si>
    <t>Sphereo 2.0</t>
  </si>
  <si>
    <t>Super dart</t>
  </si>
  <si>
    <t>Turn ball tennis</t>
  </si>
  <si>
    <t>Trunk tricks</t>
  </si>
  <si>
    <t xml:space="preserve">Turttel torrent </t>
  </si>
  <si>
    <t>Toss my shoes</t>
  </si>
  <si>
    <t xml:space="preserve">Toy train </t>
  </si>
  <si>
    <t>Tic tac toe</t>
  </si>
  <si>
    <t>Traffic signal</t>
  </si>
  <si>
    <t>Tandem Cycle</t>
  </si>
  <si>
    <t>Table foosball</t>
  </si>
  <si>
    <t xml:space="preserve">Tricky Ocean </t>
  </si>
  <si>
    <t>VR Headset</t>
  </si>
  <si>
    <t>Vertigo</t>
  </si>
  <si>
    <t>Vertical golf</t>
  </si>
  <si>
    <t>Carnival panels</t>
  </si>
  <si>
    <t xml:space="preserve">Carnival Cabanas </t>
  </si>
  <si>
    <t xml:space="preserve">Carnival Tents </t>
  </si>
  <si>
    <t>Carnival Games</t>
  </si>
  <si>
    <t>Magician</t>
  </si>
  <si>
    <t>Taroot card reader</t>
  </si>
  <si>
    <t>8000/16000</t>
  </si>
  <si>
    <t xml:space="preserve">Carnival Artist - 3 hrs 100 to 150 Pax only </t>
  </si>
  <si>
    <t xml:space="preserve">Tattoo </t>
  </si>
  <si>
    <t xml:space="preserve">African Safari park </t>
  </si>
  <si>
    <t xml:space="preserve">4 in 1 inflatables </t>
  </si>
  <si>
    <t>Basket ball</t>
  </si>
  <si>
    <t>Bungee Running</t>
  </si>
  <si>
    <t>Crystal Maze</t>
  </si>
  <si>
    <t xml:space="preserve">Dragon Bouncy </t>
  </si>
  <si>
    <t>Eliminator</t>
  </si>
  <si>
    <t>Fighting Zorb with mat</t>
  </si>
  <si>
    <t>Fun Derby</t>
  </si>
  <si>
    <t xml:space="preserve">Giraffe swing sand slide </t>
  </si>
  <si>
    <t>Human foosball</t>
  </si>
  <si>
    <t xml:space="preserve">Inflatable City </t>
  </si>
  <si>
    <t>Inflatable pool</t>
  </si>
  <si>
    <t xml:space="preserve">Inflatable structure </t>
  </si>
  <si>
    <t>Kryptonite Space Jam</t>
  </si>
  <si>
    <t>Mega Car</t>
  </si>
  <si>
    <t xml:space="preserve">Mini mickey bouncy </t>
  </si>
  <si>
    <t xml:space="preserve">Mini obstacle bouncy </t>
  </si>
  <si>
    <t>Mountain Climbing</t>
  </si>
  <si>
    <t>Ocean walker ( Water Zorby )</t>
  </si>
  <si>
    <t>Giant Obstacle Course</t>
  </si>
  <si>
    <t xml:space="preserve">Pool </t>
  </si>
  <si>
    <t xml:space="preserve">PoolFor Kids </t>
  </si>
  <si>
    <t>Rodeo Mechanical Bull</t>
  </si>
  <si>
    <t>Ships &amp; Iceberg</t>
  </si>
  <si>
    <t>Stepping Stones &amp; Boulder crash</t>
  </si>
  <si>
    <t>Soccer snooker</t>
  </si>
  <si>
    <t>Trampoline</t>
  </si>
  <si>
    <t>Velcro wall</t>
  </si>
  <si>
    <t>Water Volleyball</t>
  </si>
  <si>
    <t>Wall Climbing</t>
  </si>
  <si>
    <t>Zorb Ball</t>
  </si>
  <si>
    <t xml:space="preserve">Big boucny Bed </t>
  </si>
  <si>
    <t xml:space="preserve">8 horses/ 1 set </t>
  </si>
  <si>
    <t>Sumo Wrestling with mat</t>
  </si>
  <si>
    <t>Sweet corn</t>
  </si>
  <si>
    <t>Sugar cane juice</t>
  </si>
  <si>
    <t>Ice gola</t>
  </si>
  <si>
    <t>Food stalls - 3 hrs 200 to 250 Pax</t>
  </si>
  <si>
    <t>Total amount 1</t>
  </si>
  <si>
    <t>Management charge 15%</t>
  </si>
  <si>
    <t>Total amount 2</t>
  </si>
  <si>
    <t xml:space="preserve">GST 18 % 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</si>
  <si>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</si>
  <si>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</si>
  <si>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</si>
  <si>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</si>
  <si>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</si>
  <si>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</si>
  <si>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</si>
  <si>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</si>
  <si>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</si>
  <si>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</si>
  <si>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</si>
  <si>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</si>
  <si>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</si>
  <si>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</si>
  <si>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</si>
  <si>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</si>
  <si>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</si>
  <si>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To &amp; Fro ( qty will change according to the material requirement )</t>
  </si>
  <si>
    <t>Director / Video recordings/ Editor charges</t>
  </si>
  <si>
    <t>Signage's with - T stand - Vinyl on 3mm sun board</t>
  </si>
  <si>
    <t>Stage Masking - cloth black masking</t>
  </si>
  <si>
    <t>Riser for LED Screens w/ black masking</t>
  </si>
  <si>
    <t>Scaffolding  per section - 6' x 4' x 4' (h)</t>
  </si>
  <si>
    <t>Customized Fabrication</t>
  </si>
  <si>
    <t>Anti gravity photo booth</t>
  </si>
  <si>
    <t>Self adhesive Eco solvent vinyl with print</t>
  </si>
  <si>
    <t>Vinyl sticker - single color</t>
  </si>
  <si>
    <t>Vinyl sticker - multi color</t>
  </si>
  <si>
    <t xml:space="preserve">Chennai satin </t>
  </si>
  <si>
    <t>Knitted polyester</t>
  </si>
  <si>
    <t>Sound engineer</t>
  </si>
  <si>
    <t>Sharpies / Moving head beams</t>
  </si>
  <si>
    <t>Light engineer</t>
  </si>
  <si>
    <t>Projector - long throw - 4500 Luminous</t>
  </si>
  <si>
    <t>Projector - long throw - 7500 Luminous</t>
  </si>
  <si>
    <t>Projector - short throw - 4500 Luminous</t>
  </si>
  <si>
    <t xml:space="preserve">Coolex or watch out Servers </t>
  </si>
  <si>
    <t>Umbrella setup with green screen</t>
  </si>
  <si>
    <t>After movie - 1 min</t>
  </si>
  <si>
    <t xml:space="preserve">Transportation for Photo and video </t>
  </si>
  <si>
    <t>Emcee/ anchor (comparer) - non celebrity - category a</t>
  </si>
  <si>
    <t>Emcee/ anchor (comparer) - non celebrity - category b</t>
  </si>
  <si>
    <t>Emcee/ anchor (comparer) - non celebrity - category c</t>
  </si>
  <si>
    <t>Standup Comedian</t>
  </si>
  <si>
    <t>Pre event - Branding Hype - Setup / dismantling</t>
  </si>
  <si>
    <t>Labor /Pasting charges  for - Floor stickers/ wall branding</t>
  </si>
  <si>
    <t>Manpower for Mounting Danglers/wobblers/ posters</t>
  </si>
  <si>
    <t xml:space="preserve">Labor </t>
  </si>
  <si>
    <t xml:space="preserve">Material Transportation </t>
  </si>
  <si>
    <t>Qty will vary depending on  number of venue</t>
  </si>
  <si>
    <t>TBD*</t>
  </si>
  <si>
    <t>Lum</t>
  </si>
  <si>
    <t xml:space="preserve">Entrance arch - Box type - 4 side  fabrication only </t>
  </si>
  <si>
    <t xml:space="preserve">Entrance arch - flat - single side fabrication only </t>
  </si>
  <si>
    <t xml:space="preserve"> </t>
  </si>
  <si>
    <t>Green Rooms with essentials ( Play base with masking )</t>
  </si>
  <si>
    <t xml:space="preserve">Water ballast </t>
  </si>
  <si>
    <t>One time fabrication</t>
  </si>
  <si>
    <t>Refurbishment</t>
  </si>
  <si>
    <t>Go down rental / Space rental charges</t>
  </si>
  <si>
    <t>Labor Mantling/ Dismantling</t>
  </si>
  <si>
    <t>Electricians</t>
  </si>
  <si>
    <t>Material transportation</t>
  </si>
  <si>
    <t xml:space="preserve">Must do elements to be charged for all the above </t>
  </si>
  <si>
    <t>Example : Diageo Cart</t>
  </si>
  <si>
    <t>Vinyl flash cutting cost / router cut</t>
  </si>
  <si>
    <t>8ft ht</t>
  </si>
  <si>
    <t>Banquet cushion chairs , white cover with bow</t>
  </si>
  <si>
    <t>Bar stool with back support</t>
  </si>
  <si>
    <t>Queue Managers / Bollards ( red )</t>
  </si>
  <si>
    <t xml:space="preserve">Urinals </t>
  </si>
  <si>
    <t>Mist fans</t>
  </si>
  <si>
    <t xml:space="preserve">Chemical Toilets </t>
  </si>
  <si>
    <t>Chemical Toilets  - Bio chemical loos</t>
  </si>
  <si>
    <t>Hand Wash outdoor area - Bio chemical</t>
  </si>
  <si>
    <t>Transportation - Materials</t>
  </si>
  <si>
    <t>Transport - vehicle</t>
  </si>
  <si>
    <t>Sound 1000 to 2000 Pax</t>
  </si>
  <si>
    <t>(12/14)</t>
  </si>
  <si>
    <t>( 4 / 6 )</t>
  </si>
  <si>
    <t>LED wall riser</t>
  </si>
  <si>
    <t xml:space="preserve">Carpet </t>
  </si>
  <si>
    <t>.6'' x 1.5' x 2.5' all this stage heights are all same cost</t>
  </si>
  <si>
    <t>constimised steps will be charged based on design</t>
  </si>
  <si>
    <t>Front façade masking black cloth</t>
  </si>
  <si>
    <t>if the frame the size is 8' x 8' the print  size will be 9' x 9'</t>
  </si>
  <si>
    <t>if the frame the size is 3' x 6' the print  size will be 4' x 8'</t>
  </si>
  <si>
    <t>if the frame the size is 8' x 8' the print size will be 9' x 9'</t>
  </si>
  <si>
    <t>Indoor flex (350 dpi + = double pase)</t>
  </si>
  <si>
    <t>Preview Monitor Masking: 
- Masking box for TV</t>
  </si>
  <si>
    <t>Black Masking - single side - On stage or Off stage</t>
  </si>
  <si>
    <t>Rollup standee - flex</t>
  </si>
  <si>
    <t>Rollup standee - fabric print</t>
  </si>
  <si>
    <t>Rollup standee - fabric print / heavy base</t>
  </si>
  <si>
    <t xml:space="preserve">Qty will vary depending on the setup </t>
  </si>
  <si>
    <t xml:space="preserve">Podium - regular </t>
  </si>
  <si>
    <t>will be charged based on the designs</t>
  </si>
  <si>
    <t>Water containers/ tankers</t>
  </si>
  <si>
    <t>Branding panels - Fabrication only</t>
  </si>
  <si>
    <t>Branding panels - Flex print</t>
  </si>
  <si>
    <t>Branding panels - Flex - print</t>
  </si>
  <si>
    <t xml:space="preserve">the height is 4' and 5' will be same cost </t>
  </si>
  <si>
    <t>Cost will varry as per band sound tech rider</t>
  </si>
  <si>
    <t xml:space="preserve">Cabling / power boards  / mic stands </t>
  </si>
  <si>
    <t>Mirror ball with motor</t>
  </si>
  <si>
    <t>Goal post truss required</t>
  </si>
  <si>
    <t>Laser grid with one line cubes shape</t>
  </si>
  <si>
    <t>168 / 168 pixels for each box size 500mm / 1.64 inch's</t>
  </si>
  <si>
    <t>LED wall  - P4.8 - outdoor</t>
  </si>
  <si>
    <t>LED wall  - P2 - indoor</t>
  </si>
  <si>
    <t>104 / 104 pixels for each box size 500mm / 1.64 inch's</t>
  </si>
  <si>
    <t>128 / 128 pixels for each box size \500mm / 1.64 inch's</t>
  </si>
  <si>
    <t>Clicker / Auto q commander</t>
  </si>
  <si>
    <t>Plasma LED TV</t>
  </si>
  <si>
    <t>50''</t>
  </si>
  <si>
    <t>64''</t>
  </si>
  <si>
    <t>75''</t>
  </si>
  <si>
    <t>84'</t>
  </si>
  <si>
    <t>Seamless cubes</t>
  </si>
  <si>
    <t xml:space="preserve">Only for Multipal LED wall and more than 2 projectors for complete mapping </t>
  </si>
  <si>
    <t>for single out</t>
  </si>
  <si>
    <t>Streamers</t>
  </si>
  <si>
    <t>Ariel shots - electric</t>
  </si>
  <si>
    <t>LED dance floor - indoor</t>
  </si>
  <si>
    <t>Laser Lights</t>
  </si>
  <si>
    <t>Used for rigging of LED walls with T russ support and lights handing from top</t>
  </si>
  <si>
    <t>AV engineer</t>
  </si>
  <si>
    <t>Splitter</t>
  </si>
  <si>
    <t>Timer software with Laptop</t>
  </si>
  <si>
    <t>Used for conferences</t>
  </si>
  <si>
    <t>Cat Cabling and Wiring</t>
  </si>
  <si>
    <t>Cat Cabling &amp; Accessories</t>
  </si>
  <si>
    <t xml:space="preserve">Plasma TV back stage - Live only </t>
  </si>
  <si>
    <t>Live streaming / Web casting</t>
  </si>
  <si>
    <t>Videographer - HD with Kodak converter</t>
  </si>
  <si>
    <t>Video mixing unit</t>
  </si>
  <si>
    <t>Live mixing unit ( Including Capture card ) Clarion including dry runs</t>
  </si>
  <si>
    <t>Internet - ISP - LAN</t>
  </si>
  <si>
    <t>for min 100 qty</t>
  </si>
  <si>
    <t>Instant photo print - For photo opp</t>
  </si>
  <si>
    <t>applicable on more than 2 camera setup</t>
  </si>
  <si>
    <t>TBD once the brief is received from client. kindly note following are the points required from client 1: Is it one way are two way 2:how many cities/place 3: requirement of internet connection</t>
  </si>
  <si>
    <t>1 shift = 8hrs / sound &amp; light check 6 to 8 hrs/ dry runs 4 hrs / event 8 hrs )</t>
  </si>
  <si>
    <t>UPS - 2KVA</t>
  </si>
  <si>
    <t>Electriacians</t>
  </si>
  <si>
    <t>Transport</t>
  </si>
  <si>
    <t>will be charged on actuals anything outside the city *</t>
  </si>
  <si>
    <t>zidane car - example swift - 4 seaters</t>
  </si>
  <si>
    <t>Innova - 6 seaters</t>
  </si>
  <si>
    <t>TT - 12 to 14 seaters</t>
  </si>
  <si>
    <t>Mini bus - 24 - 26 seaters</t>
  </si>
  <si>
    <t>zidane car - prime - Example toyota camary</t>
  </si>
  <si>
    <t>zidane car - A class - Example benz/audi</t>
  </si>
  <si>
    <t>8 hrs/ 80 KMS</t>
  </si>
  <si>
    <t>Outside city the cost will vary on number of days*</t>
  </si>
  <si>
    <t>Volvo muli axle - 45 seaters</t>
  </si>
  <si>
    <t>For any outdoor events example KTPO</t>
  </si>
  <si>
    <t>Police NOC</t>
  </si>
  <si>
    <t>Traffic NOC</t>
  </si>
  <si>
    <t>BBMP NOC</t>
  </si>
  <si>
    <t>Snake Catcher</t>
  </si>
  <si>
    <t>Fire</t>
  </si>
  <si>
    <t>Ambulance</t>
  </si>
  <si>
    <t>*TBD</t>
  </si>
  <si>
    <t>F&amp;B</t>
  </si>
  <si>
    <t>TBD</t>
  </si>
  <si>
    <t>Liquor Permission</t>
  </si>
  <si>
    <t>*TBD ( If liquior served )</t>
  </si>
  <si>
    <t>Manpower</t>
  </si>
  <si>
    <t>Female hostesses - category a</t>
  </si>
  <si>
    <t>Female hostesses - category b</t>
  </si>
  <si>
    <t>6 to 8 hrs shift</t>
  </si>
  <si>
    <t>Female Hostesses - category a - International</t>
  </si>
  <si>
    <t>Female Hostesses - category b - International</t>
  </si>
  <si>
    <t>Male Manpower -  category a</t>
  </si>
  <si>
    <t>Male Manpower -  category b</t>
  </si>
  <si>
    <t>Trnsport be charged on actuals above city limits and post 10 PM</t>
  </si>
  <si>
    <t>Bouncers - Male</t>
  </si>
  <si>
    <t>Bouncers - female</t>
  </si>
  <si>
    <t>Vanity van</t>
  </si>
  <si>
    <t>75k to 1lak</t>
  </si>
  <si>
    <t>Bar tenders - regular</t>
  </si>
  <si>
    <t>Flair bartender</t>
  </si>
  <si>
    <t>3k to 5 K</t>
  </si>
  <si>
    <t>10k To 15 K</t>
  </si>
  <si>
    <t>IPRS  -  Indoor</t>
  </si>
  <si>
    <t>IPRS  - Outdoor</t>
  </si>
  <si>
    <t>PPL Licence  -  below 250 pax - up to 2 hrs</t>
  </si>
  <si>
    <t>PPL Licence  - 251 to 1099 - up to 2 hrs</t>
  </si>
  <si>
    <t>PPL Licence  - 1100 to 2499 pax - up to 2 hrs</t>
  </si>
  <si>
    <t>PPL Licence  - 2500 to 4499 pax - up to 2 hrs</t>
  </si>
  <si>
    <t>PPL Licence  - 4500to 6499 pax - up to 2 hrs</t>
  </si>
  <si>
    <t>PPL Licence  - 6500 and above pax - up to 2 hrs</t>
  </si>
  <si>
    <t>Novex  - 0 to 100 pax</t>
  </si>
  <si>
    <t>Novex   - 100 to 250 pax</t>
  </si>
  <si>
    <t>Novex   - 250 to 400 pax</t>
  </si>
  <si>
    <t>Novex   - 400 to 600 pax</t>
  </si>
  <si>
    <t>Novex   - 600 to 750 pax</t>
  </si>
  <si>
    <t>Novex   -  750 to 1000 pax</t>
  </si>
  <si>
    <t>ISRA - for Live singing / recording music</t>
  </si>
  <si>
    <t>For any copyrights music</t>
  </si>
  <si>
    <t>Applicable only for live band performance</t>
  </si>
  <si>
    <t>This are 2019 rates the rates will change post March 2020</t>
  </si>
  <si>
    <r>
      <rPr>
        <b/>
        <u/>
        <sz val="10"/>
        <color theme="1"/>
        <rFont val="Trebuchet MS"/>
        <family val="2"/>
      </rPr>
      <t xml:space="preserve">Yash Raj, EROS, ZEE music, etc   </t>
    </r>
    <r>
      <rPr>
        <b/>
        <sz val="10"/>
        <color theme="1"/>
        <rFont val="Trebuchet MS"/>
        <family val="2"/>
      </rPr>
      <t xml:space="preserve">         Note  : every 1000 pax rs 50000 to be added, this novex cost is for non celebrity and non ticketing event</t>
    </r>
  </si>
  <si>
    <t>Event :</t>
  </si>
  <si>
    <t>Client :</t>
  </si>
  <si>
    <t>Date :</t>
  </si>
  <si>
    <t>Venue :</t>
  </si>
  <si>
    <t>Grand total</t>
  </si>
  <si>
    <t>For WINGS BRAND ACTICATIONS PVT.LTD.</t>
  </si>
  <si>
    <t>BJORN WARING</t>
  </si>
  <si>
    <t>Content creation ( posters/invite/ event collaterals )</t>
  </si>
  <si>
    <t xml:space="preserve">Sizes may vary according to the designs  &amp; venue this sizes are regular sizes- if the frame the size is 8' x 8' the print size will be 9' x 9' </t>
  </si>
  <si>
    <t>Based on design the rate mentioned is approx. cost</t>
  </si>
  <si>
    <t>To be charged compulsory for any 3D stage designs</t>
  </si>
  <si>
    <t>indoors only if in case of outdoors need to add German canopy</t>
  </si>
  <si>
    <t>Podium - customized</t>
  </si>
  <si>
    <t>used for backdrop support for outdoors</t>
  </si>
  <si>
    <t>each ballst contains 1000 Liters ( need to keep water motors for loading &amp; unloading of water )</t>
  </si>
  <si>
    <t>Ply base fabrication with Deco paint - water proof</t>
  </si>
  <si>
    <t>if depth increase the rate will  increase accordingly</t>
  </si>
  <si>
    <t xml:space="preserve">Sty will vary depending on the setup </t>
  </si>
  <si>
    <t>To &amp; Fro ( sty will change according to the material requirement )</t>
  </si>
  <si>
    <t>If any backdrop contains lightings like strip lights/ bulbs need to charge</t>
  </si>
  <si>
    <t>Self adhesive Eco solvent vinyl with print on 3mm sun board</t>
  </si>
  <si>
    <t>Self adhesive Eco solvent vinyl with print on 5mm sun board</t>
  </si>
  <si>
    <t>JC120 Roland</t>
  </si>
  <si>
    <t>for conference compulsory</t>
  </si>
  <si>
    <t>courier charges additional has it is manufactured from Mumbai ( Approx. 1000rs )</t>
  </si>
  <si>
    <t>If story board required the cost will vary based on the story board</t>
  </si>
  <si>
    <t>3m pillar with base</t>
  </si>
  <si>
    <t>Watch out server</t>
  </si>
  <si>
    <t>*</t>
  </si>
  <si>
    <t xml:space="preserve">Applicable in mumbai </t>
  </si>
  <si>
    <t>PWB Charges  ( For genset parking )</t>
  </si>
  <si>
    <t>Video - Invite ( Video animations/Supers/Audio bite )</t>
  </si>
  <si>
    <t>Maintaince agency  to be outsourced if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</si>
</sst>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Arial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color rgb="FFFF0000"/>
      <name val="Trebuchet MS"/>
      <family val="2"/>
    </font>
    <font>
      <sz val="10"/>
      <color indexed="8"/>
      <name val="Trebuchet MS"/>
      <family val="2"/>
    </font>
    <font>
      <sz val="10"/>
      <name val="Arial"/>
      <family val="2"/>
    </font>
    <font>
      <sz val="10"/>
      <color theme="1" tint="0.249977111117893"/>
      <name val="Cambria"/>
      <family val="2"/>
      <scheme val="major"/>
    </font>
    <font>
      <sz val="10"/>
      <color rgb="FF404040"/>
      <name val="Trebuchet MS"/>
      <family val="2"/>
    </font>
    <font>
      <sz val="10"/>
      <color rgb="FF000000"/>
      <name val="Trebuchet MS"/>
      <family val="2"/>
    </font>
    <font>
      <b/>
      <sz val="11"/>
      <color theme="1"/>
      <name val="Trebuchet MS"/>
      <family val="2"/>
    </font>
    <font>
      <b/>
      <sz val="9"/>
      <color indexed="81"/>
      <name val="Tahoma"/>
      <family val="2"/>
    </font>
    <font>
      <b/>
      <u/>
      <sz val="10"/>
      <color theme="1"/>
      <name val="Trebuchet MS"/>
      <family val="2"/>
    </font>
    <font>
      <b/>
      <sz val="14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9" fillId="0" borderId="0"/>
  </cellStyleXfs>
  <cellXfs count="150">
    <xf numFmtId="0" fontId="0" fillId="0" borderId="0" xfId="0"/>
    <xf numFmtId="0" fontId="3" fillId="2" borderId="1" xfId="0" applyFont="1" applyFill="1" applyBorder="1" applyAlignment="1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3" borderId="1" xfId="0" applyFont="1" applyFill="1" applyBorder="1" applyAlignment="1">
      <alignment horizontal="left"/>
    </xf>
    <xf numFmtId="0" fontId="3" fillId="2" borderId="1" xfId="0" applyFont="1" applyFill="1" applyBorder="1"/>
    <xf numFmtId="0" fontId="6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4" borderId="1" xfId="0" applyFont="1" applyFill="1" applyBorder="1" applyAlignment="1"/>
    <xf numFmtId="0" fontId="6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4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/>
    <xf numFmtId="0" fontId="6" fillId="4" borderId="2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wrapText="1"/>
    </xf>
    <xf numFmtId="0" fontId="5" fillId="2" borderId="1" xfId="0" applyFont="1" applyFill="1" applyBorder="1" applyAlignment="1"/>
    <xf numFmtId="0" fontId="4" fillId="6" borderId="1" xfId="0" applyFont="1" applyFill="1" applyBorder="1" applyAlignment="1">
      <alignment wrapText="1"/>
    </xf>
    <xf numFmtId="0" fontId="8" fillId="0" borderId="1" xfId="0" applyFont="1" applyFill="1" applyBorder="1"/>
    <xf numFmtId="0" fontId="8" fillId="0" borderId="1" xfId="0" applyFont="1" applyBorder="1"/>
    <xf numFmtId="0" fontId="4" fillId="0" borderId="1" xfId="0" applyFont="1" applyFill="1" applyBorder="1"/>
    <xf numFmtId="0" fontId="10" fillId="2" borderId="1" xfId="3" applyFont="1" applyFill="1" applyBorder="1" applyAlignment="1" applyProtection="1">
      <alignment horizontal="left" vertical="center" wrapText="1"/>
    </xf>
    <xf numFmtId="0" fontId="3" fillId="0" borderId="1" xfId="0" applyFont="1" applyBorder="1"/>
    <xf numFmtId="0" fontId="6" fillId="0" borderId="1" xfId="0" applyFont="1" applyBorder="1"/>
    <xf numFmtId="0" fontId="3" fillId="0" borderId="0" xfId="0" applyFont="1"/>
    <xf numFmtId="0" fontId="11" fillId="7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7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4" fillId="11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3" fillId="2" borderId="3" xfId="0" applyFont="1" applyFill="1" applyBorder="1"/>
    <xf numFmtId="0" fontId="3" fillId="0" borderId="8" xfId="0" applyFont="1" applyBorder="1"/>
    <xf numFmtId="0" fontId="13" fillId="0" borderId="1" xfId="0" applyFont="1" applyBorder="1"/>
    <xf numFmtId="0" fontId="4" fillId="1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4" fillId="2" borderId="1" xfId="0" applyFont="1" applyFill="1" applyBorder="1"/>
    <xf numFmtId="0" fontId="5" fillId="2" borderId="1" xfId="0" applyFont="1" applyFill="1" applyBorder="1"/>
    <xf numFmtId="0" fontId="15" fillId="2" borderId="1" xfId="0" applyFont="1" applyFill="1" applyBorder="1"/>
    <xf numFmtId="0" fontId="13" fillId="0" borderId="0" xfId="0" applyFont="1"/>
    <xf numFmtId="0" fontId="5" fillId="5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6" fillId="11" borderId="1" xfId="0" applyFont="1" applyFill="1" applyBorder="1"/>
    <xf numFmtId="0" fontId="4" fillId="10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12" fillId="7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12" fillId="7" borderId="0" xfId="0" applyFont="1" applyFill="1" applyAlignment="1">
      <alignment horizontal="left" vertical="center"/>
    </xf>
    <xf numFmtId="0" fontId="16" fillId="1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right"/>
    </xf>
  </cellXfs>
  <cellStyles count="4">
    <cellStyle name="Normal" xfId="0" builtinId="0"/>
    <cellStyle name="Normal 18" xfId="3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1</xdr:row>
      <xdr:rowOff>0</xdr:rowOff>
    </xdr:from>
    <xdr:to>
      <xdr:col>8</xdr:col>
      <xdr:colOff>514351</xdr:colOff>
      <xdr:row>4</xdr:row>
      <xdr:rowOff>151854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1" y="238125"/>
          <a:ext cx="1466850" cy="751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16" sqref="B16"/>
    </sheetView>
  </sheetViews>
  <sheetFormatPr defaultColWidth="6.42578125" defaultRowHeight="15" x14ac:dyDescent="0.3"/>
  <cols>
    <col min="1" max="1" width="9.28515625" style="108" bestFit="1" customWidth="1"/>
    <col min="2" max="2" width="59.85546875" style="7" customWidth="1"/>
    <col min="3" max="3" width="10.7109375" style="6" customWidth="1"/>
    <col min="4" max="4" width="5.28515625" style="6" customWidth="1"/>
    <col min="5" max="5" width="5.85546875" style="6" customWidth="1"/>
    <col min="6" max="6" width="4.5703125" style="6" bestFit="1" customWidth="1"/>
    <col min="7" max="7" width="10.28515625" style="14" bestFit="1" customWidth="1"/>
    <col min="8" max="8" width="6.42578125" style="7"/>
    <col min="9" max="9" width="7" style="7" bestFit="1" customWidth="1"/>
    <col min="10" max="10" width="7.7109375" style="7" bestFit="1" customWidth="1"/>
    <col min="11" max="11" width="12.28515625" style="7" bestFit="1" customWidth="1"/>
    <col min="12" max="16384" width="6.42578125" style="7"/>
  </cols>
  <sheetData>
    <row r="1" spans="1:11" x14ac:dyDescent="0.3">
      <c r="A1" s="116"/>
      <c r="B1" s="116" t="s">
        <v>8</v>
      </c>
      <c r="C1" s="117" t="s">
        <v>0</v>
      </c>
      <c r="D1" s="117"/>
      <c r="E1" s="117"/>
      <c r="F1" s="118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</row>
    <row r="2" spans="1:11" x14ac:dyDescent="0.3">
      <c r="A2" s="116"/>
      <c r="B2" s="116"/>
      <c r="C2" s="33" t="s">
        <v>47</v>
      </c>
      <c r="D2" s="33" t="s">
        <v>48</v>
      </c>
      <c r="E2" s="33" t="s">
        <v>49</v>
      </c>
      <c r="F2" s="119"/>
      <c r="G2" s="116"/>
      <c r="H2" s="116"/>
      <c r="I2" s="116"/>
      <c r="J2" s="116"/>
      <c r="K2" s="116"/>
    </row>
    <row r="3" spans="1:11" x14ac:dyDescent="0.3">
      <c r="A3" s="86"/>
      <c r="B3" s="60" t="s">
        <v>190</v>
      </c>
      <c r="C3" s="33"/>
      <c r="D3" s="33"/>
      <c r="E3" s="33"/>
      <c r="F3" s="50"/>
      <c r="G3" s="50"/>
      <c r="H3" s="50"/>
      <c r="I3" s="50"/>
      <c r="J3" s="50"/>
      <c r="K3" s="50"/>
    </row>
    <row r="4" spans="1:11" x14ac:dyDescent="0.3">
      <c r="A4" s="107"/>
      <c r="B4" s="50" t="s">
        <v>191</v>
      </c>
      <c r="C4" s="36" t="s">
        <v>5</v>
      </c>
      <c r="D4" s="36" t="s">
        <v>5</v>
      </c>
      <c r="E4" s="36" t="s">
        <v>5</v>
      </c>
      <c r="F4" s="36" t="s">
        <v>5</v>
      </c>
      <c r="G4" s="36">
        <v>1</v>
      </c>
      <c r="H4" s="36">
        <v>1</v>
      </c>
      <c r="I4" s="36">
        <v>15000</v>
      </c>
      <c r="J4" s="36"/>
      <c r="K4" s="36" t="s">
        <v>192</v>
      </c>
    </row>
    <row r="5" spans="1:11" x14ac:dyDescent="0.3">
      <c r="A5" s="86"/>
      <c r="B5" s="50" t="s">
        <v>193</v>
      </c>
      <c r="C5" s="36" t="s">
        <v>5</v>
      </c>
      <c r="D5" s="36" t="s">
        <v>5</v>
      </c>
      <c r="E5" s="36" t="s">
        <v>5</v>
      </c>
      <c r="F5" s="36" t="s">
        <v>5</v>
      </c>
      <c r="G5" s="36">
        <v>1</v>
      </c>
      <c r="H5" s="36">
        <v>1</v>
      </c>
      <c r="I5" s="36">
        <v>20000</v>
      </c>
      <c r="J5" s="36"/>
      <c r="K5" s="36" t="s">
        <v>194</v>
      </c>
    </row>
    <row r="6" spans="1:11" x14ac:dyDescent="0.3">
      <c r="A6" s="86"/>
      <c r="B6" s="50" t="s">
        <v>662</v>
      </c>
      <c r="C6" s="36" t="s">
        <v>5</v>
      </c>
      <c r="D6" s="36" t="s">
        <v>5</v>
      </c>
      <c r="E6" s="36" t="s">
        <v>5</v>
      </c>
      <c r="F6" s="36" t="s">
        <v>5</v>
      </c>
      <c r="G6" s="36">
        <v>1</v>
      </c>
      <c r="H6" s="36">
        <v>1</v>
      </c>
      <c r="I6" s="36">
        <v>35000</v>
      </c>
      <c r="J6" s="36"/>
      <c r="K6" s="36" t="s">
        <v>194</v>
      </c>
    </row>
    <row r="7" spans="1:11" x14ac:dyDescent="0.3">
      <c r="A7" s="107"/>
      <c r="B7" s="50" t="s">
        <v>638</v>
      </c>
      <c r="C7" s="78" t="s">
        <v>5</v>
      </c>
      <c r="D7" s="78" t="s">
        <v>5</v>
      </c>
      <c r="E7" s="78" t="s">
        <v>5</v>
      </c>
      <c r="F7" s="78" t="s">
        <v>5</v>
      </c>
      <c r="G7" s="78">
        <v>1</v>
      </c>
      <c r="H7" s="78">
        <v>1</v>
      </c>
      <c r="I7" s="78">
        <v>15000</v>
      </c>
      <c r="J7" s="78"/>
      <c r="K7" s="78" t="s">
        <v>192</v>
      </c>
    </row>
    <row r="8" spans="1:11" x14ac:dyDescent="0.3">
      <c r="A8" s="86"/>
      <c r="B8" s="50"/>
      <c r="C8" s="36"/>
      <c r="D8" s="36"/>
      <c r="E8" s="36"/>
      <c r="F8" s="36"/>
      <c r="G8" s="36"/>
      <c r="H8" s="36"/>
      <c r="I8" s="36"/>
      <c r="J8" s="36"/>
      <c r="K8" s="36"/>
    </row>
    <row r="9" spans="1:11" x14ac:dyDescent="0.3">
      <c r="A9" s="86" t="s">
        <v>659</v>
      </c>
      <c r="B9" s="51" t="s">
        <v>195</v>
      </c>
      <c r="C9" s="36" t="s">
        <v>5</v>
      </c>
      <c r="D9" s="36" t="s">
        <v>5</v>
      </c>
      <c r="E9" s="36" t="s">
        <v>5</v>
      </c>
      <c r="F9" s="36" t="s">
        <v>5</v>
      </c>
      <c r="G9" s="36">
        <v>1</v>
      </c>
      <c r="H9" s="36" t="s">
        <v>478</v>
      </c>
      <c r="I9" s="36">
        <v>200000</v>
      </c>
      <c r="J9" s="36"/>
      <c r="K9" s="36" t="s">
        <v>196</v>
      </c>
    </row>
    <row r="10" spans="1:11" x14ac:dyDescent="0.3">
      <c r="A10" s="86" t="s">
        <v>659</v>
      </c>
      <c r="B10" s="51" t="s">
        <v>195</v>
      </c>
      <c r="C10" s="36" t="s">
        <v>5</v>
      </c>
      <c r="D10" s="36" t="s">
        <v>5</v>
      </c>
      <c r="E10" s="36" t="s">
        <v>5</v>
      </c>
      <c r="F10" s="36" t="s">
        <v>5</v>
      </c>
      <c r="G10" s="36">
        <v>1</v>
      </c>
      <c r="H10" s="36" t="s">
        <v>478</v>
      </c>
      <c r="I10" s="36">
        <v>350000</v>
      </c>
      <c r="J10" s="36"/>
      <c r="K10" s="36" t="s">
        <v>197</v>
      </c>
    </row>
    <row r="11" spans="1:11" x14ac:dyDescent="0.3">
      <c r="A11" s="86"/>
      <c r="B11" s="50" t="s">
        <v>198</v>
      </c>
      <c r="C11" s="36"/>
      <c r="D11" s="36"/>
      <c r="E11" s="36"/>
      <c r="F11" s="36"/>
      <c r="G11" s="36"/>
      <c r="H11" s="36"/>
      <c r="I11" s="36"/>
      <c r="J11" s="36"/>
      <c r="K11" s="50"/>
    </row>
    <row r="12" spans="1:11" x14ac:dyDescent="0.3">
      <c r="A12" s="86"/>
      <c r="B12" s="50" t="s">
        <v>199</v>
      </c>
      <c r="C12" s="36"/>
      <c r="D12" s="36"/>
      <c r="E12" s="36"/>
      <c r="F12" s="36"/>
      <c r="G12" s="36"/>
      <c r="H12" s="36"/>
      <c r="I12" s="36"/>
      <c r="J12" s="36"/>
      <c r="K12" s="50"/>
    </row>
    <row r="13" spans="1:11" x14ac:dyDescent="0.3">
      <c r="A13" s="86"/>
      <c r="B13" s="50" t="s">
        <v>200</v>
      </c>
      <c r="C13" s="36"/>
      <c r="D13" s="36"/>
      <c r="E13" s="36"/>
      <c r="F13" s="36"/>
      <c r="G13" s="36"/>
      <c r="H13" s="36"/>
      <c r="I13" s="36"/>
      <c r="J13" s="36"/>
      <c r="K13" s="50"/>
    </row>
    <row r="14" spans="1:11" x14ac:dyDescent="0.3">
      <c r="A14" s="86"/>
      <c r="B14" s="50" t="s">
        <v>445</v>
      </c>
      <c r="C14" s="36"/>
      <c r="D14" s="36"/>
      <c r="E14" s="36"/>
      <c r="F14" s="36"/>
      <c r="G14" s="36"/>
      <c r="H14" s="36"/>
      <c r="I14" s="36"/>
      <c r="J14" s="36"/>
      <c r="K14" s="50"/>
    </row>
    <row r="15" spans="1:11" x14ac:dyDescent="0.3">
      <c r="A15" s="5"/>
      <c r="B15" s="9"/>
      <c r="C15" s="27"/>
      <c r="D15" s="27"/>
      <c r="E15" s="27"/>
      <c r="F15" s="27"/>
      <c r="G15" s="3"/>
      <c r="H15" s="9"/>
      <c r="I15" s="9"/>
      <c r="J15" s="9"/>
      <c r="K15" s="9"/>
    </row>
    <row r="16" spans="1:11" ht="16.5" x14ac:dyDescent="0.3">
      <c r="A16" s="5"/>
      <c r="B16" s="81" t="s">
        <v>471</v>
      </c>
      <c r="C16" s="27"/>
      <c r="D16" s="27"/>
      <c r="E16" s="27"/>
      <c r="F16" s="27"/>
      <c r="G16" s="3"/>
      <c r="H16" s="9"/>
      <c r="I16" s="9"/>
      <c r="J16" s="9"/>
      <c r="K16" s="9"/>
    </row>
    <row r="17" spans="1:11" ht="15" customHeight="1" x14ac:dyDescent="0.3">
      <c r="A17" s="107" t="s">
        <v>659</v>
      </c>
      <c r="B17" s="50" t="s">
        <v>472</v>
      </c>
      <c r="C17" s="78" t="s">
        <v>5</v>
      </c>
      <c r="D17" s="78" t="s">
        <v>5</v>
      </c>
      <c r="E17" s="78" t="s">
        <v>5</v>
      </c>
      <c r="F17" s="78" t="s">
        <v>5</v>
      </c>
      <c r="G17" s="3"/>
      <c r="H17" s="9"/>
      <c r="I17" s="9"/>
      <c r="J17" s="9"/>
      <c r="K17" s="120" t="s">
        <v>476</v>
      </c>
    </row>
    <row r="18" spans="1:11" x14ac:dyDescent="0.3">
      <c r="A18" s="107" t="s">
        <v>659</v>
      </c>
      <c r="B18" s="50" t="s">
        <v>473</v>
      </c>
      <c r="C18" s="78" t="s">
        <v>5</v>
      </c>
      <c r="D18" s="78" t="s">
        <v>5</v>
      </c>
      <c r="E18" s="78" t="s">
        <v>5</v>
      </c>
      <c r="F18" s="78" t="s">
        <v>5</v>
      </c>
      <c r="G18" s="3"/>
      <c r="H18" s="9"/>
      <c r="I18" s="9"/>
      <c r="J18" s="9"/>
      <c r="K18" s="121"/>
    </row>
    <row r="19" spans="1:11" x14ac:dyDescent="0.3">
      <c r="A19" s="107" t="s">
        <v>659</v>
      </c>
      <c r="B19" s="50" t="s">
        <v>474</v>
      </c>
      <c r="C19" s="78" t="s">
        <v>5</v>
      </c>
      <c r="D19" s="78" t="s">
        <v>5</v>
      </c>
      <c r="E19" s="78" t="s">
        <v>5</v>
      </c>
      <c r="F19" s="78" t="s">
        <v>5</v>
      </c>
      <c r="G19" s="3"/>
      <c r="H19" s="9"/>
      <c r="I19" s="9"/>
      <c r="J19" s="9"/>
      <c r="K19" s="121"/>
    </row>
    <row r="20" spans="1:11" x14ac:dyDescent="0.3">
      <c r="A20" s="107" t="s">
        <v>659</v>
      </c>
      <c r="B20" s="50" t="s">
        <v>475</v>
      </c>
      <c r="C20" s="78" t="s">
        <v>5</v>
      </c>
      <c r="D20" s="78" t="s">
        <v>5</v>
      </c>
      <c r="E20" s="78" t="s">
        <v>5</v>
      </c>
      <c r="F20" s="78" t="s">
        <v>5</v>
      </c>
      <c r="G20" s="3"/>
      <c r="H20" s="9"/>
      <c r="I20" s="9"/>
      <c r="J20" s="9"/>
      <c r="K20" s="121"/>
    </row>
    <row r="21" spans="1:11" x14ac:dyDescent="0.3">
      <c r="A21" s="5"/>
      <c r="B21" s="51" t="s">
        <v>663</v>
      </c>
      <c r="C21" s="78" t="s">
        <v>5</v>
      </c>
      <c r="D21" s="78" t="s">
        <v>5</v>
      </c>
      <c r="E21" s="78" t="s">
        <v>5</v>
      </c>
      <c r="F21" s="78" t="s">
        <v>5</v>
      </c>
      <c r="G21" s="62"/>
      <c r="H21" s="64"/>
      <c r="I21" s="64"/>
      <c r="J21" s="64"/>
      <c r="K21" s="80" t="s">
        <v>477</v>
      </c>
    </row>
    <row r="22" spans="1:11" x14ac:dyDescent="0.3">
      <c r="A22" s="5"/>
      <c r="B22" s="9"/>
      <c r="C22" s="27"/>
      <c r="D22" s="27"/>
      <c r="E22" s="27"/>
      <c r="F22" s="27"/>
      <c r="G22" s="3"/>
      <c r="H22" s="9"/>
      <c r="I22" s="9"/>
      <c r="J22" s="9"/>
      <c r="K22" s="9"/>
    </row>
    <row r="23" spans="1:11" x14ac:dyDescent="0.3">
      <c r="A23" s="5"/>
      <c r="B23" s="9"/>
      <c r="C23" s="27"/>
      <c r="D23" s="27"/>
      <c r="E23" s="27"/>
      <c r="F23" s="27"/>
      <c r="G23" s="3"/>
      <c r="H23" s="9"/>
      <c r="I23" s="9"/>
      <c r="J23" s="9"/>
      <c r="K23" s="9"/>
    </row>
  </sheetData>
  <mergeCells count="10">
    <mergeCell ref="K17:K20"/>
    <mergeCell ref="H1:H2"/>
    <mergeCell ref="I1:I2"/>
    <mergeCell ref="J1:J2"/>
    <mergeCell ref="K1:K2"/>
    <mergeCell ref="G1:G2"/>
    <mergeCell ref="A1:A2"/>
    <mergeCell ref="B1:B2"/>
    <mergeCell ref="C1:E1"/>
    <mergeCell ref="F1:F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8" zoomScaleNormal="98" workbookViewId="0">
      <selection activeCell="F1" sqref="F1:F1048576"/>
    </sheetView>
  </sheetViews>
  <sheetFormatPr defaultColWidth="6.42578125" defaultRowHeight="17.25" customHeight="1" x14ac:dyDescent="0.3"/>
  <cols>
    <col min="1" max="1" width="9.28515625" style="6" bestFit="1" customWidth="1"/>
    <col min="2" max="2" width="56.42578125" style="7" customWidth="1"/>
    <col min="3" max="3" width="7.7109375" style="6" customWidth="1"/>
    <col min="4" max="4" width="3.42578125" style="6" bestFit="1" customWidth="1"/>
    <col min="5" max="5" width="4.85546875" style="6" bestFit="1" customWidth="1"/>
    <col min="6" max="6" width="8.7109375" style="6" customWidth="1"/>
    <col min="7" max="7" width="7.140625" style="6" bestFit="1" customWidth="1"/>
    <col min="8" max="8" width="5.140625" style="6" bestFit="1" customWidth="1"/>
    <col min="9" max="9" width="9.7109375" style="7" customWidth="1"/>
    <col min="10" max="10" width="11.5703125" style="7" customWidth="1"/>
    <col min="11" max="11" width="38.7109375" style="7" customWidth="1"/>
    <col min="12" max="12" width="6.42578125" style="7"/>
    <col min="13" max="13" width="7" style="7" bestFit="1" customWidth="1"/>
    <col min="14" max="16384" width="6.42578125" style="7"/>
  </cols>
  <sheetData>
    <row r="1" spans="1:13" ht="17.25" customHeight="1" x14ac:dyDescent="0.3">
      <c r="A1" s="116"/>
      <c r="B1" s="116" t="s">
        <v>8</v>
      </c>
      <c r="C1" s="117" t="s">
        <v>0</v>
      </c>
      <c r="D1" s="117"/>
      <c r="E1" s="117"/>
      <c r="F1" s="118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</row>
    <row r="2" spans="1:13" ht="15" x14ac:dyDescent="0.3">
      <c r="A2" s="116"/>
      <c r="B2" s="116"/>
      <c r="C2" s="63" t="s">
        <v>47</v>
      </c>
      <c r="D2" s="63" t="s">
        <v>48</v>
      </c>
      <c r="E2" s="63" t="s">
        <v>49</v>
      </c>
      <c r="F2" s="119"/>
      <c r="G2" s="116"/>
      <c r="H2" s="116"/>
      <c r="I2" s="116"/>
      <c r="J2" s="116"/>
      <c r="K2" s="116"/>
    </row>
    <row r="3" spans="1:13" ht="17.25" customHeight="1" x14ac:dyDescent="0.3">
      <c r="A3" s="27"/>
      <c r="B3" s="9"/>
      <c r="C3" s="27"/>
      <c r="D3" s="27"/>
      <c r="E3" s="27"/>
      <c r="F3" s="27"/>
      <c r="G3" s="27"/>
      <c r="H3" s="27"/>
      <c r="I3" s="27"/>
      <c r="J3" s="9"/>
      <c r="K3" s="9"/>
    </row>
    <row r="4" spans="1:13" ht="17.25" customHeight="1" x14ac:dyDescent="0.3">
      <c r="A4" s="27"/>
      <c r="B4" s="28" t="s">
        <v>614</v>
      </c>
      <c r="C4" s="27" t="s">
        <v>5</v>
      </c>
      <c r="D4" s="27" t="s">
        <v>5</v>
      </c>
      <c r="E4" s="27" t="s">
        <v>5</v>
      </c>
      <c r="F4" s="27" t="s">
        <v>5</v>
      </c>
      <c r="G4" s="27">
        <v>1</v>
      </c>
      <c r="H4" s="27">
        <v>1</v>
      </c>
      <c r="I4" s="27">
        <v>37500</v>
      </c>
      <c r="J4" s="9"/>
      <c r="K4" s="135" t="s">
        <v>627</v>
      </c>
    </row>
    <row r="5" spans="1:13" ht="17.25" customHeight="1" x14ac:dyDescent="0.3">
      <c r="A5" s="27"/>
      <c r="B5" s="28" t="s">
        <v>615</v>
      </c>
      <c r="C5" s="27" t="s">
        <v>5</v>
      </c>
      <c r="D5" s="27" t="s">
        <v>5</v>
      </c>
      <c r="E5" s="27" t="s">
        <v>5</v>
      </c>
      <c r="F5" s="27" t="s">
        <v>5</v>
      </c>
      <c r="G5" s="27">
        <v>1</v>
      </c>
      <c r="H5" s="27">
        <v>1</v>
      </c>
      <c r="I5" s="27">
        <v>63744</v>
      </c>
      <c r="J5" s="9"/>
      <c r="K5" s="136"/>
    </row>
    <row r="6" spans="1:13" ht="17.25" customHeight="1" x14ac:dyDescent="0.3">
      <c r="A6" s="27"/>
      <c r="B6" s="28" t="s">
        <v>616</v>
      </c>
      <c r="C6" s="27" t="s">
        <v>5</v>
      </c>
      <c r="D6" s="27" t="s">
        <v>5</v>
      </c>
      <c r="E6" s="27" t="s">
        <v>5</v>
      </c>
      <c r="F6" s="27" t="s">
        <v>5</v>
      </c>
      <c r="G6" s="27">
        <v>1</v>
      </c>
      <c r="H6" s="27">
        <v>1</v>
      </c>
      <c r="I6" s="27">
        <v>78571</v>
      </c>
      <c r="J6" s="9"/>
      <c r="K6" s="136"/>
    </row>
    <row r="7" spans="1:13" ht="17.25" customHeight="1" x14ac:dyDescent="0.3">
      <c r="A7" s="27"/>
      <c r="B7" s="28" t="s">
        <v>617</v>
      </c>
      <c r="C7" s="27" t="s">
        <v>5</v>
      </c>
      <c r="D7" s="27" t="s">
        <v>5</v>
      </c>
      <c r="E7" s="27" t="s">
        <v>5</v>
      </c>
      <c r="F7" s="27" t="s">
        <v>5</v>
      </c>
      <c r="G7" s="27">
        <v>1</v>
      </c>
      <c r="H7" s="27">
        <v>1</v>
      </c>
      <c r="I7" s="27">
        <v>89291</v>
      </c>
      <c r="J7" s="9"/>
      <c r="K7" s="136"/>
    </row>
    <row r="8" spans="1:13" ht="17.25" customHeight="1" x14ac:dyDescent="0.3">
      <c r="A8" s="27"/>
      <c r="B8" s="28" t="s">
        <v>618</v>
      </c>
      <c r="C8" s="27" t="s">
        <v>5</v>
      </c>
      <c r="D8" s="27" t="s">
        <v>5</v>
      </c>
      <c r="E8" s="27" t="s">
        <v>5</v>
      </c>
      <c r="F8" s="27" t="s">
        <v>5</v>
      </c>
      <c r="G8" s="27">
        <v>1</v>
      </c>
      <c r="H8" s="27">
        <v>1</v>
      </c>
      <c r="I8" s="27">
        <v>100964</v>
      </c>
      <c r="J8" s="9"/>
      <c r="K8" s="136"/>
    </row>
    <row r="9" spans="1:13" ht="17.25" customHeight="1" x14ac:dyDescent="0.3">
      <c r="A9" s="27"/>
      <c r="B9" s="28" t="s">
        <v>619</v>
      </c>
      <c r="C9" s="27" t="s">
        <v>5</v>
      </c>
      <c r="D9" s="27" t="s">
        <v>5</v>
      </c>
      <c r="E9" s="27" t="s">
        <v>5</v>
      </c>
      <c r="F9" s="27" t="s">
        <v>5</v>
      </c>
      <c r="G9" s="27">
        <v>1</v>
      </c>
      <c r="H9" s="27">
        <v>1</v>
      </c>
      <c r="I9" s="27">
        <v>111494</v>
      </c>
      <c r="J9" s="9"/>
      <c r="K9" s="137"/>
    </row>
    <row r="10" spans="1:13" ht="17.25" customHeight="1" x14ac:dyDescent="0.3">
      <c r="A10" s="27"/>
      <c r="B10" s="28" t="s">
        <v>612</v>
      </c>
      <c r="C10" s="27" t="s">
        <v>5</v>
      </c>
      <c r="D10" s="27" t="s">
        <v>5</v>
      </c>
      <c r="E10" s="27" t="s">
        <v>5</v>
      </c>
      <c r="F10" s="27" t="s">
        <v>5</v>
      </c>
      <c r="G10" s="27">
        <v>1</v>
      </c>
      <c r="H10" s="27">
        <v>1</v>
      </c>
      <c r="I10" s="27">
        <v>30000</v>
      </c>
      <c r="J10" s="9"/>
      <c r="K10" s="138" t="s">
        <v>628</v>
      </c>
    </row>
    <row r="11" spans="1:13" ht="17.25" customHeight="1" x14ac:dyDescent="0.3">
      <c r="A11" s="27"/>
      <c r="B11" s="28" t="s">
        <v>613</v>
      </c>
      <c r="C11" s="27" t="s">
        <v>5</v>
      </c>
      <c r="D11" s="27" t="s">
        <v>5</v>
      </c>
      <c r="E11" s="27" t="s">
        <v>5</v>
      </c>
      <c r="F11" s="27" t="s">
        <v>5</v>
      </c>
      <c r="G11" s="27">
        <v>1</v>
      </c>
      <c r="H11" s="27">
        <v>1</v>
      </c>
      <c r="I11" s="27">
        <v>75000</v>
      </c>
      <c r="J11" s="9"/>
      <c r="K11" s="139"/>
    </row>
    <row r="12" spans="1:13" ht="17.25" customHeight="1" x14ac:dyDescent="0.3">
      <c r="A12" s="27"/>
      <c r="B12" s="28" t="s">
        <v>620</v>
      </c>
      <c r="C12" s="27" t="s">
        <v>5</v>
      </c>
      <c r="D12" s="27" t="s">
        <v>5</v>
      </c>
      <c r="E12" s="27" t="s">
        <v>5</v>
      </c>
      <c r="F12" s="27" t="s">
        <v>5</v>
      </c>
      <c r="G12" s="27">
        <v>1</v>
      </c>
      <c r="H12" s="27">
        <v>1</v>
      </c>
      <c r="I12" s="27">
        <v>30000</v>
      </c>
      <c r="J12" s="9"/>
      <c r="K12" s="132" t="s">
        <v>630</v>
      </c>
      <c r="L12" s="140" t="s">
        <v>629</v>
      </c>
      <c r="M12" s="141"/>
    </row>
    <row r="13" spans="1:13" ht="17.25" customHeight="1" x14ac:dyDescent="0.3">
      <c r="A13" s="27"/>
      <c r="B13" s="28" t="s">
        <v>621</v>
      </c>
      <c r="C13" s="27" t="s">
        <v>5</v>
      </c>
      <c r="D13" s="27" t="s">
        <v>5</v>
      </c>
      <c r="E13" s="27" t="s">
        <v>5</v>
      </c>
      <c r="F13" s="27" t="s">
        <v>5</v>
      </c>
      <c r="G13" s="27">
        <v>1</v>
      </c>
      <c r="H13" s="27">
        <v>1</v>
      </c>
      <c r="I13" s="27">
        <v>40000</v>
      </c>
      <c r="J13" s="9"/>
      <c r="K13" s="132"/>
      <c r="L13" s="140"/>
      <c r="M13" s="141"/>
    </row>
    <row r="14" spans="1:13" ht="17.25" customHeight="1" x14ac:dyDescent="0.3">
      <c r="A14" s="27"/>
      <c r="B14" s="28" t="s">
        <v>622</v>
      </c>
      <c r="C14" s="27" t="s">
        <v>5</v>
      </c>
      <c r="D14" s="27" t="s">
        <v>5</v>
      </c>
      <c r="E14" s="27" t="s">
        <v>5</v>
      </c>
      <c r="F14" s="27" t="s">
        <v>5</v>
      </c>
      <c r="G14" s="27">
        <v>1</v>
      </c>
      <c r="H14" s="27">
        <v>1</v>
      </c>
      <c r="I14" s="27">
        <v>50000</v>
      </c>
      <c r="J14" s="9"/>
      <c r="K14" s="132"/>
      <c r="L14" s="140"/>
      <c r="M14" s="141"/>
    </row>
    <row r="15" spans="1:13" ht="17.25" customHeight="1" x14ac:dyDescent="0.3">
      <c r="A15" s="27"/>
      <c r="B15" s="28" t="s">
        <v>623</v>
      </c>
      <c r="C15" s="27" t="s">
        <v>5</v>
      </c>
      <c r="D15" s="27" t="s">
        <v>5</v>
      </c>
      <c r="E15" s="27" t="s">
        <v>5</v>
      </c>
      <c r="F15" s="27" t="s">
        <v>5</v>
      </c>
      <c r="G15" s="27">
        <v>1</v>
      </c>
      <c r="H15" s="27">
        <v>1</v>
      </c>
      <c r="I15" s="27">
        <v>60000</v>
      </c>
      <c r="J15" s="9"/>
      <c r="K15" s="132"/>
      <c r="L15" s="140"/>
      <c r="M15" s="141"/>
    </row>
    <row r="16" spans="1:13" ht="17.25" customHeight="1" x14ac:dyDescent="0.3">
      <c r="A16" s="27"/>
      <c r="B16" s="28" t="s">
        <v>624</v>
      </c>
      <c r="C16" s="27" t="s">
        <v>5</v>
      </c>
      <c r="D16" s="27" t="s">
        <v>5</v>
      </c>
      <c r="E16" s="27" t="s">
        <v>5</v>
      </c>
      <c r="F16" s="27" t="s">
        <v>5</v>
      </c>
      <c r="G16" s="27">
        <v>1</v>
      </c>
      <c r="H16" s="27">
        <v>1</v>
      </c>
      <c r="I16" s="27">
        <v>75000</v>
      </c>
      <c r="J16" s="9"/>
      <c r="K16" s="132"/>
      <c r="L16" s="140"/>
      <c r="M16" s="141"/>
    </row>
    <row r="17" spans="1:13" ht="17.25" customHeight="1" x14ac:dyDescent="0.3">
      <c r="A17" s="27"/>
      <c r="B17" s="28" t="s">
        <v>625</v>
      </c>
      <c r="C17" s="27" t="s">
        <v>5</v>
      </c>
      <c r="D17" s="27" t="s">
        <v>5</v>
      </c>
      <c r="E17" s="27" t="s">
        <v>5</v>
      </c>
      <c r="F17" s="27" t="s">
        <v>5</v>
      </c>
      <c r="G17" s="27">
        <v>1</v>
      </c>
      <c r="H17" s="27">
        <v>1</v>
      </c>
      <c r="I17" s="27">
        <v>100000</v>
      </c>
      <c r="J17" s="9"/>
      <c r="K17" s="132"/>
      <c r="L17" s="140"/>
      <c r="M17" s="141"/>
    </row>
    <row r="18" spans="1:13" ht="17.25" customHeight="1" x14ac:dyDescent="0.3">
      <c r="A18" s="27"/>
      <c r="B18" s="9" t="s">
        <v>626</v>
      </c>
      <c r="C18" s="27" t="s">
        <v>5</v>
      </c>
      <c r="D18" s="27" t="s">
        <v>5</v>
      </c>
      <c r="E18" s="27" t="s">
        <v>5</v>
      </c>
      <c r="F18" s="27" t="s">
        <v>5</v>
      </c>
      <c r="G18" s="27">
        <v>1</v>
      </c>
      <c r="H18" s="27">
        <v>1</v>
      </c>
      <c r="I18" s="27">
        <v>15000</v>
      </c>
      <c r="J18" s="9"/>
      <c r="K18" s="104" t="s">
        <v>628</v>
      </c>
    </row>
    <row r="19" spans="1:13" ht="17.25" customHeight="1" x14ac:dyDescent="0.3">
      <c r="A19" s="27"/>
      <c r="B19" s="9"/>
      <c r="C19" s="27"/>
      <c r="D19" s="27"/>
      <c r="E19" s="27"/>
      <c r="F19" s="27"/>
      <c r="G19" s="27"/>
      <c r="H19" s="27"/>
      <c r="I19" s="9"/>
      <c r="J19" s="9"/>
      <c r="K19" s="9"/>
    </row>
    <row r="20" spans="1:13" ht="17.25" customHeight="1" x14ac:dyDescent="0.3">
      <c r="A20" s="107" t="s">
        <v>659</v>
      </c>
      <c r="B20" s="64" t="s">
        <v>583</v>
      </c>
      <c r="C20" s="27"/>
      <c r="D20" s="27"/>
      <c r="E20" s="27"/>
      <c r="F20" s="27"/>
      <c r="G20" s="27"/>
      <c r="H20" s="27"/>
      <c r="I20" s="9"/>
      <c r="J20" s="9"/>
      <c r="K20" s="9"/>
    </row>
    <row r="21" spans="1:13" ht="17.25" customHeight="1" x14ac:dyDescent="0.3">
      <c r="A21" s="27"/>
      <c r="B21" s="9" t="s">
        <v>584</v>
      </c>
      <c r="C21" s="27" t="s">
        <v>5</v>
      </c>
      <c r="D21" s="27" t="s">
        <v>5</v>
      </c>
      <c r="E21" s="27" t="s">
        <v>5</v>
      </c>
      <c r="F21" s="27" t="s">
        <v>5</v>
      </c>
      <c r="G21" s="27"/>
      <c r="H21" s="27"/>
      <c r="I21" s="9"/>
      <c r="J21" s="9"/>
      <c r="K21" s="9" t="s">
        <v>590</v>
      </c>
    </row>
    <row r="22" spans="1:13" ht="17.25" customHeight="1" x14ac:dyDescent="0.3">
      <c r="A22" s="27"/>
      <c r="B22" s="9" t="s">
        <v>585</v>
      </c>
      <c r="C22" s="27" t="s">
        <v>5</v>
      </c>
      <c r="D22" s="27" t="s">
        <v>5</v>
      </c>
      <c r="E22" s="27" t="s">
        <v>5</v>
      </c>
      <c r="F22" s="27" t="s">
        <v>5</v>
      </c>
      <c r="G22" s="27"/>
      <c r="H22" s="27"/>
      <c r="I22" s="9"/>
      <c r="J22" s="9"/>
      <c r="K22" s="9" t="s">
        <v>590</v>
      </c>
    </row>
    <row r="23" spans="1:13" ht="17.25" customHeight="1" x14ac:dyDescent="0.3">
      <c r="A23" s="27"/>
      <c r="B23" s="9" t="s">
        <v>586</v>
      </c>
      <c r="C23" s="27" t="s">
        <v>5</v>
      </c>
      <c r="D23" s="27" t="s">
        <v>5</v>
      </c>
      <c r="E23" s="27" t="s">
        <v>5</v>
      </c>
      <c r="F23" s="27" t="s">
        <v>5</v>
      </c>
      <c r="G23" s="27"/>
      <c r="H23" s="27"/>
      <c r="I23" s="9"/>
      <c r="J23" s="9"/>
      <c r="K23" s="9" t="s">
        <v>590</v>
      </c>
    </row>
    <row r="24" spans="1:13" ht="17.25" customHeight="1" x14ac:dyDescent="0.3">
      <c r="A24" s="27"/>
      <c r="B24" s="9" t="s">
        <v>587</v>
      </c>
      <c r="C24" s="27" t="s">
        <v>5</v>
      </c>
      <c r="D24" s="27" t="s">
        <v>5</v>
      </c>
      <c r="E24" s="27" t="s">
        <v>5</v>
      </c>
      <c r="F24" s="27" t="s">
        <v>5</v>
      </c>
      <c r="G24" s="27"/>
      <c r="H24" s="27"/>
      <c r="I24" s="9"/>
      <c r="J24" s="9"/>
      <c r="K24" s="9" t="s">
        <v>590</v>
      </c>
    </row>
    <row r="25" spans="1:13" ht="17.25" customHeight="1" x14ac:dyDescent="0.3">
      <c r="A25" s="27"/>
      <c r="B25" s="9" t="s">
        <v>588</v>
      </c>
      <c r="C25" s="27" t="s">
        <v>5</v>
      </c>
      <c r="D25" s="27" t="s">
        <v>5</v>
      </c>
      <c r="E25" s="27" t="s">
        <v>5</v>
      </c>
      <c r="F25" s="27" t="s">
        <v>5</v>
      </c>
      <c r="G25" s="27"/>
      <c r="H25" s="27"/>
      <c r="I25" s="9"/>
      <c r="J25" s="9"/>
      <c r="K25" s="9" t="s">
        <v>590</v>
      </c>
    </row>
    <row r="26" spans="1:13" ht="17.25" customHeight="1" x14ac:dyDescent="0.3">
      <c r="A26" s="27"/>
      <c r="B26" s="9" t="s">
        <v>589</v>
      </c>
      <c r="C26" s="27" t="s">
        <v>5</v>
      </c>
      <c r="D26" s="27" t="s">
        <v>5</v>
      </c>
      <c r="E26" s="27" t="s">
        <v>5</v>
      </c>
      <c r="F26" s="27" t="s">
        <v>5</v>
      </c>
      <c r="G26" s="27"/>
      <c r="H26" s="27"/>
      <c r="I26" s="9"/>
      <c r="J26" s="9"/>
      <c r="K26" s="9" t="s">
        <v>590</v>
      </c>
    </row>
    <row r="27" spans="1:13" ht="17.25" customHeight="1" x14ac:dyDescent="0.3">
      <c r="A27" s="27"/>
      <c r="B27" s="9" t="s">
        <v>593</v>
      </c>
      <c r="C27" s="27" t="s">
        <v>5</v>
      </c>
      <c r="D27" s="27" t="s">
        <v>5</v>
      </c>
      <c r="E27" s="27" t="s">
        <v>5</v>
      </c>
      <c r="F27" s="27" t="s">
        <v>5</v>
      </c>
      <c r="G27" s="27"/>
      <c r="H27" s="27"/>
      <c r="I27" s="9"/>
      <c r="J27" s="9"/>
      <c r="K27" s="9" t="s">
        <v>594</v>
      </c>
    </row>
  </sheetData>
  <mergeCells count="13">
    <mergeCell ref="K12:K17"/>
    <mergeCell ref="K4:K9"/>
    <mergeCell ref="K10:K11"/>
    <mergeCell ref="L12:M17"/>
    <mergeCell ref="I1:I2"/>
    <mergeCell ref="J1:J2"/>
    <mergeCell ref="K1:K2"/>
    <mergeCell ref="G1:G2"/>
    <mergeCell ref="H1:H2"/>
    <mergeCell ref="F1:F2"/>
    <mergeCell ref="A1:A2"/>
    <mergeCell ref="B1:B2"/>
    <mergeCell ref="C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98" zoomScaleNormal="98" workbookViewId="0">
      <selection activeCell="F1" sqref="F1:F1048576"/>
    </sheetView>
  </sheetViews>
  <sheetFormatPr defaultColWidth="6.42578125" defaultRowHeight="17.25" customHeight="1" x14ac:dyDescent="0.3"/>
  <cols>
    <col min="1" max="1" width="9.28515625" style="6" bestFit="1" customWidth="1"/>
    <col min="2" max="2" width="69" style="7" bestFit="1" customWidth="1"/>
    <col min="3" max="3" width="6" style="6" bestFit="1" customWidth="1"/>
    <col min="4" max="4" width="3.42578125" style="6" bestFit="1" customWidth="1"/>
    <col min="5" max="5" width="5.140625" style="6" bestFit="1" customWidth="1"/>
    <col min="6" max="6" width="4.7109375" style="6" bestFit="1" customWidth="1"/>
    <col min="7" max="7" width="6.140625" style="6" bestFit="1" customWidth="1"/>
    <col min="8" max="8" width="5.140625" style="6" bestFit="1" customWidth="1"/>
    <col min="9" max="9" width="6.140625" style="13" bestFit="1" customWidth="1"/>
    <col min="10" max="10" width="9" style="7" customWidth="1"/>
    <col min="11" max="11" width="59" style="7" bestFit="1" customWidth="1"/>
    <col min="12" max="14" width="6.42578125" style="7"/>
    <col min="15" max="15" width="7" style="7" bestFit="1" customWidth="1"/>
    <col min="16" max="16384" width="6.42578125" style="7"/>
  </cols>
  <sheetData>
    <row r="1" spans="1:12" ht="15" x14ac:dyDescent="0.3">
      <c r="A1" s="116"/>
      <c r="B1" s="116" t="s">
        <v>8</v>
      </c>
      <c r="C1" s="117" t="s">
        <v>0</v>
      </c>
      <c r="D1" s="117"/>
      <c r="E1" s="117"/>
      <c r="F1" s="116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  <c r="L1" s="9"/>
    </row>
    <row r="2" spans="1:12" ht="15" x14ac:dyDescent="0.3">
      <c r="A2" s="116"/>
      <c r="B2" s="116"/>
      <c r="C2" s="63" t="s">
        <v>47</v>
      </c>
      <c r="D2" s="63" t="s">
        <v>48</v>
      </c>
      <c r="E2" s="63" t="s">
        <v>49</v>
      </c>
      <c r="F2" s="116"/>
      <c r="G2" s="116"/>
      <c r="H2" s="116"/>
      <c r="I2" s="116"/>
      <c r="J2" s="116"/>
      <c r="K2" s="116"/>
      <c r="L2" s="9"/>
    </row>
    <row r="3" spans="1:12" ht="15" x14ac:dyDescent="0.3">
      <c r="A3" s="3">
        <v>1</v>
      </c>
      <c r="B3" s="18" t="s">
        <v>422</v>
      </c>
      <c r="C3" s="3"/>
      <c r="D3" s="3"/>
      <c r="E3" s="27"/>
      <c r="F3" s="27"/>
      <c r="G3" s="27"/>
      <c r="H3" s="2"/>
      <c r="I3" s="26"/>
      <c r="J3" s="9"/>
      <c r="K3" s="9"/>
      <c r="L3" s="9"/>
    </row>
    <row r="4" spans="1:12" ht="15" x14ac:dyDescent="0.3">
      <c r="A4" s="3"/>
      <c r="B4" s="4" t="s">
        <v>34</v>
      </c>
      <c r="C4" s="3" t="s">
        <v>5</v>
      </c>
      <c r="D4" s="3" t="s">
        <v>5</v>
      </c>
      <c r="E4" s="3" t="s">
        <v>5</v>
      </c>
      <c r="F4" s="27"/>
      <c r="G4" s="27">
        <v>1</v>
      </c>
      <c r="H4" s="2">
        <v>1</v>
      </c>
      <c r="I4" s="26">
        <v>3000</v>
      </c>
      <c r="J4" s="9"/>
      <c r="K4" s="9"/>
      <c r="L4" s="9"/>
    </row>
    <row r="5" spans="1:12" ht="15" x14ac:dyDescent="0.3">
      <c r="A5" s="3"/>
      <c r="B5" s="4" t="s">
        <v>35</v>
      </c>
      <c r="C5" s="3" t="s">
        <v>5</v>
      </c>
      <c r="D5" s="3" t="s">
        <v>5</v>
      </c>
      <c r="E5" s="3" t="s">
        <v>5</v>
      </c>
      <c r="F5" s="27"/>
      <c r="G5" s="27">
        <v>1</v>
      </c>
      <c r="H5" s="2">
        <v>1</v>
      </c>
      <c r="I5" s="26">
        <v>3000</v>
      </c>
      <c r="J5" s="9"/>
      <c r="K5" s="9"/>
      <c r="L5" s="9"/>
    </row>
    <row r="6" spans="1:12" ht="15" x14ac:dyDescent="0.3">
      <c r="A6" s="3"/>
      <c r="B6" s="4" t="s">
        <v>36</v>
      </c>
      <c r="C6" s="3" t="s">
        <v>5</v>
      </c>
      <c r="D6" s="3" t="s">
        <v>5</v>
      </c>
      <c r="E6" s="3" t="s">
        <v>5</v>
      </c>
      <c r="F6" s="27"/>
      <c r="G6" s="27">
        <v>1</v>
      </c>
      <c r="H6" s="2">
        <v>1</v>
      </c>
      <c r="I6" s="26">
        <v>8000</v>
      </c>
      <c r="J6" s="9"/>
      <c r="K6" s="9"/>
      <c r="L6" s="9"/>
    </row>
    <row r="7" spans="1:12" ht="15" x14ac:dyDescent="0.3">
      <c r="A7" s="3"/>
      <c r="B7" s="8" t="s">
        <v>419</v>
      </c>
      <c r="C7" s="3" t="s">
        <v>5</v>
      </c>
      <c r="D7" s="3" t="s">
        <v>5</v>
      </c>
      <c r="E7" s="3" t="s">
        <v>5</v>
      </c>
      <c r="F7" s="27"/>
      <c r="G7" s="27">
        <v>1</v>
      </c>
      <c r="H7" s="2">
        <v>1</v>
      </c>
      <c r="I7" s="26">
        <v>7000</v>
      </c>
      <c r="J7" s="9"/>
      <c r="K7" s="9"/>
      <c r="L7" s="9"/>
    </row>
    <row r="8" spans="1:12" ht="15" x14ac:dyDescent="0.3">
      <c r="A8" s="3"/>
      <c r="B8" s="8" t="s">
        <v>420</v>
      </c>
      <c r="C8" s="3" t="s">
        <v>5</v>
      </c>
      <c r="D8" s="3" t="s">
        <v>5</v>
      </c>
      <c r="E8" s="3" t="s">
        <v>5</v>
      </c>
      <c r="F8" s="27"/>
      <c r="G8" s="27">
        <v>1</v>
      </c>
      <c r="H8" s="2">
        <v>1</v>
      </c>
      <c r="I8" s="26">
        <v>10000</v>
      </c>
      <c r="J8" s="9"/>
      <c r="K8" s="9"/>
      <c r="L8" s="9"/>
    </row>
    <row r="9" spans="1:12" ht="15" x14ac:dyDescent="0.3">
      <c r="A9" s="3"/>
      <c r="B9" s="8" t="s">
        <v>421</v>
      </c>
      <c r="C9" s="3" t="s">
        <v>5</v>
      </c>
      <c r="D9" s="3" t="s">
        <v>5</v>
      </c>
      <c r="E9" s="3" t="s">
        <v>5</v>
      </c>
      <c r="F9" s="27"/>
      <c r="G9" s="27">
        <v>1</v>
      </c>
      <c r="H9" s="2">
        <v>1</v>
      </c>
      <c r="I9" s="26">
        <v>6000</v>
      </c>
      <c r="J9" s="9"/>
      <c r="K9" s="9"/>
      <c r="L9" s="9"/>
    </row>
    <row r="10" spans="1:12" ht="15" x14ac:dyDescent="0.3">
      <c r="A10" s="3"/>
      <c r="B10" s="8"/>
      <c r="C10" s="3"/>
      <c r="D10" s="3"/>
      <c r="E10" s="3"/>
      <c r="F10" s="27"/>
      <c r="G10" s="27"/>
      <c r="H10" s="2"/>
      <c r="I10" s="26"/>
      <c r="J10" s="9"/>
      <c r="K10" s="9"/>
      <c r="L10" s="9"/>
    </row>
    <row r="11" spans="1:12" ht="15" x14ac:dyDescent="0.3">
      <c r="A11" s="27"/>
      <c r="B11" s="9" t="s">
        <v>591</v>
      </c>
      <c r="C11" s="27"/>
      <c r="D11" s="27"/>
      <c r="E11" s="27"/>
      <c r="F11" s="27"/>
      <c r="G11" s="27"/>
      <c r="H11" s="27"/>
      <c r="I11" s="4" t="s">
        <v>592</v>
      </c>
      <c r="J11" s="9"/>
      <c r="K11" s="9"/>
      <c r="L11" s="9"/>
    </row>
    <row r="12" spans="1:12" ht="15" x14ac:dyDescent="0.3">
      <c r="A12" s="112" t="s">
        <v>659</v>
      </c>
      <c r="B12" s="95" t="s">
        <v>489</v>
      </c>
      <c r="C12" s="3" t="s">
        <v>5</v>
      </c>
      <c r="D12" s="3" t="s">
        <v>5</v>
      </c>
      <c r="E12" s="3" t="s">
        <v>5</v>
      </c>
      <c r="F12" s="27">
        <v>1</v>
      </c>
      <c r="G12" s="39">
        <v>1</v>
      </c>
      <c r="H12" s="20"/>
      <c r="I12" s="27">
        <v>8000</v>
      </c>
      <c r="J12" s="9"/>
      <c r="K12" s="9" t="s">
        <v>444</v>
      </c>
    </row>
    <row r="13" spans="1:12" ht="17.25" customHeight="1" x14ac:dyDescent="0.3">
      <c r="B13" s="16"/>
    </row>
  </sheetData>
  <mergeCells count="9">
    <mergeCell ref="H1:H2"/>
    <mergeCell ref="I1:I2"/>
    <mergeCell ref="J1:J2"/>
    <mergeCell ref="K1:K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H16" sqref="H16"/>
    </sheetView>
  </sheetViews>
  <sheetFormatPr defaultRowHeight="15" x14ac:dyDescent="0.25"/>
  <cols>
    <col min="2" max="2" width="101.5703125" bestFit="1" customWidth="1"/>
    <col min="3" max="3" width="2.7109375" bestFit="1" customWidth="1"/>
    <col min="4" max="4" width="2.140625" bestFit="1" customWidth="1"/>
    <col min="5" max="5" width="3" bestFit="1" customWidth="1"/>
    <col min="6" max="7" width="5.85546875" bestFit="1" customWidth="1"/>
    <col min="8" max="8" width="9.140625" bestFit="1" customWidth="1"/>
    <col min="9" max="9" width="11.140625" customWidth="1"/>
  </cols>
  <sheetData>
    <row r="1" spans="1:11" ht="18.75" x14ac:dyDescent="0.3">
      <c r="A1" s="145" t="s">
        <v>25</v>
      </c>
      <c r="B1" s="145"/>
      <c r="C1" s="145"/>
      <c r="D1" s="145"/>
      <c r="E1" s="145"/>
      <c r="F1" s="145"/>
      <c r="G1" s="145"/>
      <c r="H1" s="145"/>
      <c r="I1" s="145"/>
      <c r="J1" s="145"/>
    </row>
    <row r="2" spans="1:11" ht="15.75" x14ac:dyDescent="0.3">
      <c r="A2" s="146" t="s">
        <v>631</v>
      </c>
      <c r="B2" s="1"/>
      <c r="C2" s="143"/>
      <c r="D2" s="143"/>
      <c r="E2" s="143"/>
      <c r="F2" s="143"/>
      <c r="G2" s="143"/>
      <c r="H2" s="143"/>
      <c r="I2" s="143"/>
      <c r="J2" s="143"/>
    </row>
    <row r="3" spans="1:11" ht="15.75" x14ac:dyDescent="0.3">
      <c r="A3" s="146" t="s">
        <v>633</v>
      </c>
      <c r="B3" s="1"/>
      <c r="C3" s="143"/>
      <c r="D3" s="143"/>
      <c r="E3" s="143"/>
      <c r="F3" s="143"/>
      <c r="G3" s="143"/>
      <c r="H3" s="143"/>
      <c r="I3" s="143"/>
      <c r="J3" s="143"/>
    </row>
    <row r="4" spans="1:11" ht="15.75" x14ac:dyDescent="0.3">
      <c r="A4" s="146" t="s">
        <v>634</v>
      </c>
      <c r="B4" s="1"/>
      <c r="C4" s="143"/>
      <c r="D4" s="143"/>
      <c r="E4" s="143"/>
      <c r="F4" s="143"/>
      <c r="G4" s="143"/>
      <c r="H4" s="143"/>
      <c r="I4" s="143"/>
      <c r="J4" s="143"/>
    </row>
    <row r="5" spans="1:11" ht="15.75" x14ac:dyDescent="0.3">
      <c r="A5" s="146" t="s">
        <v>632</v>
      </c>
      <c r="B5" s="1"/>
      <c r="C5" s="143"/>
      <c r="D5" s="143"/>
      <c r="E5" s="143"/>
      <c r="F5" s="143"/>
      <c r="G5" s="143"/>
      <c r="H5" s="143"/>
      <c r="I5" s="143"/>
      <c r="J5" s="143"/>
    </row>
    <row r="6" spans="1:11" ht="15.75" x14ac:dyDescent="0.3">
      <c r="A6" s="116"/>
      <c r="B6" s="116" t="s">
        <v>8</v>
      </c>
      <c r="C6" s="117" t="s">
        <v>0</v>
      </c>
      <c r="D6" s="117"/>
      <c r="E6" s="117"/>
      <c r="F6" s="116" t="s">
        <v>45</v>
      </c>
      <c r="G6" s="116" t="s">
        <v>2</v>
      </c>
      <c r="H6" s="116" t="s">
        <v>1</v>
      </c>
      <c r="I6" s="116" t="s">
        <v>3</v>
      </c>
      <c r="J6" s="116" t="s">
        <v>4</v>
      </c>
      <c r="K6" s="116" t="s">
        <v>46</v>
      </c>
    </row>
    <row r="7" spans="1:11" ht="15.75" x14ac:dyDescent="0.3">
      <c r="A7" s="116"/>
      <c r="B7" s="116"/>
      <c r="C7" s="114" t="s">
        <v>47</v>
      </c>
      <c r="D7" s="114" t="s">
        <v>48</v>
      </c>
      <c r="E7" s="114" t="s">
        <v>49</v>
      </c>
      <c r="F7" s="116"/>
      <c r="G7" s="116"/>
      <c r="H7" s="116"/>
      <c r="I7" s="116"/>
      <c r="J7" s="116"/>
      <c r="K7" s="116"/>
    </row>
    <row r="8" spans="1:11" ht="15.75" x14ac:dyDescent="0.3">
      <c r="A8" s="3"/>
      <c r="B8" s="1"/>
      <c r="C8" s="3"/>
      <c r="D8" s="3"/>
      <c r="E8" s="115"/>
      <c r="F8" s="2"/>
      <c r="G8" s="9"/>
      <c r="H8" s="9"/>
      <c r="I8" s="9"/>
      <c r="J8" s="147"/>
      <c r="K8" s="147"/>
    </row>
    <row r="9" spans="1:11" ht="15.75" x14ac:dyDescent="0.3">
      <c r="A9" s="3"/>
      <c r="B9" s="1"/>
      <c r="C9" s="3"/>
      <c r="D9" s="3"/>
      <c r="E9" s="115"/>
      <c r="F9" s="2"/>
      <c r="G9" s="9"/>
      <c r="H9" s="9"/>
      <c r="I9" s="9"/>
      <c r="J9" s="147"/>
      <c r="K9" s="147"/>
    </row>
    <row r="10" spans="1:11" ht="15.75" x14ac:dyDescent="0.3">
      <c r="A10" s="3"/>
      <c r="B10" s="1"/>
      <c r="C10" s="3"/>
      <c r="D10" s="3"/>
      <c r="E10" s="115"/>
      <c r="F10" s="2"/>
      <c r="G10" s="9"/>
      <c r="H10" s="9"/>
      <c r="I10" s="9"/>
      <c r="J10" s="147"/>
      <c r="K10" s="147"/>
    </row>
    <row r="11" spans="1:11" ht="15.75" x14ac:dyDescent="0.3">
      <c r="A11" s="3"/>
      <c r="B11" s="1"/>
      <c r="C11" s="3"/>
      <c r="D11" s="3"/>
      <c r="E11" s="115"/>
      <c r="F11" s="2"/>
      <c r="G11" s="9"/>
      <c r="H11" s="9"/>
      <c r="I11" s="9"/>
      <c r="J11" s="147"/>
      <c r="K11" s="147"/>
    </row>
    <row r="12" spans="1:11" ht="15.75" x14ac:dyDescent="0.3">
      <c r="A12" s="3"/>
      <c r="B12" s="1"/>
      <c r="C12" s="3"/>
      <c r="D12" s="3"/>
      <c r="E12" s="115"/>
      <c r="F12" s="2"/>
      <c r="G12" s="9"/>
      <c r="H12" s="9"/>
      <c r="I12" s="9"/>
      <c r="J12" s="147"/>
      <c r="K12" s="147"/>
    </row>
    <row r="13" spans="1:11" ht="15.75" x14ac:dyDescent="0.3">
      <c r="A13" s="3"/>
      <c r="B13" s="148"/>
      <c r="C13" s="3"/>
      <c r="D13" s="3"/>
      <c r="E13" s="115"/>
      <c r="F13" s="2"/>
      <c r="G13" s="9"/>
      <c r="H13" s="9"/>
      <c r="I13" s="9"/>
      <c r="J13" s="147"/>
      <c r="K13" s="147"/>
    </row>
    <row r="14" spans="1:11" ht="15.75" x14ac:dyDescent="0.3">
      <c r="A14" s="3"/>
      <c r="B14" s="148"/>
      <c r="C14" s="3"/>
      <c r="D14" s="3"/>
      <c r="E14" s="115"/>
      <c r="F14" s="2"/>
      <c r="G14" s="9"/>
      <c r="H14" s="9"/>
      <c r="I14" s="9"/>
      <c r="J14" s="147"/>
      <c r="K14" s="147"/>
    </row>
    <row r="15" spans="1:11" ht="15.75" x14ac:dyDescent="0.3">
      <c r="A15" s="3"/>
      <c r="B15" s="148"/>
      <c r="C15" s="3"/>
      <c r="D15" s="3"/>
      <c r="E15" s="115"/>
      <c r="F15" s="2"/>
      <c r="G15" s="9"/>
      <c r="H15" s="9"/>
      <c r="I15" s="9"/>
      <c r="J15" s="147"/>
      <c r="K15" s="147"/>
    </row>
    <row r="16" spans="1:11" ht="15.75" x14ac:dyDescent="0.3">
      <c r="A16" s="3"/>
      <c r="B16" s="148"/>
      <c r="C16" s="3"/>
      <c r="D16" s="3"/>
      <c r="E16" s="115"/>
      <c r="F16" s="2"/>
      <c r="G16" s="9"/>
      <c r="H16" s="9"/>
      <c r="I16" s="9"/>
      <c r="J16" s="147"/>
      <c r="K16" s="147"/>
    </row>
    <row r="17" spans="1:11" ht="15.75" x14ac:dyDescent="0.3">
      <c r="A17" s="3"/>
      <c r="B17" s="148"/>
      <c r="C17" s="3"/>
      <c r="D17" s="3"/>
      <c r="E17" s="115"/>
      <c r="F17" s="2"/>
      <c r="G17" s="9"/>
      <c r="H17" s="9"/>
      <c r="I17" s="9"/>
      <c r="J17" s="147"/>
      <c r="K17" s="147"/>
    </row>
    <row r="18" spans="1:11" ht="15.75" x14ac:dyDescent="0.3">
      <c r="A18" s="3"/>
      <c r="B18" s="148"/>
      <c r="C18" s="3"/>
      <c r="D18" s="3"/>
      <c r="E18" s="115"/>
      <c r="F18" s="2"/>
      <c r="G18" s="9"/>
      <c r="H18" s="9"/>
      <c r="I18" s="9"/>
      <c r="J18" s="147"/>
      <c r="K18" s="147"/>
    </row>
    <row r="19" spans="1:11" ht="15.75" x14ac:dyDescent="0.3">
      <c r="A19" s="3"/>
      <c r="B19" s="148"/>
      <c r="C19" s="3"/>
      <c r="D19" s="3"/>
      <c r="E19" s="115"/>
      <c r="F19" s="2"/>
      <c r="G19" s="9"/>
      <c r="H19" s="9"/>
      <c r="I19" s="9"/>
      <c r="J19" s="147"/>
      <c r="K19" s="147"/>
    </row>
    <row r="20" spans="1:11" ht="15.75" x14ac:dyDescent="0.3">
      <c r="A20" s="3"/>
      <c r="B20" s="148"/>
      <c r="C20" s="3"/>
      <c r="D20" s="3"/>
      <c r="E20" s="115"/>
      <c r="F20" s="2"/>
      <c r="G20" s="9"/>
      <c r="H20" s="9"/>
      <c r="I20" s="9"/>
      <c r="J20" s="147"/>
      <c r="K20" s="147"/>
    </row>
    <row r="21" spans="1:11" ht="15.75" x14ac:dyDescent="0.3">
      <c r="A21" s="3"/>
      <c r="B21" s="24"/>
      <c r="C21" s="3"/>
      <c r="D21" s="3"/>
      <c r="E21" s="115"/>
      <c r="F21" s="2"/>
      <c r="G21" s="9"/>
      <c r="H21" s="9"/>
      <c r="I21" s="9"/>
      <c r="J21" s="147"/>
      <c r="K21" s="147"/>
    </row>
    <row r="22" spans="1:11" ht="15.75" x14ac:dyDescent="0.3">
      <c r="A22" s="3"/>
      <c r="B22" s="24"/>
      <c r="C22" s="3"/>
      <c r="D22" s="3"/>
      <c r="E22" s="115"/>
      <c r="F22" s="2"/>
      <c r="G22" s="9"/>
      <c r="H22" s="9"/>
      <c r="I22" s="9"/>
      <c r="J22" s="147"/>
      <c r="K22" s="147"/>
    </row>
    <row r="23" spans="1:11" ht="15.75" x14ac:dyDescent="0.3">
      <c r="A23" s="3"/>
      <c r="B23" s="24"/>
      <c r="C23" s="3"/>
      <c r="D23" s="3"/>
      <c r="E23" s="115"/>
      <c r="F23" s="2"/>
      <c r="G23" s="9"/>
      <c r="H23" s="9"/>
      <c r="I23" s="9"/>
      <c r="J23" s="147"/>
      <c r="K23" s="147"/>
    </row>
    <row r="24" spans="1:11" ht="15.75" x14ac:dyDescent="0.3">
      <c r="A24" s="3"/>
      <c r="B24" s="24"/>
      <c r="C24" s="3"/>
      <c r="D24" s="3"/>
      <c r="E24" s="115"/>
      <c r="F24" s="2"/>
      <c r="G24" s="9"/>
      <c r="H24" s="9"/>
      <c r="I24" s="9"/>
      <c r="J24" s="147"/>
      <c r="K24" s="147"/>
    </row>
    <row r="25" spans="1:11" ht="15.75" x14ac:dyDescent="0.3">
      <c r="A25" s="3"/>
      <c r="B25" s="24"/>
      <c r="C25" s="3"/>
      <c r="D25" s="3"/>
      <c r="E25" s="115"/>
      <c r="F25" s="2"/>
      <c r="G25" s="9"/>
      <c r="H25" s="9"/>
      <c r="I25" s="9"/>
      <c r="J25" s="147"/>
      <c r="K25" s="147"/>
    </row>
    <row r="26" spans="1:11" ht="15.75" x14ac:dyDescent="0.3">
      <c r="A26" s="3"/>
      <c r="B26" s="1"/>
      <c r="C26" s="3"/>
      <c r="D26" s="3"/>
      <c r="E26" s="115"/>
      <c r="F26" s="2"/>
      <c r="G26" s="9"/>
      <c r="H26" s="9"/>
      <c r="I26" s="9"/>
      <c r="J26" s="147"/>
      <c r="K26" s="147"/>
    </row>
    <row r="27" spans="1:11" ht="15.75" x14ac:dyDescent="0.3">
      <c r="A27" s="3"/>
      <c r="B27" s="24"/>
      <c r="C27" s="3"/>
      <c r="D27" s="3"/>
      <c r="E27" s="115"/>
      <c r="F27" s="2"/>
      <c r="G27" s="9"/>
      <c r="H27" s="9"/>
      <c r="I27" s="9"/>
      <c r="J27" s="147"/>
      <c r="K27" s="147"/>
    </row>
    <row r="28" spans="1:11" ht="15.75" x14ac:dyDescent="0.3">
      <c r="A28" s="3"/>
      <c r="B28" s="1"/>
      <c r="C28" s="3"/>
      <c r="D28" s="3"/>
      <c r="E28" s="115"/>
      <c r="F28" s="2"/>
      <c r="G28" s="9"/>
      <c r="H28" s="9"/>
      <c r="I28" s="9"/>
      <c r="J28" s="147"/>
      <c r="K28" s="147"/>
    </row>
    <row r="29" spans="1:11" ht="15.75" x14ac:dyDescent="0.3">
      <c r="A29" s="3"/>
      <c r="B29" s="44"/>
      <c r="C29" s="3"/>
      <c r="D29" s="3"/>
      <c r="E29" s="3"/>
      <c r="F29" s="2"/>
      <c r="G29" s="9"/>
      <c r="H29" s="9"/>
      <c r="I29" s="9"/>
      <c r="J29" s="147"/>
      <c r="K29" s="147"/>
    </row>
    <row r="30" spans="1:11" ht="15.75" x14ac:dyDescent="0.3">
      <c r="A30" s="3"/>
      <c r="B30" s="24"/>
      <c r="C30" s="3"/>
      <c r="D30" s="3"/>
      <c r="E30" s="3"/>
      <c r="F30" s="2"/>
      <c r="G30" s="9"/>
      <c r="H30" s="9"/>
      <c r="I30" s="9"/>
      <c r="J30" s="147"/>
      <c r="K30" s="147"/>
    </row>
    <row r="31" spans="1:11" ht="15.75" x14ac:dyDescent="0.3">
      <c r="A31" s="3"/>
      <c r="B31" s="24"/>
      <c r="C31" s="3"/>
      <c r="D31" s="3"/>
      <c r="E31" s="3"/>
      <c r="F31" s="2"/>
      <c r="G31" s="9"/>
      <c r="H31" s="9"/>
      <c r="I31" s="9"/>
      <c r="J31" s="147"/>
      <c r="K31" s="147"/>
    </row>
    <row r="32" spans="1:11" ht="15.75" x14ac:dyDescent="0.3">
      <c r="A32" s="3"/>
      <c r="B32" s="24"/>
      <c r="C32" s="3"/>
      <c r="D32" s="3"/>
      <c r="E32" s="3"/>
      <c r="F32" s="2"/>
      <c r="G32" s="9"/>
      <c r="H32" s="9"/>
      <c r="I32" s="9"/>
      <c r="J32" s="147"/>
      <c r="K32" s="147"/>
    </row>
    <row r="33" spans="1:11" ht="15.75" x14ac:dyDescent="0.3">
      <c r="A33" s="3"/>
      <c r="B33" s="24"/>
      <c r="C33" s="3"/>
      <c r="D33" s="3"/>
      <c r="E33" s="115"/>
      <c r="F33" s="2"/>
      <c r="G33" s="9"/>
      <c r="H33" s="9"/>
      <c r="I33" s="9"/>
      <c r="J33" s="147"/>
      <c r="K33" s="147"/>
    </row>
    <row r="34" spans="1:11" ht="15.75" x14ac:dyDescent="0.3">
      <c r="A34" s="3"/>
      <c r="B34" s="24"/>
      <c r="C34" s="3"/>
      <c r="D34" s="3"/>
      <c r="E34" s="115"/>
      <c r="F34" s="2"/>
      <c r="G34" s="9"/>
      <c r="H34" s="9"/>
      <c r="I34" s="9"/>
      <c r="J34" s="147"/>
      <c r="K34" s="147"/>
    </row>
    <row r="35" spans="1:11" ht="15.75" x14ac:dyDescent="0.3">
      <c r="A35" s="3"/>
      <c r="B35" s="24"/>
      <c r="C35" s="3"/>
      <c r="D35" s="3"/>
      <c r="E35" s="3"/>
      <c r="F35" s="2"/>
      <c r="G35" s="9"/>
      <c r="H35" s="9"/>
      <c r="I35" s="9"/>
      <c r="J35" s="147"/>
      <c r="K35" s="147"/>
    </row>
    <row r="36" spans="1:11" ht="15.75" x14ac:dyDescent="0.3">
      <c r="A36" s="3"/>
      <c r="B36" s="24"/>
      <c r="C36" s="3"/>
      <c r="D36" s="3"/>
      <c r="E36" s="3"/>
      <c r="F36" s="2"/>
      <c r="G36" s="9"/>
      <c r="H36" s="9"/>
      <c r="I36" s="9"/>
      <c r="J36" s="147"/>
      <c r="K36" s="147"/>
    </row>
    <row r="37" spans="1:11" ht="15.75" x14ac:dyDescent="0.3">
      <c r="A37" s="3"/>
      <c r="B37" s="24"/>
      <c r="C37" s="3"/>
      <c r="D37" s="3"/>
      <c r="E37" s="3"/>
      <c r="F37" s="2"/>
      <c r="G37" s="9"/>
      <c r="H37" s="9"/>
      <c r="I37" s="9"/>
      <c r="J37" s="147"/>
      <c r="K37" s="147"/>
    </row>
    <row r="38" spans="1:11" ht="15.75" x14ac:dyDescent="0.3">
      <c r="A38" s="3"/>
      <c r="B38" s="24"/>
      <c r="C38" s="3"/>
      <c r="D38" s="3"/>
      <c r="E38" s="3"/>
      <c r="F38" s="2"/>
      <c r="G38" s="9"/>
      <c r="H38" s="9"/>
      <c r="I38" s="9"/>
      <c r="J38" s="147"/>
      <c r="K38" s="147"/>
    </row>
    <row r="39" spans="1:11" ht="15.75" x14ac:dyDescent="0.3">
      <c r="A39" s="3"/>
      <c r="B39" s="24"/>
      <c r="C39" s="3"/>
      <c r="D39" s="3"/>
      <c r="E39" s="115"/>
      <c r="F39" s="2"/>
      <c r="G39" s="9"/>
      <c r="H39" s="9"/>
      <c r="I39" s="9"/>
      <c r="J39" s="147"/>
      <c r="K39" s="147"/>
    </row>
    <row r="40" spans="1:11" ht="15.75" x14ac:dyDescent="0.3">
      <c r="A40" s="3"/>
      <c r="B40" s="24"/>
      <c r="C40" s="3"/>
      <c r="D40" s="3"/>
      <c r="E40" s="115"/>
      <c r="F40" s="2"/>
      <c r="G40" s="9"/>
      <c r="H40" s="9"/>
      <c r="I40" s="9"/>
      <c r="J40" s="147"/>
      <c r="K40" s="147"/>
    </row>
    <row r="41" spans="1:11" ht="15.75" x14ac:dyDescent="0.3">
      <c r="A41" s="3"/>
      <c r="B41" s="24"/>
      <c r="C41" s="3"/>
      <c r="D41" s="3"/>
      <c r="E41" s="3"/>
      <c r="F41" s="2"/>
      <c r="G41" s="9"/>
      <c r="H41" s="9"/>
      <c r="I41" s="9"/>
      <c r="J41" s="147"/>
      <c r="K41" s="147"/>
    </row>
    <row r="42" spans="1:11" ht="15.75" x14ac:dyDescent="0.3">
      <c r="A42" s="3"/>
      <c r="B42" s="24"/>
      <c r="C42" s="3"/>
      <c r="D42" s="3"/>
      <c r="E42" s="3"/>
      <c r="F42" s="2"/>
      <c r="G42" s="9"/>
      <c r="H42" s="9"/>
      <c r="I42" s="9"/>
      <c r="J42" s="147"/>
      <c r="K42" s="147"/>
    </row>
    <row r="43" spans="1:11" ht="15.75" x14ac:dyDescent="0.3">
      <c r="A43" s="62"/>
      <c r="B43" s="24"/>
      <c r="C43" s="3"/>
      <c r="D43" s="3"/>
      <c r="E43" s="115"/>
      <c r="F43" s="2"/>
      <c r="G43" s="9"/>
      <c r="H43" s="9"/>
      <c r="I43" s="9"/>
      <c r="J43" s="147"/>
      <c r="K43" s="147"/>
    </row>
    <row r="44" spans="1:11" ht="15.75" x14ac:dyDescent="0.3">
      <c r="A44" s="3"/>
      <c r="B44" s="24"/>
      <c r="C44" s="3"/>
      <c r="D44" s="3"/>
      <c r="E44" s="3"/>
      <c r="F44" s="2"/>
      <c r="G44" s="9"/>
      <c r="H44" s="9"/>
      <c r="I44" s="9"/>
      <c r="J44" s="147"/>
      <c r="K44" s="147"/>
    </row>
    <row r="45" spans="1:11" ht="15.75" x14ac:dyDescent="0.3">
      <c r="A45" s="3"/>
      <c r="B45" s="8"/>
      <c r="C45" s="3"/>
      <c r="D45" s="3"/>
      <c r="E45" s="3"/>
      <c r="F45" s="2"/>
      <c r="G45" s="9"/>
      <c r="H45" s="9"/>
      <c r="I45" s="9"/>
      <c r="J45" s="147"/>
      <c r="K45" s="147"/>
    </row>
    <row r="46" spans="1:11" ht="15.75" x14ac:dyDescent="0.3">
      <c r="A46" s="115"/>
      <c r="B46" s="9"/>
      <c r="C46" s="115"/>
      <c r="D46" s="115"/>
      <c r="E46" s="115"/>
      <c r="F46" s="115"/>
      <c r="G46" s="9"/>
      <c r="H46" s="9"/>
      <c r="I46" s="9"/>
      <c r="J46" s="147"/>
      <c r="K46" s="147"/>
    </row>
    <row r="47" spans="1:11" ht="15.75" x14ac:dyDescent="0.3">
      <c r="A47" s="115"/>
      <c r="B47" s="149" t="s">
        <v>423</v>
      </c>
      <c r="C47" s="149"/>
      <c r="D47" s="149"/>
      <c r="E47" s="149"/>
      <c r="F47" s="149"/>
      <c r="G47" s="149"/>
      <c r="H47" s="64">
        <f>SUM(H8:H46)</f>
        <v>0</v>
      </c>
      <c r="I47" s="9"/>
      <c r="J47" s="147"/>
    </row>
    <row r="48" spans="1:11" ht="15.75" x14ac:dyDescent="0.3">
      <c r="A48" s="115"/>
      <c r="B48" s="149" t="s">
        <v>424</v>
      </c>
      <c r="C48" s="149"/>
      <c r="D48" s="149"/>
      <c r="E48" s="149"/>
      <c r="F48" s="149"/>
      <c r="G48" s="149"/>
      <c r="H48" s="64">
        <f>SUM(H47*0.15)</f>
        <v>0</v>
      </c>
      <c r="I48" s="9"/>
      <c r="J48" s="147"/>
    </row>
    <row r="49" spans="1:10" ht="15.75" x14ac:dyDescent="0.3">
      <c r="A49" s="115"/>
      <c r="B49" s="149" t="s">
        <v>425</v>
      </c>
      <c r="C49" s="149"/>
      <c r="D49" s="149"/>
      <c r="E49" s="149"/>
      <c r="F49" s="149"/>
      <c r="G49" s="149"/>
      <c r="H49" s="64">
        <f>SUM(H47:H48)</f>
        <v>0</v>
      </c>
      <c r="I49" s="9"/>
      <c r="J49" s="147"/>
    </row>
    <row r="50" spans="1:10" ht="15.75" x14ac:dyDescent="0.3">
      <c r="A50" s="115"/>
      <c r="B50" s="149" t="s">
        <v>426</v>
      </c>
      <c r="C50" s="149"/>
      <c r="D50" s="149"/>
      <c r="E50" s="149"/>
      <c r="F50" s="149"/>
      <c r="G50" s="149"/>
      <c r="H50" s="64">
        <f>SUM(H49*0.18)</f>
        <v>0</v>
      </c>
      <c r="I50" s="9"/>
      <c r="J50" s="147"/>
    </row>
    <row r="51" spans="1:10" ht="15.75" x14ac:dyDescent="0.3">
      <c r="A51" s="115"/>
      <c r="B51" s="149" t="s">
        <v>635</v>
      </c>
      <c r="C51" s="149"/>
      <c r="D51" s="149"/>
      <c r="E51" s="149"/>
      <c r="F51" s="149"/>
      <c r="G51" s="149"/>
      <c r="H51" s="64">
        <f>SUM(H49:H50)</f>
        <v>0</v>
      </c>
      <c r="I51" s="9"/>
      <c r="J51" s="147"/>
    </row>
    <row r="52" spans="1:10" ht="15.75" x14ac:dyDescent="0.3">
      <c r="A52" s="6"/>
      <c r="B52" s="7"/>
      <c r="C52" s="6"/>
      <c r="D52" s="6"/>
      <c r="E52" s="6"/>
      <c r="F52" s="6"/>
      <c r="G52" s="7"/>
      <c r="H52" s="7"/>
      <c r="I52" s="7"/>
    </row>
    <row r="53" spans="1:10" ht="17.25" customHeight="1" x14ac:dyDescent="0.3">
      <c r="A53" s="73" t="s">
        <v>427</v>
      </c>
      <c r="B53" s="13"/>
      <c r="C53" s="74"/>
      <c r="D53" s="6"/>
      <c r="E53" s="6"/>
      <c r="F53" s="6"/>
      <c r="G53" s="7"/>
      <c r="H53" s="7"/>
      <c r="I53" s="7"/>
    </row>
    <row r="54" spans="1:10" ht="15.75" x14ac:dyDescent="0.3">
      <c r="A54" s="75">
        <v>1</v>
      </c>
      <c r="B54" s="88" t="s">
        <v>428</v>
      </c>
      <c r="C54" s="76"/>
      <c r="D54" s="6"/>
      <c r="E54" s="6"/>
      <c r="F54" s="6"/>
      <c r="G54" s="7"/>
      <c r="H54" s="7"/>
      <c r="I54" s="7"/>
    </row>
    <row r="55" spans="1:10" ht="15.75" x14ac:dyDescent="0.3">
      <c r="A55" s="75">
        <v>2</v>
      </c>
      <c r="B55" s="88" t="s">
        <v>429</v>
      </c>
      <c r="C55" s="88"/>
      <c r="D55" s="6"/>
      <c r="E55" s="6"/>
      <c r="F55" s="6"/>
      <c r="G55" s="7"/>
      <c r="H55" s="7"/>
      <c r="I55" s="7"/>
    </row>
    <row r="56" spans="1:10" ht="15.75" x14ac:dyDescent="0.3">
      <c r="A56" s="75">
        <v>3</v>
      </c>
      <c r="B56" s="88" t="s">
        <v>430</v>
      </c>
      <c r="C56" s="76"/>
      <c r="D56" s="6"/>
      <c r="E56" s="6"/>
      <c r="F56" s="6"/>
      <c r="G56" s="7"/>
      <c r="H56" s="7"/>
      <c r="I56" s="7"/>
    </row>
    <row r="57" spans="1:10" ht="15.75" x14ac:dyDescent="0.3">
      <c r="A57" s="75">
        <v>4</v>
      </c>
      <c r="B57" s="88" t="s">
        <v>431</v>
      </c>
      <c r="C57" s="76"/>
      <c r="D57" s="6"/>
      <c r="E57" s="6"/>
      <c r="F57" s="6"/>
      <c r="G57" s="7"/>
      <c r="H57" s="7"/>
      <c r="I57" s="7"/>
    </row>
    <row r="58" spans="1:10" ht="15.75" x14ac:dyDescent="0.3">
      <c r="A58" s="75">
        <v>5</v>
      </c>
      <c r="B58" s="88" t="s">
        <v>432</v>
      </c>
      <c r="C58" s="88"/>
      <c r="D58" s="6"/>
      <c r="E58" s="6"/>
      <c r="F58" s="6"/>
      <c r="G58" s="7"/>
      <c r="H58" s="7"/>
      <c r="I58" s="7"/>
    </row>
    <row r="59" spans="1:10" ht="15.75" x14ac:dyDescent="0.3">
      <c r="A59" s="75">
        <v>6</v>
      </c>
      <c r="B59" s="88" t="s">
        <v>433</v>
      </c>
      <c r="C59" s="88"/>
      <c r="D59" s="6"/>
      <c r="E59" s="6"/>
      <c r="F59" s="6"/>
      <c r="G59" s="7"/>
      <c r="H59" s="7"/>
      <c r="I59" s="7"/>
    </row>
    <row r="60" spans="1:10" ht="15.75" x14ac:dyDescent="0.3">
      <c r="A60" s="75">
        <v>7</v>
      </c>
      <c r="B60" s="89" t="s">
        <v>434</v>
      </c>
      <c r="C60" s="76"/>
      <c r="D60" s="6"/>
      <c r="E60" s="6"/>
      <c r="F60" s="6"/>
      <c r="G60" s="7"/>
      <c r="H60" s="7"/>
      <c r="I60" s="7"/>
    </row>
    <row r="61" spans="1:10" ht="15.75" x14ac:dyDescent="0.3">
      <c r="A61" s="75">
        <v>8</v>
      </c>
      <c r="B61" s="144" t="s">
        <v>435</v>
      </c>
      <c r="C61" s="144"/>
      <c r="D61" s="144"/>
      <c r="E61" s="144"/>
      <c r="F61" s="144"/>
      <c r="G61" s="7"/>
      <c r="H61" s="7"/>
      <c r="I61" s="7"/>
    </row>
    <row r="62" spans="1:10" ht="15.75" x14ac:dyDescent="0.3">
      <c r="A62" s="75">
        <v>9</v>
      </c>
      <c r="B62" s="88" t="s">
        <v>436</v>
      </c>
      <c r="C62" s="88"/>
      <c r="D62" s="88"/>
      <c r="E62" s="88"/>
      <c r="F62" s="6"/>
      <c r="G62" s="7"/>
      <c r="H62" s="7"/>
      <c r="I62" s="7"/>
    </row>
    <row r="63" spans="1:10" ht="15.75" x14ac:dyDescent="0.3">
      <c r="A63" s="75"/>
      <c r="B63" s="88" t="s">
        <v>437</v>
      </c>
      <c r="C63" s="88"/>
      <c r="D63" s="6"/>
      <c r="E63" s="6"/>
      <c r="F63" s="6"/>
      <c r="G63" s="7"/>
      <c r="H63" s="7"/>
      <c r="I63" s="7"/>
    </row>
    <row r="64" spans="1:10" ht="15.75" x14ac:dyDescent="0.3">
      <c r="A64" s="75"/>
      <c r="B64" s="88" t="s">
        <v>438</v>
      </c>
      <c r="C64" s="88"/>
      <c r="D64" s="6"/>
      <c r="E64" s="6"/>
      <c r="F64" s="6"/>
      <c r="G64" s="7"/>
      <c r="H64" s="7"/>
      <c r="I64" s="7"/>
    </row>
    <row r="65" spans="1:9" ht="15.75" x14ac:dyDescent="0.3">
      <c r="A65" s="75"/>
      <c r="B65" s="142" t="s">
        <v>439</v>
      </c>
      <c r="C65" s="142"/>
      <c r="D65" s="6"/>
      <c r="E65" s="6"/>
      <c r="F65" s="6"/>
      <c r="G65" s="7"/>
      <c r="H65" s="7"/>
      <c r="I65" s="7"/>
    </row>
    <row r="66" spans="1:9" ht="15.75" x14ac:dyDescent="0.3">
      <c r="A66" s="75"/>
      <c r="B66" s="88" t="s">
        <v>440</v>
      </c>
      <c r="C66" s="88"/>
      <c r="D66" s="6"/>
      <c r="E66" s="6"/>
      <c r="F66" s="6"/>
      <c r="G66" s="7"/>
      <c r="H66" s="7"/>
      <c r="I66" s="7"/>
    </row>
    <row r="67" spans="1:9" ht="15.75" x14ac:dyDescent="0.3">
      <c r="A67" s="75"/>
      <c r="B67" s="88" t="s">
        <v>441</v>
      </c>
      <c r="C67" s="76"/>
      <c r="D67" s="6"/>
      <c r="E67" s="6"/>
      <c r="F67" s="6"/>
      <c r="G67" s="7"/>
      <c r="H67" s="7"/>
      <c r="I67" s="7"/>
    </row>
    <row r="68" spans="1:9" ht="15.75" x14ac:dyDescent="0.3">
      <c r="A68" s="75">
        <v>10</v>
      </c>
      <c r="B68" s="88" t="s">
        <v>442</v>
      </c>
      <c r="C68" s="76"/>
      <c r="D68" s="6"/>
      <c r="E68" s="6"/>
      <c r="F68" s="6"/>
      <c r="G68" s="7"/>
      <c r="H68" s="7"/>
      <c r="I68" s="7"/>
    </row>
    <row r="69" spans="1:9" ht="15.75" x14ac:dyDescent="0.3">
      <c r="A69" s="75">
        <v>11</v>
      </c>
      <c r="B69" s="52" t="s">
        <v>443</v>
      </c>
      <c r="C69" s="77"/>
      <c r="D69" s="6"/>
      <c r="E69" s="6"/>
      <c r="F69" s="6"/>
      <c r="G69" s="7"/>
      <c r="H69" s="7"/>
      <c r="I69" s="7"/>
    </row>
    <row r="70" spans="1:9" ht="15.75" x14ac:dyDescent="0.3">
      <c r="A70" s="6"/>
      <c r="B70" s="7"/>
      <c r="C70" s="6"/>
      <c r="D70" s="6"/>
      <c r="E70" s="6"/>
      <c r="F70" s="6"/>
      <c r="G70" s="7"/>
      <c r="H70" s="7"/>
      <c r="I70" s="7"/>
    </row>
    <row r="71" spans="1:9" ht="17.25" customHeight="1" x14ac:dyDescent="0.3">
      <c r="A71" s="105" t="s">
        <v>636</v>
      </c>
    </row>
    <row r="72" spans="1:9" ht="17.25" customHeight="1" x14ac:dyDescent="0.3">
      <c r="A72" s="105"/>
    </row>
    <row r="73" spans="1:9" ht="17.25" customHeight="1" x14ac:dyDescent="0.3">
      <c r="A73" s="105"/>
    </row>
    <row r="74" spans="1:9" ht="17.25" customHeight="1" x14ac:dyDescent="0.3">
      <c r="A74" s="105"/>
    </row>
    <row r="75" spans="1:9" ht="17.25" customHeight="1" x14ac:dyDescent="0.3">
      <c r="A75" s="105" t="s">
        <v>637</v>
      </c>
    </row>
  </sheetData>
  <mergeCells count="18">
    <mergeCell ref="A1:J1"/>
    <mergeCell ref="B47:G47"/>
    <mergeCell ref="B61:F61"/>
    <mergeCell ref="J6:J7"/>
    <mergeCell ref="K6:K7"/>
    <mergeCell ref="C2:J5"/>
    <mergeCell ref="B65:C65"/>
    <mergeCell ref="A6:A7"/>
    <mergeCell ref="B6:B7"/>
    <mergeCell ref="C6:E6"/>
    <mergeCell ref="F6:F7"/>
    <mergeCell ref="G6:G7"/>
    <mergeCell ref="H6:H7"/>
    <mergeCell ref="I6:I7"/>
    <mergeCell ref="B48:G48"/>
    <mergeCell ref="B49:G49"/>
    <mergeCell ref="B50:G50"/>
    <mergeCell ref="B51:G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7"/>
  <sheetViews>
    <sheetView topLeftCell="A80" zoomScale="96" zoomScaleNormal="96" workbookViewId="0">
      <selection activeCell="I100" sqref="I100"/>
    </sheetView>
  </sheetViews>
  <sheetFormatPr defaultColWidth="6.42578125" defaultRowHeight="17.25" customHeight="1" x14ac:dyDescent="0.3"/>
  <cols>
    <col min="1" max="1" width="9.28515625" style="108" bestFit="1" customWidth="1"/>
    <col min="2" max="2" width="77.5703125" style="7" bestFit="1" customWidth="1"/>
    <col min="3" max="3" width="7.42578125" style="6" bestFit="1" customWidth="1"/>
    <col min="4" max="4" width="6.28515625" style="6" bestFit="1" customWidth="1"/>
    <col min="5" max="5" width="6.85546875" style="6" bestFit="1" customWidth="1"/>
    <col min="6" max="6" width="8.28515625" style="6" bestFit="1" customWidth="1"/>
    <col min="7" max="7" width="7.140625" style="6" bestFit="1" customWidth="1"/>
    <col min="8" max="8" width="8" style="6" bestFit="1" customWidth="1"/>
    <col min="9" max="9" width="7.28515625" style="7" bestFit="1" customWidth="1"/>
    <col min="10" max="10" width="8" style="7" bestFit="1" customWidth="1"/>
    <col min="11" max="11" width="58.7109375" style="7" customWidth="1"/>
    <col min="12" max="16384" width="6.42578125" style="7"/>
  </cols>
  <sheetData>
    <row r="1" spans="1:11" ht="15" x14ac:dyDescent="0.3">
      <c r="A1" s="116"/>
      <c r="B1" s="116" t="s">
        <v>8</v>
      </c>
      <c r="C1" s="117" t="s">
        <v>52</v>
      </c>
      <c r="D1" s="117"/>
      <c r="E1" s="117"/>
      <c r="F1" s="116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</row>
    <row r="2" spans="1:11" ht="15" x14ac:dyDescent="0.3">
      <c r="A2" s="116"/>
      <c r="B2" s="116"/>
      <c r="C2" s="32" t="s">
        <v>47</v>
      </c>
      <c r="D2" s="32" t="s">
        <v>48</v>
      </c>
      <c r="E2" s="32" t="s">
        <v>49</v>
      </c>
      <c r="F2" s="116"/>
      <c r="G2" s="116"/>
      <c r="H2" s="116"/>
      <c r="I2" s="116"/>
      <c r="J2" s="116"/>
      <c r="K2" s="116"/>
    </row>
    <row r="3" spans="1:11" ht="15" x14ac:dyDescent="0.3">
      <c r="A3" s="58">
        <v>1</v>
      </c>
      <c r="B3" s="31" t="s">
        <v>44</v>
      </c>
      <c r="C3" s="58"/>
      <c r="D3" s="58"/>
      <c r="E3" s="58"/>
      <c r="F3" s="58"/>
      <c r="G3" s="58"/>
      <c r="H3" s="58"/>
      <c r="I3" s="59"/>
      <c r="J3" s="59"/>
      <c r="K3" s="59"/>
    </row>
    <row r="4" spans="1:11" ht="15" x14ac:dyDescent="0.3">
      <c r="A4" s="5"/>
      <c r="B4" s="25" t="s">
        <v>51</v>
      </c>
      <c r="C4" s="3"/>
      <c r="D4" s="3"/>
      <c r="E4" s="27"/>
      <c r="F4" s="27"/>
      <c r="G4" s="27"/>
      <c r="H4" s="2"/>
      <c r="I4" s="9"/>
      <c r="J4" s="9"/>
      <c r="K4" s="9"/>
    </row>
    <row r="5" spans="1:11" ht="15" x14ac:dyDescent="0.3">
      <c r="A5" s="5" t="s">
        <v>659</v>
      </c>
      <c r="B5" s="28" t="s">
        <v>37</v>
      </c>
      <c r="C5" s="3">
        <v>20</v>
      </c>
      <c r="D5" s="3">
        <v>1</v>
      </c>
      <c r="E5" s="27">
        <v>14</v>
      </c>
      <c r="F5" s="27" t="s">
        <v>5</v>
      </c>
      <c r="G5" s="27">
        <v>1</v>
      </c>
      <c r="H5" s="2"/>
      <c r="I5" s="9">
        <v>100000</v>
      </c>
      <c r="J5" s="9"/>
      <c r="K5" s="9"/>
    </row>
    <row r="6" spans="1:11" ht="15" x14ac:dyDescent="0.3">
      <c r="A6" s="5" t="s">
        <v>659</v>
      </c>
      <c r="B6" s="28" t="s">
        <v>50</v>
      </c>
      <c r="C6" s="3">
        <v>18</v>
      </c>
      <c r="D6" s="3">
        <v>1</v>
      </c>
      <c r="E6" s="27">
        <v>12</v>
      </c>
      <c r="F6" s="27" t="s">
        <v>5</v>
      </c>
      <c r="G6" s="27">
        <v>1</v>
      </c>
      <c r="H6" s="2"/>
      <c r="I6" s="9">
        <v>150000</v>
      </c>
      <c r="J6" s="9"/>
      <c r="K6" s="9"/>
    </row>
    <row r="7" spans="1:11" ht="15" x14ac:dyDescent="0.3">
      <c r="A7" s="5"/>
      <c r="B7" s="28"/>
      <c r="C7" s="3"/>
      <c r="D7" s="3"/>
      <c r="E7" s="27"/>
      <c r="F7" s="27"/>
      <c r="G7" s="27"/>
      <c r="H7" s="2"/>
      <c r="I7" s="9"/>
      <c r="J7" s="9"/>
      <c r="K7" s="9"/>
    </row>
    <row r="8" spans="1:11" ht="15" x14ac:dyDescent="0.3">
      <c r="A8" s="5"/>
      <c r="B8" s="25" t="s">
        <v>479</v>
      </c>
      <c r="C8" s="3"/>
      <c r="D8" s="3"/>
      <c r="E8" s="27"/>
      <c r="F8" s="27"/>
      <c r="G8" s="27"/>
      <c r="H8" s="2"/>
      <c r="I8" s="9"/>
      <c r="J8" s="9"/>
      <c r="K8" s="9"/>
    </row>
    <row r="9" spans="1:11" ht="15" x14ac:dyDescent="0.3">
      <c r="A9" s="5"/>
      <c r="B9" s="28" t="s">
        <v>53</v>
      </c>
      <c r="C9" s="3">
        <v>24</v>
      </c>
      <c r="D9" s="3">
        <v>2</v>
      </c>
      <c r="E9" s="27">
        <v>2</v>
      </c>
      <c r="F9" s="27">
        <f>24*2*4</f>
        <v>192</v>
      </c>
      <c r="G9" s="27">
        <v>1</v>
      </c>
      <c r="H9" s="2"/>
      <c r="I9" s="9">
        <v>95</v>
      </c>
      <c r="J9" s="9"/>
      <c r="K9" s="9"/>
    </row>
    <row r="10" spans="1:11" ht="15" x14ac:dyDescent="0.3">
      <c r="A10" s="5"/>
      <c r="B10" s="28" t="s">
        <v>54</v>
      </c>
      <c r="C10" s="3">
        <v>2</v>
      </c>
      <c r="D10" s="3">
        <v>2</v>
      </c>
      <c r="E10" s="27">
        <v>14</v>
      </c>
      <c r="F10" s="27">
        <f>14*2*4</f>
        <v>112</v>
      </c>
      <c r="G10" s="27">
        <v>2</v>
      </c>
      <c r="H10" s="2"/>
      <c r="I10" s="9">
        <v>95</v>
      </c>
      <c r="J10" s="9"/>
      <c r="K10" s="9"/>
    </row>
    <row r="11" spans="1:11" ht="15" x14ac:dyDescent="0.3">
      <c r="A11" s="5"/>
      <c r="B11" s="28"/>
      <c r="C11" s="3"/>
      <c r="D11" s="3"/>
      <c r="E11" s="27"/>
      <c r="F11" s="27"/>
      <c r="G11" s="27"/>
      <c r="H11" s="2"/>
      <c r="I11" s="9"/>
      <c r="J11" s="9"/>
      <c r="K11" s="9"/>
    </row>
    <row r="12" spans="1:11" ht="15" x14ac:dyDescent="0.3">
      <c r="A12" s="5"/>
      <c r="B12" s="25" t="s">
        <v>480</v>
      </c>
      <c r="C12" s="3"/>
      <c r="D12" s="3"/>
      <c r="E12" s="27"/>
      <c r="F12" s="27"/>
      <c r="G12" s="27"/>
      <c r="H12" s="2"/>
      <c r="I12" s="9"/>
      <c r="J12" s="9"/>
      <c r="K12" s="9"/>
    </row>
    <row r="13" spans="1:11" ht="15" x14ac:dyDescent="0.3">
      <c r="A13" s="5"/>
      <c r="B13" s="28" t="s">
        <v>53</v>
      </c>
      <c r="C13" s="3">
        <v>24</v>
      </c>
      <c r="D13" s="3">
        <v>2</v>
      </c>
      <c r="E13" s="27">
        <v>2</v>
      </c>
      <c r="F13" s="27">
        <f>24*2</f>
        <v>48</v>
      </c>
      <c r="G13" s="27">
        <v>1</v>
      </c>
      <c r="H13" s="2"/>
      <c r="I13" s="9">
        <v>55</v>
      </c>
      <c r="J13" s="9"/>
      <c r="K13" s="9"/>
    </row>
    <row r="14" spans="1:11" ht="15" x14ac:dyDescent="0.3">
      <c r="A14" s="5"/>
      <c r="B14" s="28" t="s">
        <v>54</v>
      </c>
      <c r="C14" s="3">
        <v>2</v>
      </c>
      <c r="D14" s="3">
        <v>2</v>
      </c>
      <c r="E14" s="27">
        <v>14</v>
      </c>
      <c r="F14" s="27">
        <f>14*2</f>
        <v>28</v>
      </c>
      <c r="G14" s="27">
        <v>2</v>
      </c>
      <c r="H14" s="2"/>
      <c r="I14" s="9">
        <v>55</v>
      </c>
      <c r="J14" s="9"/>
      <c r="K14" s="9"/>
    </row>
    <row r="15" spans="1:11" ht="15" x14ac:dyDescent="0.3">
      <c r="A15" s="5"/>
      <c r="B15" s="28"/>
      <c r="C15" s="3"/>
      <c r="D15" s="3"/>
      <c r="E15" s="27"/>
      <c r="F15" s="27"/>
      <c r="G15" s="27"/>
      <c r="H15" s="2"/>
      <c r="I15" s="9"/>
      <c r="J15" s="9"/>
      <c r="K15" s="9"/>
    </row>
    <row r="16" spans="1:11" ht="15" x14ac:dyDescent="0.3">
      <c r="A16" s="107"/>
      <c r="B16" s="91" t="s">
        <v>525</v>
      </c>
      <c r="C16" s="3">
        <v>3</v>
      </c>
      <c r="D16" s="3" t="s">
        <v>5</v>
      </c>
      <c r="E16" s="27">
        <v>6</v>
      </c>
      <c r="F16" s="27">
        <f t="shared" ref="F16:F18" si="0">E16*C16</f>
        <v>18</v>
      </c>
      <c r="G16" s="27">
        <v>1</v>
      </c>
      <c r="H16" s="2"/>
      <c r="I16" s="9">
        <v>35</v>
      </c>
      <c r="J16" s="9"/>
      <c r="K16" s="122" t="s">
        <v>639</v>
      </c>
    </row>
    <row r="17" spans="1:11" ht="15" x14ac:dyDescent="0.3">
      <c r="A17" s="107" t="s">
        <v>659</v>
      </c>
      <c r="B17" s="94" t="s">
        <v>55</v>
      </c>
      <c r="C17" s="3">
        <v>4</v>
      </c>
      <c r="D17" s="3" t="s">
        <v>5</v>
      </c>
      <c r="E17" s="27">
        <v>7</v>
      </c>
      <c r="F17" s="27">
        <f t="shared" ref="F17" si="1">E17*C17</f>
        <v>28</v>
      </c>
      <c r="G17" s="27">
        <v>1</v>
      </c>
      <c r="H17" s="2"/>
      <c r="I17" s="9">
        <v>55</v>
      </c>
      <c r="J17" s="9"/>
      <c r="K17" s="123"/>
    </row>
    <row r="18" spans="1:11" ht="15" x14ac:dyDescent="0.3">
      <c r="A18" s="107"/>
      <c r="B18" s="91" t="s">
        <v>525</v>
      </c>
      <c r="C18" s="3">
        <v>8</v>
      </c>
      <c r="D18" s="3" t="s">
        <v>5</v>
      </c>
      <c r="E18" s="27">
        <v>8</v>
      </c>
      <c r="F18" s="27">
        <f t="shared" si="0"/>
        <v>64</v>
      </c>
      <c r="G18" s="27">
        <v>1</v>
      </c>
      <c r="H18" s="2"/>
      <c r="I18" s="9">
        <v>35</v>
      </c>
      <c r="J18" s="9"/>
      <c r="K18" s="123"/>
    </row>
    <row r="19" spans="1:11" ht="15" x14ac:dyDescent="0.3">
      <c r="A19" s="107" t="s">
        <v>659</v>
      </c>
      <c r="B19" s="94" t="s">
        <v>55</v>
      </c>
      <c r="C19" s="3">
        <v>9</v>
      </c>
      <c r="D19" s="3" t="s">
        <v>5</v>
      </c>
      <c r="E19" s="27">
        <v>9</v>
      </c>
      <c r="F19" s="27">
        <f t="shared" ref="F19" si="2">E19*C19</f>
        <v>81</v>
      </c>
      <c r="G19" s="27">
        <v>1</v>
      </c>
      <c r="H19" s="2"/>
      <c r="I19" s="9">
        <v>55</v>
      </c>
      <c r="J19" s="9"/>
      <c r="K19" s="123"/>
    </row>
    <row r="20" spans="1:11" ht="15" x14ac:dyDescent="0.3">
      <c r="A20" s="5"/>
      <c r="B20" s="28"/>
      <c r="C20" s="3"/>
      <c r="D20" s="3"/>
      <c r="E20" s="27"/>
      <c r="F20" s="27"/>
      <c r="G20" s="27"/>
      <c r="H20" s="2"/>
      <c r="I20" s="9"/>
      <c r="J20" s="9"/>
      <c r="K20" s="9"/>
    </row>
    <row r="21" spans="1:11" ht="15" x14ac:dyDescent="0.3">
      <c r="A21" s="5"/>
      <c r="B21" s="91" t="s">
        <v>525</v>
      </c>
      <c r="C21" s="3">
        <v>3</v>
      </c>
      <c r="D21" s="3" t="s">
        <v>5</v>
      </c>
      <c r="E21" s="27">
        <v>6</v>
      </c>
      <c r="F21" s="27">
        <f t="shared" ref="F21:F23" si="3">E21*C21</f>
        <v>18</v>
      </c>
      <c r="G21" s="27">
        <v>1</v>
      </c>
      <c r="H21" s="2"/>
      <c r="I21" s="9">
        <v>35</v>
      </c>
      <c r="J21" s="9"/>
      <c r="K21" s="122" t="s">
        <v>639</v>
      </c>
    </row>
    <row r="22" spans="1:11" ht="15" x14ac:dyDescent="0.3">
      <c r="A22" s="5" t="s">
        <v>659</v>
      </c>
      <c r="B22" s="94" t="s">
        <v>526</v>
      </c>
      <c r="C22" s="3">
        <v>4</v>
      </c>
      <c r="D22" s="3" t="s">
        <v>5</v>
      </c>
      <c r="E22" s="27">
        <v>7</v>
      </c>
      <c r="F22" s="27">
        <f t="shared" ref="F22" si="4">E22*C22</f>
        <v>28</v>
      </c>
      <c r="G22" s="27">
        <v>1</v>
      </c>
      <c r="H22" s="2"/>
      <c r="I22" s="9">
        <v>15</v>
      </c>
      <c r="J22" s="9"/>
      <c r="K22" s="123"/>
    </row>
    <row r="23" spans="1:11" ht="15" x14ac:dyDescent="0.3">
      <c r="A23" s="5"/>
      <c r="B23" s="91" t="s">
        <v>525</v>
      </c>
      <c r="C23" s="3">
        <v>8</v>
      </c>
      <c r="D23" s="3" t="s">
        <v>5</v>
      </c>
      <c r="E23" s="27">
        <v>8</v>
      </c>
      <c r="F23" s="27">
        <f t="shared" si="3"/>
        <v>64</v>
      </c>
      <c r="G23" s="27">
        <v>1</v>
      </c>
      <c r="H23" s="2"/>
      <c r="I23" s="9">
        <v>35</v>
      </c>
      <c r="J23" s="9"/>
      <c r="K23" s="123"/>
    </row>
    <row r="24" spans="1:11" ht="15" x14ac:dyDescent="0.3">
      <c r="A24" s="5" t="s">
        <v>659</v>
      </c>
      <c r="B24" s="94" t="s">
        <v>527</v>
      </c>
      <c r="C24" s="3">
        <v>9</v>
      </c>
      <c r="D24" s="3" t="s">
        <v>5</v>
      </c>
      <c r="E24" s="27">
        <v>9</v>
      </c>
      <c r="F24" s="27">
        <f t="shared" ref="F24" si="5">E24*C24</f>
        <v>81</v>
      </c>
      <c r="G24" s="27">
        <v>1</v>
      </c>
      <c r="H24" s="2"/>
      <c r="I24" s="9">
        <v>15</v>
      </c>
      <c r="J24" s="9"/>
      <c r="K24" s="123"/>
    </row>
    <row r="25" spans="1:11" ht="15" x14ac:dyDescent="0.3">
      <c r="A25" s="5"/>
      <c r="B25" s="28"/>
      <c r="C25" s="3"/>
      <c r="D25" s="3"/>
      <c r="E25" s="27"/>
      <c r="F25" s="27"/>
      <c r="G25" s="27"/>
      <c r="H25" s="2"/>
      <c r="I25" s="9"/>
      <c r="J25" s="9"/>
      <c r="K25" s="9"/>
    </row>
    <row r="26" spans="1:11" ht="15" x14ac:dyDescent="0.3">
      <c r="A26" s="5"/>
      <c r="B26" s="28" t="s">
        <v>446</v>
      </c>
      <c r="C26" s="3">
        <v>2</v>
      </c>
      <c r="D26" s="3" t="s">
        <v>5</v>
      </c>
      <c r="E26" s="27">
        <v>3</v>
      </c>
      <c r="F26" s="27">
        <f>E26*C26</f>
        <v>6</v>
      </c>
      <c r="G26" s="27">
        <v>1</v>
      </c>
      <c r="H26" s="2"/>
      <c r="I26" s="9">
        <v>1500</v>
      </c>
      <c r="J26" s="9"/>
      <c r="K26" s="9"/>
    </row>
    <row r="27" spans="1:11" ht="15" x14ac:dyDescent="0.3">
      <c r="A27" s="5"/>
      <c r="B27" s="28"/>
      <c r="C27" s="3"/>
      <c r="D27" s="3"/>
      <c r="E27" s="27"/>
      <c r="F27" s="27"/>
      <c r="G27" s="27"/>
      <c r="H27" s="2"/>
      <c r="I27" s="9"/>
      <c r="J27" s="9"/>
      <c r="K27" s="9"/>
    </row>
    <row r="28" spans="1:11" ht="15" x14ac:dyDescent="0.3">
      <c r="A28" s="62"/>
      <c r="B28" s="92" t="s">
        <v>9</v>
      </c>
      <c r="C28" s="3">
        <v>54</v>
      </c>
      <c r="D28" s="3">
        <v>32</v>
      </c>
      <c r="E28" s="27">
        <v>4</v>
      </c>
      <c r="F28" s="27">
        <f>D28*C28</f>
        <v>1728</v>
      </c>
      <c r="G28" s="27">
        <v>1</v>
      </c>
      <c r="H28" s="15"/>
      <c r="I28" s="9">
        <v>55</v>
      </c>
      <c r="J28" s="9"/>
      <c r="K28" s="9" t="s">
        <v>528</v>
      </c>
    </row>
    <row r="29" spans="1:11" ht="15" x14ac:dyDescent="0.3">
      <c r="A29" s="109"/>
      <c r="B29" s="93" t="s">
        <v>66</v>
      </c>
      <c r="C29" s="3">
        <v>54</v>
      </c>
      <c r="D29" s="3">
        <v>32</v>
      </c>
      <c r="E29" s="27">
        <v>4</v>
      </c>
      <c r="F29" s="27">
        <f>D29*C29</f>
        <v>1728</v>
      </c>
      <c r="G29" s="27">
        <v>1</v>
      </c>
      <c r="H29" s="15"/>
      <c r="I29" s="9">
        <v>15</v>
      </c>
      <c r="J29" s="9"/>
      <c r="K29" s="9"/>
    </row>
    <row r="30" spans="1:11" ht="15" x14ac:dyDescent="0.3">
      <c r="A30" s="109"/>
      <c r="B30" s="93" t="s">
        <v>447</v>
      </c>
      <c r="C30" s="3">
        <v>140</v>
      </c>
      <c r="D30" s="3" t="s">
        <v>5</v>
      </c>
      <c r="E30" s="27">
        <v>4</v>
      </c>
      <c r="F30" s="27">
        <v>1</v>
      </c>
      <c r="G30" s="27">
        <v>1</v>
      </c>
      <c r="H30" s="2"/>
      <c r="I30" s="9">
        <v>35</v>
      </c>
      <c r="J30" s="9"/>
      <c r="K30" s="9"/>
    </row>
    <row r="31" spans="1:11" ht="15" x14ac:dyDescent="0.3">
      <c r="A31" s="109"/>
      <c r="B31" s="93" t="s">
        <v>56</v>
      </c>
      <c r="C31" s="3">
        <v>6</v>
      </c>
      <c r="D31" s="3">
        <v>10</v>
      </c>
      <c r="E31" s="27">
        <v>4</v>
      </c>
      <c r="F31" s="27" t="s">
        <v>5</v>
      </c>
      <c r="G31" s="27">
        <v>4</v>
      </c>
      <c r="H31" s="2"/>
      <c r="I31" s="9">
        <v>12000</v>
      </c>
      <c r="J31" s="9"/>
      <c r="K31" s="9" t="s">
        <v>510</v>
      </c>
    </row>
    <row r="32" spans="1:11" ht="15" x14ac:dyDescent="0.3">
      <c r="A32" s="62"/>
      <c r="B32" s="4"/>
      <c r="C32" s="3"/>
      <c r="D32" s="3"/>
      <c r="E32" s="27"/>
      <c r="F32" s="27"/>
      <c r="G32" s="27"/>
      <c r="H32" s="2"/>
      <c r="I32" s="9"/>
      <c r="J32" s="9"/>
      <c r="K32" s="9"/>
    </row>
    <row r="33" spans="1:11" ht="15" x14ac:dyDescent="0.3">
      <c r="A33" s="62"/>
      <c r="B33" s="92" t="s">
        <v>9</v>
      </c>
      <c r="C33" s="3">
        <v>30</v>
      </c>
      <c r="D33" s="3">
        <v>20</v>
      </c>
      <c r="E33" s="27">
        <v>2.5</v>
      </c>
      <c r="F33" s="27">
        <f>D33*C33</f>
        <v>600</v>
      </c>
      <c r="G33" s="27">
        <v>1</v>
      </c>
      <c r="H33" s="2"/>
      <c r="I33" s="9">
        <v>45</v>
      </c>
      <c r="J33" s="9"/>
      <c r="K33" s="9" t="s">
        <v>509</v>
      </c>
    </row>
    <row r="34" spans="1:11" ht="15" x14ac:dyDescent="0.3">
      <c r="A34" s="109"/>
      <c r="B34" s="93" t="s">
        <v>66</v>
      </c>
      <c r="C34" s="3">
        <v>30</v>
      </c>
      <c r="D34" s="3">
        <v>20</v>
      </c>
      <c r="E34" s="27" t="s">
        <v>5</v>
      </c>
      <c r="F34" s="27">
        <f>D34*C34</f>
        <v>600</v>
      </c>
      <c r="G34" s="27">
        <v>1</v>
      </c>
      <c r="H34" s="2"/>
      <c r="I34" s="9">
        <v>15</v>
      </c>
      <c r="J34" s="9"/>
      <c r="K34" s="9"/>
    </row>
    <row r="35" spans="1:11" ht="15" x14ac:dyDescent="0.3">
      <c r="A35" s="109"/>
      <c r="B35" s="93" t="s">
        <v>447</v>
      </c>
      <c r="C35" s="3">
        <v>70</v>
      </c>
      <c r="D35" s="3" t="s">
        <v>5</v>
      </c>
      <c r="E35" s="27">
        <v>2.5</v>
      </c>
      <c r="F35" s="27">
        <v>1</v>
      </c>
      <c r="G35" s="27">
        <v>1</v>
      </c>
      <c r="H35" s="2"/>
      <c r="I35" s="9">
        <v>35</v>
      </c>
      <c r="J35" s="9"/>
      <c r="K35" s="9"/>
    </row>
    <row r="36" spans="1:11" ht="15" x14ac:dyDescent="0.3">
      <c r="A36" s="109"/>
      <c r="B36" s="93" t="s">
        <v>56</v>
      </c>
      <c r="C36" s="3">
        <v>4</v>
      </c>
      <c r="D36" s="3">
        <v>4</v>
      </c>
      <c r="E36" s="27">
        <v>2.5</v>
      </c>
      <c r="F36" s="27" t="s">
        <v>5</v>
      </c>
      <c r="G36" s="27">
        <v>4</v>
      </c>
      <c r="H36" s="2"/>
      <c r="I36" s="9">
        <v>4000</v>
      </c>
      <c r="J36" s="9"/>
      <c r="K36" s="9" t="s">
        <v>510</v>
      </c>
    </row>
    <row r="37" spans="1:11" ht="15" x14ac:dyDescent="0.3">
      <c r="A37" s="62"/>
      <c r="B37" s="4"/>
      <c r="C37" s="3"/>
      <c r="D37" s="3"/>
      <c r="E37" s="27"/>
      <c r="F37" s="27"/>
      <c r="G37" s="27"/>
      <c r="H37" s="2"/>
      <c r="I37" s="9"/>
      <c r="J37" s="9"/>
      <c r="K37" s="9"/>
    </row>
    <row r="38" spans="1:11" ht="15" x14ac:dyDescent="0.3">
      <c r="A38" s="109"/>
      <c r="B38" s="4" t="s">
        <v>507</v>
      </c>
      <c r="C38" s="3"/>
      <c r="D38" s="3"/>
      <c r="E38" s="27"/>
      <c r="F38" s="27"/>
      <c r="G38" s="27"/>
      <c r="H38" s="2"/>
      <c r="I38" s="9">
        <v>45</v>
      </c>
      <c r="J38" s="9"/>
      <c r="K38" s="9"/>
    </row>
    <row r="39" spans="1:11" ht="15" x14ac:dyDescent="0.3">
      <c r="A39" s="109"/>
      <c r="B39" s="4" t="s">
        <v>508</v>
      </c>
      <c r="C39" s="3"/>
      <c r="D39" s="3"/>
      <c r="E39" s="27"/>
      <c r="F39" s="27"/>
      <c r="G39" s="27"/>
      <c r="H39" s="2"/>
      <c r="I39" s="9">
        <v>15</v>
      </c>
      <c r="J39" s="9"/>
      <c r="K39" s="9"/>
    </row>
    <row r="40" spans="1:11" ht="15" x14ac:dyDescent="0.3">
      <c r="A40" s="109"/>
      <c r="B40" s="4" t="s">
        <v>511</v>
      </c>
      <c r="C40" s="3"/>
      <c r="D40" s="3"/>
      <c r="E40" s="27"/>
      <c r="F40" s="27"/>
      <c r="G40" s="27"/>
      <c r="H40" s="2"/>
      <c r="I40" s="9">
        <v>35</v>
      </c>
      <c r="J40" s="9"/>
      <c r="K40" s="9"/>
    </row>
    <row r="41" spans="1:11" ht="15" x14ac:dyDescent="0.3">
      <c r="A41" s="62"/>
      <c r="B41" s="4"/>
      <c r="C41" s="3"/>
      <c r="D41" s="3"/>
      <c r="E41" s="27"/>
      <c r="F41" s="27"/>
      <c r="G41" s="27"/>
      <c r="H41" s="2"/>
      <c r="I41" s="9"/>
      <c r="J41" s="9"/>
      <c r="K41" s="9"/>
    </row>
    <row r="42" spans="1:11" ht="15" x14ac:dyDescent="0.3">
      <c r="A42" s="62"/>
      <c r="B42" s="4" t="s">
        <v>63</v>
      </c>
      <c r="C42" s="3">
        <v>8</v>
      </c>
      <c r="D42" s="3" t="s">
        <v>5</v>
      </c>
      <c r="E42" s="3">
        <v>8</v>
      </c>
      <c r="F42" s="27">
        <f>E42*C42</f>
        <v>64</v>
      </c>
      <c r="G42" s="27">
        <v>2</v>
      </c>
      <c r="H42" s="2"/>
      <c r="I42" s="9">
        <v>80</v>
      </c>
      <c r="J42" s="9"/>
      <c r="K42" s="9" t="s">
        <v>512</v>
      </c>
    </row>
    <row r="43" spans="1:11" ht="15" x14ac:dyDescent="0.3">
      <c r="A43" s="62"/>
      <c r="B43" s="4" t="s">
        <v>64</v>
      </c>
      <c r="C43" s="3">
        <v>20</v>
      </c>
      <c r="D43" s="3" t="s">
        <v>5</v>
      </c>
      <c r="E43" s="3">
        <v>10</v>
      </c>
      <c r="F43" s="27">
        <v>200</v>
      </c>
      <c r="G43" s="27">
        <v>1</v>
      </c>
      <c r="H43" s="2"/>
      <c r="I43" s="9">
        <v>45</v>
      </c>
      <c r="J43" s="9"/>
      <c r="K43" s="9" t="s">
        <v>513</v>
      </c>
    </row>
    <row r="44" spans="1:11" ht="15" x14ac:dyDescent="0.3">
      <c r="A44" s="62"/>
      <c r="B44" s="4"/>
      <c r="C44" s="3"/>
      <c r="D44" s="3"/>
      <c r="E44" s="27"/>
      <c r="F44" s="27"/>
      <c r="G44" s="27"/>
      <c r="H44" s="2"/>
      <c r="I44" s="9"/>
      <c r="J44" s="9"/>
      <c r="K44" s="9"/>
    </row>
    <row r="45" spans="1:11" ht="15" x14ac:dyDescent="0.3">
      <c r="A45" s="62" t="s">
        <v>659</v>
      </c>
      <c r="B45" s="4" t="s">
        <v>57</v>
      </c>
      <c r="C45" s="3" t="s">
        <v>5</v>
      </c>
      <c r="D45" s="3" t="s">
        <v>5</v>
      </c>
      <c r="E45" s="3" t="s">
        <v>5</v>
      </c>
      <c r="F45" s="3" t="s">
        <v>5</v>
      </c>
      <c r="G45" s="27">
        <v>1</v>
      </c>
      <c r="H45" s="2"/>
      <c r="I45" s="9">
        <v>200000</v>
      </c>
      <c r="J45" s="9"/>
      <c r="K45" s="9" t="s">
        <v>640</v>
      </c>
    </row>
    <row r="46" spans="1:11" ht="15" x14ac:dyDescent="0.3">
      <c r="A46" s="62" t="s">
        <v>659</v>
      </c>
      <c r="B46" s="4" t="s">
        <v>26</v>
      </c>
      <c r="C46" s="3" t="s">
        <v>5</v>
      </c>
      <c r="D46" s="3" t="s">
        <v>5</v>
      </c>
      <c r="E46" s="3" t="s">
        <v>5</v>
      </c>
      <c r="F46" s="3" t="s">
        <v>5</v>
      </c>
      <c r="G46" s="27">
        <v>1</v>
      </c>
      <c r="H46" s="2"/>
      <c r="I46" s="9">
        <v>350000</v>
      </c>
      <c r="J46" s="9"/>
      <c r="K46" s="9" t="s">
        <v>640</v>
      </c>
    </row>
    <row r="47" spans="1:11" ht="15" x14ac:dyDescent="0.3">
      <c r="A47" s="62" t="s">
        <v>659</v>
      </c>
      <c r="B47" s="4" t="s">
        <v>58</v>
      </c>
      <c r="C47" s="3" t="s">
        <v>5</v>
      </c>
      <c r="D47" s="3" t="s">
        <v>5</v>
      </c>
      <c r="E47" s="3" t="s">
        <v>5</v>
      </c>
      <c r="F47" s="3" t="s">
        <v>5</v>
      </c>
      <c r="G47" s="27">
        <v>1</v>
      </c>
      <c r="H47" s="2"/>
      <c r="I47" s="9">
        <v>600000</v>
      </c>
      <c r="J47" s="9"/>
      <c r="K47" s="9" t="s">
        <v>640</v>
      </c>
    </row>
    <row r="48" spans="1:11" ht="15" x14ac:dyDescent="0.3">
      <c r="A48" s="62"/>
      <c r="B48" s="4"/>
      <c r="C48" s="3"/>
      <c r="D48" s="3"/>
      <c r="E48" s="27"/>
      <c r="F48" s="27"/>
      <c r="G48" s="27"/>
      <c r="H48" s="2"/>
      <c r="I48" s="9"/>
      <c r="J48" s="9"/>
      <c r="K48" s="9"/>
    </row>
    <row r="49" spans="1:11" ht="15" x14ac:dyDescent="0.3">
      <c r="A49" s="109"/>
      <c r="B49" s="28" t="s">
        <v>517</v>
      </c>
      <c r="C49" s="3">
        <v>1</v>
      </c>
      <c r="D49" s="3" t="s">
        <v>5</v>
      </c>
      <c r="E49" s="27">
        <v>1</v>
      </c>
      <c r="F49" s="27">
        <v>1</v>
      </c>
      <c r="G49" s="27">
        <v>1</v>
      </c>
      <c r="H49" s="2"/>
      <c r="I49" s="9">
        <v>35</v>
      </c>
      <c r="J49" s="9"/>
      <c r="K49" s="9" t="s">
        <v>641</v>
      </c>
    </row>
    <row r="50" spans="1:11" ht="15" x14ac:dyDescent="0.3">
      <c r="A50" s="62" t="s">
        <v>659</v>
      </c>
      <c r="B50" s="28" t="s">
        <v>89</v>
      </c>
      <c r="C50" s="3">
        <v>1</v>
      </c>
      <c r="D50" s="3" t="s">
        <v>5</v>
      </c>
      <c r="E50" s="27">
        <v>1</v>
      </c>
      <c r="F50" s="27">
        <v>1</v>
      </c>
      <c r="G50" s="27">
        <v>1</v>
      </c>
      <c r="H50" s="2"/>
      <c r="I50" s="9">
        <v>45</v>
      </c>
      <c r="J50" s="9"/>
      <c r="K50" s="9"/>
    </row>
    <row r="51" spans="1:11" ht="15" x14ac:dyDescent="0.3">
      <c r="A51" s="62" t="s">
        <v>659</v>
      </c>
      <c r="B51" s="28" t="s">
        <v>65</v>
      </c>
      <c r="C51" s="3">
        <v>1</v>
      </c>
      <c r="D51" s="3" t="s">
        <v>5</v>
      </c>
      <c r="E51" s="27">
        <v>1</v>
      </c>
      <c r="F51" s="27">
        <v>1</v>
      </c>
      <c r="G51" s="27">
        <v>1</v>
      </c>
      <c r="H51" s="2"/>
      <c r="I51" s="9">
        <v>60</v>
      </c>
      <c r="J51" s="9"/>
      <c r="K51" s="9"/>
    </row>
    <row r="52" spans="1:11" ht="15" x14ac:dyDescent="0.3">
      <c r="A52" s="62"/>
      <c r="B52" s="28"/>
      <c r="C52" s="3"/>
      <c r="D52" s="3"/>
      <c r="E52" s="27"/>
      <c r="F52" s="27"/>
      <c r="G52" s="27"/>
      <c r="H52" s="2"/>
      <c r="I52" s="9"/>
      <c r="J52" s="9"/>
      <c r="K52" s="9"/>
    </row>
    <row r="53" spans="1:11" ht="15" x14ac:dyDescent="0.3">
      <c r="A53" s="62"/>
      <c r="B53" s="28" t="s">
        <v>166</v>
      </c>
      <c r="C53" s="3">
        <v>6</v>
      </c>
      <c r="D53" s="3" t="s">
        <v>5</v>
      </c>
      <c r="E53" s="27">
        <v>4</v>
      </c>
      <c r="F53" s="27">
        <v>1</v>
      </c>
      <c r="G53" s="27">
        <v>1</v>
      </c>
      <c r="H53" s="2"/>
      <c r="I53" s="9">
        <v>4500</v>
      </c>
      <c r="J53" s="9"/>
      <c r="K53" s="9"/>
    </row>
    <row r="54" spans="1:11" ht="15" x14ac:dyDescent="0.3">
      <c r="A54" s="62"/>
      <c r="B54" s="28" t="s">
        <v>166</v>
      </c>
      <c r="C54" s="3">
        <v>7</v>
      </c>
      <c r="D54" s="3" t="s">
        <v>5</v>
      </c>
      <c r="E54" s="27">
        <v>5</v>
      </c>
      <c r="F54" s="27">
        <v>1</v>
      </c>
      <c r="G54" s="27">
        <v>1</v>
      </c>
      <c r="H54" s="2"/>
      <c r="I54" s="9">
        <v>5000</v>
      </c>
      <c r="J54" s="9"/>
      <c r="K54" s="9"/>
    </row>
    <row r="55" spans="1:11" ht="15" x14ac:dyDescent="0.3">
      <c r="A55" s="62"/>
      <c r="B55" s="28" t="s">
        <v>166</v>
      </c>
      <c r="C55" s="3">
        <v>8</v>
      </c>
      <c r="D55" s="3" t="s">
        <v>5</v>
      </c>
      <c r="E55" s="27">
        <v>6</v>
      </c>
      <c r="F55" s="27">
        <v>1</v>
      </c>
      <c r="G55" s="27">
        <v>1</v>
      </c>
      <c r="H55" s="2"/>
      <c r="I55" s="9">
        <v>6000</v>
      </c>
      <c r="J55" s="9"/>
      <c r="K55" s="9"/>
    </row>
    <row r="56" spans="1:11" ht="15" x14ac:dyDescent="0.3">
      <c r="A56" s="62"/>
      <c r="B56" s="28" t="s">
        <v>166</v>
      </c>
      <c r="C56" s="3">
        <v>12</v>
      </c>
      <c r="D56" s="3" t="s">
        <v>5</v>
      </c>
      <c r="E56" s="27">
        <v>9</v>
      </c>
      <c r="F56" s="27">
        <v>1</v>
      </c>
      <c r="G56" s="27">
        <v>1</v>
      </c>
      <c r="H56" s="2"/>
      <c r="I56" s="9">
        <v>14000</v>
      </c>
      <c r="J56" s="9"/>
      <c r="K56" s="9"/>
    </row>
    <row r="57" spans="1:11" ht="15" x14ac:dyDescent="0.3">
      <c r="A57" s="62"/>
      <c r="B57" s="28" t="s">
        <v>168</v>
      </c>
      <c r="C57" s="3" t="s">
        <v>5</v>
      </c>
      <c r="D57" s="3" t="s">
        <v>5</v>
      </c>
      <c r="E57" s="3" t="s">
        <v>5</v>
      </c>
      <c r="F57" s="3" t="s">
        <v>5</v>
      </c>
      <c r="G57" s="27">
        <v>1</v>
      </c>
      <c r="H57" s="2"/>
      <c r="I57" s="9">
        <v>1500</v>
      </c>
      <c r="J57" s="9"/>
      <c r="K57" s="9"/>
    </row>
    <row r="58" spans="1:11" ht="15" x14ac:dyDescent="0.3">
      <c r="A58" s="62"/>
      <c r="B58" s="28" t="s">
        <v>167</v>
      </c>
      <c r="C58" s="3" t="s">
        <v>5</v>
      </c>
      <c r="D58" s="3" t="s">
        <v>5</v>
      </c>
      <c r="E58" s="3" t="s">
        <v>5</v>
      </c>
      <c r="F58" s="3" t="s">
        <v>5</v>
      </c>
      <c r="G58" s="27">
        <v>1</v>
      </c>
      <c r="H58" s="2"/>
      <c r="I58" s="9">
        <v>2500</v>
      </c>
      <c r="J58" s="9"/>
      <c r="K58" s="9"/>
    </row>
    <row r="59" spans="1:11" ht="15" x14ac:dyDescent="0.3">
      <c r="A59" s="62"/>
      <c r="B59" s="28"/>
      <c r="C59" s="3"/>
      <c r="D59" s="3"/>
      <c r="E59" s="27"/>
      <c r="F59" s="27"/>
      <c r="G59" s="27"/>
      <c r="H59" s="2"/>
      <c r="I59" s="9"/>
      <c r="J59" s="9"/>
      <c r="K59" s="9"/>
    </row>
    <row r="60" spans="1:11" ht="15" x14ac:dyDescent="0.3">
      <c r="A60" s="109"/>
      <c r="B60" s="28" t="s">
        <v>59</v>
      </c>
      <c r="C60" s="3">
        <v>8</v>
      </c>
      <c r="D60" s="3">
        <v>1</v>
      </c>
      <c r="E60" s="27">
        <v>8</v>
      </c>
      <c r="F60" s="27" t="s">
        <v>5</v>
      </c>
      <c r="G60" s="27">
        <v>1</v>
      </c>
      <c r="H60" s="2"/>
      <c r="I60" s="9">
        <v>4000</v>
      </c>
      <c r="J60" s="9"/>
      <c r="K60" s="120" t="s">
        <v>642</v>
      </c>
    </row>
    <row r="61" spans="1:11" ht="36.75" customHeight="1" x14ac:dyDescent="0.3">
      <c r="A61" s="62" t="s">
        <v>659</v>
      </c>
      <c r="B61" s="28" t="s">
        <v>482</v>
      </c>
      <c r="C61" s="3">
        <v>8</v>
      </c>
      <c r="D61" s="3">
        <v>1</v>
      </c>
      <c r="E61" s="27">
        <v>8</v>
      </c>
      <c r="F61" s="27" t="s">
        <v>5</v>
      </c>
      <c r="G61" s="27">
        <v>1</v>
      </c>
      <c r="H61" s="2"/>
      <c r="I61" s="9">
        <v>5000</v>
      </c>
      <c r="J61" s="9"/>
      <c r="K61" s="124"/>
    </row>
    <row r="62" spans="1:11" ht="15" x14ac:dyDescent="0.3">
      <c r="A62" s="62"/>
      <c r="B62" s="28"/>
      <c r="C62" s="3"/>
      <c r="D62" s="3"/>
      <c r="E62" s="27"/>
      <c r="F62" s="27"/>
      <c r="G62" s="27"/>
      <c r="H62" s="2"/>
      <c r="I62" s="9"/>
      <c r="J62" s="9"/>
      <c r="K62" s="9"/>
    </row>
    <row r="63" spans="1:11" ht="15" x14ac:dyDescent="0.3">
      <c r="A63" s="62"/>
      <c r="B63" s="28" t="s">
        <v>12</v>
      </c>
      <c r="C63" s="3">
        <v>6</v>
      </c>
      <c r="D63" s="3">
        <v>4</v>
      </c>
      <c r="E63" s="27" t="s">
        <v>481</v>
      </c>
      <c r="F63" s="27" t="s">
        <v>5</v>
      </c>
      <c r="G63" s="27">
        <v>1</v>
      </c>
      <c r="H63" s="2"/>
      <c r="I63" s="9">
        <v>35</v>
      </c>
      <c r="J63" s="9"/>
      <c r="K63" s="9"/>
    </row>
    <row r="64" spans="1:11" ht="15" x14ac:dyDescent="0.3">
      <c r="A64" s="62"/>
      <c r="B64" s="28" t="s">
        <v>448</v>
      </c>
      <c r="C64" s="3">
        <v>24</v>
      </c>
      <c r="D64" s="3">
        <v>4</v>
      </c>
      <c r="E64" s="27">
        <v>2.5</v>
      </c>
      <c r="F64" s="27" t="s">
        <v>5</v>
      </c>
      <c r="G64" s="27">
        <v>1</v>
      </c>
      <c r="H64" s="2"/>
      <c r="I64" s="9">
        <v>45</v>
      </c>
      <c r="J64" s="9"/>
      <c r="K64" s="9"/>
    </row>
    <row r="65" spans="1:11" ht="15" x14ac:dyDescent="0.3">
      <c r="A65" s="62"/>
      <c r="B65" s="4" t="s">
        <v>67</v>
      </c>
      <c r="C65" s="3">
        <v>24</v>
      </c>
      <c r="D65" s="3">
        <v>16</v>
      </c>
      <c r="E65" s="27">
        <v>1.5</v>
      </c>
      <c r="F65" s="27">
        <f>D65*C65</f>
        <v>384</v>
      </c>
      <c r="G65" s="27">
        <v>1</v>
      </c>
      <c r="H65" s="2"/>
      <c r="I65" s="9">
        <v>35</v>
      </c>
      <c r="J65" s="9"/>
      <c r="K65" s="9"/>
    </row>
    <row r="66" spans="1:11" ht="15" x14ac:dyDescent="0.3">
      <c r="A66" s="62"/>
      <c r="B66" s="28"/>
      <c r="C66" s="3"/>
      <c r="D66" s="3"/>
      <c r="E66" s="27"/>
      <c r="F66" s="27"/>
      <c r="G66" s="5"/>
      <c r="H66" s="15"/>
      <c r="I66" s="9"/>
      <c r="J66" s="9"/>
      <c r="K66" s="9"/>
    </row>
    <row r="67" spans="1:11" ht="30" x14ac:dyDescent="0.3">
      <c r="A67" s="109"/>
      <c r="B67" s="90" t="s">
        <v>516</v>
      </c>
      <c r="C67" s="3"/>
      <c r="D67" s="3"/>
      <c r="E67" s="27"/>
      <c r="F67" s="27"/>
      <c r="G67" s="27">
        <v>1</v>
      </c>
      <c r="H67" s="15"/>
      <c r="I67" s="9">
        <v>1500</v>
      </c>
      <c r="J67" s="9"/>
      <c r="K67" s="9"/>
    </row>
    <row r="68" spans="1:11" ht="15" x14ac:dyDescent="0.3">
      <c r="A68" s="62"/>
      <c r="B68" s="90"/>
      <c r="C68" s="3"/>
      <c r="D68" s="3"/>
      <c r="E68" s="27"/>
      <c r="F68" s="27"/>
      <c r="G68" s="27"/>
      <c r="H68" s="15"/>
      <c r="I68" s="9"/>
      <c r="J68" s="9"/>
      <c r="K68" s="9"/>
    </row>
    <row r="69" spans="1:11" ht="15" x14ac:dyDescent="0.3">
      <c r="A69" s="109"/>
      <c r="B69" s="90" t="s">
        <v>522</v>
      </c>
      <c r="C69" s="3"/>
      <c r="D69" s="3"/>
      <c r="E69" s="27"/>
      <c r="F69" s="27"/>
      <c r="G69" s="27">
        <v>1</v>
      </c>
      <c r="H69" s="15"/>
      <c r="I69" s="9">
        <v>2000</v>
      </c>
      <c r="J69" s="9"/>
      <c r="K69" s="9"/>
    </row>
    <row r="70" spans="1:11" ht="15" x14ac:dyDescent="0.3">
      <c r="A70" s="62" t="s">
        <v>659</v>
      </c>
      <c r="B70" s="90" t="s">
        <v>643</v>
      </c>
      <c r="C70" s="3"/>
      <c r="D70" s="3"/>
      <c r="E70" s="27"/>
      <c r="F70" s="27"/>
      <c r="G70" s="27"/>
      <c r="H70" s="15"/>
      <c r="I70" s="9"/>
      <c r="J70" s="9"/>
      <c r="K70" s="9" t="s">
        <v>523</v>
      </c>
    </row>
    <row r="71" spans="1:11" ht="15" x14ac:dyDescent="0.3">
      <c r="A71" s="62"/>
      <c r="B71" s="28"/>
      <c r="C71" s="3"/>
      <c r="D71" s="3"/>
      <c r="E71" s="27"/>
      <c r="F71" s="27"/>
      <c r="G71" s="5"/>
      <c r="H71" s="15"/>
      <c r="I71" s="9"/>
      <c r="J71" s="9"/>
      <c r="K71" s="9"/>
    </row>
    <row r="72" spans="1:11" ht="15" x14ac:dyDescent="0.3">
      <c r="A72" s="109"/>
      <c r="B72" s="28" t="s">
        <v>60</v>
      </c>
      <c r="C72" s="3">
        <v>20</v>
      </c>
      <c r="D72" s="3" t="s">
        <v>5</v>
      </c>
      <c r="E72" s="27">
        <v>4</v>
      </c>
      <c r="F72" s="27">
        <f>E72*C72</f>
        <v>80</v>
      </c>
      <c r="G72" s="27">
        <v>1</v>
      </c>
      <c r="H72" s="2"/>
      <c r="I72" s="9">
        <v>35</v>
      </c>
      <c r="J72" s="9"/>
      <c r="K72" s="9"/>
    </row>
    <row r="73" spans="1:11" ht="15" x14ac:dyDescent="0.3">
      <c r="A73" s="62"/>
      <c r="B73" s="28" t="s">
        <v>61</v>
      </c>
      <c r="C73" s="3">
        <v>28</v>
      </c>
      <c r="D73" s="3" t="s">
        <v>5</v>
      </c>
      <c r="E73" s="27">
        <v>4</v>
      </c>
      <c r="F73" s="27">
        <f>E73*C73</f>
        <v>112</v>
      </c>
      <c r="G73" s="27">
        <v>1</v>
      </c>
      <c r="H73" s="2"/>
      <c r="I73" s="9">
        <v>35</v>
      </c>
      <c r="J73" s="9"/>
      <c r="K73" s="9"/>
    </row>
    <row r="74" spans="1:11" ht="15" x14ac:dyDescent="0.3">
      <c r="A74" s="62"/>
      <c r="B74" s="28" t="s">
        <v>62</v>
      </c>
      <c r="C74" s="3">
        <v>36</v>
      </c>
      <c r="D74" s="3" t="s">
        <v>5</v>
      </c>
      <c r="E74" s="27">
        <v>4</v>
      </c>
      <c r="F74" s="27">
        <f>E74*C74</f>
        <v>144</v>
      </c>
      <c r="G74" s="27">
        <v>1</v>
      </c>
      <c r="H74" s="2"/>
      <c r="I74" s="9">
        <v>35</v>
      </c>
      <c r="J74" s="9"/>
      <c r="K74" s="9"/>
    </row>
    <row r="75" spans="1:11" ht="15" x14ac:dyDescent="0.3">
      <c r="A75" s="62"/>
      <c r="B75" s="28"/>
      <c r="C75" s="3"/>
      <c r="D75" s="3"/>
      <c r="E75" s="27"/>
      <c r="F75" s="27"/>
      <c r="G75" s="5"/>
      <c r="H75" s="15"/>
      <c r="I75" s="9"/>
      <c r="J75" s="9"/>
      <c r="K75" s="9"/>
    </row>
    <row r="76" spans="1:11" ht="15" x14ac:dyDescent="0.3">
      <c r="A76" s="62" t="s">
        <v>659</v>
      </c>
      <c r="B76" s="91" t="s">
        <v>449</v>
      </c>
      <c r="C76" s="3">
        <v>6</v>
      </c>
      <c r="D76" s="3">
        <v>4</v>
      </c>
      <c r="E76" s="27">
        <v>4</v>
      </c>
      <c r="F76" s="27" t="s">
        <v>5</v>
      </c>
      <c r="G76" s="27">
        <v>1</v>
      </c>
      <c r="H76" s="15"/>
      <c r="I76" s="9">
        <v>1500</v>
      </c>
      <c r="J76" s="9"/>
      <c r="K76" s="79" t="s">
        <v>644</v>
      </c>
    </row>
    <row r="77" spans="1:11" ht="19.5" customHeight="1" x14ac:dyDescent="0.3">
      <c r="A77" s="62" t="s">
        <v>659</v>
      </c>
      <c r="B77" s="94" t="s">
        <v>483</v>
      </c>
      <c r="C77" s="3"/>
      <c r="D77" s="3"/>
      <c r="E77" s="27"/>
      <c r="F77" s="27"/>
      <c r="G77" s="27">
        <v>1</v>
      </c>
      <c r="H77" s="15"/>
      <c r="I77" s="9">
        <v>4000</v>
      </c>
      <c r="J77" s="9"/>
      <c r="K77" s="79" t="s">
        <v>645</v>
      </c>
    </row>
    <row r="78" spans="1:11" ht="15" x14ac:dyDescent="0.3">
      <c r="A78" s="62" t="s">
        <v>659</v>
      </c>
      <c r="B78" s="94" t="s">
        <v>524</v>
      </c>
      <c r="C78" s="3"/>
      <c r="D78" s="3"/>
      <c r="E78" s="27"/>
      <c r="F78" s="27"/>
      <c r="G78" s="27">
        <v>1</v>
      </c>
      <c r="H78" s="15"/>
      <c r="I78" s="9">
        <v>1500</v>
      </c>
      <c r="J78" s="9"/>
      <c r="K78" s="79"/>
    </row>
    <row r="79" spans="1:11" ht="15" x14ac:dyDescent="0.3">
      <c r="A79" s="62"/>
      <c r="B79" s="28"/>
      <c r="C79" s="3"/>
      <c r="D79" s="3"/>
      <c r="E79" s="27"/>
      <c r="F79" s="27"/>
      <c r="G79" s="27"/>
      <c r="H79" s="15"/>
      <c r="I79" s="9"/>
      <c r="J79" s="9"/>
      <c r="K79" s="79"/>
    </row>
    <row r="80" spans="1:11" ht="15" x14ac:dyDescent="0.3">
      <c r="A80" s="62"/>
      <c r="B80" s="28"/>
      <c r="C80" s="3"/>
      <c r="D80" s="3"/>
      <c r="E80" s="27"/>
      <c r="F80" s="27"/>
      <c r="G80" s="5"/>
      <c r="H80" s="15"/>
      <c r="I80" s="9"/>
      <c r="J80" s="9"/>
      <c r="K80" s="9"/>
    </row>
    <row r="81" spans="1:11" ht="15" x14ac:dyDescent="0.3">
      <c r="A81" s="62"/>
      <c r="B81" s="61" t="s">
        <v>450</v>
      </c>
      <c r="C81" s="3"/>
      <c r="D81" s="3"/>
      <c r="E81" s="27"/>
      <c r="F81" s="27"/>
      <c r="G81" s="5"/>
      <c r="H81" s="15"/>
      <c r="I81" s="9"/>
      <c r="J81" s="9"/>
      <c r="K81" s="9"/>
    </row>
    <row r="82" spans="1:11" ht="17.25" customHeight="1" x14ac:dyDescent="0.3">
      <c r="A82" s="62" t="s">
        <v>659</v>
      </c>
      <c r="B82" s="9" t="s">
        <v>68</v>
      </c>
      <c r="C82" s="27">
        <v>1</v>
      </c>
      <c r="D82" s="27">
        <v>1</v>
      </c>
      <c r="E82" s="27" t="s">
        <v>5</v>
      </c>
      <c r="F82" s="27">
        <v>1</v>
      </c>
      <c r="G82" s="27">
        <v>1</v>
      </c>
      <c r="H82" s="27"/>
      <c r="I82" s="9">
        <v>125</v>
      </c>
      <c r="J82" s="9"/>
      <c r="K82" s="9"/>
    </row>
    <row r="83" spans="1:11" ht="15" x14ac:dyDescent="0.3">
      <c r="A83" s="62" t="s">
        <v>659</v>
      </c>
      <c r="B83" s="9" t="s">
        <v>646</v>
      </c>
      <c r="C83" s="27">
        <v>1</v>
      </c>
      <c r="D83" s="27">
        <v>1</v>
      </c>
      <c r="E83" s="27" t="s">
        <v>5</v>
      </c>
      <c r="F83" s="27">
        <v>1</v>
      </c>
      <c r="G83" s="27">
        <v>1</v>
      </c>
      <c r="H83" s="27"/>
      <c r="I83" s="9">
        <v>400</v>
      </c>
      <c r="J83" s="9"/>
      <c r="K83" s="79" t="s">
        <v>647</v>
      </c>
    </row>
    <row r="84" spans="1:11" ht="17.25" customHeight="1" x14ac:dyDescent="0.3">
      <c r="A84" s="62" t="s">
        <v>659</v>
      </c>
      <c r="B84" s="9" t="s">
        <v>69</v>
      </c>
      <c r="C84" s="27">
        <v>1</v>
      </c>
      <c r="D84" s="27">
        <v>1</v>
      </c>
      <c r="E84" s="27">
        <v>0.6</v>
      </c>
      <c r="F84" s="27">
        <v>1</v>
      </c>
      <c r="G84" s="27">
        <v>1</v>
      </c>
      <c r="H84" s="27"/>
      <c r="I84" s="9">
        <v>250</v>
      </c>
      <c r="J84" s="9"/>
      <c r="K84" s="9"/>
    </row>
    <row r="85" spans="1:11" ht="17.25" customHeight="1" x14ac:dyDescent="0.3">
      <c r="A85" s="62" t="s">
        <v>659</v>
      </c>
      <c r="B85" s="9" t="s">
        <v>451</v>
      </c>
      <c r="C85" s="27">
        <v>1</v>
      </c>
      <c r="D85" s="27">
        <v>1</v>
      </c>
      <c r="E85" s="27" t="s">
        <v>5</v>
      </c>
      <c r="F85" s="27">
        <v>1</v>
      </c>
      <c r="G85" s="27">
        <v>1</v>
      </c>
      <c r="H85" s="27"/>
      <c r="I85" s="9"/>
      <c r="J85" s="9"/>
      <c r="K85" s="9" t="s">
        <v>284</v>
      </c>
    </row>
    <row r="86" spans="1:11" ht="17.25" customHeight="1" x14ac:dyDescent="0.3">
      <c r="A86" s="5"/>
      <c r="B86" s="9"/>
      <c r="C86" s="27"/>
      <c r="D86" s="27"/>
      <c r="E86" s="27"/>
      <c r="F86" s="27"/>
      <c r="G86" s="27"/>
      <c r="H86" s="27"/>
      <c r="I86" s="9"/>
      <c r="J86" s="9"/>
      <c r="K86" s="9"/>
    </row>
    <row r="87" spans="1:11" ht="17.25" customHeight="1" x14ac:dyDescent="0.3">
      <c r="A87" s="5"/>
      <c r="B87" s="9"/>
      <c r="C87" s="27"/>
      <c r="D87" s="27"/>
      <c r="E87" s="27"/>
      <c r="F87" s="27"/>
      <c r="G87" s="27"/>
      <c r="H87" s="27"/>
      <c r="I87" s="9"/>
      <c r="J87" s="9"/>
      <c r="K87" s="9"/>
    </row>
    <row r="88" spans="1:11" ht="17.25" customHeight="1" x14ac:dyDescent="0.3">
      <c r="A88" s="107" t="s">
        <v>659</v>
      </c>
      <c r="B88" s="82" t="s">
        <v>484</v>
      </c>
      <c r="C88" s="27"/>
      <c r="D88" s="27"/>
      <c r="E88" s="27"/>
      <c r="F88" s="27"/>
      <c r="G88" s="27"/>
      <c r="H88" s="27"/>
      <c r="I88" s="9"/>
      <c r="J88" s="9"/>
      <c r="K88" s="9" t="s">
        <v>491</v>
      </c>
    </row>
    <row r="89" spans="1:11" ht="17.25" customHeight="1" x14ac:dyDescent="0.3">
      <c r="A89" s="107" t="s">
        <v>659</v>
      </c>
      <c r="B89" s="83" t="s">
        <v>485</v>
      </c>
      <c r="C89" s="27"/>
      <c r="D89" s="27"/>
      <c r="E89" s="27"/>
      <c r="F89" s="27"/>
      <c r="G89" s="27"/>
      <c r="H89" s="27"/>
      <c r="I89" s="9"/>
      <c r="J89" s="9"/>
      <c r="K89" s="9"/>
    </row>
    <row r="90" spans="1:11" ht="17.25" customHeight="1" x14ac:dyDescent="0.3">
      <c r="A90" s="107" t="s">
        <v>659</v>
      </c>
      <c r="B90" s="83" t="s">
        <v>486</v>
      </c>
      <c r="C90" s="27"/>
      <c r="D90" s="27"/>
      <c r="E90" s="27"/>
      <c r="F90" s="27"/>
      <c r="G90" s="27"/>
      <c r="H90" s="27"/>
      <c r="I90" s="9"/>
      <c r="J90" s="9"/>
      <c r="K90" s="9"/>
    </row>
    <row r="91" spans="1:11" ht="17.25" customHeight="1" x14ac:dyDescent="0.3">
      <c r="A91" s="107" t="s">
        <v>659</v>
      </c>
      <c r="B91" s="83" t="s">
        <v>487</v>
      </c>
      <c r="C91" s="27"/>
      <c r="D91" s="27"/>
      <c r="E91" s="27"/>
      <c r="F91" s="27"/>
      <c r="G91" s="27"/>
      <c r="H91" s="27"/>
      <c r="I91" s="9"/>
      <c r="J91" s="9"/>
      <c r="K91" s="9"/>
    </row>
    <row r="92" spans="1:11" ht="30" x14ac:dyDescent="0.3">
      <c r="A92" s="107" t="s">
        <v>659</v>
      </c>
      <c r="B92" s="83" t="s">
        <v>488</v>
      </c>
      <c r="C92" s="27"/>
      <c r="D92" s="27"/>
      <c r="E92" s="27"/>
      <c r="F92" s="27"/>
      <c r="G92" s="27"/>
      <c r="H92" s="27"/>
      <c r="I92" s="9"/>
      <c r="J92" s="9"/>
      <c r="K92" s="79" t="s">
        <v>650</v>
      </c>
    </row>
    <row r="93" spans="1:11" ht="17.25" customHeight="1" x14ac:dyDescent="0.3">
      <c r="A93" s="107" t="s">
        <v>659</v>
      </c>
      <c r="B93" s="83" t="s">
        <v>489</v>
      </c>
      <c r="C93" s="27"/>
      <c r="D93" s="27"/>
      <c r="E93" s="27"/>
      <c r="F93" s="27"/>
      <c r="G93" s="27"/>
      <c r="H93" s="27"/>
      <c r="I93" s="9"/>
      <c r="J93" s="9"/>
      <c r="K93" s="9"/>
    </row>
    <row r="94" spans="1:11" ht="17.25" customHeight="1" x14ac:dyDescent="0.3">
      <c r="A94" s="5"/>
      <c r="B94" s="9"/>
      <c r="C94" s="27"/>
      <c r="D94" s="27"/>
      <c r="E94" s="27"/>
      <c r="F94" s="27"/>
      <c r="G94" s="27"/>
      <c r="H94" s="27"/>
      <c r="I94" s="9"/>
      <c r="J94" s="9"/>
      <c r="K94" s="9"/>
    </row>
    <row r="95" spans="1:11" ht="17.25" customHeight="1" x14ac:dyDescent="0.3">
      <c r="A95" s="5"/>
      <c r="B95" s="64" t="s">
        <v>490</v>
      </c>
      <c r="C95" s="27"/>
      <c r="D95" s="27"/>
      <c r="E95" s="27"/>
      <c r="F95" s="27"/>
      <c r="G95" s="27"/>
      <c r="H95" s="27"/>
      <c r="I95" s="9"/>
      <c r="J95" s="9"/>
      <c r="K95" s="9"/>
    </row>
    <row r="96" spans="1:11" ht="17.25" customHeight="1" x14ac:dyDescent="0.3">
      <c r="A96" s="107" t="s">
        <v>659</v>
      </c>
      <c r="B96" s="83" t="s">
        <v>487</v>
      </c>
      <c r="C96" s="27" t="s">
        <v>5</v>
      </c>
      <c r="D96" s="27" t="s">
        <v>5</v>
      </c>
      <c r="E96" s="27" t="s">
        <v>5</v>
      </c>
      <c r="F96" s="27"/>
      <c r="G96" s="27"/>
      <c r="H96" s="27">
        <v>1</v>
      </c>
      <c r="I96" s="27">
        <v>800</v>
      </c>
      <c r="J96" s="27"/>
      <c r="K96" s="9" t="s">
        <v>648</v>
      </c>
    </row>
    <row r="97" spans="1:11" ht="17.25" customHeight="1" x14ac:dyDescent="0.3">
      <c r="A97" s="107" t="s">
        <v>659</v>
      </c>
      <c r="B97" s="83" t="s">
        <v>489</v>
      </c>
      <c r="C97" s="27" t="s">
        <v>5</v>
      </c>
      <c r="D97" s="27" t="s">
        <v>5</v>
      </c>
      <c r="E97" s="27" t="s">
        <v>5</v>
      </c>
      <c r="F97" s="27"/>
      <c r="G97" s="27"/>
      <c r="H97" s="27">
        <v>1</v>
      </c>
      <c r="I97" s="27">
        <v>8000</v>
      </c>
      <c r="J97" s="27"/>
      <c r="K97" s="9" t="s">
        <v>649</v>
      </c>
    </row>
  </sheetData>
  <mergeCells count="12">
    <mergeCell ref="K16:K19"/>
    <mergeCell ref="K21:K24"/>
    <mergeCell ref="K60:K61"/>
    <mergeCell ref="I1:I2"/>
    <mergeCell ref="J1:J2"/>
    <mergeCell ref="K1:K2"/>
    <mergeCell ref="H1:H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F1" sqref="F1:F1048576"/>
    </sheetView>
  </sheetViews>
  <sheetFormatPr defaultRowHeight="15" x14ac:dyDescent="0.3"/>
  <cols>
    <col min="1" max="1" width="9.140625" style="52"/>
    <col min="2" max="2" width="67.85546875" style="52" customWidth="1"/>
    <col min="3" max="5" width="9.140625" style="52"/>
    <col min="6" max="6" width="4.5703125" style="55" bestFit="1" customWidth="1"/>
    <col min="7" max="8" width="9.140625" style="52"/>
    <col min="9" max="9" width="4.85546875" style="55" bestFit="1" customWidth="1"/>
    <col min="10" max="10" width="9.140625" style="52"/>
    <col min="11" max="11" width="15.85546875" style="52" customWidth="1"/>
    <col min="12" max="12" width="15.140625" style="52" bestFit="1" customWidth="1"/>
    <col min="13" max="16384" width="9.140625" style="52"/>
  </cols>
  <sheetData>
    <row r="1" spans="1:11" x14ac:dyDescent="0.3">
      <c r="A1" s="116"/>
      <c r="B1" s="116" t="s">
        <v>8</v>
      </c>
      <c r="C1" s="117" t="s">
        <v>52</v>
      </c>
      <c r="D1" s="117"/>
      <c r="E1" s="117"/>
      <c r="F1" s="116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</row>
    <row r="2" spans="1:11" x14ac:dyDescent="0.3">
      <c r="A2" s="116"/>
      <c r="B2" s="116"/>
      <c r="C2" s="33" t="s">
        <v>47</v>
      </c>
      <c r="D2" s="33" t="s">
        <v>48</v>
      </c>
      <c r="E2" s="33" t="s">
        <v>49</v>
      </c>
      <c r="F2" s="116"/>
      <c r="G2" s="116"/>
      <c r="H2" s="116"/>
      <c r="I2" s="116"/>
      <c r="J2" s="116"/>
      <c r="K2" s="116"/>
    </row>
    <row r="3" spans="1:11" ht="15.75" customHeight="1" x14ac:dyDescent="0.3">
      <c r="A3" s="87" t="s">
        <v>659</v>
      </c>
      <c r="B3" s="53" t="s">
        <v>201</v>
      </c>
      <c r="C3" s="50"/>
      <c r="D3" s="50"/>
      <c r="E3" s="50"/>
      <c r="F3" s="87">
        <v>1</v>
      </c>
      <c r="G3" s="87">
        <v>1</v>
      </c>
      <c r="H3" s="87">
        <v>1</v>
      </c>
      <c r="I3" s="87">
        <v>12</v>
      </c>
      <c r="J3" s="50"/>
      <c r="K3" s="125" t="s">
        <v>514</v>
      </c>
    </row>
    <row r="4" spans="1:11" ht="15" customHeight="1" x14ac:dyDescent="0.3">
      <c r="A4" s="87" t="s">
        <v>659</v>
      </c>
      <c r="B4" s="54" t="s">
        <v>202</v>
      </c>
      <c r="C4" s="50"/>
      <c r="D4" s="50"/>
      <c r="E4" s="50"/>
      <c r="F4" s="36">
        <v>1</v>
      </c>
      <c r="G4" s="36">
        <v>1</v>
      </c>
      <c r="H4" s="36">
        <v>1</v>
      </c>
      <c r="I4" s="36">
        <v>15</v>
      </c>
      <c r="J4" s="50"/>
      <c r="K4" s="126"/>
    </row>
    <row r="5" spans="1:11" x14ac:dyDescent="0.3">
      <c r="A5" s="87" t="s">
        <v>659</v>
      </c>
      <c r="B5" s="54" t="s">
        <v>203</v>
      </c>
      <c r="C5" s="50"/>
      <c r="D5" s="50"/>
      <c r="E5" s="50"/>
      <c r="F5" s="36">
        <v>1</v>
      </c>
      <c r="G5" s="36">
        <v>1</v>
      </c>
      <c r="H5" s="36">
        <v>1</v>
      </c>
      <c r="I5" s="36">
        <v>15</v>
      </c>
      <c r="J5" s="50"/>
      <c r="K5" s="126"/>
    </row>
    <row r="6" spans="1:11" x14ac:dyDescent="0.3">
      <c r="A6" s="87" t="s">
        <v>659</v>
      </c>
      <c r="B6" s="54" t="s">
        <v>515</v>
      </c>
      <c r="C6" s="50"/>
      <c r="D6" s="50"/>
      <c r="E6" s="50"/>
      <c r="F6" s="36">
        <v>1</v>
      </c>
      <c r="G6" s="36">
        <v>1</v>
      </c>
      <c r="H6" s="36">
        <v>1</v>
      </c>
      <c r="I6" s="36">
        <v>20</v>
      </c>
      <c r="J6" s="50"/>
      <c r="K6" s="126"/>
    </row>
    <row r="7" spans="1:11" x14ac:dyDescent="0.3">
      <c r="A7" s="87" t="s">
        <v>659</v>
      </c>
      <c r="B7" s="54" t="s">
        <v>216</v>
      </c>
      <c r="C7" s="50"/>
      <c r="D7" s="50"/>
      <c r="E7" s="50"/>
      <c r="F7" s="36">
        <v>1</v>
      </c>
      <c r="G7" s="36">
        <v>1</v>
      </c>
      <c r="H7" s="36">
        <v>1</v>
      </c>
      <c r="I7" s="36">
        <v>55</v>
      </c>
      <c r="J7" s="50"/>
      <c r="K7" s="126"/>
    </row>
    <row r="8" spans="1:11" x14ac:dyDescent="0.3">
      <c r="A8" s="87" t="s">
        <v>659</v>
      </c>
      <c r="B8" s="54" t="s">
        <v>218</v>
      </c>
      <c r="C8" s="50"/>
      <c r="D8" s="50"/>
      <c r="E8" s="50"/>
      <c r="F8" s="36">
        <v>1</v>
      </c>
      <c r="G8" s="36">
        <v>1</v>
      </c>
      <c r="H8" s="36">
        <v>1</v>
      </c>
      <c r="I8" s="36">
        <v>100</v>
      </c>
      <c r="J8" s="50"/>
      <c r="K8" s="126"/>
    </row>
    <row r="9" spans="1:11" x14ac:dyDescent="0.3">
      <c r="A9" s="87" t="s">
        <v>659</v>
      </c>
      <c r="B9" s="54" t="s">
        <v>217</v>
      </c>
      <c r="C9" s="50"/>
      <c r="D9" s="50"/>
      <c r="E9" s="50"/>
      <c r="F9" s="36">
        <v>1</v>
      </c>
      <c r="G9" s="36">
        <v>1</v>
      </c>
      <c r="H9" s="36">
        <v>1</v>
      </c>
      <c r="I9" s="36">
        <v>100</v>
      </c>
      <c r="J9" s="50"/>
      <c r="K9" s="127"/>
    </row>
    <row r="10" spans="1:11" x14ac:dyDescent="0.3">
      <c r="A10" s="87" t="s">
        <v>659</v>
      </c>
      <c r="B10" s="54" t="s">
        <v>204</v>
      </c>
      <c r="C10" s="50"/>
      <c r="D10" s="50"/>
      <c r="E10" s="50"/>
      <c r="F10" s="36">
        <v>1</v>
      </c>
      <c r="G10" s="36">
        <v>1</v>
      </c>
      <c r="H10" s="36">
        <v>1</v>
      </c>
      <c r="I10" s="36">
        <v>80</v>
      </c>
      <c r="J10" s="50"/>
      <c r="K10" s="50"/>
    </row>
    <row r="11" spans="1:11" x14ac:dyDescent="0.3">
      <c r="A11" s="87" t="s">
        <v>659</v>
      </c>
      <c r="B11" s="54" t="s">
        <v>205</v>
      </c>
      <c r="C11" s="50"/>
      <c r="D11" s="50"/>
      <c r="E11" s="50"/>
      <c r="F11" s="36">
        <v>1</v>
      </c>
      <c r="G11" s="36">
        <v>1</v>
      </c>
      <c r="H11" s="36">
        <v>1</v>
      </c>
      <c r="I11" s="36">
        <v>70</v>
      </c>
      <c r="J11" s="50"/>
      <c r="K11" s="50"/>
    </row>
    <row r="12" spans="1:11" x14ac:dyDescent="0.3">
      <c r="A12" s="87" t="s">
        <v>659</v>
      </c>
      <c r="B12" s="54" t="s">
        <v>452</v>
      </c>
      <c r="C12" s="50"/>
      <c r="D12" s="50"/>
      <c r="E12" s="50"/>
      <c r="F12" s="36">
        <v>1</v>
      </c>
      <c r="G12" s="36">
        <v>1</v>
      </c>
      <c r="H12" s="36">
        <v>1</v>
      </c>
      <c r="I12" s="36">
        <v>70</v>
      </c>
      <c r="J12" s="50"/>
      <c r="K12" s="50"/>
    </row>
    <row r="13" spans="1:11" x14ac:dyDescent="0.3">
      <c r="A13" s="87" t="s">
        <v>659</v>
      </c>
      <c r="B13" s="54" t="s">
        <v>206</v>
      </c>
      <c r="C13" s="50"/>
      <c r="D13" s="50"/>
      <c r="E13" s="50"/>
      <c r="F13" s="36">
        <v>1</v>
      </c>
      <c r="G13" s="36">
        <v>1</v>
      </c>
      <c r="H13" s="36">
        <v>1</v>
      </c>
      <c r="I13" s="36">
        <v>90</v>
      </c>
      <c r="J13" s="50"/>
      <c r="K13" s="50"/>
    </row>
    <row r="14" spans="1:11" x14ac:dyDescent="0.3">
      <c r="A14" s="87" t="s">
        <v>659</v>
      </c>
      <c r="B14" s="54" t="s">
        <v>651</v>
      </c>
      <c r="C14" s="50"/>
      <c r="D14" s="50"/>
      <c r="E14" s="50"/>
      <c r="F14" s="36">
        <v>1</v>
      </c>
      <c r="G14" s="36">
        <v>1</v>
      </c>
      <c r="H14" s="36">
        <v>1</v>
      </c>
      <c r="I14" s="36">
        <v>100</v>
      </c>
      <c r="J14" s="50"/>
      <c r="K14" s="50"/>
    </row>
    <row r="15" spans="1:11" x14ac:dyDescent="0.3">
      <c r="A15" s="87" t="s">
        <v>659</v>
      </c>
      <c r="B15" s="54" t="s">
        <v>652</v>
      </c>
      <c r="C15" s="50"/>
      <c r="D15" s="50"/>
      <c r="E15" s="50"/>
      <c r="F15" s="36">
        <v>1</v>
      </c>
      <c r="G15" s="36">
        <v>1</v>
      </c>
      <c r="H15" s="36">
        <v>1</v>
      </c>
      <c r="I15" s="36">
        <v>120</v>
      </c>
      <c r="J15" s="50"/>
      <c r="K15" s="50"/>
    </row>
    <row r="16" spans="1:11" x14ac:dyDescent="0.3">
      <c r="A16" s="87" t="s">
        <v>659</v>
      </c>
      <c r="B16" s="54" t="s">
        <v>207</v>
      </c>
      <c r="C16" s="50"/>
      <c r="D16" s="50"/>
      <c r="E16" s="50"/>
      <c r="F16" s="36">
        <v>1</v>
      </c>
      <c r="G16" s="36">
        <v>1</v>
      </c>
      <c r="H16" s="36">
        <v>1</v>
      </c>
      <c r="I16" s="36">
        <v>15</v>
      </c>
      <c r="J16" s="50"/>
      <c r="K16" s="50"/>
    </row>
    <row r="17" spans="1:11" x14ac:dyDescent="0.3">
      <c r="A17" s="87" t="s">
        <v>659</v>
      </c>
      <c r="B17" s="54" t="s">
        <v>453</v>
      </c>
      <c r="C17" s="50"/>
      <c r="D17" s="50"/>
      <c r="E17" s="50"/>
      <c r="F17" s="36">
        <v>1</v>
      </c>
      <c r="G17" s="36">
        <v>1</v>
      </c>
      <c r="H17" s="36">
        <v>1</v>
      </c>
      <c r="I17" s="36">
        <v>10</v>
      </c>
      <c r="J17" s="50"/>
      <c r="K17" s="50"/>
    </row>
    <row r="18" spans="1:11" x14ac:dyDescent="0.3">
      <c r="A18" s="87" t="s">
        <v>659</v>
      </c>
      <c r="B18" s="54" t="s">
        <v>454</v>
      </c>
      <c r="C18" s="50"/>
      <c r="D18" s="50"/>
      <c r="E18" s="50"/>
      <c r="F18" s="36">
        <v>1</v>
      </c>
      <c r="G18" s="36">
        <v>1</v>
      </c>
      <c r="H18" s="36">
        <v>1</v>
      </c>
      <c r="I18" s="36">
        <v>25</v>
      </c>
      <c r="J18" s="50"/>
      <c r="K18" s="50"/>
    </row>
    <row r="19" spans="1:11" x14ac:dyDescent="0.3">
      <c r="A19" s="87" t="s">
        <v>659</v>
      </c>
      <c r="B19" s="54" t="s">
        <v>208</v>
      </c>
      <c r="C19" s="50"/>
      <c r="D19" s="50"/>
      <c r="E19" s="50"/>
      <c r="F19" s="36">
        <v>1</v>
      </c>
      <c r="G19" s="36">
        <v>1</v>
      </c>
      <c r="H19" s="36">
        <v>1</v>
      </c>
      <c r="I19" s="36">
        <v>15</v>
      </c>
      <c r="J19" s="50"/>
      <c r="K19" s="50"/>
    </row>
    <row r="20" spans="1:11" x14ac:dyDescent="0.3">
      <c r="A20" s="87" t="s">
        <v>659</v>
      </c>
      <c r="B20" s="54" t="s">
        <v>492</v>
      </c>
      <c r="C20" s="50"/>
      <c r="D20" s="50"/>
      <c r="E20" s="50"/>
      <c r="F20" s="36">
        <v>1</v>
      </c>
      <c r="G20" s="36">
        <v>1</v>
      </c>
      <c r="H20" s="36">
        <v>1</v>
      </c>
      <c r="I20" s="36">
        <v>20</v>
      </c>
      <c r="J20" s="50"/>
      <c r="K20" s="50"/>
    </row>
    <row r="21" spans="1:11" x14ac:dyDescent="0.3">
      <c r="A21" s="50"/>
      <c r="B21" s="54"/>
      <c r="C21" s="50"/>
      <c r="D21" s="50"/>
      <c r="E21" s="50"/>
      <c r="F21" s="36"/>
      <c r="G21" s="50"/>
      <c r="H21" s="50"/>
      <c r="I21" s="36"/>
      <c r="J21" s="50"/>
      <c r="K21" s="50"/>
    </row>
    <row r="22" spans="1:11" x14ac:dyDescent="0.3">
      <c r="A22" s="87" t="s">
        <v>659</v>
      </c>
      <c r="B22" s="54" t="s">
        <v>518</v>
      </c>
      <c r="C22" s="87">
        <v>3</v>
      </c>
      <c r="D22" s="87" t="s">
        <v>5</v>
      </c>
      <c r="E22" s="87">
        <v>6</v>
      </c>
      <c r="F22" s="87" t="s">
        <v>5</v>
      </c>
      <c r="G22" s="87">
        <v>1</v>
      </c>
      <c r="H22" s="87">
        <v>1</v>
      </c>
      <c r="I22" s="87">
        <v>2200</v>
      </c>
      <c r="J22" s="50"/>
      <c r="K22" s="50"/>
    </row>
    <row r="23" spans="1:11" x14ac:dyDescent="0.3">
      <c r="A23" s="87" t="s">
        <v>659</v>
      </c>
      <c r="B23" s="54" t="s">
        <v>519</v>
      </c>
      <c r="C23" s="87">
        <v>3</v>
      </c>
      <c r="D23" s="87" t="s">
        <v>5</v>
      </c>
      <c r="E23" s="87">
        <v>6</v>
      </c>
      <c r="F23" s="87" t="s">
        <v>5</v>
      </c>
      <c r="G23" s="87">
        <v>1</v>
      </c>
      <c r="H23" s="87">
        <v>1</v>
      </c>
      <c r="I23" s="87">
        <v>2500</v>
      </c>
      <c r="J23" s="50"/>
      <c r="K23" s="50"/>
    </row>
    <row r="24" spans="1:11" x14ac:dyDescent="0.3">
      <c r="A24" s="87" t="s">
        <v>659</v>
      </c>
      <c r="B24" s="54" t="s">
        <v>520</v>
      </c>
      <c r="C24" s="87">
        <v>3</v>
      </c>
      <c r="D24" s="87" t="s">
        <v>5</v>
      </c>
      <c r="E24" s="87">
        <v>6</v>
      </c>
      <c r="F24" s="87" t="s">
        <v>5</v>
      </c>
      <c r="G24" s="87">
        <v>1</v>
      </c>
      <c r="H24" s="87">
        <v>1</v>
      </c>
      <c r="I24" s="87">
        <v>6000</v>
      </c>
      <c r="J24" s="50"/>
      <c r="K24" s="50"/>
    </row>
    <row r="25" spans="1:11" x14ac:dyDescent="0.3">
      <c r="A25" s="87" t="s">
        <v>659</v>
      </c>
      <c r="B25" s="54"/>
      <c r="C25" s="50"/>
      <c r="D25" s="50"/>
      <c r="E25" s="50"/>
      <c r="F25" s="87"/>
      <c r="G25" s="50"/>
      <c r="H25" s="50"/>
      <c r="I25" s="87"/>
      <c r="J25" s="50"/>
      <c r="K25" s="50"/>
    </row>
    <row r="26" spans="1:11" x14ac:dyDescent="0.3">
      <c r="A26" s="87" t="s">
        <v>659</v>
      </c>
      <c r="B26" s="54" t="s">
        <v>213</v>
      </c>
      <c r="C26" s="50"/>
      <c r="D26" s="50"/>
      <c r="E26" s="50"/>
      <c r="F26" s="36" t="s">
        <v>5</v>
      </c>
      <c r="G26" s="36">
        <v>1</v>
      </c>
      <c r="H26" s="36">
        <v>1</v>
      </c>
      <c r="I26" s="36">
        <v>32</v>
      </c>
      <c r="J26" s="50"/>
      <c r="K26" s="50"/>
    </row>
    <row r="27" spans="1:11" x14ac:dyDescent="0.3">
      <c r="A27" s="87" t="s">
        <v>659</v>
      </c>
      <c r="B27" s="54" t="s">
        <v>214</v>
      </c>
      <c r="C27" s="50"/>
      <c r="D27" s="50"/>
      <c r="E27" s="50"/>
      <c r="F27" s="36" t="s">
        <v>5</v>
      </c>
      <c r="G27" s="36">
        <v>1</v>
      </c>
      <c r="H27" s="36">
        <v>1</v>
      </c>
      <c r="I27" s="36">
        <v>18</v>
      </c>
      <c r="J27" s="50"/>
      <c r="K27" s="50"/>
    </row>
    <row r="28" spans="1:11" x14ac:dyDescent="0.3">
      <c r="A28" s="87" t="s">
        <v>659</v>
      </c>
      <c r="B28" s="54" t="s">
        <v>215</v>
      </c>
      <c r="C28" s="50"/>
      <c r="D28" s="50"/>
      <c r="E28" s="50"/>
      <c r="F28" s="36" t="s">
        <v>5</v>
      </c>
      <c r="G28" s="36">
        <v>1</v>
      </c>
      <c r="H28" s="36">
        <v>1</v>
      </c>
      <c r="I28" s="36">
        <v>9</v>
      </c>
      <c r="J28" s="50"/>
      <c r="K28" s="50"/>
    </row>
    <row r="29" spans="1:11" x14ac:dyDescent="0.3">
      <c r="A29" s="87" t="s">
        <v>659</v>
      </c>
      <c r="B29" s="53" t="s">
        <v>209</v>
      </c>
      <c r="C29" s="50"/>
      <c r="D29" s="50"/>
      <c r="E29" s="50"/>
      <c r="F29" s="36" t="s">
        <v>5</v>
      </c>
      <c r="G29" s="36">
        <v>1</v>
      </c>
      <c r="H29" s="36">
        <v>1</v>
      </c>
      <c r="I29" s="36">
        <v>18</v>
      </c>
      <c r="J29" s="50"/>
      <c r="K29" s="50"/>
    </row>
    <row r="30" spans="1:11" x14ac:dyDescent="0.3">
      <c r="A30" s="87" t="s">
        <v>659</v>
      </c>
      <c r="B30" s="53" t="s">
        <v>210</v>
      </c>
      <c r="C30" s="50"/>
      <c r="D30" s="50"/>
      <c r="E30" s="50"/>
      <c r="F30" s="36" t="s">
        <v>5</v>
      </c>
      <c r="G30" s="36">
        <v>1</v>
      </c>
      <c r="H30" s="36">
        <v>1</v>
      </c>
      <c r="I30" s="36">
        <v>250</v>
      </c>
      <c r="J30" s="50"/>
      <c r="K30" s="50"/>
    </row>
    <row r="31" spans="1:11" x14ac:dyDescent="0.3">
      <c r="A31" s="87" t="s">
        <v>659</v>
      </c>
      <c r="B31" s="53" t="s">
        <v>211</v>
      </c>
      <c r="C31" s="50"/>
      <c r="D31" s="50"/>
      <c r="E31" s="50"/>
      <c r="F31" s="36" t="s">
        <v>5</v>
      </c>
      <c r="G31" s="36">
        <v>1</v>
      </c>
      <c r="H31" s="36">
        <v>1</v>
      </c>
      <c r="I31" s="36">
        <v>350</v>
      </c>
      <c r="J31" s="50"/>
      <c r="K31" s="50"/>
    </row>
    <row r="32" spans="1:11" x14ac:dyDescent="0.3">
      <c r="A32" s="87" t="s">
        <v>659</v>
      </c>
      <c r="B32" s="53" t="s">
        <v>212</v>
      </c>
      <c r="C32" s="50"/>
      <c r="D32" s="50"/>
      <c r="E32" s="50"/>
      <c r="F32" s="36" t="s">
        <v>5</v>
      </c>
      <c r="G32" s="36">
        <v>1</v>
      </c>
      <c r="H32" s="36">
        <v>1</v>
      </c>
      <c r="I32" s="36">
        <v>300</v>
      </c>
      <c r="J32" s="50"/>
      <c r="K32" s="50"/>
    </row>
    <row r="33" spans="1:11" x14ac:dyDescent="0.3">
      <c r="A33" s="87" t="s">
        <v>659</v>
      </c>
      <c r="B33" s="53" t="s">
        <v>256</v>
      </c>
      <c r="C33" s="50"/>
      <c r="D33" s="50"/>
      <c r="E33" s="50"/>
      <c r="F33" s="36" t="s">
        <v>5</v>
      </c>
      <c r="G33" s="36">
        <v>1</v>
      </c>
      <c r="H33" s="36">
        <v>1</v>
      </c>
      <c r="I33" s="36">
        <v>60</v>
      </c>
      <c r="J33" s="50"/>
      <c r="K33" s="50"/>
    </row>
    <row r="34" spans="1:11" x14ac:dyDescent="0.3">
      <c r="A34" s="87" t="s">
        <v>659</v>
      </c>
      <c r="B34" s="53"/>
      <c r="C34" s="50"/>
      <c r="D34" s="50"/>
      <c r="E34" s="50"/>
      <c r="F34" s="36"/>
      <c r="G34" s="36"/>
      <c r="H34" s="36"/>
      <c r="I34" s="36"/>
      <c r="J34" s="50"/>
      <c r="K34" s="56" t="s">
        <v>237</v>
      </c>
    </row>
    <row r="35" spans="1:11" x14ac:dyDescent="0.3">
      <c r="A35" s="87" t="s">
        <v>659</v>
      </c>
      <c r="B35" s="57" t="s">
        <v>219</v>
      </c>
      <c r="C35" s="50"/>
      <c r="D35" s="50"/>
      <c r="E35" s="50"/>
      <c r="F35" s="36">
        <v>1</v>
      </c>
      <c r="G35" s="36">
        <v>1</v>
      </c>
      <c r="H35" s="36">
        <v>1</v>
      </c>
      <c r="I35" s="35">
        <v>100</v>
      </c>
      <c r="J35" s="50"/>
      <c r="K35" s="35" t="s">
        <v>238</v>
      </c>
    </row>
    <row r="36" spans="1:11" x14ac:dyDescent="0.3">
      <c r="A36" s="87" t="s">
        <v>659</v>
      </c>
      <c r="B36" s="57" t="s">
        <v>455</v>
      </c>
      <c r="C36" s="50"/>
      <c r="D36" s="50"/>
      <c r="E36" s="50"/>
      <c r="F36" s="36">
        <v>1</v>
      </c>
      <c r="G36" s="36">
        <v>1</v>
      </c>
      <c r="H36" s="36">
        <v>1</v>
      </c>
      <c r="I36" s="35">
        <v>100</v>
      </c>
      <c r="J36" s="50"/>
      <c r="K36" s="35" t="s">
        <v>239</v>
      </c>
    </row>
    <row r="37" spans="1:11" x14ac:dyDescent="0.3">
      <c r="A37" s="87" t="s">
        <v>659</v>
      </c>
      <c r="B37" s="57" t="s">
        <v>220</v>
      </c>
      <c r="C37" s="50"/>
      <c r="D37" s="50"/>
      <c r="E37" s="50"/>
      <c r="F37" s="36">
        <v>1</v>
      </c>
      <c r="G37" s="36">
        <v>1</v>
      </c>
      <c r="H37" s="36">
        <v>1</v>
      </c>
      <c r="I37" s="35">
        <v>110</v>
      </c>
      <c r="J37" s="50"/>
      <c r="K37" s="35" t="s">
        <v>239</v>
      </c>
    </row>
    <row r="38" spans="1:11" x14ac:dyDescent="0.3">
      <c r="A38" s="87" t="s">
        <v>659</v>
      </c>
      <c r="B38" s="57" t="s">
        <v>456</v>
      </c>
      <c r="C38" s="50"/>
      <c r="D38" s="50"/>
      <c r="E38" s="50"/>
      <c r="F38" s="36">
        <v>1</v>
      </c>
      <c r="G38" s="36">
        <v>1</v>
      </c>
      <c r="H38" s="36">
        <v>1</v>
      </c>
      <c r="I38" s="35">
        <v>70</v>
      </c>
      <c r="J38" s="50"/>
      <c r="K38" s="35" t="s">
        <v>240</v>
      </c>
    </row>
    <row r="39" spans="1:11" x14ac:dyDescent="0.3">
      <c r="A39" s="87" t="s">
        <v>659</v>
      </c>
      <c r="B39" s="57" t="s">
        <v>221</v>
      </c>
      <c r="C39" s="50"/>
      <c r="D39" s="50"/>
      <c r="E39" s="50"/>
      <c r="F39" s="36">
        <v>1</v>
      </c>
      <c r="G39" s="36">
        <v>1</v>
      </c>
      <c r="H39" s="36">
        <v>1</v>
      </c>
      <c r="I39" s="35">
        <v>135</v>
      </c>
      <c r="J39" s="50"/>
      <c r="K39" s="35" t="s">
        <v>239</v>
      </c>
    </row>
    <row r="40" spans="1:11" x14ac:dyDescent="0.3">
      <c r="A40" s="87" t="s">
        <v>659</v>
      </c>
      <c r="B40" s="57" t="s">
        <v>222</v>
      </c>
      <c r="C40" s="50"/>
      <c r="D40" s="50"/>
      <c r="E40" s="50"/>
      <c r="F40" s="36">
        <v>1</v>
      </c>
      <c r="G40" s="36">
        <v>1</v>
      </c>
      <c r="H40" s="36">
        <v>1</v>
      </c>
      <c r="I40" s="35">
        <v>110</v>
      </c>
      <c r="J40" s="50"/>
      <c r="K40" s="35" t="s">
        <v>241</v>
      </c>
    </row>
    <row r="41" spans="1:11" x14ac:dyDescent="0.3">
      <c r="A41" s="87" t="s">
        <v>659</v>
      </c>
      <c r="B41" s="57" t="s">
        <v>223</v>
      </c>
      <c r="C41" s="50"/>
      <c r="D41" s="50"/>
      <c r="E41" s="50"/>
      <c r="F41" s="36">
        <v>1</v>
      </c>
      <c r="G41" s="36">
        <v>1</v>
      </c>
      <c r="H41" s="36">
        <v>1</v>
      </c>
      <c r="I41" s="35">
        <v>145</v>
      </c>
      <c r="J41" s="50"/>
      <c r="K41" s="35" t="s">
        <v>241</v>
      </c>
    </row>
    <row r="42" spans="1:11" x14ac:dyDescent="0.3">
      <c r="A42" s="87" t="s">
        <v>659</v>
      </c>
      <c r="B42" s="57" t="s">
        <v>224</v>
      </c>
      <c r="C42" s="50"/>
      <c r="D42" s="50"/>
      <c r="E42" s="50"/>
      <c r="F42" s="36">
        <v>1</v>
      </c>
      <c r="G42" s="36">
        <v>1</v>
      </c>
      <c r="H42" s="36">
        <v>1</v>
      </c>
      <c r="I42" s="35">
        <v>75</v>
      </c>
      <c r="J42" s="50"/>
      <c r="K42" s="35" t="s">
        <v>240</v>
      </c>
    </row>
    <row r="43" spans="1:11" x14ac:dyDescent="0.3">
      <c r="A43" s="87" t="s">
        <v>659</v>
      </c>
      <c r="B43" s="57" t="s">
        <v>225</v>
      </c>
      <c r="C43" s="50"/>
      <c r="D43" s="50"/>
      <c r="E43" s="50"/>
      <c r="F43" s="36">
        <v>1</v>
      </c>
      <c r="G43" s="36">
        <v>1</v>
      </c>
      <c r="H43" s="36">
        <v>1</v>
      </c>
      <c r="I43" s="35">
        <v>75</v>
      </c>
      <c r="J43" s="50"/>
      <c r="K43" s="35" t="s">
        <v>240</v>
      </c>
    </row>
    <row r="44" spans="1:11" x14ac:dyDescent="0.3">
      <c r="A44" s="87" t="s">
        <v>659</v>
      </c>
      <c r="B44" s="57" t="s">
        <v>226</v>
      </c>
      <c r="C44" s="50"/>
      <c r="D44" s="50"/>
      <c r="E44" s="50"/>
      <c r="F44" s="36">
        <v>1</v>
      </c>
      <c r="G44" s="36">
        <v>1</v>
      </c>
      <c r="H44" s="36">
        <v>1</v>
      </c>
      <c r="I44" s="35">
        <v>75</v>
      </c>
      <c r="J44" s="50"/>
      <c r="K44" s="35" t="s">
        <v>242</v>
      </c>
    </row>
    <row r="45" spans="1:11" x14ac:dyDescent="0.3">
      <c r="A45" s="87" t="s">
        <v>659</v>
      </c>
      <c r="B45" s="57" t="s">
        <v>227</v>
      </c>
      <c r="C45" s="50"/>
      <c r="D45" s="50"/>
      <c r="E45" s="50"/>
      <c r="F45" s="36">
        <v>1</v>
      </c>
      <c r="G45" s="36">
        <v>1</v>
      </c>
      <c r="H45" s="36">
        <v>1</v>
      </c>
      <c r="I45" s="35">
        <v>55</v>
      </c>
      <c r="J45" s="50"/>
      <c r="K45" s="35" t="s">
        <v>239</v>
      </c>
    </row>
    <row r="46" spans="1:11" x14ac:dyDescent="0.3">
      <c r="A46" s="87" t="s">
        <v>659</v>
      </c>
      <c r="B46" s="57" t="s">
        <v>228</v>
      </c>
      <c r="C46" s="50"/>
      <c r="D46" s="50"/>
      <c r="E46" s="50"/>
      <c r="F46" s="36">
        <v>1</v>
      </c>
      <c r="G46" s="36">
        <v>1</v>
      </c>
      <c r="H46" s="36">
        <v>1</v>
      </c>
      <c r="I46" s="35">
        <v>115</v>
      </c>
      <c r="J46" s="50"/>
      <c r="K46" s="35" t="s">
        <v>242</v>
      </c>
    </row>
    <row r="47" spans="1:11" x14ac:dyDescent="0.3">
      <c r="A47" s="87" t="s">
        <v>659</v>
      </c>
      <c r="B47" s="57" t="s">
        <v>229</v>
      </c>
      <c r="C47" s="50"/>
      <c r="D47" s="50"/>
      <c r="E47" s="50"/>
      <c r="F47" s="36">
        <v>1</v>
      </c>
      <c r="G47" s="36">
        <v>1</v>
      </c>
      <c r="H47" s="36">
        <v>1</v>
      </c>
      <c r="I47" s="35">
        <v>175</v>
      </c>
      <c r="J47" s="50"/>
      <c r="K47" s="35" t="s">
        <v>242</v>
      </c>
    </row>
    <row r="48" spans="1:11" x14ac:dyDescent="0.3">
      <c r="A48" s="87" t="s">
        <v>659</v>
      </c>
      <c r="B48" s="57" t="s">
        <v>230</v>
      </c>
      <c r="C48" s="50"/>
      <c r="D48" s="50"/>
      <c r="E48" s="50"/>
      <c r="F48" s="36">
        <v>1</v>
      </c>
      <c r="G48" s="36">
        <v>1</v>
      </c>
      <c r="H48" s="36">
        <v>1</v>
      </c>
      <c r="I48" s="35">
        <v>45</v>
      </c>
      <c r="J48" s="50"/>
      <c r="K48" s="35" t="s">
        <v>242</v>
      </c>
    </row>
    <row r="49" spans="1:11" x14ac:dyDescent="0.3">
      <c r="A49" s="87" t="s">
        <v>659</v>
      </c>
      <c r="B49" s="57" t="s">
        <v>231</v>
      </c>
      <c r="C49" s="50"/>
      <c r="D49" s="50"/>
      <c r="E49" s="50"/>
      <c r="F49" s="36">
        <v>1</v>
      </c>
      <c r="G49" s="36">
        <v>1</v>
      </c>
      <c r="H49" s="36">
        <v>1</v>
      </c>
      <c r="I49" s="35">
        <v>65</v>
      </c>
      <c r="J49" s="50"/>
      <c r="K49" s="35" t="s">
        <v>242</v>
      </c>
    </row>
    <row r="50" spans="1:11" x14ac:dyDescent="0.3">
      <c r="A50" s="87" t="s">
        <v>659</v>
      </c>
      <c r="B50" s="57" t="s">
        <v>232</v>
      </c>
      <c r="C50" s="50"/>
      <c r="D50" s="50"/>
      <c r="E50" s="50"/>
      <c r="F50" s="36">
        <v>1</v>
      </c>
      <c r="G50" s="36">
        <v>1</v>
      </c>
      <c r="H50" s="36">
        <v>1</v>
      </c>
      <c r="I50" s="35">
        <v>120</v>
      </c>
      <c r="J50" s="50"/>
      <c r="K50" s="35" t="s">
        <v>242</v>
      </c>
    </row>
    <row r="51" spans="1:11" x14ac:dyDescent="0.3">
      <c r="A51" s="87" t="s">
        <v>659</v>
      </c>
      <c r="B51" s="57" t="s">
        <v>233</v>
      </c>
      <c r="C51" s="50"/>
      <c r="D51" s="50"/>
      <c r="E51" s="50"/>
      <c r="F51" s="36">
        <v>1</v>
      </c>
      <c r="G51" s="36">
        <v>1</v>
      </c>
      <c r="H51" s="36">
        <v>1</v>
      </c>
      <c r="I51" s="35">
        <v>135</v>
      </c>
      <c r="J51" s="50"/>
      <c r="K51" s="35" t="s">
        <v>242</v>
      </c>
    </row>
    <row r="52" spans="1:11" x14ac:dyDescent="0.3">
      <c r="A52" s="87" t="s">
        <v>659</v>
      </c>
      <c r="B52" s="57" t="s">
        <v>234</v>
      </c>
      <c r="C52" s="50"/>
      <c r="D52" s="50"/>
      <c r="E52" s="50"/>
      <c r="F52" s="36">
        <v>1</v>
      </c>
      <c r="G52" s="36">
        <v>1</v>
      </c>
      <c r="H52" s="36">
        <v>1</v>
      </c>
      <c r="I52" s="35">
        <v>110</v>
      </c>
      <c r="J52" s="50"/>
      <c r="K52" s="35" t="s">
        <v>242</v>
      </c>
    </row>
    <row r="53" spans="1:11" x14ac:dyDescent="0.3">
      <c r="A53" s="87" t="s">
        <v>659</v>
      </c>
      <c r="B53" s="57" t="s">
        <v>235</v>
      </c>
      <c r="C53" s="50"/>
      <c r="D53" s="50"/>
      <c r="E53" s="50"/>
      <c r="F53" s="36">
        <v>1</v>
      </c>
      <c r="G53" s="36">
        <v>1</v>
      </c>
      <c r="H53" s="36">
        <v>1</v>
      </c>
      <c r="I53" s="35">
        <v>145</v>
      </c>
      <c r="J53" s="50"/>
      <c r="K53" s="35" t="s">
        <v>242</v>
      </c>
    </row>
    <row r="54" spans="1:11" x14ac:dyDescent="0.3">
      <c r="A54" s="87" t="s">
        <v>659</v>
      </c>
      <c r="B54" s="57" t="s">
        <v>236</v>
      </c>
      <c r="C54" s="50"/>
      <c r="D54" s="50"/>
      <c r="E54" s="50"/>
      <c r="F54" s="36">
        <v>1</v>
      </c>
      <c r="G54" s="36">
        <v>1</v>
      </c>
      <c r="H54" s="36">
        <v>1</v>
      </c>
      <c r="I54" s="35">
        <v>120</v>
      </c>
      <c r="J54" s="50"/>
      <c r="K54" s="35" t="s">
        <v>242</v>
      </c>
    </row>
    <row r="55" spans="1:11" x14ac:dyDescent="0.3">
      <c r="A55" s="50"/>
      <c r="B55" s="50"/>
      <c r="C55" s="50"/>
      <c r="D55" s="50"/>
      <c r="E55" s="50"/>
      <c r="F55" s="36"/>
      <c r="G55" s="50"/>
      <c r="H55" s="50"/>
      <c r="I55" s="36"/>
      <c r="J55" s="50"/>
      <c r="K55" s="50"/>
    </row>
  </sheetData>
  <mergeCells count="10">
    <mergeCell ref="K3:K9"/>
    <mergeCell ref="H1:H2"/>
    <mergeCell ref="I1:I2"/>
    <mergeCell ref="J1:J2"/>
    <mergeCell ref="K1:K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zoomScale="96" zoomScaleNormal="96" workbookViewId="0">
      <selection activeCell="F1" sqref="F1:F1048576"/>
    </sheetView>
  </sheetViews>
  <sheetFormatPr defaultColWidth="6.42578125" defaultRowHeight="17.25" customHeight="1" x14ac:dyDescent="0.3"/>
  <cols>
    <col min="1" max="1" width="9.28515625" style="108" bestFit="1" customWidth="1"/>
    <col min="2" max="2" width="59.28515625" style="7" bestFit="1" customWidth="1"/>
    <col min="3" max="3" width="14.140625" style="6" bestFit="1" customWidth="1"/>
    <col min="4" max="4" width="3.42578125" style="6" bestFit="1" customWidth="1"/>
    <col min="5" max="5" width="5.140625" style="6" bestFit="1" customWidth="1"/>
    <col min="6" max="6" width="4.7109375" style="6" bestFit="1" customWidth="1"/>
    <col min="7" max="7" width="7.140625" style="6" bestFit="1" customWidth="1"/>
    <col min="8" max="8" width="8.7109375" style="6" customWidth="1"/>
    <col min="9" max="9" width="6.42578125" style="7" customWidth="1"/>
    <col min="10" max="10" width="8" style="7" bestFit="1" customWidth="1"/>
    <col min="11" max="11" width="60.28515625" style="7" bestFit="1" customWidth="1"/>
    <col min="12" max="12" width="7" style="7" bestFit="1" customWidth="1"/>
    <col min="13" max="16384" width="6.42578125" style="7"/>
  </cols>
  <sheetData>
    <row r="1" spans="1:11" ht="15" x14ac:dyDescent="0.3">
      <c r="A1" s="116"/>
      <c r="B1" s="116" t="s">
        <v>8</v>
      </c>
      <c r="C1" s="117" t="s">
        <v>0</v>
      </c>
      <c r="D1" s="117"/>
      <c r="E1" s="117"/>
      <c r="F1" s="116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</row>
    <row r="2" spans="1:11" ht="15" x14ac:dyDescent="0.3">
      <c r="A2" s="116"/>
      <c r="B2" s="116"/>
      <c r="C2" s="33" t="s">
        <v>47</v>
      </c>
      <c r="D2" s="33" t="s">
        <v>48</v>
      </c>
      <c r="E2" s="33" t="s">
        <v>49</v>
      </c>
      <c r="F2" s="116"/>
      <c r="G2" s="116"/>
      <c r="H2" s="116"/>
      <c r="I2" s="116"/>
      <c r="J2" s="116"/>
      <c r="K2" s="116"/>
    </row>
    <row r="3" spans="1:11" ht="15" x14ac:dyDescent="0.3">
      <c r="A3" s="62"/>
      <c r="B3" s="23" t="s">
        <v>43</v>
      </c>
      <c r="C3" s="3"/>
      <c r="D3" s="3"/>
      <c r="E3" s="27"/>
      <c r="F3" s="27"/>
      <c r="G3" s="27"/>
      <c r="H3" s="2"/>
      <c r="I3" s="27"/>
      <c r="J3" s="9"/>
      <c r="K3" s="9"/>
    </row>
    <row r="4" spans="1:11" ht="15" x14ac:dyDescent="0.3">
      <c r="A4" s="62"/>
      <c r="B4" s="10" t="s">
        <v>71</v>
      </c>
      <c r="C4" s="3"/>
      <c r="D4" s="3"/>
      <c r="E4" s="27"/>
      <c r="F4" s="27"/>
      <c r="G4" s="27"/>
      <c r="H4" s="2"/>
      <c r="I4" s="27"/>
      <c r="J4" s="9"/>
      <c r="K4" s="9"/>
    </row>
    <row r="5" spans="1:11" ht="15" x14ac:dyDescent="0.3">
      <c r="A5" s="62"/>
      <c r="B5" s="4" t="s">
        <v>70</v>
      </c>
      <c r="C5" s="27" t="s">
        <v>5</v>
      </c>
      <c r="D5" s="27" t="s">
        <v>5</v>
      </c>
      <c r="E5" s="27" t="s">
        <v>5</v>
      </c>
      <c r="F5" s="27">
        <v>1</v>
      </c>
      <c r="G5" s="27">
        <v>1</v>
      </c>
      <c r="H5" s="2">
        <v>1</v>
      </c>
      <c r="I5" s="27">
        <v>40</v>
      </c>
      <c r="J5" s="9"/>
      <c r="K5" s="9"/>
    </row>
    <row r="6" spans="1:11" ht="15" x14ac:dyDescent="0.3">
      <c r="A6" s="62"/>
      <c r="B6" s="4" t="s">
        <v>243</v>
      </c>
      <c r="C6" s="27" t="s">
        <v>5</v>
      </c>
      <c r="D6" s="27" t="s">
        <v>5</v>
      </c>
      <c r="E6" s="27" t="s">
        <v>5</v>
      </c>
      <c r="F6" s="27">
        <v>1</v>
      </c>
      <c r="G6" s="27">
        <v>1</v>
      </c>
      <c r="H6" s="2">
        <v>1</v>
      </c>
      <c r="I6" s="27">
        <v>25</v>
      </c>
      <c r="J6" s="9"/>
      <c r="K6" s="9"/>
    </row>
    <row r="7" spans="1:11" ht="15" x14ac:dyDescent="0.3">
      <c r="A7" s="62"/>
      <c r="B7" s="4" t="s">
        <v>72</v>
      </c>
      <c r="C7" s="27" t="s">
        <v>5</v>
      </c>
      <c r="D7" s="27" t="s">
        <v>5</v>
      </c>
      <c r="E7" s="27" t="s">
        <v>5</v>
      </c>
      <c r="F7" s="27">
        <v>1</v>
      </c>
      <c r="G7" s="27">
        <v>1</v>
      </c>
      <c r="H7" s="2">
        <v>1</v>
      </c>
      <c r="I7" s="27">
        <v>13</v>
      </c>
      <c r="J7" s="9"/>
      <c r="K7" s="9"/>
    </row>
    <row r="8" spans="1:11" ht="15" x14ac:dyDescent="0.3">
      <c r="A8" s="62"/>
      <c r="B8" s="4"/>
      <c r="C8" s="3"/>
      <c r="D8" s="3"/>
      <c r="E8" s="27"/>
      <c r="F8" s="27"/>
      <c r="G8" s="27"/>
      <c r="H8" s="2"/>
      <c r="I8" s="27"/>
      <c r="J8" s="9"/>
      <c r="K8" s="9"/>
    </row>
    <row r="9" spans="1:11" ht="15" x14ac:dyDescent="0.3">
      <c r="A9" s="62"/>
      <c r="B9" s="4" t="s">
        <v>244</v>
      </c>
      <c r="C9" s="3" t="s">
        <v>92</v>
      </c>
      <c r="D9" s="27" t="s">
        <v>5</v>
      </c>
      <c r="E9" s="27" t="s">
        <v>5</v>
      </c>
      <c r="F9" s="27" t="s">
        <v>5</v>
      </c>
      <c r="G9" s="27">
        <v>1</v>
      </c>
      <c r="H9" s="2">
        <v>1</v>
      </c>
      <c r="I9" s="27">
        <v>90</v>
      </c>
      <c r="J9" s="9"/>
      <c r="K9" s="9"/>
    </row>
    <row r="10" spans="1:11" ht="15" x14ac:dyDescent="0.3">
      <c r="A10" s="62"/>
      <c r="B10" s="4" t="s">
        <v>245</v>
      </c>
      <c r="C10" s="3" t="s">
        <v>92</v>
      </c>
      <c r="D10" s="27" t="s">
        <v>5</v>
      </c>
      <c r="E10" s="27" t="s">
        <v>5</v>
      </c>
      <c r="F10" s="27" t="s">
        <v>5</v>
      </c>
      <c r="G10" s="27">
        <v>1</v>
      </c>
      <c r="H10" s="2">
        <v>1</v>
      </c>
      <c r="I10" s="27">
        <v>70</v>
      </c>
      <c r="J10" s="9"/>
      <c r="K10" s="9"/>
    </row>
    <row r="11" spans="1:11" ht="15" x14ac:dyDescent="0.3">
      <c r="A11" s="62"/>
      <c r="B11" s="4" t="s">
        <v>91</v>
      </c>
      <c r="C11" s="3" t="s">
        <v>92</v>
      </c>
      <c r="D11" s="27" t="s">
        <v>5</v>
      </c>
      <c r="E11" s="27" t="s">
        <v>5</v>
      </c>
      <c r="F11" s="27" t="s">
        <v>5</v>
      </c>
      <c r="G11" s="27">
        <v>1</v>
      </c>
      <c r="H11" s="2">
        <v>1</v>
      </c>
      <c r="I11" s="27">
        <v>90</v>
      </c>
      <c r="J11" s="9"/>
      <c r="K11" s="9"/>
    </row>
    <row r="12" spans="1:11" ht="15" x14ac:dyDescent="0.3">
      <c r="A12" s="62"/>
      <c r="B12" s="4" t="s">
        <v>93</v>
      </c>
      <c r="C12" s="3" t="s">
        <v>94</v>
      </c>
      <c r="D12" s="27" t="s">
        <v>5</v>
      </c>
      <c r="E12" s="27" t="s">
        <v>5</v>
      </c>
      <c r="F12" s="27" t="s">
        <v>5</v>
      </c>
      <c r="G12" s="27">
        <v>1</v>
      </c>
      <c r="H12" s="2">
        <v>1</v>
      </c>
      <c r="I12" s="27">
        <v>750</v>
      </c>
      <c r="J12" s="9"/>
      <c r="K12" s="9"/>
    </row>
    <row r="13" spans="1:11" ht="15" x14ac:dyDescent="0.3">
      <c r="A13" s="62"/>
      <c r="B13" s="4"/>
      <c r="C13" s="3"/>
      <c r="D13" s="3"/>
      <c r="E13" s="27"/>
      <c r="F13" s="27"/>
      <c r="G13" s="27"/>
      <c r="H13" s="2"/>
      <c r="I13" s="27"/>
      <c r="J13" s="9"/>
      <c r="K13" s="9"/>
    </row>
    <row r="14" spans="1:11" ht="15" x14ac:dyDescent="0.3">
      <c r="A14" s="62"/>
      <c r="B14" s="4" t="s">
        <v>73</v>
      </c>
      <c r="C14" s="3">
        <v>10</v>
      </c>
      <c r="D14" s="3">
        <v>10</v>
      </c>
      <c r="E14" s="27" t="s">
        <v>493</v>
      </c>
      <c r="F14" s="27" t="s">
        <v>5</v>
      </c>
      <c r="G14" s="27">
        <v>1</v>
      </c>
      <c r="H14" s="2">
        <v>1</v>
      </c>
      <c r="I14" s="27">
        <v>3500</v>
      </c>
      <c r="J14" s="9"/>
      <c r="K14" s="9"/>
    </row>
    <row r="15" spans="1:11" ht="15" x14ac:dyDescent="0.3">
      <c r="A15" s="62"/>
      <c r="B15" s="4" t="s">
        <v>73</v>
      </c>
      <c r="C15" s="3">
        <v>20</v>
      </c>
      <c r="D15" s="3">
        <v>20</v>
      </c>
      <c r="E15" s="27" t="s">
        <v>493</v>
      </c>
      <c r="F15" s="27" t="s">
        <v>5</v>
      </c>
      <c r="G15" s="27">
        <v>1</v>
      </c>
      <c r="H15" s="2">
        <v>1</v>
      </c>
      <c r="I15" s="27">
        <v>9000</v>
      </c>
      <c r="J15" s="9"/>
      <c r="K15" s="9"/>
    </row>
    <row r="16" spans="1:11" ht="15" x14ac:dyDescent="0.3">
      <c r="A16" s="62"/>
      <c r="B16" s="4" t="s">
        <v>246</v>
      </c>
      <c r="C16" s="3">
        <v>10</v>
      </c>
      <c r="D16" s="3">
        <v>10</v>
      </c>
      <c r="E16" s="27" t="s">
        <v>493</v>
      </c>
      <c r="F16" s="27" t="s">
        <v>5</v>
      </c>
      <c r="G16" s="27">
        <v>1</v>
      </c>
      <c r="H16" s="2">
        <v>1</v>
      </c>
      <c r="I16" s="27">
        <v>1500</v>
      </c>
      <c r="J16" s="9"/>
      <c r="K16" s="9"/>
    </row>
    <row r="17" spans="1:11" ht="15" x14ac:dyDescent="0.3">
      <c r="A17" s="62"/>
      <c r="B17" s="4"/>
      <c r="C17" s="3"/>
      <c r="D17" s="3"/>
      <c r="E17" s="27"/>
      <c r="F17" s="27"/>
      <c r="G17" s="27"/>
      <c r="H17" s="2"/>
      <c r="I17" s="27"/>
      <c r="J17" s="9"/>
      <c r="K17" s="9"/>
    </row>
    <row r="18" spans="1:11" ht="15" x14ac:dyDescent="0.3">
      <c r="A18" s="62"/>
      <c r="B18" s="4" t="s">
        <v>38</v>
      </c>
      <c r="C18" s="3">
        <v>6</v>
      </c>
      <c r="D18" s="3">
        <v>6</v>
      </c>
      <c r="E18" s="27">
        <v>2.5</v>
      </c>
      <c r="F18" s="27" t="s">
        <v>5</v>
      </c>
      <c r="G18" s="27">
        <v>1</v>
      </c>
      <c r="H18" s="2">
        <v>1</v>
      </c>
      <c r="I18" s="27">
        <v>150</v>
      </c>
      <c r="J18" s="9"/>
      <c r="K18" s="9"/>
    </row>
    <row r="19" spans="1:11" ht="15" x14ac:dyDescent="0.3">
      <c r="A19" s="62"/>
      <c r="B19" s="4" t="s">
        <v>74</v>
      </c>
      <c r="C19" s="3" t="s">
        <v>75</v>
      </c>
      <c r="D19" s="27" t="s">
        <v>5</v>
      </c>
      <c r="E19" s="27">
        <v>2.5</v>
      </c>
      <c r="F19" s="27" t="s">
        <v>5</v>
      </c>
      <c r="G19" s="27">
        <v>1</v>
      </c>
      <c r="H19" s="2">
        <v>1</v>
      </c>
      <c r="I19" s="27">
        <v>450</v>
      </c>
      <c r="J19" s="9"/>
      <c r="K19" s="9"/>
    </row>
    <row r="20" spans="1:11" ht="15" x14ac:dyDescent="0.3">
      <c r="A20" s="62"/>
      <c r="B20" s="4" t="s">
        <v>76</v>
      </c>
      <c r="C20" s="3" t="s">
        <v>77</v>
      </c>
      <c r="D20" s="27" t="s">
        <v>5</v>
      </c>
      <c r="E20" s="27">
        <v>2.5</v>
      </c>
      <c r="F20" s="27" t="s">
        <v>5</v>
      </c>
      <c r="G20" s="27">
        <v>1</v>
      </c>
      <c r="H20" s="2">
        <v>1</v>
      </c>
      <c r="I20" s="27">
        <v>450</v>
      </c>
      <c r="J20" s="9"/>
      <c r="K20" s="9"/>
    </row>
    <row r="21" spans="1:11" ht="15" x14ac:dyDescent="0.3">
      <c r="A21" s="62"/>
      <c r="B21" s="4" t="s">
        <v>85</v>
      </c>
      <c r="C21" s="3"/>
      <c r="D21" s="3"/>
      <c r="E21" s="27"/>
      <c r="F21" s="27"/>
      <c r="G21" s="27"/>
      <c r="H21" s="2">
        <v>1</v>
      </c>
      <c r="I21" s="27">
        <v>1000</v>
      </c>
      <c r="J21" s="9"/>
      <c r="K21" s="9"/>
    </row>
    <row r="22" spans="1:11" ht="15" x14ac:dyDescent="0.3">
      <c r="A22" s="62"/>
      <c r="B22" s="4"/>
      <c r="C22" s="3"/>
      <c r="D22" s="3"/>
      <c r="E22" s="27"/>
      <c r="F22" s="27"/>
      <c r="G22" s="27"/>
      <c r="H22" s="2"/>
      <c r="I22" s="27"/>
      <c r="J22" s="9"/>
      <c r="K22" s="9"/>
    </row>
    <row r="23" spans="1:11" ht="15" x14ac:dyDescent="0.3">
      <c r="A23" s="62"/>
      <c r="B23" s="4" t="s">
        <v>78</v>
      </c>
      <c r="C23" s="27" t="s">
        <v>5</v>
      </c>
      <c r="D23" s="27" t="s">
        <v>5</v>
      </c>
      <c r="E23" s="27" t="s">
        <v>5</v>
      </c>
      <c r="F23" s="27" t="s">
        <v>5</v>
      </c>
      <c r="G23" s="27">
        <v>1</v>
      </c>
      <c r="H23" s="2">
        <v>1</v>
      </c>
      <c r="I23" s="27">
        <v>10</v>
      </c>
      <c r="J23" s="9"/>
      <c r="K23" s="9"/>
    </row>
    <row r="24" spans="1:11" ht="15" x14ac:dyDescent="0.3">
      <c r="A24" s="62"/>
      <c r="B24" s="4" t="s">
        <v>79</v>
      </c>
      <c r="C24" s="27" t="s">
        <v>5</v>
      </c>
      <c r="D24" s="27" t="s">
        <v>5</v>
      </c>
      <c r="E24" s="27" t="s">
        <v>5</v>
      </c>
      <c r="F24" s="27" t="s">
        <v>5</v>
      </c>
      <c r="G24" s="27">
        <v>1</v>
      </c>
      <c r="H24" s="2">
        <v>1</v>
      </c>
      <c r="I24" s="27">
        <v>35</v>
      </c>
      <c r="J24" s="9"/>
      <c r="K24" s="9"/>
    </row>
    <row r="25" spans="1:11" ht="15" x14ac:dyDescent="0.3">
      <c r="A25" s="62"/>
      <c r="B25" s="4" t="s">
        <v>80</v>
      </c>
      <c r="C25" s="27" t="s">
        <v>5</v>
      </c>
      <c r="D25" s="27" t="s">
        <v>5</v>
      </c>
      <c r="E25" s="27" t="s">
        <v>5</v>
      </c>
      <c r="F25" s="27" t="s">
        <v>5</v>
      </c>
      <c r="G25" s="27">
        <v>1</v>
      </c>
      <c r="H25" s="2">
        <v>1</v>
      </c>
      <c r="I25" s="27">
        <v>100</v>
      </c>
      <c r="J25" s="9"/>
      <c r="K25" s="9"/>
    </row>
    <row r="26" spans="1:11" ht="15" x14ac:dyDescent="0.3">
      <c r="A26" s="62"/>
      <c r="B26" s="4" t="s">
        <v>494</v>
      </c>
      <c r="C26" s="27" t="s">
        <v>5</v>
      </c>
      <c r="D26" s="27" t="s">
        <v>5</v>
      </c>
      <c r="E26" s="27" t="s">
        <v>5</v>
      </c>
      <c r="F26" s="27" t="s">
        <v>5</v>
      </c>
      <c r="G26" s="27">
        <v>1</v>
      </c>
      <c r="H26" s="2">
        <v>1</v>
      </c>
      <c r="I26" s="27">
        <v>110</v>
      </c>
      <c r="J26" s="9"/>
      <c r="K26" s="9"/>
    </row>
    <row r="27" spans="1:11" ht="15" x14ac:dyDescent="0.3">
      <c r="A27" s="62"/>
      <c r="B27" s="4" t="s">
        <v>81</v>
      </c>
      <c r="C27" s="27" t="s">
        <v>5</v>
      </c>
      <c r="D27" s="27" t="s">
        <v>5</v>
      </c>
      <c r="E27" s="27" t="s">
        <v>5</v>
      </c>
      <c r="F27" s="27" t="s">
        <v>5</v>
      </c>
      <c r="G27" s="27">
        <v>1</v>
      </c>
      <c r="H27" s="2">
        <v>1</v>
      </c>
      <c r="I27" s="27">
        <v>750</v>
      </c>
      <c r="J27" s="9"/>
      <c r="K27" s="9"/>
    </row>
    <row r="28" spans="1:11" ht="15" x14ac:dyDescent="0.3">
      <c r="A28" s="62"/>
      <c r="B28" s="4" t="s">
        <v>495</v>
      </c>
      <c r="C28" s="27" t="s">
        <v>5</v>
      </c>
      <c r="D28" s="27" t="s">
        <v>5</v>
      </c>
      <c r="E28" s="27" t="s">
        <v>5</v>
      </c>
      <c r="F28" s="27" t="s">
        <v>5</v>
      </c>
      <c r="G28" s="27">
        <v>1</v>
      </c>
      <c r="H28" s="2">
        <v>1</v>
      </c>
      <c r="I28" s="27">
        <v>1250</v>
      </c>
      <c r="J28" s="9"/>
      <c r="K28" s="9"/>
    </row>
    <row r="29" spans="1:11" ht="15" x14ac:dyDescent="0.3">
      <c r="A29" s="62"/>
      <c r="B29" s="4" t="s">
        <v>82</v>
      </c>
      <c r="C29" s="27" t="s">
        <v>5</v>
      </c>
      <c r="D29" s="27" t="s">
        <v>5</v>
      </c>
      <c r="E29" s="27" t="s">
        <v>5</v>
      </c>
      <c r="F29" s="27" t="s">
        <v>5</v>
      </c>
      <c r="G29" s="27">
        <v>1</v>
      </c>
      <c r="H29" s="2">
        <v>1</v>
      </c>
      <c r="I29" s="27">
        <v>1500</v>
      </c>
      <c r="J29" s="9"/>
      <c r="K29" s="9"/>
    </row>
    <row r="30" spans="1:11" ht="15" x14ac:dyDescent="0.3">
      <c r="A30" s="62"/>
      <c r="B30" s="4" t="s">
        <v>84</v>
      </c>
      <c r="C30" s="27" t="s">
        <v>5</v>
      </c>
      <c r="D30" s="27" t="s">
        <v>5</v>
      </c>
      <c r="E30" s="27" t="s">
        <v>5</v>
      </c>
      <c r="F30" s="27" t="s">
        <v>5</v>
      </c>
      <c r="G30" s="27">
        <v>1</v>
      </c>
      <c r="H30" s="2">
        <v>1</v>
      </c>
      <c r="I30" s="27">
        <v>2000</v>
      </c>
      <c r="J30" s="9"/>
      <c r="K30" s="9"/>
    </row>
    <row r="31" spans="1:11" ht="15" x14ac:dyDescent="0.3">
      <c r="A31" s="62"/>
      <c r="B31" s="4" t="s">
        <v>83</v>
      </c>
      <c r="C31" s="27" t="s">
        <v>5</v>
      </c>
      <c r="D31" s="27" t="s">
        <v>5</v>
      </c>
      <c r="E31" s="27" t="s">
        <v>5</v>
      </c>
      <c r="F31" s="27" t="s">
        <v>5</v>
      </c>
      <c r="G31" s="27">
        <v>1</v>
      </c>
      <c r="H31" s="2">
        <v>1</v>
      </c>
      <c r="I31" s="27">
        <v>3000</v>
      </c>
      <c r="J31" s="9"/>
      <c r="K31" s="9"/>
    </row>
    <row r="32" spans="1:11" ht="15" x14ac:dyDescent="0.3">
      <c r="A32" s="62"/>
      <c r="B32" s="4"/>
      <c r="C32" s="3"/>
      <c r="D32" s="3"/>
      <c r="E32" s="27"/>
      <c r="F32" s="27"/>
      <c r="G32" s="27"/>
      <c r="H32" s="2"/>
      <c r="I32" s="27"/>
      <c r="J32" s="9"/>
      <c r="K32" s="9"/>
    </row>
    <row r="33" spans="1:11" ht="15" x14ac:dyDescent="0.3">
      <c r="A33" s="5"/>
      <c r="B33" s="28" t="s">
        <v>104</v>
      </c>
      <c r="C33" s="27" t="s">
        <v>5</v>
      </c>
      <c r="D33" s="27" t="s">
        <v>5</v>
      </c>
      <c r="E33" s="27" t="s">
        <v>5</v>
      </c>
      <c r="F33" s="27">
        <v>1</v>
      </c>
      <c r="G33" s="27">
        <v>1</v>
      </c>
      <c r="H33" s="2">
        <v>1</v>
      </c>
      <c r="I33" s="27">
        <v>15</v>
      </c>
      <c r="J33" s="9"/>
      <c r="K33" s="9"/>
    </row>
    <row r="34" spans="1:11" ht="15" x14ac:dyDescent="0.3">
      <c r="A34" s="5"/>
      <c r="B34" s="28" t="s">
        <v>86</v>
      </c>
      <c r="C34" s="27" t="s">
        <v>5</v>
      </c>
      <c r="D34" s="27" t="s">
        <v>5</v>
      </c>
      <c r="E34" s="27" t="s">
        <v>5</v>
      </c>
      <c r="F34" s="27">
        <v>1</v>
      </c>
      <c r="G34" s="27">
        <v>1</v>
      </c>
      <c r="H34" s="2">
        <v>1</v>
      </c>
      <c r="I34" s="27">
        <v>6</v>
      </c>
      <c r="J34" s="9"/>
      <c r="K34" s="9"/>
    </row>
    <row r="35" spans="1:11" ht="15" x14ac:dyDescent="0.3">
      <c r="A35" s="5"/>
      <c r="B35" s="28"/>
      <c r="C35" s="3"/>
      <c r="D35" s="3"/>
      <c r="E35" s="27"/>
      <c r="F35" s="27"/>
      <c r="G35" s="27"/>
      <c r="H35" s="2"/>
      <c r="I35" s="27"/>
      <c r="J35" s="9"/>
      <c r="K35" s="9"/>
    </row>
    <row r="36" spans="1:11" ht="15" x14ac:dyDescent="0.3">
      <c r="A36" s="5"/>
      <c r="B36" s="28" t="s">
        <v>247</v>
      </c>
      <c r="C36" s="3" t="s">
        <v>87</v>
      </c>
      <c r="D36" s="27" t="s">
        <v>5</v>
      </c>
      <c r="E36" s="27" t="s">
        <v>5</v>
      </c>
      <c r="F36" s="27" t="s">
        <v>5</v>
      </c>
      <c r="G36" s="27">
        <v>1</v>
      </c>
      <c r="H36" s="2">
        <v>1</v>
      </c>
      <c r="I36" s="27">
        <v>4500</v>
      </c>
      <c r="J36" s="9"/>
      <c r="K36" s="9"/>
    </row>
    <row r="37" spans="1:11" ht="15" x14ac:dyDescent="0.3">
      <c r="A37" s="5"/>
      <c r="B37" s="28" t="s">
        <v>247</v>
      </c>
      <c r="C37" s="3" t="s">
        <v>88</v>
      </c>
      <c r="D37" s="27" t="s">
        <v>5</v>
      </c>
      <c r="E37" s="27" t="s">
        <v>5</v>
      </c>
      <c r="F37" s="27" t="s">
        <v>5</v>
      </c>
      <c r="G37" s="27">
        <v>1</v>
      </c>
      <c r="H37" s="2">
        <v>1</v>
      </c>
      <c r="I37" s="27">
        <v>3500</v>
      </c>
      <c r="J37" s="9"/>
      <c r="K37" s="9"/>
    </row>
    <row r="38" spans="1:11" ht="15" x14ac:dyDescent="0.3">
      <c r="A38" s="5"/>
      <c r="B38" s="28"/>
      <c r="C38" s="3"/>
      <c r="D38" s="3"/>
      <c r="E38" s="27"/>
      <c r="F38" s="27"/>
      <c r="G38" s="27"/>
      <c r="H38" s="2"/>
      <c r="I38" s="27"/>
      <c r="J38" s="9"/>
      <c r="K38" s="9"/>
    </row>
    <row r="39" spans="1:11" ht="15" x14ac:dyDescent="0.3">
      <c r="A39" s="5"/>
      <c r="B39" s="28" t="s">
        <v>496</v>
      </c>
      <c r="C39" s="3" t="s">
        <v>90</v>
      </c>
      <c r="D39" s="27" t="s">
        <v>5</v>
      </c>
      <c r="E39" s="27" t="s">
        <v>5</v>
      </c>
      <c r="F39" s="27" t="s">
        <v>5</v>
      </c>
      <c r="G39" s="27">
        <v>1</v>
      </c>
      <c r="H39" s="2">
        <v>1</v>
      </c>
      <c r="I39" s="27">
        <v>1000</v>
      </c>
      <c r="J39" s="9"/>
      <c r="K39" s="9"/>
    </row>
    <row r="40" spans="1:11" ht="15" x14ac:dyDescent="0.3">
      <c r="A40" s="62"/>
      <c r="B40" s="4"/>
      <c r="C40" s="3"/>
      <c r="D40" s="3"/>
      <c r="E40" s="27"/>
      <c r="F40" s="27"/>
      <c r="G40" s="27"/>
      <c r="H40" s="2"/>
      <c r="I40" s="27"/>
      <c r="J40" s="9"/>
      <c r="K40" s="9"/>
    </row>
    <row r="41" spans="1:11" ht="15" x14ac:dyDescent="0.3">
      <c r="A41" s="62"/>
      <c r="B41" s="23" t="s">
        <v>95</v>
      </c>
      <c r="C41" s="3"/>
      <c r="D41" s="3"/>
      <c r="E41" s="27"/>
      <c r="F41" s="27"/>
      <c r="G41" s="27"/>
      <c r="H41" s="2"/>
      <c r="I41" s="27"/>
      <c r="J41" s="9"/>
      <c r="K41" s="9"/>
    </row>
    <row r="42" spans="1:11" ht="15" x14ac:dyDescent="0.3">
      <c r="A42" s="5"/>
      <c r="B42" s="4" t="s">
        <v>101</v>
      </c>
      <c r="C42" s="3" t="s">
        <v>5</v>
      </c>
      <c r="D42" s="3" t="s">
        <v>5</v>
      </c>
      <c r="E42" s="3" t="s">
        <v>5</v>
      </c>
      <c r="F42" s="3" t="s">
        <v>5</v>
      </c>
      <c r="G42" s="3">
        <v>1</v>
      </c>
      <c r="H42" s="2">
        <v>1</v>
      </c>
      <c r="I42" s="27">
        <v>450</v>
      </c>
      <c r="J42" s="9"/>
      <c r="K42" s="9"/>
    </row>
    <row r="43" spans="1:11" ht="15" x14ac:dyDescent="0.3">
      <c r="A43" s="5"/>
      <c r="B43" s="4" t="s">
        <v>102</v>
      </c>
      <c r="C43" s="3" t="s">
        <v>5</v>
      </c>
      <c r="D43" s="3" t="s">
        <v>5</v>
      </c>
      <c r="E43" s="3" t="s">
        <v>5</v>
      </c>
      <c r="F43" s="3" t="s">
        <v>5</v>
      </c>
      <c r="G43" s="3">
        <v>1</v>
      </c>
      <c r="H43" s="2">
        <v>1</v>
      </c>
      <c r="I43" s="27">
        <v>6000</v>
      </c>
      <c r="J43" s="9"/>
      <c r="K43" s="9"/>
    </row>
    <row r="44" spans="1:11" ht="15" x14ac:dyDescent="0.3">
      <c r="A44" s="62"/>
      <c r="B44" s="4" t="s">
        <v>96</v>
      </c>
      <c r="C44" s="3" t="s">
        <v>5</v>
      </c>
      <c r="D44" s="3" t="s">
        <v>5</v>
      </c>
      <c r="E44" s="3" t="s">
        <v>5</v>
      </c>
      <c r="F44" s="3" t="s">
        <v>5</v>
      </c>
      <c r="G44" s="3">
        <v>1</v>
      </c>
      <c r="H44" s="2">
        <v>1</v>
      </c>
      <c r="I44" s="27">
        <v>200</v>
      </c>
      <c r="J44" s="9"/>
      <c r="K44" s="9"/>
    </row>
    <row r="45" spans="1:11" ht="15" x14ac:dyDescent="0.3">
      <c r="A45" s="5"/>
      <c r="B45" s="4" t="s">
        <v>97</v>
      </c>
      <c r="C45" s="3" t="s">
        <v>5</v>
      </c>
      <c r="D45" s="3" t="s">
        <v>5</v>
      </c>
      <c r="E45" s="3" t="s">
        <v>5</v>
      </c>
      <c r="F45" s="3" t="s">
        <v>5</v>
      </c>
      <c r="G45" s="3">
        <v>1</v>
      </c>
      <c r="H45" s="2">
        <v>1</v>
      </c>
      <c r="I45" s="27">
        <v>1500</v>
      </c>
      <c r="J45" s="9"/>
      <c r="K45" s="9"/>
    </row>
    <row r="46" spans="1:11" ht="15" x14ac:dyDescent="0.3">
      <c r="A46" s="5"/>
      <c r="B46" s="4" t="s">
        <v>498</v>
      </c>
      <c r="C46" s="3" t="s">
        <v>5</v>
      </c>
      <c r="D46" s="3" t="s">
        <v>5</v>
      </c>
      <c r="E46" s="3" t="s">
        <v>5</v>
      </c>
      <c r="F46" s="3" t="s">
        <v>5</v>
      </c>
      <c r="G46" s="3">
        <v>1</v>
      </c>
      <c r="H46" s="2">
        <v>1</v>
      </c>
      <c r="I46" s="27">
        <v>2000</v>
      </c>
      <c r="J46" s="9"/>
      <c r="K46" s="9"/>
    </row>
    <row r="47" spans="1:11" ht="15" x14ac:dyDescent="0.3">
      <c r="A47" s="5"/>
      <c r="B47" s="28" t="s">
        <v>103</v>
      </c>
      <c r="C47" s="3" t="s">
        <v>5</v>
      </c>
      <c r="D47" s="3" t="s">
        <v>5</v>
      </c>
      <c r="E47" s="3" t="s">
        <v>5</v>
      </c>
      <c r="F47" s="3" t="s">
        <v>5</v>
      </c>
      <c r="G47" s="3">
        <v>1</v>
      </c>
      <c r="H47" s="2">
        <v>1</v>
      </c>
      <c r="I47" s="27">
        <v>1500</v>
      </c>
      <c r="J47" s="9"/>
      <c r="K47" s="9"/>
    </row>
    <row r="48" spans="1:11" ht="15" x14ac:dyDescent="0.3">
      <c r="A48" s="5"/>
      <c r="B48" s="28" t="s">
        <v>98</v>
      </c>
      <c r="C48" s="3" t="s">
        <v>5</v>
      </c>
      <c r="D48" s="3" t="s">
        <v>5</v>
      </c>
      <c r="E48" s="3" t="s">
        <v>5</v>
      </c>
      <c r="F48" s="3" t="s">
        <v>5</v>
      </c>
      <c r="G48" s="3">
        <v>1</v>
      </c>
      <c r="H48" s="2">
        <v>1</v>
      </c>
      <c r="I48" s="27">
        <v>3500</v>
      </c>
      <c r="J48" s="9"/>
      <c r="K48" s="9"/>
    </row>
    <row r="49" spans="1:11" ht="15" x14ac:dyDescent="0.3">
      <c r="A49" s="5" t="s">
        <v>659</v>
      </c>
      <c r="B49" s="28" t="s">
        <v>100</v>
      </c>
      <c r="C49" s="3" t="s">
        <v>99</v>
      </c>
      <c r="D49" s="3" t="s">
        <v>5</v>
      </c>
      <c r="E49" s="3" t="s">
        <v>5</v>
      </c>
      <c r="F49" s="3" t="s">
        <v>5</v>
      </c>
      <c r="G49" s="3">
        <v>1</v>
      </c>
      <c r="H49" s="2">
        <v>1</v>
      </c>
      <c r="I49" s="27">
        <v>6000</v>
      </c>
      <c r="J49" s="9"/>
      <c r="K49" s="9" t="s">
        <v>169</v>
      </c>
    </row>
    <row r="50" spans="1:11" ht="15" x14ac:dyDescent="0.3">
      <c r="A50" s="5"/>
      <c r="B50" s="28"/>
      <c r="C50" s="3"/>
      <c r="D50" s="3"/>
      <c r="E50" s="3"/>
      <c r="F50" s="3"/>
      <c r="G50" s="3"/>
      <c r="H50" s="15"/>
      <c r="I50" s="27"/>
      <c r="J50" s="9"/>
      <c r="K50" s="9"/>
    </row>
    <row r="51" spans="1:11" ht="15" x14ac:dyDescent="0.3">
      <c r="A51" s="5"/>
      <c r="B51" s="28" t="s">
        <v>499</v>
      </c>
      <c r="C51" s="3" t="s">
        <v>5</v>
      </c>
      <c r="D51" s="3" t="s">
        <v>5</v>
      </c>
      <c r="E51" s="3" t="s">
        <v>5</v>
      </c>
      <c r="F51" s="3" t="s">
        <v>5</v>
      </c>
      <c r="G51" s="3">
        <v>1</v>
      </c>
      <c r="H51" s="2">
        <v>1</v>
      </c>
      <c r="I51" s="27">
        <v>3500</v>
      </c>
      <c r="J51" s="9"/>
      <c r="K51" s="9"/>
    </row>
    <row r="52" spans="1:11" ht="15" x14ac:dyDescent="0.3">
      <c r="A52" s="5" t="s">
        <v>659</v>
      </c>
      <c r="B52" s="28" t="s">
        <v>500</v>
      </c>
      <c r="C52" s="3" t="s">
        <v>5</v>
      </c>
      <c r="D52" s="3" t="s">
        <v>5</v>
      </c>
      <c r="E52" s="3" t="s">
        <v>5</v>
      </c>
      <c r="F52" s="3" t="s">
        <v>5</v>
      </c>
      <c r="G52" s="3">
        <v>1</v>
      </c>
      <c r="H52" s="2">
        <v>1</v>
      </c>
      <c r="I52" s="27">
        <v>4500</v>
      </c>
      <c r="J52" s="9"/>
      <c r="K52" s="9"/>
    </row>
    <row r="53" spans="1:11" ht="15" x14ac:dyDescent="0.3">
      <c r="A53" s="5"/>
      <c r="B53" s="28" t="s">
        <v>497</v>
      </c>
      <c r="C53" s="3" t="s">
        <v>5</v>
      </c>
      <c r="D53" s="3" t="s">
        <v>5</v>
      </c>
      <c r="E53" s="3" t="s">
        <v>5</v>
      </c>
      <c r="F53" s="3" t="s">
        <v>5</v>
      </c>
      <c r="G53" s="3">
        <v>1</v>
      </c>
      <c r="H53" s="2">
        <v>1</v>
      </c>
      <c r="I53" s="27">
        <v>12000</v>
      </c>
      <c r="J53" s="9"/>
      <c r="K53" s="9"/>
    </row>
    <row r="54" spans="1:11" ht="15" x14ac:dyDescent="0.3">
      <c r="A54" s="5"/>
      <c r="B54" s="4" t="s">
        <v>42</v>
      </c>
      <c r="C54" s="3" t="s">
        <v>5</v>
      </c>
      <c r="D54" s="3" t="s">
        <v>5</v>
      </c>
      <c r="E54" s="3" t="s">
        <v>5</v>
      </c>
      <c r="F54" s="3" t="s">
        <v>5</v>
      </c>
      <c r="G54" s="3">
        <v>1</v>
      </c>
      <c r="H54" s="2">
        <v>1</v>
      </c>
      <c r="I54" s="27">
        <v>1500</v>
      </c>
      <c r="J54" s="9"/>
      <c r="K54" s="9"/>
    </row>
    <row r="55" spans="1:11" ht="15" x14ac:dyDescent="0.3">
      <c r="A55" s="5"/>
      <c r="B55" s="4" t="s">
        <v>501</v>
      </c>
      <c r="C55" s="3" t="s">
        <v>5</v>
      </c>
      <c r="D55" s="3" t="s">
        <v>5</v>
      </c>
      <c r="E55" s="3" t="s">
        <v>5</v>
      </c>
      <c r="F55" s="3" t="s">
        <v>5</v>
      </c>
      <c r="G55" s="3">
        <v>1</v>
      </c>
      <c r="H55" s="2">
        <v>1</v>
      </c>
      <c r="I55" s="27">
        <v>2000</v>
      </c>
      <c r="J55" s="9"/>
      <c r="K55" s="9"/>
    </row>
    <row r="56" spans="1:11" ht="15" x14ac:dyDescent="0.3">
      <c r="A56" s="5"/>
      <c r="B56" s="8" t="s">
        <v>248</v>
      </c>
      <c r="C56" s="3" t="s">
        <v>5</v>
      </c>
      <c r="D56" s="3" t="s">
        <v>5</v>
      </c>
      <c r="E56" s="3" t="s">
        <v>5</v>
      </c>
      <c r="F56" s="3" t="s">
        <v>5</v>
      </c>
      <c r="G56" s="3">
        <v>1</v>
      </c>
      <c r="H56" s="2">
        <v>1</v>
      </c>
      <c r="I56" s="27">
        <v>2500</v>
      </c>
      <c r="J56" s="9"/>
      <c r="K56" s="9"/>
    </row>
    <row r="57" spans="1:11" ht="15" x14ac:dyDescent="0.3">
      <c r="A57" s="5"/>
      <c r="B57" s="9"/>
      <c r="C57" s="27"/>
      <c r="D57" s="27"/>
      <c r="E57" s="27"/>
      <c r="F57" s="27"/>
      <c r="G57" s="27"/>
      <c r="H57" s="27"/>
      <c r="I57" s="9"/>
      <c r="J57" s="9"/>
      <c r="K57" s="9"/>
    </row>
    <row r="58" spans="1:11" ht="17.25" customHeight="1" x14ac:dyDescent="0.3">
      <c r="A58" s="5"/>
      <c r="B58" s="64"/>
      <c r="C58" s="27"/>
      <c r="D58" s="27"/>
      <c r="E58" s="27"/>
      <c r="F58" s="27"/>
      <c r="G58" s="27"/>
      <c r="H58" s="27"/>
      <c r="I58" s="9"/>
      <c r="J58" s="9"/>
      <c r="K58" s="9"/>
    </row>
    <row r="59" spans="1:11" ht="17.25" customHeight="1" x14ac:dyDescent="0.3">
      <c r="A59" s="5"/>
      <c r="B59" s="64" t="s">
        <v>490</v>
      </c>
      <c r="C59" s="27"/>
      <c r="D59" s="27"/>
      <c r="E59" s="27"/>
      <c r="F59" s="27"/>
      <c r="G59" s="27"/>
      <c r="H59" s="27"/>
      <c r="I59" s="9"/>
      <c r="J59" s="9"/>
      <c r="K59" s="9"/>
    </row>
    <row r="60" spans="1:11" ht="17.25" customHeight="1" x14ac:dyDescent="0.3">
      <c r="A60" s="107" t="s">
        <v>659</v>
      </c>
      <c r="B60" s="83" t="s">
        <v>487</v>
      </c>
      <c r="C60" s="27" t="s">
        <v>5</v>
      </c>
      <c r="D60" s="27" t="s">
        <v>5</v>
      </c>
      <c r="E60" s="27" t="s">
        <v>5</v>
      </c>
      <c r="F60" s="115" t="s">
        <v>5</v>
      </c>
      <c r="G60" s="27"/>
      <c r="H60" s="27">
        <v>1</v>
      </c>
      <c r="I60" s="27">
        <v>800</v>
      </c>
      <c r="J60" s="27"/>
      <c r="K60" s="9" t="s">
        <v>521</v>
      </c>
    </row>
    <row r="61" spans="1:11" ht="17.25" customHeight="1" x14ac:dyDescent="0.3">
      <c r="A61" s="107" t="s">
        <v>659</v>
      </c>
      <c r="B61" s="83" t="s">
        <v>489</v>
      </c>
      <c r="C61" s="27" t="s">
        <v>5</v>
      </c>
      <c r="D61" s="27" t="s">
        <v>5</v>
      </c>
      <c r="E61" s="27" t="s">
        <v>5</v>
      </c>
      <c r="F61" s="115" t="s">
        <v>5</v>
      </c>
      <c r="G61" s="27"/>
      <c r="H61" s="27">
        <v>1</v>
      </c>
      <c r="I61" s="27">
        <v>8000</v>
      </c>
      <c r="J61" s="27"/>
      <c r="K61" s="9" t="s">
        <v>444</v>
      </c>
    </row>
  </sheetData>
  <mergeCells count="9">
    <mergeCell ref="I1:I2"/>
    <mergeCell ref="J1:J2"/>
    <mergeCell ref="K1:K2"/>
    <mergeCell ref="A1:A2"/>
    <mergeCell ref="B1:B2"/>
    <mergeCell ref="C1:E1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opLeftCell="A115" zoomScaleNormal="100" workbookViewId="0">
      <selection activeCell="I134" sqref="I134"/>
    </sheetView>
  </sheetViews>
  <sheetFormatPr defaultColWidth="6.42578125" defaultRowHeight="17.25" customHeight="1" x14ac:dyDescent="0.3"/>
  <cols>
    <col min="1" max="1" width="9.28515625" style="108" bestFit="1" customWidth="1"/>
    <col min="2" max="2" width="58.28515625" style="7" bestFit="1" customWidth="1"/>
    <col min="3" max="3" width="8" style="6" bestFit="1" customWidth="1"/>
    <col min="4" max="4" width="6.42578125" style="6" bestFit="1" customWidth="1"/>
    <col min="5" max="5" width="3.28515625" style="6" bestFit="1" customWidth="1"/>
    <col min="6" max="6" width="4.42578125" style="6" bestFit="1" customWidth="1"/>
    <col min="7" max="7" width="7.7109375" style="6" bestFit="1" customWidth="1"/>
    <col min="8" max="8" width="4.85546875" style="6" bestFit="1" customWidth="1"/>
    <col min="9" max="9" width="7.140625" style="6" bestFit="1" customWidth="1"/>
    <col min="10" max="10" width="8.28515625" style="7" bestFit="1" customWidth="1"/>
    <col min="11" max="11" width="67" style="7" bestFit="1" customWidth="1"/>
    <col min="12" max="12" width="6.42578125" style="7"/>
    <col min="13" max="13" width="7" style="7" bestFit="1" customWidth="1"/>
    <col min="14" max="15" width="6.42578125" style="7"/>
    <col min="16" max="16" width="28.5703125" style="7" customWidth="1"/>
    <col min="17" max="16384" width="6.42578125" style="7"/>
  </cols>
  <sheetData>
    <row r="1" spans="1:11" ht="15" x14ac:dyDescent="0.3">
      <c r="A1" s="116"/>
      <c r="B1" s="116" t="s">
        <v>8</v>
      </c>
      <c r="C1" s="117" t="s">
        <v>52</v>
      </c>
      <c r="D1" s="117"/>
      <c r="E1" s="117"/>
      <c r="F1" s="116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</row>
    <row r="2" spans="1:11" ht="15" x14ac:dyDescent="0.3">
      <c r="A2" s="116"/>
      <c r="B2" s="116"/>
      <c r="C2" s="86" t="s">
        <v>47</v>
      </c>
      <c r="D2" s="86" t="s">
        <v>48</v>
      </c>
      <c r="E2" s="86" t="s">
        <v>49</v>
      </c>
      <c r="F2" s="116"/>
      <c r="G2" s="116"/>
      <c r="H2" s="116"/>
      <c r="I2" s="116"/>
      <c r="J2" s="116"/>
      <c r="K2" s="116"/>
    </row>
    <row r="3" spans="1:11" ht="15" x14ac:dyDescent="0.3">
      <c r="A3" s="5">
        <v>1</v>
      </c>
      <c r="B3" s="37" t="s">
        <v>504</v>
      </c>
      <c r="C3" s="3"/>
      <c r="D3" s="3"/>
      <c r="E3" s="27"/>
      <c r="F3" s="27"/>
      <c r="G3" s="27"/>
      <c r="H3" s="2"/>
      <c r="I3" s="27">
        <v>150000</v>
      </c>
      <c r="J3" s="9"/>
      <c r="K3" s="9"/>
    </row>
    <row r="4" spans="1:11" ht="15" x14ac:dyDescent="0.3">
      <c r="A4" s="62"/>
      <c r="B4" s="38" t="s">
        <v>105</v>
      </c>
      <c r="C4" s="3" t="s">
        <v>5</v>
      </c>
      <c r="D4" s="3" t="s">
        <v>5</v>
      </c>
      <c r="E4" s="3" t="s">
        <v>5</v>
      </c>
      <c r="F4" s="27">
        <v>1</v>
      </c>
      <c r="G4" s="84" t="s">
        <v>505</v>
      </c>
      <c r="H4" s="20"/>
      <c r="I4" s="27"/>
      <c r="J4" s="9"/>
      <c r="K4" s="9"/>
    </row>
    <row r="5" spans="1:11" ht="15" x14ac:dyDescent="0.3">
      <c r="A5" s="62"/>
      <c r="B5" s="38" t="s">
        <v>106</v>
      </c>
      <c r="C5" s="3" t="s">
        <v>5</v>
      </c>
      <c r="D5" s="3" t="s">
        <v>5</v>
      </c>
      <c r="E5" s="3" t="s">
        <v>5</v>
      </c>
      <c r="F5" s="27">
        <v>1</v>
      </c>
      <c r="G5" s="85" t="s">
        <v>506</v>
      </c>
      <c r="H5" s="20"/>
      <c r="I5" s="27"/>
      <c r="J5" s="9"/>
      <c r="K5" s="9"/>
    </row>
    <row r="6" spans="1:11" ht="15" x14ac:dyDescent="0.3">
      <c r="A6" s="62"/>
      <c r="B6" s="38" t="s">
        <v>107</v>
      </c>
      <c r="C6" s="3" t="s">
        <v>5</v>
      </c>
      <c r="D6" s="3" t="s">
        <v>5</v>
      </c>
      <c r="E6" s="3" t="s">
        <v>5</v>
      </c>
      <c r="F6" s="27">
        <v>1</v>
      </c>
      <c r="G6" s="39">
        <v>4</v>
      </c>
      <c r="H6" s="20"/>
      <c r="I6" s="27"/>
      <c r="J6" s="9"/>
      <c r="K6" s="9"/>
    </row>
    <row r="7" spans="1:11" ht="15" x14ac:dyDescent="0.3">
      <c r="A7" s="62"/>
      <c r="B7" s="38" t="s">
        <v>108</v>
      </c>
      <c r="C7" s="3" t="s">
        <v>5</v>
      </c>
      <c r="D7" s="3" t="s">
        <v>5</v>
      </c>
      <c r="E7" s="3" t="s">
        <v>5</v>
      </c>
      <c r="F7" s="27">
        <v>1</v>
      </c>
      <c r="G7" s="39">
        <v>2</v>
      </c>
      <c r="H7" s="20"/>
      <c r="I7" s="27"/>
      <c r="J7" s="9"/>
      <c r="K7" s="9"/>
    </row>
    <row r="8" spans="1:11" ht="15" x14ac:dyDescent="0.3">
      <c r="A8" s="62"/>
      <c r="B8" s="38" t="s">
        <v>109</v>
      </c>
      <c r="C8" s="3" t="s">
        <v>5</v>
      </c>
      <c r="D8" s="3" t="s">
        <v>5</v>
      </c>
      <c r="E8" s="3" t="s">
        <v>5</v>
      </c>
      <c r="F8" s="27">
        <v>1</v>
      </c>
      <c r="G8" s="39">
        <v>2</v>
      </c>
      <c r="H8" s="20"/>
      <c r="I8" s="27"/>
      <c r="J8" s="9"/>
      <c r="K8" s="9"/>
    </row>
    <row r="9" spans="1:11" ht="15" x14ac:dyDescent="0.3">
      <c r="A9" s="62"/>
      <c r="B9" s="38" t="s">
        <v>110</v>
      </c>
      <c r="C9" s="3" t="s">
        <v>5</v>
      </c>
      <c r="D9" s="3" t="s">
        <v>5</v>
      </c>
      <c r="E9" s="3" t="s">
        <v>5</v>
      </c>
      <c r="F9" s="27">
        <v>1</v>
      </c>
      <c r="G9" s="39">
        <v>2</v>
      </c>
      <c r="H9" s="20"/>
      <c r="I9" s="27"/>
      <c r="J9" s="9"/>
      <c r="K9" s="9"/>
    </row>
    <row r="10" spans="1:11" ht="15" x14ac:dyDescent="0.3">
      <c r="A10" s="62"/>
      <c r="B10" s="38" t="s">
        <v>112</v>
      </c>
      <c r="C10" s="3" t="s">
        <v>5</v>
      </c>
      <c r="D10" s="3" t="s">
        <v>5</v>
      </c>
      <c r="E10" s="3" t="s">
        <v>5</v>
      </c>
      <c r="F10" s="27">
        <v>1</v>
      </c>
      <c r="G10" s="39">
        <v>4</v>
      </c>
      <c r="H10" s="20"/>
      <c r="I10" s="27"/>
      <c r="J10" s="9"/>
      <c r="K10" s="9"/>
    </row>
    <row r="11" spans="1:11" ht="15" x14ac:dyDescent="0.3">
      <c r="A11" s="62"/>
      <c r="B11" s="38" t="s">
        <v>119</v>
      </c>
      <c r="C11" s="3" t="s">
        <v>5</v>
      </c>
      <c r="D11" s="3" t="s">
        <v>5</v>
      </c>
      <c r="E11" s="3" t="s">
        <v>5</v>
      </c>
      <c r="F11" s="27">
        <v>1</v>
      </c>
      <c r="G11" s="39">
        <v>6</v>
      </c>
      <c r="H11" s="20"/>
      <c r="I11" s="27"/>
      <c r="J11" s="9"/>
      <c r="K11" s="9"/>
    </row>
    <row r="12" spans="1:11" ht="15" x14ac:dyDescent="0.3">
      <c r="A12" s="62"/>
      <c r="B12" s="38" t="s">
        <v>113</v>
      </c>
      <c r="C12" s="3" t="s">
        <v>5</v>
      </c>
      <c r="D12" s="3" t="s">
        <v>5</v>
      </c>
      <c r="E12" s="3" t="s">
        <v>5</v>
      </c>
      <c r="F12" s="27"/>
      <c r="G12" s="39">
        <v>10</v>
      </c>
      <c r="H12" s="20"/>
      <c r="I12" s="27"/>
      <c r="J12" s="9"/>
      <c r="K12" s="9"/>
    </row>
    <row r="13" spans="1:11" ht="15" x14ac:dyDescent="0.3">
      <c r="A13" s="62"/>
      <c r="B13" s="38" t="s">
        <v>160</v>
      </c>
      <c r="C13" s="3" t="s">
        <v>5</v>
      </c>
      <c r="D13" s="3" t="s">
        <v>5</v>
      </c>
      <c r="E13" s="3" t="s">
        <v>5</v>
      </c>
      <c r="F13" s="27">
        <v>1</v>
      </c>
      <c r="G13" s="39">
        <v>2</v>
      </c>
      <c r="H13" s="20"/>
      <c r="I13" s="27"/>
      <c r="J13" s="9"/>
      <c r="K13" s="9"/>
    </row>
    <row r="14" spans="1:11" ht="15" x14ac:dyDescent="0.3">
      <c r="A14" s="62"/>
      <c r="B14" s="40" t="s">
        <v>159</v>
      </c>
      <c r="C14" s="3" t="s">
        <v>5</v>
      </c>
      <c r="D14" s="3" t="s">
        <v>5</v>
      </c>
      <c r="E14" s="3" t="s">
        <v>5</v>
      </c>
      <c r="F14" s="27"/>
      <c r="G14" s="39">
        <v>2</v>
      </c>
      <c r="H14" s="20"/>
      <c r="I14" s="27"/>
      <c r="J14" s="9"/>
      <c r="K14" s="9"/>
    </row>
    <row r="15" spans="1:11" ht="15" x14ac:dyDescent="0.3">
      <c r="A15" s="62"/>
      <c r="B15" s="38" t="s">
        <v>111</v>
      </c>
      <c r="C15" s="3" t="s">
        <v>5</v>
      </c>
      <c r="D15" s="3" t="s">
        <v>5</v>
      </c>
      <c r="E15" s="3" t="s">
        <v>5</v>
      </c>
      <c r="F15" s="27">
        <v>1</v>
      </c>
      <c r="G15" s="39">
        <v>1</v>
      </c>
      <c r="H15" s="20"/>
      <c r="I15" s="27"/>
      <c r="J15" s="9"/>
      <c r="K15" s="9"/>
    </row>
    <row r="16" spans="1:11" ht="15" x14ac:dyDescent="0.3">
      <c r="A16" s="5"/>
      <c r="B16" s="40" t="s">
        <v>114</v>
      </c>
      <c r="C16" s="3" t="s">
        <v>5</v>
      </c>
      <c r="D16" s="3" t="s">
        <v>5</v>
      </c>
      <c r="E16" s="3" t="s">
        <v>5</v>
      </c>
      <c r="F16" s="27"/>
      <c r="G16" s="39">
        <v>1</v>
      </c>
      <c r="H16" s="20"/>
      <c r="I16" s="27"/>
      <c r="J16" s="9"/>
      <c r="K16" s="9"/>
    </row>
    <row r="17" spans="1:11" ht="15" x14ac:dyDescent="0.3">
      <c r="A17" s="109" t="s">
        <v>659</v>
      </c>
      <c r="B17" s="24" t="s">
        <v>140</v>
      </c>
      <c r="C17" s="3" t="s">
        <v>5</v>
      </c>
      <c r="D17" s="3" t="s">
        <v>5</v>
      </c>
      <c r="E17" s="3" t="s">
        <v>5</v>
      </c>
      <c r="F17" s="27"/>
      <c r="G17" s="39">
        <v>6</v>
      </c>
      <c r="H17" s="20"/>
      <c r="I17" s="27"/>
      <c r="J17" s="9"/>
      <c r="K17" s="9"/>
    </row>
    <row r="18" spans="1:11" ht="15" x14ac:dyDescent="0.3">
      <c r="A18" s="109" t="s">
        <v>659</v>
      </c>
      <c r="B18" s="99" t="s">
        <v>570</v>
      </c>
      <c r="C18" s="3" t="s">
        <v>5</v>
      </c>
      <c r="D18" s="3" t="s">
        <v>5</v>
      </c>
      <c r="E18" s="3" t="s">
        <v>5</v>
      </c>
      <c r="F18" s="27">
        <v>1</v>
      </c>
      <c r="G18" s="27">
        <v>1</v>
      </c>
      <c r="H18" s="27"/>
      <c r="I18" s="27">
        <v>5000</v>
      </c>
      <c r="J18" s="9"/>
      <c r="K18" s="100"/>
    </row>
    <row r="19" spans="1:11" ht="15" x14ac:dyDescent="0.3">
      <c r="A19" s="109" t="s">
        <v>659</v>
      </c>
      <c r="B19" s="40" t="s">
        <v>530</v>
      </c>
      <c r="C19" s="3" t="s">
        <v>5</v>
      </c>
      <c r="D19" s="3" t="s">
        <v>5</v>
      </c>
      <c r="E19" s="3" t="s">
        <v>5</v>
      </c>
      <c r="F19" s="27">
        <v>1</v>
      </c>
      <c r="G19" s="39">
        <v>1</v>
      </c>
      <c r="H19" s="20"/>
      <c r="I19" s="27"/>
      <c r="J19" s="9"/>
      <c r="K19" s="9"/>
    </row>
    <row r="20" spans="1:11" ht="15" x14ac:dyDescent="0.3">
      <c r="A20" s="109" t="s">
        <v>659</v>
      </c>
      <c r="B20" s="40" t="s">
        <v>6</v>
      </c>
      <c r="C20" s="3" t="s">
        <v>5</v>
      </c>
      <c r="D20" s="3" t="s">
        <v>5</v>
      </c>
      <c r="E20" s="3" t="s">
        <v>5</v>
      </c>
      <c r="F20" s="27">
        <v>1</v>
      </c>
      <c r="G20" s="39">
        <v>1</v>
      </c>
      <c r="H20" s="20"/>
      <c r="I20" s="27"/>
      <c r="J20" s="9"/>
      <c r="K20" s="9"/>
    </row>
    <row r="21" spans="1:11" ht="15" x14ac:dyDescent="0.3">
      <c r="A21" s="109" t="s">
        <v>659</v>
      </c>
      <c r="B21" s="40" t="s">
        <v>121</v>
      </c>
      <c r="C21" s="3" t="s">
        <v>5</v>
      </c>
      <c r="D21" s="3" t="s">
        <v>5</v>
      </c>
      <c r="E21" s="3" t="s">
        <v>5</v>
      </c>
      <c r="F21" s="27">
        <v>1</v>
      </c>
      <c r="G21" s="39">
        <v>1</v>
      </c>
      <c r="H21" s="20"/>
      <c r="I21" s="27"/>
      <c r="J21" s="9"/>
      <c r="K21" s="9"/>
    </row>
    <row r="22" spans="1:11" ht="15" x14ac:dyDescent="0.3">
      <c r="A22" s="109" t="s">
        <v>659</v>
      </c>
      <c r="B22" s="40" t="s">
        <v>457</v>
      </c>
      <c r="C22" s="3" t="s">
        <v>5</v>
      </c>
      <c r="D22" s="3" t="s">
        <v>5</v>
      </c>
      <c r="E22" s="3" t="s">
        <v>5</v>
      </c>
      <c r="F22" s="27">
        <v>1</v>
      </c>
      <c r="G22" s="39">
        <v>1</v>
      </c>
      <c r="H22" s="20"/>
      <c r="I22" s="27"/>
      <c r="J22" s="9"/>
      <c r="K22" s="9"/>
    </row>
    <row r="23" spans="1:11" ht="15" x14ac:dyDescent="0.3">
      <c r="A23" s="109" t="s">
        <v>659</v>
      </c>
      <c r="B23" s="95" t="s">
        <v>489</v>
      </c>
      <c r="C23" s="3" t="s">
        <v>5</v>
      </c>
      <c r="D23" s="3" t="s">
        <v>5</v>
      </c>
      <c r="E23" s="3" t="s">
        <v>5</v>
      </c>
      <c r="F23" s="27">
        <v>1</v>
      </c>
      <c r="G23" s="39">
        <v>1</v>
      </c>
      <c r="H23" s="20"/>
      <c r="I23" s="27">
        <v>8000</v>
      </c>
      <c r="J23" s="9"/>
      <c r="K23" s="9" t="s">
        <v>444</v>
      </c>
    </row>
    <row r="24" spans="1:11" ht="15" x14ac:dyDescent="0.3">
      <c r="A24" s="62"/>
      <c r="B24" s="40"/>
      <c r="C24" s="3"/>
      <c r="D24" s="3"/>
      <c r="E24" s="3"/>
      <c r="F24" s="27"/>
      <c r="G24" s="39"/>
      <c r="H24" s="20"/>
      <c r="I24" s="27"/>
      <c r="J24" s="9"/>
      <c r="K24" s="9"/>
    </row>
    <row r="25" spans="1:11" ht="15" x14ac:dyDescent="0.3">
      <c r="A25" s="62"/>
      <c r="B25" s="34" t="s">
        <v>122</v>
      </c>
      <c r="C25" s="3"/>
      <c r="D25" s="3"/>
      <c r="E25" s="3"/>
      <c r="F25" s="27"/>
      <c r="G25" s="39"/>
      <c r="H25" s="20"/>
      <c r="I25" s="27">
        <v>90000</v>
      </c>
      <c r="J25" s="9"/>
      <c r="K25" s="122" t="s">
        <v>529</v>
      </c>
    </row>
    <row r="26" spans="1:11" ht="15" x14ac:dyDescent="0.3">
      <c r="A26" s="62"/>
      <c r="B26" s="40" t="s">
        <v>123</v>
      </c>
      <c r="C26" s="3" t="s">
        <v>5</v>
      </c>
      <c r="D26" s="3" t="s">
        <v>5</v>
      </c>
      <c r="E26" s="3" t="s">
        <v>5</v>
      </c>
      <c r="F26" s="27"/>
      <c r="G26" s="39">
        <v>1</v>
      </c>
      <c r="H26" s="20"/>
      <c r="I26" s="27"/>
      <c r="J26" s="9"/>
      <c r="K26" s="123"/>
    </row>
    <row r="27" spans="1:11" ht="15" x14ac:dyDescent="0.3">
      <c r="A27" s="62"/>
      <c r="B27" s="40" t="s">
        <v>653</v>
      </c>
      <c r="C27" s="3" t="s">
        <v>5</v>
      </c>
      <c r="D27" s="3" t="s">
        <v>5</v>
      </c>
      <c r="E27" s="3" t="s">
        <v>5</v>
      </c>
      <c r="F27" s="27"/>
      <c r="G27" s="39">
        <v>1</v>
      </c>
      <c r="H27" s="20"/>
      <c r="I27" s="27"/>
      <c r="J27" s="9"/>
      <c r="K27" s="123"/>
    </row>
    <row r="28" spans="1:11" ht="15" x14ac:dyDescent="0.3">
      <c r="A28" s="62"/>
      <c r="B28" s="40" t="s">
        <v>124</v>
      </c>
      <c r="C28" s="3" t="s">
        <v>5</v>
      </c>
      <c r="D28" s="3" t="s">
        <v>5</v>
      </c>
      <c r="E28" s="3" t="s">
        <v>5</v>
      </c>
      <c r="F28" s="27"/>
      <c r="G28" s="39">
        <v>1</v>
      </c>
      <c r="H28" s="20"/>
      <c r="I28" s="27"/>
      <c r="J28" s="9"/>
      <c r="K28" s="123"/>
    </row>
    <row r="29" spans="1:11" ht="15" x14ac:dyDescent="0.3">
      <c r="A29" s="62"/>
      <c r="B29" s="40" t="s">
        <v>125</v>
      </c>
      <c r="C29" s="3" t="s">
        <v>5</v>
      </c>
      <c r="D29" s="3" t="s">
        <v>5</v>
      </c>
      <c r="E29" s="3" t="s">
        <v>5</v>
      </c>
      <c r="F29" s="27"/>
      <c r="G29" s="39">
        <v>1</v>
      </c>
      <c r="H29" s="20"/>
      <c r="I29" s="27"/>
      <c r="J29" s="9"/>
      <c r="K29" s="123"/>
    </row>
    <row r="30" spans="1:11" ht="15" x14ac:dyDescent="0.3">
      <c r="A30" s="62"/>
      <c r="B30" s="40" t="s">
        <v>126</v>
      </c>
      <c r="C30" s="3" t="s">
        <v>5</v>
      </c>
      <c r="D30" s="3" t="s">
        <v>5</v>
      </c>
      <c r="E30" s="3" t="s">
        <v>5</v>
      </c>
      <c r="F30" s="27"/>
      <c r="G30" s="39">
        <v>1</v>
      </c>
      <c r="H30" s="20"/>
      <c r="I30" s="27"/>
      <c r="J30" s="9"/>
      <c r="K30" s="123"/>
    </row>
    <row r="31" spans="1:11" ht="15" x14ac:dyDescent="0.3">
      <c r="A31" s="62"/>
      <c r="B31" s="40" t="s">
        <v>127</v>
      </c>
      <c r="C31" s="3" t="s">
        <v>5</v>
      </c>
      <c r="D31" s="3" t="s">
        <v>5</v>
      </c>
      <c r="E31" s="3" t="s">
        <v>5</v>
      </c>
      <c r="F31" s="27"/>
      <c r="G31" s="39">
        <v>12</v>
      </c>
      <c r="H31" s="20"/>
      <c r="I31" s="27"/>
      <c r="J31" s="9"/>
      <c r="K31" s="123"/>
    </row>
    <row r="32" spans="1:11" ht="15" x14ac:dyDescent="0.3">
      <c r="A32" s="62"/>
      <c r="B32" s="40" t="s">
        <v>128</v>
      </c>
      <c r="C32" s="3" t="s">
        <v>5</v>
      </c>
      <c r="D32" s="3" t="s">
        <v>5</v>
      </c>
      <c r="E32" s="3" t="s">
        <v>5</v>
      </c>
      <c r="F32" s="27"/>
      <c r="G32" s="39">
        <v>1</v>
      </c>
      <c r="H32" s="20"/>
      <c r="I32" s="27"/>
      <c r="J32" s="9"/>
      <c r="K32" s="123"/>
    </row>
    <row r="33" spans="1:11" ht="15" x14ac:dyDescent="0.3">
      <c r="A33" s="62"/>
      <c r="B33" s="40" t="s">
        <v>129</v>
      </c>
      <c r="C33" s="3" t="s">
        <v>5</v>
      </c>
      <c r="D33" s="3" t="s">
        <v>5</v>
      </c>
      <c r="E33" s="3" t="s">
        <v>5</v>
      </c>
      <c r="F33" s="27"/>
      <c r="G33" s="39">
        <v>1</v>
      </c>
      <c r="H33" s="20"/>
      <c r="I33" s="27"/>
      <c r="J33" s="9"/>
      <c r="K33" s="123"/>
    </row>
    <row r="34" spans="1:11" ht="15" x14ac:dyDescent="0.3">
      <c r="A34" s="62"/>
      <c r="B34" s="40" t="s">
        <v>130</v>
      </c>
      <c r="C34" s="3" t="s">
        <v>5</v>
      </c>
      <c r="D34" s="3" t="s">
        <v>5</v>
      </c>
      <c r="E34" s="3" t="s">
        <v>5</v>
      </c>
      <c r="F34" s="27"/>
      <c r="G34" s="39">
        <v>1</v>
      </c>
      <c r="H34" s="20"/>
      <c r="I34" s="27"/>
      <c r="J34" s="9"/>
      <c r="K34" s="123"/>
    </row>
    <row r="35" spans="1:11" ht="15" x14ac:dyDescent="0.3">
      <c r="A35" s="62"/>
      <c r="B35" s="40" t="s">
        <v>131</v>
      </c>
      <c r="C35" s="3" t="s">
        <v>5</v>
      </c>
      <c r="D35" s="3" t="s">
        <v>5</v>
      </c>
      <c r="E35" s="3" t="s">
        <v>5</v>
      </c>
      <c r="F35" s="27"/>
      <c r="G35" s="39">
        <v>1</v>
      </c>
      <c r="H35" s="20"/>
      <c r="I35" s="27"/>
      <c r="J35" s="9"/>
      <c r="K35" s="123"/>
    </row>
    <row r="36" spans="1:11" ht="15" x14ac:dyDescent="0.3">
      <c r="A36" s="62"/>
      <c r="B36" s="40" t="s">
        <v>132</v>
      </c>
      <c r="C36" s="3" t="s">
        <v>5</v>
      </c>
      <c r="D36" s="3" t="s">
        <v>5</v>
      </c>
      <c r="E36" s="3" t="s">
        <v>5</v>
      </c>
      <c r="F36" s="27"/>
      <c r="G36" s="39">
        <v>3</v>
      </c>
      <c r="H36" s="20"/>
      <c r="I36" s="27"/>
      <c r="J36" s="9"/>
      <c r="K36" s="123"/>
    </row>
    <row r="37" spans="1:11" ht="15" x14ac:dyDescent="0.3">
      <c r="A37" s="62"/>
      <c r="B37" s="40" t="s">
        <v>133</v>
      </c>
      <c r="C37" s="3" t="s">
        <v>5</v>
      </c>
      <c r="D37" s="3" t="s">
        <v>5</v>
      </c>
      <c r="E37" s="3" t="s">
        <v>5</v>
      </c>
      <c r="F37" s="27"/>
      <c r="G37" s="39">
        <v>5</v>
      </c>
      <c r="H37" s="20"/>
      <c r="I37" s="27"/>
      <c r="J37" s="9"/>
      <c r="K37" s="123"/>
    </row>
    <row r="38" spans="1:11" ht="15" x14ac:dyDescent="0.3">
      <c r="A38" s="62"/>
      <c r="B38" s="40" t="s">
        <v>134</v>
      </c>
      <c r="C38" s="3" t="s">
        <v>5</v>
      </c>
      <c r="D38" s="3" t="s">
        <v>5</v>
      </c>
      <c r="E38" s="3" t="s">
        <v>5</v>
      </c>
      <c r="F38" s="27"/>
      <c r="G38" s="39">
        <v>10</v>
      </c>
      <c r="H38" s="20"/>
      <c r="I38" s="27"/>
      <c r="J38" s="9"/>
      <c r="K38" s="128"/>
    </row>
    <row r="39" spans="1:11" ht="15" x14ac:dyDescent="0.3">
      <c r="A39" s="62"/>
      <c r="B39" s="40"/>
      <c r="C39" s="3"/>
      <c r="D39" s="3"/>
      <c r="E39" s="3"/>
      <c r="F39" s="27"/>
      <c r="G39" s="39"/>
      <c r="H39" s="20"/>
      <c r="I39" s="27"/>
      <c r="J39" s="9"/>
      <c r="K39" s="9"/>
    </row>
    <row r="40" spans="1:11" ht="15" x14ac:dyDescent="0.3">
      <c r="A40" s="62"/>
      <c r="B40" s="44" t="s">
        <v>141</v>
      </c>
      <c r="C40" s="3"/>
      <c r="D40" s="3"/>
      <c r="E40" s="3"/>
      <c r="F40" s="27"/>
      <c r="G40" s="39"/>
      <c r="H40" s="20"/>
      <c r="I40" s="27"/>
      <c r="J40" s="9"/>
      <c r="K40" s="9"/>
    </row>
    <row r="41" spans="1:11" ht="15" x14ac:dyDescent="0.3">
      <c r="A41" s="62"/>
      <c r="B41" s="24" t="s">
        <v>142</v>
      </c>
      <c r="C41" s="3" t="s">
        <v>5</v>
      </c>
      <c r="D41" s="3" t="s">
        <v>5</v>
      </c>
      <c r="E41" s="3" t="s">
        <v>5</v>
      </c>
      <c r="F41" s="27"/>
      <c r="G41" s="39">
        <v>1</v>
      </c>
      <c r="H41" s="20"/>
      <c r="I41" s="27">
        <v>35000</v>
      </c>
      <c r="J41" s="9"/>
      <c r="K41" s="9"/>
    </row>
    <row r="42" spans="1:11" ht="15" x14ac:dyDescent="0.3">
      <c r="A42" s="109" t="s">
        <v>659</v>
      </c>
      <c r="B42" s="24" t="s">
        <v>143</v>
      </c>
      <c r="C42" s="3" t="s">
        <v>5</v>
      </c>
      <c r="D42" s="3" t="s">
        <v>5</v>
      </c>
      <c r="E42" s="3" t="s">
        <v>5</v>
      </c>
      <c r="F42" s="27"/>
      <c r="G42" s="39">
        <v>2</v>
      </c>
      <c r="H42" s="20"/>
      <c r="I42" s="27"/>
      <c r="J42" s="9"/>
      <c r="K42" s="9"/>
    </row>
    <row r="43" spans="1:11" ht="15" x14ac:dyDescent="0.3">
      <c r="A43" s="109" t="s">
        <v>659</v>
      </c>
      <c r="B43" s="24" t="s">
        <v>137</v>
      </c>
      <c r="C43" s="3" t="s">
        <v>5</v>
      </c>
      <c r="D43" s="3" t="s">
        <v>5</v>
      </c>
      <c r="E43" s="3" t="s">
        <v>5</v>
      </c>
      <c r="F43" s="27"/>
      <c r="G43" s="39">
        <v>1</v>
      </c>
      <c r="H43" s="20"/>
      <c r="I43" s="27"/>
      <c r="J43" s="9"/>
      <c r="K43" s="9"/>
    </row>
    <row r="44" spans="1:11" ht="15" x14ac:dyDescent="0.3">
      <c r="A44" s="109" t="s">
        <v>659</v>
      </c>
      <c r="B44" s="24" t="s">
        <v>147</v>
      </c>
      <c r="C44" s="3" t="s">
        <v>5</v>
      </c>
      <c r="D44" s="3" t="s">
        <v>5</v>
      </c>
      <c r="E44" s="3" t="s">
        <v>5</v>
      </c>
      <c r="F44" s="27"/>
      <c r="G44" s="39">
        <v>1</v>
      </c>
      <c r="H44" s="20"/>
      <c r="I44" s="27"/>
      <c r="J44" s="9"/>
      <c r="K44" s="9"/>
    </row>
    <row r="45" spans="1:11" ht="15" x14ac:dyDescent="0.3">
      <c r="A45" s="62"/>
      <c r="B45" s="24" t="s">
        <v>13</v>
      </c>
      <c r="C45" s="3" t="s">
        <v>5</v>
      </c>
      <c r="D45" s="3" t="s">
        <v>5</v>
      </c>
      <c r="E45" s="3" t="s">
        <v>5</v>
      </c>
      <c r="F45" s="27"/>
      <c r="G45" s="39">
        <v>2</v>
      </c>
      <c r="H45" s="20"/>
      <c r="I45" s="27"/>
      <c r="J45" s="9"/>
      <c r="K45" s="9"/>
    </row>
    <row r="46" spans="1:11" ht="15" x14ac:dyDescent="0.3">
      <c r="A46" s="62"/>
      <c r="B46" s="24" t="s">
        <v>144</v>
      </c>
      <c r="C46" s="3" t="s">
        <v>5</v>
      </c>
      <c r="D46" s="3" t="s">
        <v>5</v>
      </c>
      <c r="E46" s="3" t="s">
        <v>5</v>
      </c>
      <c r="F46" s="27"/>
      <c r="G46" s="39">
        <v>2</v>
      </c>
      <c r="H46" s="20"/>
      <c r="I46" s="27"/>
      <c r="J46" s="9"/>
      <c r="K46" s="9"/>
    </row>
    <row r="47" spans="1:11" ht="15" x14ac:dyDescent="0.3">
      <c r="A47" s="62"/>
      <c r="B47" s="24" t="s">
        <v>138</v>
      </c>
      <c r="C47" s="3" t="s">
        <v>5</v>
      </c>
      <c r="D47" s="3" t="s">
        <v>5</v>
      </c>
      <c r="E47" s="3" t="s">
        <v>5</v>
      </c>
      <c r="F47" s="27"/>
      <c r="G47" s="39">
        <v>2</v>
      </c>
      <c r="H47" s="20"/>
      <c r="I47" s="27"/>
      <c r="J47" s="9"/>
      <c r="K47" s="9"/>
    </row>
    <row r="48" spans="1:11" ht="15" x14ac:dyDescent="0.3">
      <c r="A48" s="62"/>
      <c r="B48" s="24" t="s">
        <v>139</v>
      </c>
      <c r="C48" s="3" t="s">
        <v>5</v>
      </c>
      <c r="D48" s="3" t="s">
        <v>5</v>
      </c>
      <c r="E48" s="3" t="s">
        <v>5</v>
      </c>
      <c r="F48" s="27"/>
      <c r="G48" s="39">
        <v>1</v>
      </c>
      <c r="H48" s="20"/>
      <c r="I48" s="27"/>
      <c r="J48" s="9"/>
      <c r="K48" s="9"/>
    </row>
    <row r="49" spans="1:16" ht="15" x14ac:dyDescent="0.3">
      <c r="A49" s="109" t="s">
        <v>659</v>
      </c>
      <c r="B49" s="24" t="s">
        <v>140</v>
      </c>
      <c r="C49" s="3" t="s">
        <v>5</v>
      </c>
      <c r="D49" s="3" t="s">
        <v>5</v>
      </c>
      <c r="E49" s="3" t="s">
        <v>5</v>
      </c>
      <c r="F49" s="27"/>
      <c r="G49" s="39">
        <v>2</v>
      </c>
      <c r="H49" s="20"/>
      <c r="I49" s="27"/>
      <c r="J49" s="9"/>
      <c r="K49" s="9"/>
    </row>
    <row r="50" spans="1:16" ht="15" x14ac:dyDescent="0.3">
      <c r="A50" s="109" t="s">
        <v>659</v>
      </c>
      <c r="B50" s="99" t="s">
        <v>570</v>
      </c>
      <c r="C50" s="3" t="s">
        <v>5</v>
      </c>
      <c r="D50" s="3" t="s">
        <v>5</v>
      </c>
      <c r="E50" s="3" t="s">
        <v>5</v>
      </c>
      <c r="F50" s="27">
        <v>1</v>
      </c>
      <c r="G50" s="27">
        <v>1</v>
      </c>
      <c r="H50" s="27"/>
      <c r="I50" s="27">
        <v>5000</v>
      </c>
      <c r="J50" s="9"/>
      <c r="K50" s="100"/>
    </row>
    <row r="51" spans="1:16" ht="15" x14ac:dyDescent="0.3">
      <c r="A51" s="109" t="s">
        <v>659</v>
      </c>
      <c r="B51" s="40" t="s">
        <v>6</v>
      </c>
      <c r="C51" s="3" t="s">
        <v>5</v>
      </c>
      <c r="D51" s="3" t="s">
        <v>5</v>
      </c>
      <c r="E51" s="3" t="s">
        <v>5</v>
      </c>
      <c r="F51" s="27">
        <v>1</v>
      </c>
      <c r="G51" s="39">
        <v>1</v>
      </c>
      <c r="H51" s="20"/>
      <c r="I51" s="27"/>
      <c r="J51" s="9"/>
      <c r="K51" s="9"/>
    </row>
    <row r="52" spans="1:16" ht="15" x14ac:dyDescent="0.3">
      <c r="A52" s="109" t="s">
        <v>659</v>
      </c>
      <c r="B52" s="40" t="s">
        <v>121</v>
      </c>
      <c r="C52" s="3" t="s">
        <v>5</v>
      </c>
      <c r="D52" s="3" t="s">
        <v>5</v>
      </c>
      <c r="E52" s="3" t="s">
        <v>5</v>
      </c>
      <c r="F52" s="27">
        <v>1</v>
      </c>
      <c r="G52" s="39">
        <v>1</v>
      </c>
      <c r="H52" s="20"/>
      <c r="I52" s="27"/>
      <c r="J52" s="9"/>
      <c r="K52" s="9"/>
    </row>
    <row r="53" spans="1:16" ht="15" x14ac:dyDescent="0.3">
      <c r="A53" s="109" t="s">
        <v>659</v>
      </c>
      <c r="B53" s="40" t="s">
        <v>457</v>
      </c>
      <c r="C53" s="3" t="s">
        <v>5</v>
      </c>
      <c r="D53" s="3" t="s">
        <v>5</v>
      </c>
      <c r="E53" s="3" t="s">
        <v>5</v>
      </c>
      <c r="F53" s="27">
        <v>1</v>
      </c>
      <c r="G53" s="39">
        <v>1</v>
      </c>
      <c r="H53" s="20"/>
      <c r="I53" s="27"/>
      <c r="J53" s="9"/>
      <c r="K53" s="9"/>
    </row>
    <row r="54" spans="1:16" ht="15" x14ac:dyDescent="0.3">
      <c r="A54" s="109" t="s">
        <v>659</v>
      </c>
      <c r="B54" s="95" t="s">
        <v>489</v>
      </c>
      <c r="C54" s="3" t="s">
        <v>5</v>
      </c>
      <c r="D54" s="3" t="s">
        <v>5</v>
      </c>
      <c r="E54" s="3" t="s">
        <v>5</v>
      </c>
      <c r="F54" s="27">
        <v>1</v>
      </c>
      <c r="G54" s="39">
        <v>1</v>
      </c>
      <c r="H54" s="20"/>
      <c r="I54" s="27">
        <v>8000</v>
      </c>
      <c r="J54" s="9"/>
      <c r="K54" s="9" t="s">
        <v>444</v>
      </c>
    </row>
    <row r="55" spans="1:16" ht="15" x14ac:dyDescent="0.3">
      <c r="A55" s="62"/>
      <c r="B55" s="40"/>
      <c r="C55" s="3"/>
      <c r="D55" s="3"/>
      <c r="E55" s="3"/>
      <c r="F55" s="27"/>
      <c r="G55" s="39"/>
      <c r="H55" s="20"/>
      <c r="I55" s="27"/>
      <c r="J55" s="9"/>
      <c r="K55" s="9"/>
    </row>
    <row r="56" spans="1:16" ht="15" x14ac:dyDescent="0.3">
      <c r="A56" s="62"/>
      <c r="B56" s="44" t="s">
        <v>145</v>
      </c>
      <c r="C56" s="3"/>
      <c r="D56" s="3"/>
      <c r="E56" s="3"/>
      <c r="F56" s="27"/>
      <c r="G56" s="39"/>
      <c r="H56" s="20"/>
      <c r="I56" s="27">
        <v>80000</v>
      </c>
      <c r="J56" s="9"/>
      <c r="K56" s="9"/>
    </row>
    <row r="57" spans="1:16" ht="15" x14ac:dyDescent="0.3">
      <c r="A57" s="62"/>
      <c r="B57" s="24" t="s">
        <v>146</v>
      </c>
      <c r="C57" s="3" t="s">
        <v>5</v>
      </c>
      <c r="D57" s="3" t="s">
        <v>5</v>
      </c>
      <c r="E57" s="3" t="s">
        <v>5</v>
      </c>
      <c r="F57" s="27"/>
      <c r="G57" s="39">
        <v>1</v>
      </c>
      <c r="H57" s="20"/>
      <c r="I57" s="27"/>
      <c r="J57" s="9"/>
      <c r="K57" s="9"/>
    </row>
    <row r="58" spans="1:16" ht="15" x14ac:dyDescent="0.3">
      <c r="A58" s="109" t="s">
        <v>659</v>
      </c>
      <c r="B58" s="24" t="s">
        <v>143</v>
      </c>
      <c r="C58" s="3" t="s">
        <v>5</v>
      </c>
      <c r="D58" s="3" t="s">
        <v>5</v>
      </c>
      <c r="E58" s="3" t="s">
        <v>5</v>
      </c>
      <c r="F58" s="27"/>
      <c r="G58" s="39">
        <v>2</v>
      </c>
      <c r="H58" s="20"/>
      <c r="I58" s="27"/>
      <c r="J58" s="9"/>
      <c r="K58" s="9"/>
      <c r="P58" s="49"/>
    </row>
    <row r="59" spans="1:16" ht="15" x14ac:dyDescent="0.3">
      <c r="A59" s="109" t="s">
        <v>659</v>
      </c>
      <c r="B59" s="24" t="s">
        <v>137</v>
      </c>
      <c r="C59" s="3" t="s">
        <v>5</v>
      </c>
      <c r="D59" s="3" t="s">
        <v>5</v>
      </c>
      <c r="E59" s="3" t="s">
        <v>5</v>
      </c>
      <c r="F59" s="27"/>
      <c r="G59" s="39">
        <v>2</v>
      </c>
      <c r="H59" s="20"/>
      <c r="I59" s="27"/>
      <c r="J59" s="9"/>
      <c r="K59" s="9"/>
      <c r="P59" s="49"/>
    </row>
    <row r="60" spans="1:16" ht="15" x14ac:dyDescent="0.3">
      <c r="A60" s="109" t="s">
        <v>659</v>
      </c>
      <c r="B60" s="24" t="s">
        <v>147</v>
      </c>
      <c r="C60" s="3" t="s">
        <v>5</v>
      </c>
      <c r="D60" s="3" t="s">
        <v>5</v>
      </c>
      <c r="E60" s="3" t="s">
        <v>5</v>
      </c>
      <c r="F60" s="27"/>
      <c r="G60" s="39">
        <v>1</v>
      </c>
      <c r="H60" s="20"/>
      <c r="I60" s="27"/>
      <c r="J60" s="9"/>
      <c r="K60" s="9"/>
    </row>
    <row r="61" spans="1:16" ht="15" x14ac:dyDescent="0.3">
      <c r="A61" s="62"/>
      <c r="B61" s="24" t="s">
        <v>13</v>
      </c>
      <c r="C61" s="3" t="s">
        <v>5</v>
      </c>
      <c r="D61" s="3" t="s">
        <v>5</v>
      </c>
      <c r="E61" s="3" t="s">
        <v>5</v>
      </c>
      <c r="F61" s="27"/>
      <c r="G61" s="39">
        <v>4</v>
      </c>
      <c r="H61" s="20"/>
      <c r="I61" s="27"/>
      <c r="J61" s="9"/>
      <c r="K61" s="9"/>
    </row>
    <row r="62" spans="1:16" ht="15" x14ac:dyDescent="0.3">
      <c r="A62" s="62"/>
      <c r="B62" s="24" t="s">
        <v>144</v>
      </c>
      <c r="C62" s="3" t="s">
        <v>5</v>
      </c>
      <c r="D62" s="3" t="s">
        <v>5</v>
      </c>
      <c r="E62" s="3" t="s">
        <v>5</v>
      </c>
      <c r="F62" s="27"/>
      <c r="G62" s="39">
        <v>2</v>
      </c>
      <c r="H62" s="20"/>
      <c r="I62" s="27"/>
      <c r="J62" s="9"/>
      <c r="K62" s="9"/>
    </row>
    <row r="63" spans="1:16" ht="15" x14ac:dyDescent="0.3">
      <c r="A63" s="62"/>
      <c r="B63" s="24" t="s">
        <v>138</v>
      </c>
      <c r="C63" s="3" t="s">
        <v>5</v>
      </c>
      <c r="D63" s="3" t="s">
        <v>5</v>
      </c>
      <c r="E63" s="3" t="s">
        <v>5</v>
      </c>
      <c r="F63" s="27"/>
      <c r="G63" s="39">
        <v>2</v>
      </c>
      <c r="H63" s="20"/>
      <c r="I63" s="27"/>
      <c r="J63" s="9"/>
      <c r="K63" s="9"/>
    </row>
    <row r="64" spans="1:16" ht="15" x14ac:dyDescent="0.3">
      <c r="A64" s="62"/>
      <c r="B64" s="40" t="s">
        <v>159</v>
      </c>
      <c r="C64" s="3" t="s">
        <v>5</v>
      </c>
      <c r="D64" s="3" t="s">
        <v>5</v>
      </c>
      <c r="E64" s="3" t="s">
        <v>5</v>
      </c>
      <c r="F64" s="27"/>
      <c r="G64" s="39">
        <v>2</v>
      </c>
      <c r="H64" s="20"/>
      <c r="I64" s="27"/>
      <c r="J64" s="9"/>
      <c r="K64" s="9"/>
    </row>
    <row r="65" spans="1:11" ht="15" x14ac:dyDescent="0.3">
      <c r="A65" s="109" t="s">
        <v>659</v>
      </c>
      <c r="B65" s="40" t="s">
        <v>530</v>
      </c>
      <c r="C65" s="3" t="s">
        <v>5</v>
      </c>
      <c r="D65" s="3" t="s">
        <v>5</v>
      </c>
      <c r="E65" s="3" t="s">
        <v>5</v>
      </c>
      <c r="F65" s="27">
        <v>1</v>
      </c>
      <c r="G65" s="39">
        <v>1</v>
      </c>
      <c r="H65" s="20"/>
      <c r="I65" s="27"/>
      <c r="J65" s="9"/>
      <c r="K65" s="9"/>
    </row>
    <row r="66" spans="1:11" ht="15" x14ac:dyDescent="0.3">
      <c r="A66" s="62"/>
      <c r="B66" s="24" t="s">
        <v>139</v>
      </c>
      <c r="C66" s="3" t="s">
        <v>5</v>
      </c>
      <c r="D66" s="3" t="s">
        <v>5</v>
      </c>
      <c r="E66" s="3" t="s">
        <v>5</v>
      </c>
      <c r="F66" s="27"/>
      <c r="G66" s="39">
        <v>1</v>
      </c>
      <c r="H66" s="20"/>
      <c r="I66" s="27"/>
      <c r="J66" s="9"/>
      <c r="K66" s="9"/>
    </row>
    <row r="67" spans="1:11" ht="15" x14ac:dyDescent="0.3">
      <c r="A67" s="109" t="s">
        <v>659</v>
      </c>
      <c r="B67" s="99" t="s">
        <v>570</v>
      </c>
      <c r="C67" s="3" t="s">
        <v>5</v>
      </c>
      <c r="D67" s="3" t="s">
        <v>5</v>
      </c>
      <c r="E67" s="3" t="s">
        <v>5</v>
      </c>
      <c r="F67" s="27">
        <v>1</v>
      </c>
      <c r="G67" s="27">
        <v>1</v>
      </c>
      <c r="H67" s="27"/>
      <c r="I67" s="27">
        <v>5000</v>
      </c>
      <c r="J67" s="9"/>
      <c r="K67" s="100"/>
    </row>
    <row r="68" spans="1:11" ht="15" x14ac:dyDescent="0.3">
      <c r="A68" s="109" t="s">
        <v>659</v>
      </c>
      <c r="B68" s="24" t="s">
        <v>140</v>
      </c>
      <c r="C68" s="3" t="s">
        <v>5</v>
      </c>
      <c r="D68" s="3" t="s">
        <v>5</v>
      </c>
      <c r="E68" s="3" t="s">
        <v>5</v>
      </c>
      <c r="F68" s="27"/>
      <c r="G68" s="39">
        <v>2</v>
      </c>
      <c r="H68" s="20"/>
      <c r="I68" s="27"/>
      <c r="J68" s="9"/>
      <c r="K68" s="9"/>
    </row>
    <row r="69" spans="1:11" ht="15" x14ac:dyDescent="0.3">
      <c r="A69" s="109" t="s">
        <v>659</v>
      </c>
      <c r="B69" s="40" t="s">
        <v>6</v>
      </c>
      <c r="C69" s="3" t="s">
        <v>5</v>
      </c>
      <c r="D69" s="3" t="s">
        <v>5</v>
      </c>
      <c r="E69" s="3" t="s">
        <v>5</v>
      </c>
      <c r="F69" s="27">
        <v>1</v>
      </c>
      <c r="G69" s="39">
        <v>1</v>
      </c>
      <c r="H69" s="20"/>
      <c r="I69" s="27"/>
      <c r="J69" s="9"/>
      <c r="K69" s="9"/>
    </row>
    <row r="70" spans="1:11" ht="15" x14ac:dyDescent="0.3">
      <c r="A70" s="109" t="s">
        <v>659</v>
      </c>
      <c r="B70" s="40" t="s">
        <v>121</v>
      </c>
      <c r="C70" s="3" t="s">
        <v>5</v>
      </c>
      <c r="D70" s="3" t="s">
        <v>5</v>
      </c>
      <c r="E70" s="3" t="s">
        <v>5</v>
      </c>
      <c r="F70" s="27">
        <v>1</v>
      </c>
      <c r="G70" s="39">
        <v>1</v>
      </c>
      <c r="H70" s="20"/>
      <c r="I70" s="27"/>
      <c r="J70" s="9"/>
      <c r="K70" s="9"/>
    </row>
    <row r="71" spans="1:11" ht="15" x14ac:dyDescent="0.3">
      <c r="A71" s="109" t="s">
        <v>659</v>
      </c>
      <c r="B71" s="40" t="s">
        <v>457</v>
      </c>
      <c r="C71" s="3" t="s">
        <v>5</v>
      </c>
      <c r="D71" s="3" t="s">
        <v>5</v>
      </c>
      <c r="E71" s="3" t="s">
        <v>5</v>
      </c>
      <c r="F71" s="27">
        <v>1</v>
      </c>
      <c r="G71" s="39">
        <v>1</v>
      </c>
      <c r="H71" s="20"/>
      <c r="I71" s="27"/>
      <c r="J71" s="9"/>
      <c r="K71" s="9"/>
    </row>
    <row r="72" spans="1:11" ht="15" x14ac:dyDescent="0.3">
      <c r="A72" s="109" t="s">
        <v>659</v>
      </c>
      <c r="B72" s="95" t="s">
        <v>489</v>
      </c>
      <c r="C72" s="3" t="s">
        <v>5</v>
      </c>
      <c r="D72" s="3" t="s">
        <v>5</v>
      </c>
      <c r="E72" s="3" t="s">
        <v>5</v>
      </c>
      <c r="F72" s="27">
        <v>1</v>
      </c>
      <c r="G72" s="39">
        <v>1</v>
      </c>
      <c r="H72" s="20"/>
      <c r="I72" s="27">
        <v>8000</v>
      </c>
      <c r="J72" s="9"/>
      <c r="K72" s="9" t="s">
        <v>444</v>
      </c>
    </row>
    <row r="73" spans="1:11" ht="15" x14ac:dyDescent="0.3">
      <c r="A73" s="62"/>
      <c r="B73" s="40"/>
      <c r="C73" s="3"/>
      <c r="D73" s="3"/>
      <c r="E73" s="3"/>
      <c r="F73" s="27"/>
      <c r="G73" s="39"/>
      <c r="H73" s="20"/>
      <c r="I73" s="27"/>
      <c r="J73" s="9"/>
      <c r="K73" s="9"/>
    </row>
    <row r="74" spans="1:11" ht="15" x14ac:dyDescent="0.3">
      <c r="A74" s="62"/>
      <c r="B74" s="44" t="s">
        <v>148</v>
      </c>
      <c r="C74" s="3"/>
      <c r="D74" s="3"/>
      <c r="E74" s="3"/>
      <c r="F74" s="27"/>
      <c r="G74" s="39"/>
      <c r="H74" s="20"/>
      <c r="I74" s="27"/>
      <c r="J74" s="9"/>
      <c r="K74" s="9"/>
    </row>
    <row r="75" spans="1:11" ht="15" x14ac:dyDescent="0.3">
      <c r="A75" s="62"/>
      <c r="B75" s="24" t="s">
        <v>149</v>
      </c>
      <c r="C75" s="3" t="s">
        <v>5</v>
      </c>
      <c r="D75" s="3" t="s">
        <v>5</v>
      </c>
      <c r="E75" s="3" t="s">
        <v>5</v>
      </c>
      <c r="F75" s="27"/>
      <c r="G75" s="39">
        <v>1</v>
      </c>
      <c r="H75" s="20"/>
      <c r="I75" s="27">
        <v>100000</v>
      </c>
      <c r="J75" s="9"/>
      <c r="K75" s="9"/>
    </row>
    <row r="76" spans="1:11" ht="15" x14ac:dyDescent="0.3">
      <c r="A76" s="109" t="s">
        <v>659</v>
      </c>
      <c r="B76" s="24" t="s">
        <v>143</v>
      </c>
      <c r="C76" s="3" t="s">
        <v>5</v>
      </c>
      <c r="D76" s="3" t="s">
        <v>5</v>
      </c>
      <c r="E76" s="3" t="s">
        <v>5</v>
      </c>
      <c r="F76" s="27"/>
      <c r="G76" s="39">
        <v>4</v>
      </c>
      <c r="H76" s="20"/>
      <c r="I76" s="27"/>
      <c r="J76" s="9"/>
      <c r="K76" s="9"/>
    </row>
    <row r="77" spans="1:11" ht="15" x14ac:dyDescent="0.3">
      <c r="A77" s="109" t="s">
        <v>659</v>
      </c>
      <c r="B77" s="24" t="s">
        <v>137</v>
      </c>
      <c r="C77" s="3" t="s">
        <v>5</v>
      </c>
      <c r="D77" s="3" t="s">
        <v>5</v>
      </c>
      <c r="E77" s="3" t="s">
        <v>5</v>
      </c>
      <c r="F77" s="27"/>
      <c r="G77" s="39">
        <v>2</v>
      </c>
      <c r="H77" s="20"/>
      <c r="I77" s="27"/>
      <c r="J77" s="9"/>
      <c r="K77" s="9"/>
    </row>
    <row r="78" spans="1:11" ht="15" x14ac:dyDescent="0.3">
      <c r="A78" s="109" t="s">
        <v>659</v>
      </c>
      <c r="B78" s="24" t="s">
        <v>147</v>
      </c>
      <c r="C78" s="3" t="s">
        <v>5</v>
      </c>
      <c r="D78" s="3" t="s">
        <v>5</v>
      </c>
      <c r="E78" s="3" t="s">
        <v>5</v>
      </c>
      <c r="F78" s="27"/>
      <c r="G78" s="39">
        <v>1</v>
      </c>
      <c r="H78" s="20"/>
      <c r="I78" s="27"/>
      <c r="J78" s="9"/>
      <c r="K78" s="9"/>
    </row>
    <row r="79" spans="1:11" ht="15" x14ac:dyDescent="0.3">
      <c r="A79" s="62"/>
      <c r="B79" s="24" t="s">
        <v>13</v>
      </c>
      <c r="C79" s="3" t="s">
        <v>5</v>
      </c>
      <c r="D79" s="3" t="s">
        <v>5</v>
      </c>
      <c r="E79" s="3" t="s">
        <v>5</v>
      </c>
      <c r="F79" s="27"/>
      <c r="G79" s="39">
        <v>4</v>
      </c>
      <c r="H79" s="20"/>
      <c r="I79" s="27"/>
      <c r="J79" s="9"/>
      <c r="K79" s="9"/>
    </row>
    <row r="80" spans="1:11" ht="15" x14ac:dyDescent="0.3">
      <c r="A80" s="62"/>
      <c r="B80" s="24" t="s">
        <v>144</v>
      </c>
      <c r="C80" s="3" t="s">
        <v>5</v>
      </c>
      <c r="D80" s="3" t="s">
        <v>5</v>
      </c>
      <c r="E80" s="3" t="s">
        <v>5</v>
      </c>
      <c r="F80" s="27"/>
      <c r="G80" s="39">
        <v>2</v>
      </c>
      <c r="H80" s="20"/>
      <c r="I80" s="27"/>
      <c r="J80" s="9"/>
      <c r="K80" s="9"/>
    </row>
    <row r="81" spans="1:11" ht="15" x14ac:dyDescent="0.3">
      <c r="A81" s="62"/>
      <c r="B81" s="24" t="s">
        <v>138</v>
      </c>
      <c r="C81" s="3" t="s">
        <v>5</v>
      </c>
      <c r="D81" s="3" t="s">
        <v>5</v>
      </c>
      <c r="E81" s="3" t="s">
        <v>5</v>
      </c>
      <c r="F81" s="27"/>
      <c r="G81" s="39">
        <v>2</v>
      </c>
      <c r="H81" s="20"/>
      <c r="I81" s="27"/>
      <c r="J81" s="9"/>
      <c r="K81" s="9"/>
    </row>
    <row r="82" spans="1:11" ht="15" x14ac:dyDescent="0.3">
      <c r="A82" s="62"/>
      <c r="B82" s="40" t="s">
        <v>159</v>
      </c>
      <c r="C82" s="3" t="s">
        <v>5</v>
      </c>
      <c r="D82" s="3" t="s">
        <v>5</v>
      </c>
      <c r="E82" s="3" t="s">
        <v>5</v>
      </c>
      <c r="F82" s="27"/>
      <c r="G82" s="39">
        <v>2</v>
      </c>
      <c r="H82" s="20"/>
      <c r="I82" s="27"/>
      <c r="J82" s="9"/>
      <c r="K82" s="9"/>
    </row>
    <row r="83" spans="1:11" ht="15" x14ac:dyDescent="0.3">
      <c r="A83" s="62"/>
      <c r="B83" s="24" t="s">
        <v>139</v>
      </c>
      <c r="C83" s="3" t="s">
        <v>5</v>
      </c>
      <c r="D83" s="3" t="s">
        <v>5</v>
      </c>
      <c r="E83" s="3" t="s">
        <v>5</v>
      </c>
      <c r="F83" s="27"/>
      <c r="G83" s="39">
        <v>1</v>
      </c>
      <c r="H83" s="20"/>
      <c r="I83" s="27"/>
      <c r="J83" s="9"/>
      <c r="K83" s="9"/>
    </row>
    <row r="84" spans="1:11" ht="15" x14ac:dyDescent="0.3">
      <c r="A84" s="109" t="s">
        <v>659</v>
      </c>
      <c r="B84" s="99" t="s">
        <v>570</v>
      </c>
      <c r="C84" s="3" t="s">
        <v>5</v>
      </c>
      <c r="D84" s="3" t="s">
        <v>5</v>
      </c>
      <c r="E84" s="3" t="s">
        <v>5</v>
      </c>
      <c r="F84" s="27">
        <v>1</v>
      </c>
      <c r="G84" s="27">
        <v>1</v>
      </c>
      <c r="H84" s="27"/>
      <c r="I84" s="27">
        <v>5000</v>
      </c>
      <c r="J84" s="9"/>
      <c r="K84" s="100"/>
    </row>
    <row r="85" spans="1:11" ht="15" x14ac:dyDescent="0.3">
      <c r="A85" s="109" t="s">
        <v>659</v>
      </c>
      <c r="B85" s="40" t="s">
        <v>530</v>
      </c>
      <c r="C85" s="3" t="s">
        <v>5</v>
      </c>
      <c r="D85" s="3" t="s">
        <v>5</v>
      </c>
      <c r="E85" s="3" t="s">
        <v>5</v>
      </c>
      <c r="F85" s="27">
        <v>1</v>
      </c>
      <c r="G85" s="39">
        <v>1</v>
      </c>
      <c r="H85" s="20"/>
      <c r="I85" s="27"/>
      <c r="J85" s="9"/>
      <c r="K85" s="9"/>
    </row>
    <row r="86" spans="1:11" ht="15" x14ac:dyDescent="0.3">
      <c r="A86" s="109" t="s">
        <v>659</v>
      </c>
      <c r="B86" s="24" t="s">
        <v>140</v>
      </c>
      <c r="C86" s="3" t="s">
        <v>5</v>
      </c>
      <c r="D86" s="3" t="s">
        <v>5</v>
      </c>
      <c r="E86" s="3" t="s">
        <v>5</v>
      </c>
      <c r="F86" s="27"/>
      <c r="G86" s="39">
        <v>2</v>
      </c>
      <c r="H86" s="20"/>
      <c r="I86" s="27"/>
      <c r="J86" s="9"/>
      <c r="K86" s="9"/>
    </row>
    <row r="87" spans="1:11" ht="15" x14ac:dyDescent="0.3">
      <c r="A87" s="109" t="s">
        <v>659</v>
      </c>
      <c r="B87" s="40" t="s">
        <v>6</v>
      </c>
      <c r="C87" s="3" t="s">
        <v>5</v>
      </c>
      <c r="D87" s="3" t="s">
        <v>5</v>
      </c>
      <c r="E87" s="3" t="s">
        <v>5</v>
      </c>
      <c r="F87" s="27">
        <v>1</v>
      </c>
      <c r="G87" s="39">
        <v>1</v>
      </c>
      <c r="H87" s="20"/>
      <c r="I87" s="27">
        <v>1000</v>
      </c>
      <c r="J87" s="9"/>
      <c r="K87" s="9"/>
    </row>
    <row r="88" spans="1:11" ht="15" x14ac:dyDescent="0.3">
      <c r="A88" s="109" t="s">
        <v>659</v>
      </c>
      <c r="B88" s="40" t="s">
        <v>121</v>
      </c>
      <c r="C88" s="3" t="s">
        <v>5</v>
      </c>
      <c r="D88" s="3" t="s">
        <v>5</v>
      </c>
      <c r="E88" s="3" t="s">
        <v>5</v>
      </c>
      <c r="F88" s="27">
        <v>1</v>
      </c>
      <c r="G88" s="39">
        <v>1</v>
      </c>
      <c r="H88" s="20"/>
      <c r="I88" s="27">
        <v>1000</v>
      </c>
      <c r="J88" s="9"/>
      <c r="K88" s="9"/>
    </row>
    <row r="89" spans="1:11" ht="15" x14ac:dyDescent="0.3">
      <c r="A89" s="109" t="s">
        <v>659</v>
      </c>
      <c r="B89" s="40" t="s">
        <v>457</v>
      </c>
      <c r="C89" s="3" t="s">
        <v>5</v>
      </c>
      <c r="D89" s="3" t="s">
        <v>5</v>
      </c>
      <c r="E89" s="3" t="s">
        <v>5</v>
      </c>
      <c r="F89" s="27">
        <v>1</v>
      </c>
      <c r="G89" s="39">
        <v>1</v>
      </c>
      <c r="H89" s="20"/>
      <c r="I89" s="27">
        <v>2500</v>
      </c>
      <c r="J89" s="9"/>
      <c r="K89" s="9"/>
    </row>
    <row r="90" spans="1:11" ht="15" x14ac:dyDescent="0.3">
      <c r="A90" s="109" t="s">
        <v>659</v>
      </c>
      <c r="B90" s="95" t="s">
        <v>489</v>
      </c>
      <c r="C90" s="3" t="s">
        <v>5</v>
      </c>
      <c r="D90" s="3" t="s">
        <v>5</v>
      </c>
      <c r="E90" s="3" t="s">
        <v>5</v>
      </c>
      <c r="F90" s="27">
        <v>1</v>
      </c>
      <c r="G90" s="39">
        <v>1</v>
      </c>
      <c r="H90" s="20"/>
      <c r="I90" s="27">
        <v>8000</v>
      </c>
      <c r="J90" s="9"/>
      <c r="K90" s="9" t="s">
        <v>444</v>
      </c>
    </row>
    <row r="91" spans="1:11" ht="15" x14ac:dyDescent="0.3">
      <c r="A91" s="62"/>
      <c r="B91" s="95"/>
      <c r="C91" s="3"/>
      <c r="D91" s="3"/>
      <c r="E91" s="3"/>
      <c r="F91" s="27"/>
      <c r="G91" s="39"/>
      <c r="H91" s="20"/>
      <c r="I91" s="27"/>
      <c r="J91" s="9"/>
      <c r="K91" s="9"/>
    </row>
    <row r="92" spans="1:11" ht="15" x14ac:dyDescent="0.3">
      <c r="A92" s="62"/>
      <c r="B92" s="40" t="s">
        <v>153</v>
      </c>
      <c r="C92" s="3" t="s">
        <v>5</v>
      </c>
      <c r="D92" s="3" t="s">
        <v>5</v>
      </c>
      <c r="E92" s="3" t="s">
        <v>5</v>
      </c>
      <c r="F92" s="27">
        <v>1</v>
      </c>
      <c r="G92" s="39">
        <v>1</v>
      </c>
      <c r="H92" s="20"/>
      <c r="I92" s="27">
        <v>15000</v>
      </c>
      <c r="J92" s="9"/>
      <c r="K92" s="9"/>
    </row>
    <row r="93" spans="1:11" ht="15" x14ac:dyDescent="0.3">
      <c r="A93" s="62"/>
      <c r="B93" s="40"/>
      <c r="C93" s="3"/>
      <c r="D93" s="3"/>
      <c r="E93" s="3"/>
      <c r="F93" s="27"/>
      <c r="G93" s="39"/>
      <c r="H93" s="20"/>
      <c r="I93" s="27"/>
      <c r="J93" s="9"/>
      <c r="K93" s="9"/>
    </row>
    <row r="94" spans="1:11" ht="15" x14ac:dyDescent="0.3">
      <c r="A94" s="62"/>
      <c r="B94" s="34" t="s">
        <v>7</v>
      </c>
      <c r="C94" s="9"/>
      <c r="D94" s="3"/>
      <c r="E94" s="24"/>
      <c r="F94" s="27"/>
      <c r="G94" s="39"/>
      <c r="H94" s="20"/>
      <c r="I94" s="27"/>
      <c r="J94" s="9"/>
      <c r="K94" s="9"/>
    </row>
    <row r="95" spans="1:11" ht="15" x14ac:dyDescent="0.3">
      <c r="A95" s="62"/>
      <c r="B95" s="41" t="s">
        <v>115</v>
      </c>
      <c r="C95" s="3" t="s">
        <v>5</v>
      </c>
      <c r="D95" s="3" t="s">
        <v>5</v>
      </c>
      <c r="E95" s="3" t="s">
        <v>5</v>
      </c>
      <c r="F95" s="27">
        <v>1</v>
      </c>
      <c r="G95" s="39">
        <v>1</v>
      </c>
      <c r="H95" s="20"/>
      <c r="I95" s="39">
        <v>550</v>
      </c>
      <c r="J95" s="9"/>
      <c r="K95" s="9"/>
    </row>
    <row r="96" spans="1:11" ht="15" x14ac:dyDescent="0.3">
      <c r="A96" s="62"/>
      <c r="B96" s="41" t="s">
        <v>150</v>
      </c>
      <c r="C96" s="3" t="s">
        <v>5</v>
      </c>
      <c r="D96" s="3" t="s">
        <v>5</v>
      </c>
      <c r="E96" s="3" t="s">
        <v>5</v>
      </c>
      <c r="F96" s="27"/>
      <c r="G96" s="39">
        <v>1</v>
      </c>
      <c r="H96" s="20"/>
      <c r="I96" s="39">
        <v>550</v>
      </c>
      <c r="J96" s="9"/>
      <c r="K96" s="9"/>
    </row>
    <row r="97" spans="1:11" ht="15" x14ac:dyDescent="0.3">
      <c r="A97" s="62"/>
      <c r="B97" s="41" t="s">
        <v>151</v>
      </c>
      <c r="C97" s="3" t="s">
        <v>5</v>
      </c>
      <c r="D97" s="3" t="s">
        <v>5</v>
      </c>
      <c r="E97" s="3" t="s">
        <v>5</v>
      </c>
      <c r="F97" s="27">
        <v>1</v>
      </c>
      <c r="G97" s="42">
        <v>1</v>
      </c>
      <c r="H97" s="20"/>
      <c r="I97" s="39">
        <v>200</v>
      </c>
      <c r="J97" s="9"/>
      <c r="K97" s="9"/>
    </row>
    <row r="98" spans="1:11" ht="15" x14ac:dyDescent="0.3">
      <c r="A98" s="62"/>
      <c r="B98" s="41" t="s">
        <v>116</v>
      </c>
      <c r="C98" s="3" t="s">
        <v>5</v>
      </c>
      <c r="D98" s="3" t="s">
        <v>5</v>
      </c>
      <c r="E98" s="3" t="s">
        <v>5</v>
      </c>
      <c r="F98" s="27">
        <v>1</v>
      </c>
      <c r="G98" s="42">
        <v>1</v>
      </c>
      <c r="H98" s="20"/>
      <c r="I98" s="39">
        <v>1500</v>
      </c>
      <c r="J98" s="9"/>
      <c r="K98" s="9"/>
    </row>
    <row r="99" spans="1:11" ht="15" x14ac:dyDescent="0.3">
      <c r="A99" s="62"/>
      <c r="B99" s="41" t="s">
        <v>458</v>
      </c>
      <c r="C99" s="3" t="s">
        <v>5</v>
      </c>
      <c r="D99" s="3" t="s">
        <v>5</v>
      </c>
      <c r="E99" s="3" t="s">
        <v>5</v>
      </c>
      <c r="F99" s="27">
        <v>1</v>
      </c>
      <c r="G99" s="42">
        <v>1</v>
      </c>
      <c r="H99" s="20"/>
      <c r="I99" s="39">
        <v>3500</v>
      </c>
      <c r="J99" s="9"/>
      <c r="K99" s="9"/>
    </row>
    <row r="100" spans="1:11" ht="15" x14ac:dyDescent="0.3">
      <c r="A100" s="62"/>
      <c r="B100" s="41" t="s">
        <v>174</v>
      </c>
      <c r="C100" s="3" t="s">
        <v>5</v>
      </c>
      <c r="D100" s="3" t="s">
        <v>5</v>
      </c>
      <c r="E100" s="3" t="s">
        <v>5</v>
      </c>
      <c r="F100" s="27">
        <v>1</v>
      </c>
      <c r="G100" s="42">
        <v>1</v>
      </c>
      <c r="H100" s="20"/>
      <c r="I100" s="39">
        <v>3500</v>
      </c>
      <c r="J100" s="9"/>
      <c r="K100" s="9"/>
    </row>
    <row r="101" spans="1:11" ht="17.25" customHeight="1" x14ac:dyDescent="0.3">
      <c r="A101" s="5"/>
      <c r="B101" s="40" t="s">
        <v>152</v>
      </c>
      <c r="C101" s="3" t="s">
        <v>5</v>
      </c>
      <c r="D101" s="3" t="s">
        <v>5</v>
      </c>
      <c r="E101" s="3" t="s">
        <v>5</v>
      </c>
      <c r="F101" s="27"/>
      <c r="G101" s="27">
        <v>1</v>
      </c>
      <c r="H101" s="27"/>
      <c r="I101" s="27">
        <v>1250</v>
      </c>
      <c r="J101" s="9"/>
      <c r="K101" s="9"/>
    </row>
    <row r="102" spans="1:11" ht="17.25" customHeight="1" x14ac:dyDescent="0.3">
      <c r="A102" s="5"/>
      <c r="B102" s="40" t="s">
        <v>175</v>
      </c>
      <c r="C102" s="3" t="s">
        <v>5</v>
      </c>
      <c r="D102" s="3" t="s">
        <v>5</v>
      </c>
      <c r="E102" s="3" t="s">
        <v>5</v>
      </c>
      <c r="F102" s="27"/>
      <c r="G102" s="27">
        <v>1</v>
      </c>
      <c r="H102" s="27"/>
      <c r="I102" s="27">
        <v>4000</v>
      </c>
      <c r="J102" s="9"/>
      <c r="K102" s="9"/>
    </row>
    <row r="103" spans="1:11" ht="17.25" customHeight="1" x14ac:dyDescent="0.3">
      <c r="A103" s="5"/>
      <c r="B103" s="40" t="s">
        <v>176</v>
      </c>
      <c r="C103" s="3" t="s">
        <v>5</v>
      </c>
      <c r="D103" s="3" t="s">
        <v>5</v>
      </c>
      <c r="E103" s="3" t="s">
        <v>5</v>
      </c>
      <c r="F103" s="27"/>
      <c r="G103" s="27">
        <v>1</v>
      </c>
      <c r="H103" s="27"/>
      <c r="I103" s="27">
        <v>12000</v>
      </c>
      <c r="J103" s="9"/>
      <c r="K103" s="9"/>
    </row>
    <row r="104" spans="1:11" ht="17.25" customHeight="1" x14ac:dyDescent="0.3">
      <c r="A104" s="5"/>
      <c r="B104" s="40" t="s">
        <v>177</v>
      </c>
      <c r="C104" s="3" t="s">
        <v>5</v>
      </c>
      <c r="D104" s="3" t="s">
        <v>5</v>
      </c>
      <c r="E104" s="3" t="s">
        <v>5</v>
      </c>
      <c r="F104" s="27"/>
      <c r="G104" s="27">
        <v>1</v>
      </c>
      <c r="H104" s="27"/>
      <c r="I104" s="27">
        <v>20000</v>
      </c>
      <c r="J104" s="9"/>
      <c r="K104" s="9"/>
    </row>
    <row r="105" spans="1:11" ht="15" x14ac:dyDescent="0.3">
      <c r="A105" s="62"/>
      <c r="B105" s="41" t="s">
        <v>157</v>
      </c>
      <c r="C105" s="3" t="s">
        <v>5</v>
      </c>
      <c r="D105" s="3" t="s">
        <v>5</v>
      </c>
      <c r="E105" s="3" t="s">
        <v>5</v>
      </c>
      <c r="F105" s="27">
        <v>1</v>
      </c>
      <c r="G105" s="42">
        <v>1</v>
      </c>
      <c r="H105" s="20"/>
      <c r="I105" s="39">
        <v>3000</v>
      </c>
      <c r="J105" s="9"/>
      <c r="K105" s="9"/>
    </row>
    <row r="106" spans="1:11" ht="15" x14ac:dyDescent="0.3">
      <c r="A106" s="62"/>
      <c r="B106" s="41" t="s">
        <v>158</v>
      </c>
      <c r="C106" s="3" t="s">
        <v>5</v>
      </c>
      <c r="D106" s="3" t="s">
        <v>5</v>
      </c>
      <c r="E106" s="3" t="s">
        <v>5</v>
      </c>
      <c r="F106" s="27">
        <v>1</v>
      </c>
      <c r="G106" s="42">
        <v>1</v>
      </c>
      <c r="H106" s="20"/>
      <c r="I106" s="39">
        <v>2500</v>
      </c>
      <c r="J106" s="9"/>
      <c r="K106" s="9"/>
    </row>
    <row r="107" spans="1:11" ht="15" x14ac:dyDescent="0.3">
      <c r="A107" s="62"/>
      <c r="B107" s="46" t="s">
        <v>155</v>
      </c>
      <c r="C107" s="3" t="s">
        <v>5</v>
      </c>
      <c r="D107" s="3" t="s">
        <v>5</v>
      </c>
      <c r="E107" s="3" t="s">
        <v>5</v>
      </c>
      <c r="F107" s="27">
        <v>1</v>
      </c>
      <c r="G107" s="42">
        <v>1</v>
      </c>
      <c r="H107" s="20"/>
      <c r="I107" s="39">
        <v>4000</v>
      </c>
      <c r="J107" s="9"/>
      <c r="K107" s="9"/>
    </row>
    <row r="108" spans="1:11" ht="15" x14ac:dyDescent="0.3">
      <c r="A108" s="62"/>
      <c r="B108" s="46" t="s">
        <v>156</v>
      </c>
      <c r="C108" s="3" t="s">
        <v>5</v>
      </c>
      <c r="D108" s="3" t="s">
        <v>5</v>
      </c>
      <c r="E108" s="3" t="s">
        <v>5</v>
      </c>
      <c r="F108" s="27">
        <v>1</v>
      </c>
      <c r="G108" s="42">
        <v>1</v>
      </c>
      <c r="H108" s="20"/>
      <c r="I108" s="39">
        <v>3000</v>
      </c>
      <c r="J108" s="9"/>
      <c r="K108" s="9"/>
    </row>
    <row r="109" spans="1:11" ht="15" x14ac:dyDescent="0.3">
      <c r="A109" s="109" t="s">
        <v>659</v>
      </c>
      <c r="B109" s="46" t="s">
        <v>173</v>
      </c>
      <c r="C109" s="3" t="s">
        <v>5</v>
      </c>
      <c r="D109" s="3" t="s">
        <v>5</v>
      </c>
      <c r="E109" s="3" t="s">
        <v>5</v>
      </c>
      <c r="F109" s="27">
        <v>1</v>
      </c>
      <c r="G109" s="42">
        <v>1</v>
      </c>
      <c r="H109" s="20"/>
      <c r="I109" s="39">
        <v>2000</v>
      </c>
      <c r="J109" s="9"/>
      <c r="K109" s="9" t="s">
        <v>654</v>
      </c>
    </row>
    <row r="110" spans="1:11" ht="15" x14ac:dyDescent="0.3">
      <c r="A110" s="62"/>
      <c r="B110" s="46" t="s">
        <v>531</v>
      </c>
      <c r="C110" s="3" t="s">
        <v>5</v>
      </c>
      <c r="D110" s="3" t="s">
        <v>5</v>
      </c>
      <c r="E110" s="3" t="s">
        <v>5</v>
      </c>
      <c r="F110" s="27">
        <v>1</v>
      </c>
      <c r="G110" s="42">
        <v>1</v>
      </c>
      <c r="H110" s="20"/>
      <c r="I110" s="39">
        <v>8000</v>
      </c>
      <c r="J110" s="9"/>
      <c r="K110" s="9" t="s">
        <v>532</v>
      </c>
    </row>
    <row r="111" spans="1:11" ht="15" x14ac:dyDescent="0.3">
      <c r="A111" s="109" t="s">
        <v>659</v>
      </c>
      <c r="B111" s="41" t="s">
        <v>178</v>
      </c>
      <c r="C111" s="3" t="s">
        <v>5</v>
      </c>
      <c r="D111" s="3" t="s">
        <v>5</v>
      </c>
      <c r="E111" s="3" t="s">
        <v>5</v>
      </c>
      <c r="F111" s="27">
        <v>1</v>
      </c>
      <c r="G111" s="42">
        <v>1</v>
      </c>
      <c r="H111" s="20"/>
      <c r="I111" s="39">
        <v>5000</v>
      </c>
      <c r="J111" s="9"/>
      <c r="K111" s="9"/>
    </row>
    <row r="112" spans="1:11" ht="15" x14ac:dyDescent="0.3">
      <c r="A112" s="109" t="s">
        <v>659</v>
      </c>
      <c r="B112" s="41" t="s">
        <v>117</v>
      </c>
      <c r="C112" s="3" t="s">
        <v>5</v>
      </c>
      <c r="D112" s="3" t="s">
        <v>5</v>
      </c>
      <c r="E112" s="3" t="s">
        <v>5</v>
      </c>
      <c r="F112" s="27"/>
      <c r="G112" s="42">
        <v>1</v>
      </c>
      <c r="H112" s="20"/>
      <c r="I112" s="39">
        <v>1500</v>
      </c>
      <c r="J112" s="9"/>
      <c r="K112" s="9"/>
    </row>
    <row r="113" spans="1:11" ht="15" x14ac:dyDescent="0.3">
      <c r="A113" s="109" t="s">
        <v>659</v>
      </c>
      <c r="B113" s="41" t="s">
        <v>118</v>
      </c>
      <c r="C113" s="3" t="s">
        <v>5</v>
      </c>
      <c r="D113" s="3" t="s">
        <v>5</v>
      </c>
      <c r="E113" s="3" t="s">
        <v>5</v>
      </c>
      <c r="F113" s="27"/>
      <c r="G113" s="42">
        <v>1</v>
      </c>
      <c r="H113" s="22"/>
      <c r="I113" s="39">
        <v>2500</v>
      </c>
      <c r="J113" s="9"/>
      <c r="K113" s="9"/>
    </row>
    <row r="114" spans="1:11" ht="15" x14ac:dyDescent="0.3">
      <c r="A114" s="109" t="s">
        <v>659</v>
      </c>
      <c r="B114" s="40" t="s">
        <v>6</v>
      </c>
      <c r="C114" s="3" t="s">
        <v>5</v>
      </c>
      <c r="D114" s="3" t="s">
        <v>5</v>
      </c>
      <c r="E114" s="3" t="s">
        <v>5</v>
      </c>
      <c r="F114" s="27">
        <v>1</v>
      </c>
      <c r="G114" s="39">
        <v>4</v>
      </c>
      <c r="H114" s="20"/>
      <c r="I114" s="27">
        <v>1000</v>
      </c>
      <c r="J114" s="9"/>
      <c r="K114" s="9"/>
    </row>
    <row r="115" spans="1:11" ht="15" x14ac:dyDescent="0.3">
      <c r="A115" s="109" t="s">
        <v>659</v>
      </c>
      <c r="B115" s="40" t="s">
        <v>121</v>
      </c>
      <c r="C115" s="3" t="s">
        <v>5</v>
      </c>
      <c r="D115" s="3" t="s">
        <v>5</v>
      </c>
      <c r="E115" s="3" t="s">
        <v>5</v>
      </c>
      <c r="F115" s="27">
        <v>1</v>
      </c>
      <c r="G115" s="39">
        <v>4</v>
      </c>
      <c r="H115" s="20"/>
      <c r="I115" s="27">
        <v>1000</v>
      </c>
      <c r="J115" s="9"/>
      <c r="K115" s="9"/>
    </row>
    <row r="116" spans="1:11" ht="15" x14ac:dyDescent="0.3">
      <c r="A116" s="109" t="s">
        <v>659</v>
      </c>
      <c r="B116" s="40" t="s">
        <v>459</v>
      </c>
      <c r="C116" s="3" t="s">
        <v>5</v>
      </c>
      <c r="D116" s="3" t="s">
        <v>5</v>
      </c>
      <c r="E116" s="3" t="s">
        <v>5</v>
      </c>
      <c r="F116" s="27">
        <v>1</v>
      </c>
      <c r="G116" s="39">
        <v>1</v>
      </c>
      <c r="H116" s="20"/>
      <c r="I116" s="27">
        <v>2500</v>
      </c>
      <c r="J116" s="9"/>
      <c r="K116" s="9"/>
    </row>
    <row r="117" spans="1:11" ht="15" x14ac:dyDescent="0.3">
      <c r="A117" s="109" t="s">
        <v>659</v>
      </c>
      <c r="B117" s="95" t="s">
        <v>489</v>
      </c>
      <c r="C117" s="3" t="s">
        <v>5</v>
      </c>
      <c r="D117" s="3" t="s">
        <v>5</v>
      </c>
      <c r="E117" s="3" t="s">
        <v>5</v>
      </c>
      <c r="F117" s="27">
        <v>1</v>
      </c>
      <c r="G117" s="39">
        <v>1</v>
      </c>
      <c r="H117" s="20"/>
      <c r="I117" s="27">
        <v>8000</v>
      </c>
      <c r="J117" s="9"/>
      <c r="K117" s="9" t="s">
        <v>444</v>
      </c>
    </row>
    <row r="118" spans="1:11" ht="15" x14ac:dyDescent="0.3">
      <c r="A118" s="62"/>
      <c r="B118" s="40"/>
      <c r="C118" s="3"/>
      <c r="D118" s="3"/>
      <c r="E118" s="3"/>
      <c r="F118" s="27"/>
      <c r="G118" s="39"/>
      <c r="H118" s="20"/>
      <c r="I118" s="27"/>
      <c r="J118" s="9"/>
      <c r="K118" s="9"/>
    </row>
    <row r="119" spans="1:11" ht="15" x14ac:dyDescent="0.3">
      <c r="A119" s="62"/>
      <c r="B119" s="40" t="s">
        <v>187</v>
      </c>
      <c r="C119" s="3" t="s">
        <v>5</v>
      </c>
      <c r="D119" s="3" t="s">
        <v>5</v>
      </c>
      <c r="E119" s="3" t="s">
        <v>5</v>
      </c>
      <c r="F119" s="27">
        <v>1</v>
      </c>
      <c r="G119" s="39">
        <v>1</v>
      </c>
      <c r="H119" s="20"/>
      <c r="I119" s="27">
        <v>3000</v>
      </c>
      <c r="J119" s="9"/>
      <c r="K119" s="9" t="s">
        <v>655</v>
      </c>
    </row>
    <row r="120" spans="1:11" ht="15" x14ac:dyDescent="0.3">
      <c r="A120" s="62"/>
      <c r="B120" s="40" t="s">
        <v>188</v>
      </c>
      <c r="C120" s="3" t="s">
        <v>5</v>
      </c>
      <c r="D120" s="3" t="s">
        <v>5</v>
      </c>
      <c r="E120" s="3" t="s">
        <v>5</v>
      </c>
      <c r="F120" s="27">
        <v>1</v>
      </c>
      <c r="G120" s="39">
        <v>1</v>
      </c>
      <c r="H120" s="20"/>
      <c r="I120" s="27">
        <v>5000</v>
      </c>
      <c r="J120" s="9"/>
      <c r="K120" s="9" t="s">
        <v>655</v>
      </c>
    </row>
    <row r="121" spans="1:11" ht="15" x14ac:dyDescent="0.3">
      <c r="A121" s="62"/>
      <c r="B121" s="40"/>
      <c r="C121" s="3"/>
      <c r="D121" s="3"/>
      <c r="E121" s="3"/>
      <c r="F121" s="27"/>
      <c r="G121" s="39"/>
      <c r="H121" s="20"/>
      <c r="I121" s="27"/>
      <c r="J121" s="9"/>
      <c r="K121" s="9"/>
    </row>
    <row r="122" spans="1:11" ht="15" x14ac:dyDescent="0.3">
      <c r="A122" s="62"/>
      <c r="B122" s="34" t="s">
        <v>551</v>
      </c>
      <c r="C122" s="3"/>
      <c r="D122" s="3"/>
      <c r="E122" s="3"/>
      <c r="F122" s="27"/>
      <c r="G122" s="39"/>
      <c r="H122" s="20"/>
      <c r="I122" s="27"/>
      <c r="J122" s="9"/>
      <c r="K122" s="96"/>
    </row>
    <row r="123" spans="1:11" ht="33.75" customHeight="1" x14ac:dyDescent="0.3">
      <c r="A123" s="5"/>
      <c r="B123" s="9" t="s">
        <v>185</v>
      </c>
      <c r="C123" s="3" t="s">
        <v>5</v>
      </c>
      <c r="D123" s="3" t="s">
        <v>5</v>
      </c>
      <c r="E123" s="3" t="s">
        <v>5</v>
      </c>
      <c r="F123" s="27">
        <v>1</v>
      </c>
      <c r="G123" s="27">
        <v>1</v>
      </c>
      <c r="H123" s="27"/>
      <c r="I123" s="27">
        <v>100000</v>
      </c>
      <c r="J123" s="9"/>
      <c r="K123" s="120" t="s">
        <v>656</v>
      </c>
    </row>
    <row r="124" spans="1:11" ht="30" customHeight="1" x14ac:dyDescent="0.3">
      <c r="A124" s="5"/>
      <c r="B124" s="9" t="s">
        <v>184</v>
      </c>
      <c r="C124" s="3" t="s">
        <v>5</v>
      </c>
      <c r="D124" s="3" t="s">
        <v>5</v>
      </c>
      <c r="E124" s="3" t="s">
        <v>5</v>
      </c>
      <c r="F124" s="27">
        <v>1</v>
      </c>
      <c r="G124" s="27">
        <v>1</v>
      </c>
      <c r="H124" s="27"/>
      <c r="I124" s="27">
        <v>150000</v>
      </c>
      <c r="J124" s="9"/>
      <c r="K124" s="124"/>
    </row>
    <row r="125" spans="1:11" ht="17.25" customHeight="1" x14ac:dyDescent="0.3">
      <c r="A125" s="5"/>
      <c r="B125" s="9" t="s">
        <v>533</v>
      </c>
      <c r="C125" s="3" t="s">
        <v>5</v>
      </c>
      <c r="D125" s="3" t="s">
        <v>5</v>
      </c>
      <c r="E125" s="3" t="s">
        <v>5</v>
      </c>
      <c r="F125" s="27">
        <v>1</v>
      </c>
      <c r="G125" s="27">
        <v>1</v>
      </c>
      <c r="H125" s="27"/>
      <c r="I125" s="27">
        <v>85000</v>
      </c>
      <c r="J125" s="9"/>
      <c r="K125" s="9"/>
    </row>
    <row r="126" spans="1:11" ht="17.25" customHeight="1" x14ac:dyDescent="0.3">
      <c r="A126" s="5"/>
      <c r="B126" s="9" t="s">
        <v>186</v>
      </c>
      <c r="C126" s="3" t="s">
        <v>5</v>
      </c>
      <c r="D126" s="3" t="s">
        <v>5</v>
      </c>
      <c r="E126" s="3" t="s">
        <v>5</v>
      </c>
      <c r="F126" s="27">
        <v>1</v>
      </c>
      <c r="G126" s="27">
        <v>1</v>
      </c>
      <c r="H126" s="27"/>
      <c r="I126" s="115">
        <v>100000</v>
      </c>
      <c r="J126" s="9"/>
      <c r="K126" s="9"/>
    </row>
    <row r="127" spans="1:11" ht="15" x14ac:dyDescent="0.3">
      <c r="A127" s="109" t="s">
        <v>659</v>
      </c>
      <c r="B127" s="40" t="s">
        <v>6</v>
      </c>
      <c r="C127" s="3" t="s">
        <v>5</v>
      </c>
      <c r="D127" s="3" t="s">
        <v>5</v>
      </c>
      <c r="E127" s="3" t="s">
        <v>5</v>
      </c>
      <c r="F127" s="27">
        <v>1</v>
      </c>
      <c r="G127" s="39">
        <v>4</v>
      </c>
      <c r="H127" s="20"/>
      <c r="I127" s="27">
        <v>1000</v>
      </c>
      <c r="J127" s="9"/>
      <c r="K127" s="9"/>
    </row>
    <row r="128" spans="1:11" ht="15" x14ac:dyDescent="0.3">
      <c r="A128" s="109" t="s">
        <v>659</v>
      </c>
      <c r="B128" s="40" t="s">
        <v>121</v>
      </c>
      <c r="C128" s="3" t="s">
        <v>5</v>
      </c>
      <c r="D128" s="3" t="s">
        <v>5</v>
      </c>
      <c r="E128" s="3" t="s">
        <v>5</v>
      </c>
      <c r="F128" s="27">
        <v>1</v>
      </c>
      <c r="G128" s="39">
        <v>4</v>
      </c>
      <c r="H128" s="20"/>
      <c r="I128" s="27">
        <v>1000</v>
      </c>
      <c r="J128" s="9"/>
      <c r="K128" s="9"/>
    </row>
    <row r="129" spans="1:11" ht="15" x14ac:dyDescent="0.3">
      <c r="A129" s="109" t="s">
        <v>659</v>
      </c>
      <c r="B129" s="40" t="s">
        <v>459</v>
      </c>
      <c r="C129" s="3" t="s">
        <v>5</v>
      </c>
      <c r="D129" s="3" t="s">
        <v>5</v>
      </c>
      <c r="E129" s="3" t="s">
        <v>5</v>
      </c>
      <c r="F129" s="27">
        <v>1</v>
      </c>
      <c r="G129" s="39">
        <v>1</v>
      </c>
      <c r="H129" s="20"/>
      <c r="I129" s="27">
        <v>2500</v>
      </c>
      <c r="J129" s="9"/>
      <c r="K129" s="9"/>
    </row>
    <row r="130" spans="1:11" ht="15" x14ac:dyDescent="0.3">
      <c r="A130" s="109" t="s">
        <v>659</v>
      </c>
      <c r="B130" s="95" t="s">
        <v>489</v>
      </c>
      <c r="C130" s="3" t="s">
        <v>5</v>
      </c>
      <c r="D130" s="3" t="s">
        <v>5</v>
      </c>
      <c r="E130" s="3" t="s">
        <v>5</v>
      </c>
      <c r="F130" s="27">
        <v>1</v>
      </c>
      <c r="G130" s="39">
        <v>1</v>
      </c>
      <c r="H130" s="20"/>
      <c r="I130" s="27">
        <v>8000</v>
      </c>
      <c r="J130" s="9"/>
      <c r="K130" s="9" t="s">
        <v>444</v>
      </c>
    </row>
    <row r="131" spans="1:11" ht="15" x14ac:dyDescent="0.3">
      <c r="A131" s="62"/>
      <c r="B131" s="40"/>
      <c r="C131" s="3"/>
      <c r="D131" s="3"/>
      <c r="E131" s="3"/>
      <c r="F131" s="27"/>
      <c r="G131" s="39"/>
      <c r="H131" s="21"/>
      <c r="I131" s="39"/>
      <c r="J131" s="9"/>
      <c r="K131" s="9"/>
    </row>
    <row r="132" spans="1:11" ht="15" x14ac:dyDescent="0.3">
      <c r="A132" s="62"/>
      <c r="B132" s="45" t="s">
        <v>135</v>
      </c>
      <c r="C132" s="3"/>
      <c r="D132" s="3"/>
      <c r="E132" s="27"/>
      <c r="F132" s="27"/>
      <c r="G132" s="21"/>
      <c r="H132" s="21"/>
      <c r="I132" s="3"/>
      <c r="J132" s="9"/>
      <c r="K132" s="9"/>
    </row>
    <row r="133" spans="1:11" ht="15" x14ac:dyDescent="0.3">
      <c r="A133" s="62"/>
      <c r="B133" s="40" t="s">
        <v>657</v>
      </c>
      <c r="C133" s="3" t="s">
        <v>5</v>
      </c>
      <c r="D133" s="3" t="s">
        <v>5</v>
      </c>
      <c r="E133" s="3" t="s">
        <v>5</v>
      </c>
      <c r="F133" s="27">
        <v>1</v>
      </c>
      <c r="G133" s="39">
        <v>1</v>
      </c>
      <c r="H133" s="22"/>
      <c r="I133" s="39">
        <v>3000</v>
      </c>
      <c r="J133" s="9"/>
      <c r="K133" s="9"/>
    </row>
    <row r="134" spans="1:11" ht="15" x14ac:dyDescent="0.3">
      <c r="A134" s="62"/>
      <c r="B134" s="40" t="s">
        <v>170</v>
      </c>
      <c r="C134" s="3" t="s">
        <v>5</v>
      </c>
      <c r="D134" s="3" t="s">
        <v>5</v>
      </c>
      <c r="E134" s="3" t="s">
        <v>5</v>
      </c>
      <c r="F134" s="27">
        <v>1</v>
      </c>
      <c r="G134" s="39">
        <v>1</v>
      </c>
      <c r="H134" s="22"/>
      <c r="I134" s="39">
        <v>25000</v>
      </c>
      <c r="J134" s="9"/>
      <c r="K134" s="9"/>
    </row>
    <row r="135" spans="1:11" ht="15" x14ac:dyDescent="0.3">
      <c r="A135" s="62"/>
      <c r="B135" s="40" t="s">
        <v>171</v>
      </c>
      <c r="C135" s="3" t="s">
        <v>5</v>
      </c>
      <c r="D135" s="3" t="s">
        <v>5</v>
      </c>
      <c r="E135" s="3" t="s">
        <v>5</v>
      </c>
      <c r="F135" s="27">
        <v>1</v>
      </c>
      <c r="G135" s="39">
        <v>1</v>
      </c>
      <c r="H135" s="22"/>
      <c r="I135" s="39">
        <v>75000</v>
      </c>
      <c r="J135" s="9"/>
      <c r="K135" s="9"/>
    </row>
    <row r="136" spans="1:11" ht="15" x14ac:dyDescent="0.3">
      <c r="A136" s="62"/>
      <c r="B136" s="40" t="s">
        <v>136</v>
      </c>
      <c r="C136" s="3" t="s">
        <v>5</v>
      </c>
      <c r="D136" s="3" t="s">
        <v>5</v>
      </c>
      <c r="E136" s="3" t="s">
        <v>5</v>
      </c>
      <c r="F136" s="27">
        <v>1</v>
      </c>
      <c r="G136" s="21">
        <v>1</v>
      </c>
      <c r="H136" s="20"/>
      <c r="I136" s="3">
        <v>3500</v>
      </c>
      <c r="J136" s="9"/>
      <c r="K136" s="9"/>
    </row>
    <row r="137" spans="1:11" ht="15" x14ac:dyDescent="0.3">
      <c r="A137" s="62" t="s">
        <v>659</v>
      </c>
      <c r="B137" s="40" t="s">
        <v>189</v>
      </c>
      <c r="C137" s="3" t="s">
        <v>5</v>
      </c>
      <c r="D137" s="3" t="s">
        <v>5</v>
      </c>
      <c r="E137" s="3" t="s">
        <v>5</v>
      </c>
      <c r="F137" s="27">
        <v>1</v>
      </c>
      <c r="G137" s="21">
        <v>1</v>
      </c>
      <c r="H137" s="20"/>
      <c r="I137" s="3">
        <v>4000</v>
      </c>
      <c r="J137" s="9"/>
      <c r="K137" s="9" t="s">
        <v>552</v>
      </c>
    </row>
    <row r="138" spans="1:11" ht="15" x14ac:dyDescent="0.3">
      <c r="A138" s="109" t="s">
        <v>659</v>
      </c>
      <c r="B138" s="40" t="s">
        <v>6</v>
      </c>
      <c r="C138" s="3" t="s">
        <v>5</v>
      </c>
      <c r="D138" s="3" t="s">
        <v>5</v>
      </c>
      <c r="E138" s="3" t="s">
        <v>5</v>
      </c>
      <c r="F138" s="27">
        <v>1</v>
      </c>
      <c r="G138" s="39">
        <v>4</v>
      </c>
      <c r="H138" s="20"/>
      <c r="I138" s="27">
        <v>1000</v>
      </c>
      <c r="J138" s="9"/>
      <c r="K138" s="9"/>
    </row>
    <row r="139" spans="1:11" ht="15" x14ac:dyDescent="0.3">
      <c r="A139" s="109" t="s">
        <v>659</v>
      </c>
      <c r="B139" s="40" t="s">
        <v>121</v>
      </c>
      <c r="C139" s="3" t="s">
        <v>5</v>
      </c>
      <c r="D139" s="3" t="s">
        <v>5</v>
      </c>
      <c r="E139" s="3" t="s">
        <v>5</v>
      </c>
      <c r="F139" s="27">
        <v>1</v>
      </c>
      <c r="G139" s="39">
        <v>4</v>
      </c>
      <c r="H139" s="20"/>
      <c r="I139" s="27">
        <v>1000</v>
      </c>
      <c r="J139" s="9"/>
      <c r="K139" s="9"/>
    </row>
    <row r="140" spans="1:11" ht="15" x14ac:dyDescent="0.3">
      <c r="A140" s="109" t="s">
        <v>659</v>
      </c>
      <c r="B140" s="40" t="s">
        <v>459</v>
      </c>
      <c r="C140" s="3" t="s">
        <v>5</v>
      </c>
      <c r="D140" s="3" t="s">
        <v>5</v>
      </c>
      <c r="E140" s="3" t="s">
        <v>5</v>
      </c>
      <c r="F140" s="27">
        <v>1</v>
      </c>
      <c r="G140" s="39">
        <v>1</v>
      </c>
      <c r="H140" s="20"/>
      <c r="I140" s="27">
        <v>2500</v>
      </c>
      <c r="J140" s="9"/>
      <c r="K140" s="9"/>
    </row>
    <row r="141" spans="1:11" ht="15" x14ac:dyDescent="0.3">
      <c r="A141" s="109" t="s">
        <v>659</v>
      </c>
      <c r="B141" s="95" t="s">
        <v>489</v>
      </c>
      <c r="C141" s="3" t="s">
        <v>5</v>
      </c>
      <c r="D141" s="3" t="s">
        <v>5</v>
      </c>
      <c r="E141" s="3" t="s">
        <v>5</v>
      </c>
      <c r="F141" s="27">
        <v>1</v>
      </c>
      <c r="G141" s="39">
        <v>1</v>
      </c>
      <c r="H141" s="20"/>
      <c r="I141" s="27">
        <v>8000</v>
      </c>
      <c r="J141" s="9"/>
      <c r="K141" s="9" t="s">
        <v>444</v>
      </c>
    </row>
    <row r="142" spans="1:11" ht="15" x14ac:dyDescent="0.3">
      <c r="A142" s="62"/>
      <c r="B142" s="40"/>
      <c r="C142" s="3"/>
      <c r="D142" s="3"/>
      <c r="E142" s="27"/>
      <c r="F142" s="27"/>
      <c r="G142" s="21"/>
      <c r="H142" s="20"/>
      <c r="I142" s="3"/>
      <c r="J142" s="9"/>
      <c r="K142" s="9"/>
    </row>
    <row r="143" spans="1:11" ht="15" x14ac:dyDescent="0.3">
      <c r="A143" s="62"/>
      <c r="B143" s="4"/>
      <c r="C143" s="3"/>
      <c r="D143" s="3"/>
      <c r="E143" s="27"/>
      <c r="F143" s="27"/>
      <c r="G143" s="19"/>
      <c r="H143" s="20"/>
      <c r="I143" s="3"/>
      <c r="J143" s="9"/>
      <c r="K143" s="9"/>
    </row>
    <row r="144" spans="1:11" ht="15" x14ac:dyDescent="0.3">
      <c r="A144" s="5"/>
      <c r="B144" s="43" t="s">
        <v>14</v>
      </c>
      <c r="C144" s="3"/>
      <c r="D144" s="3"/>
      <c r="E144" s="27"/>
      <c r="F144" s="27"/>
      <c r="G144" s="27"/>
      <c r="H144" s="2"/>
      <c r="I144" s="27"/>
      <c r="J144" s="9"/>
      <c r="K144" s="9"/>
    </row>
    <row r="145" spans="1:11" ht="15" x14ac:dyDescent="0.3">
      <c r="A145" s="62" t="s">
        <v>659</v>
      </c>
      <c r="B145" s="91" t="s">
        <v>172</v>
      </c>
      <c r="C145" s="3" t="s">
        <v>5</v>
      </c>
      <c r="D145" s="3" t="s">
        <v>5</v>
      </c>
      <c r="E145" s="3" t="s">
        <v>5</v>
      </c>
      <c r="F145" s="27">
        <v>1</v>
      </c>
      <c r="G145" s="27">
        <v>1</v>
      </c>
      <c r="H145" s="2"/>
      <c r="I145" s="27">
        <v>300</v>
      </c>
      <c r="J145" s="9"/>
      <c r="K145" s="9" t="s">
        <v>538</v>
      </c>
    </row>
    <row r="146" spans="1:11" ht="15" x14ac:dyDescent="0.3">
      <c r="A146" s="62" t="s">
        <v>659</v>
      </c>
      <c r="B146" s="91" t="s">
        <v>535</v>
      </c>
      <c r="C146" s="3" t="s">
        <v>5</v>
      </c>
      <c r="D146" s="3" t="s">
        <v>5</v>
      </c>
      <c r="E146" s="3" t="s">
        <v>5</v>
      </c>
      <c r="F146" s="27">
        <v>1</v>
      </c>
      <c r="G146" s="27">
        <v>1</v>
      </c>
      <c r="H146" s="2"/>
      <c r="I146" s="27">
        <v>200</v>
      </c>
      <c r="J146" s="9"/>
      <c r="K146" s="9" t="s">
        <v>537</v>
      </c>
    </row>
    <row r="147" spans="1:11" ht="15" x14ac:dyDescent="0.3">
      <c r="A147" s="62" t="s">
        <v>659</v>
      </c>
      <c r="B147" s="91" t="s">
        <v>536</v>
      </c>
      <c r="C147" s="3" t="s">
        <v>5</v>
      </c>
      <c r="D147" s="3" t="s">
        <v>5</v>
      </c>
      <c r="E147" s="3" t="s">
        <v>5</v>
      </c>
      <c r="F147" s="27">
        <v>1</v>
      </c>
      <c r="G147" s="27">
        <v>1</v>
      </c>
      <c r="H147" s="2"/>
      <c r="I147" s="27">
        <v>400</v>
      </c>
      <c r="J147" s="9"/>
      <c r="K147" s="9" t="s">
        <v>534</v>
      </c>
    </row>
    <row r="148" spans="1:11" ht="15" x14ac:dyDescent="0.3">
      <c r="A148" s="62"/>
      <c r="B148" s="94" t="s">
        <v>27</v>
      </c>
      <c r="C148" s="3" t="s">
        <v>5</v>
      </c>
      <c r="D148" s="3" t="s">
        <v>5</v>
      </c>
      <c r="E148" s="3" t="s">
        <v>5</v>
      </c>
      <c r="F148" s="27"/>
      <c r="G148" s="27">
        <v>1</v>
      </c>
      <c r="H148" s="2"/>
      <c r="I148" s="27">
        <v>8000</v>
      </c>
      <c r="J148" s="9"/>
      <c r="K148" s="9"/>
    </row>
    <row r="149" spans="1:11" ht="15" x14ac:dyDescent="0.3">
      <c r="A149" s="62"/>
      <c r="B149" s="94" t="s">
        <v>15</v>
      </c>
      <c r="C149" s="3" t="s">
        <v>5</v>
      </c>
      <c r="D149" s="3" t="s">
        <v>5</v>
      </c>
      <c r="E149" s="3" t="s">
        <v>5</v>
      </c>
      <c r="F149" s="27">
        <v>1</v>
      </c>
      <c r="G149" s="27">
        <v>1</v>
      </c>
      <c r="H149" s="2"/>
      <c r="I149" s="27">
        <v>5000</v>
      </c>
      <c r="J149" s="9"/>
      <c r="K149" s="9"/>
    </row>
    <row r="150" spans="1:11" ht="15" x14ac:dyDescent="0.3">
      <c r="A150" s="62"/>
      <c r="B150" s="94" t="s">
        <v>554</v>
      </c>
      <c r="C150" s="3" t="s">
        <v>5</v>
      </c>
      <c r="D150" s="3" t="s">
        <v>5</v>
      </c>
      <c r="E150" s="3" t="s">
        <v>5</v>
      </c>
      <c r="F150" s="27">
        <v>2</v>
      </c>
      <c r="G150" s="27">
        <v>1</v>
      </c>
      <c r="H150" s="2"/>
      <c r="I150" s="27">
        <v>2000</v>
      </c>
      <c r="J150" s="9"/>
      <c r="K150" s="9"/>
    </row>
    <row r="151" spans="1:11" ht="15" x14ac:dyDescent="0.3">
      <c r="A151" s="62"/>
      <c r="B151" s="94" t="s">
        <v>539</v>
      </c>
      <c r="C151" s="3" t="s">
        <v>5</v>
      </c>
      <c r="D151" s="3" t="s">
        <v>5</v>
      </c>
      <c r="E151" s="3" t="s">
        <v>5</v>
      </c>
      <c r="F151" s="27">
        <v>1</v>
      </c>
      <c r="G151" s="27">
        <v>1</v>
      </c>
      <c r="H151" s="2"/>
      <c r="I151" s="27">
        <v>3500</v>
      </c>
      <c r="J151" s="9"/>
      <c r="K151" s="9"/>
    </row>
    <row r="152" spans="1:11" ht="15" x14ac:dyDescent="0.3">
      <c r="A152" s="62"/>
      <c r="B152" s="28" t="s">
        <v>658</v>
      </c>
      <c r="C152" s="3" t="s">
        <v>5</v>
      </c>
      <c r="D152" s="3" t="s">
        <v>5</v>
      </c>
      <c r="E152" s="3" t="s">
        <v>5</v>
      </c>
      <c r="F152" s="27">
        <v>1</v>
      </c>
      <c r="G152" s="27">
        <v>1</v>
      </c>
      <c r="H152" s="2"/>
      <c r="I152" s="27">
        <v>75000</v>
      </c>
      <c r="J152" s="9"/>
      <c r="K152" s="9" t="s">
        <v>546</v>
      </c>
    </row>
    <row r="153" spans="1:11" ht="15" x14ac:dyDescent="0.3">
      <c r="A153" s="62"/>
      <c r="B153" s="28" t="s">
        <v>154</v>
      </c>
      <c r="C153" s="3" t="s">
        <v>5</v>
      </c>
      <c r="D153" s="3" t="s">
        <v>5</v>
      </c>
      <c r="E153" s="3" t="s">
        <v>5</v>
      </c>
      <c r="F153" s="27">
        <v>1</v>
      </c>
      <c r="G153" s="27">
        <v>1</v>
      </c>
      <c r="H153" s="2"/>
      <c r="I153" s="27">
        <v>3000</v>
      </c>
      <c r="J153" s="9"/>
      <c r="K153" s="9"/>
    </row>
    <row r="154" spans="1:11" ht="15" x14ac:dyDescent="0.3">
      <c r="A154" s="62"/>
      <c r="B154" s="28" t="s">
        <v>559</v>
      </c>
      <c r="C154" s="3" t="s">
        <v>5</v>
      </c>
      <c r="D154" s="3" t="s">
        <v>5</v>
      </c>
      <c r="E154" s="3" t="s">
        <v>5</v>
      </c>
      <c r="F154" s="27">
        <v>2</v>
      </c>
      <c r="G154" s="27">
        <v>1</v>
      </c>
      <c r="H154" s="2"/>
      <c r="I154" s="27">
        <v>3000</v>
      </c>
      <c r="J154" s="9"/>
      <c r="K154" s="9"/>
    </row>
    <row r="155" spans="1:11" s="52" customFormat="1" ht="15" x14ac:dyDescent="0.3">
      <c r="A155" s="112" t="s">
        <v>659</v>
      </c>
      <c r="B155" s="50" t="s">
        <v>555</v>
      </c>
      <c r="C155" s="3" t="s">
        <v>5</v>
      </c>
      <c r="D155" s="3" t="s">
        <v>5</v>
      </c>
      <c r="E155" s="3" t="s">
        <v>5</v>
      </c>
      <c r="F155" s="27">
        <v>1</v>
      </c>
      <c r="G155" s="27">
        <v>1</v>
      </c>
      <c r="H155" s="2"/>
      <c r="I155" s="27">
        <v>3000</v>
      </c>
      <c r="J155" s="50"/>
      <c r="K155" s="50" t="s">
        <v>556</v>
      </c>
    </row>
    <row r="156" spans="1:11" ht="15" x14ac:dyDescent="0.3">
      <c r="A156" s="112" t="s">
        <v>659</v>
      </c>
      <c r="B156" s="99" t="s">
        <v>570</v>
      </c>
      <c r="C156" s="3" t="s">
        <v>5</v>
      </c>
      <c r="D156" s="3" t="s">
        <v>5</v>
      </c>
      <c r="E156" s="3" t="s">
        <v>5</v>
      </c>
      <c r="F156" s="27">
        <v>1</v>
      </c>
      <c r="G156" s="27">
        <v>1</v>
      </c>
      <c r="H156" s="27"/>
      <c r="I156" s="27">
        <v>5000</v>
      </c>
      <c r="J156" s="9"/>
      <c r="K156" s="100"/>
    </row>
    <row r="157" spans="1:11" ht="15" x14ac:dyDescent="0.3">
      <c r="A157" s="112" t="s">
        <v>659</v>
      </c>
      <c r="B157" s="28" t="s">
        <v>557</v>
      </c>
      <c r="C157" s="3" t="s">
        <v>5</v>
      </c>
      <c r="D157" s="3" t="s">
        <v>5</v>
      </c>
      <c r="E157" s="3" t="s">
        <v>5</v>
      </c>
      <c r="F157" s="27">
        <v>1</v>
      </c>
      <c r="G157" s="27">
        <v>1</v>
      </c>
      <c r="H157" s="2"/>
      <c r="I157" s="27">
        <v>3000</v>
      </c>
      <c r="J157" s="9"/>
      <c r="K157" s="9"/>
    </row>
    <row r="158" spans="1:11" ht="15" x14ac:dyDescent="0.3">
      <c r="A158" s="112" t="s">
        <v>659</v>
      </c>
      <c r="B158" s="40" t="s">
        <v>6</v>
      </c>
      <c r="C158" s="3" t="s">
        <v>5</v>
      </c>
      <c r="D158" s="3" t="s">
        <v>5</v>
      </c>
      <c r="E158" s="3" t="s">
        <v>5</v>
      </c>
      <c r="F158" s="27">
        <v>1</v>
      </c>
      <c r="G158" s="39">
        <v>4</v>
      </c>
      <c r="H158" s="20"/>
      <c r="I158" s="27">
        <v>1000</v>
      </c>
      <c r="J158" s="9"/>
      <c r="K158" s="9"/>
    </row>
    <row r="159" spans="1:11" ht="15" x14ac:dyDescent="0.3">
      <c r="A159" s="112" t="s">
        <v>659</v>
      </c>
      <c r="B159" s="40" t="s">
        <v>121</v>
      </c>
      <c r="C159" s="3" t="s">
        <v>5</v>
      </c>
      <c r="D159" s="3" t="s">
        <v>5</v>
      </c>
      <c r="E159" s="3" t="s">
        <v>5</v>
      </c>
      <c r="F159" s="27">
        <v>1</v>
      </c>
      <c r="G159" s="39">
        <v>4</v>
      </c>
      <c r="H159" s="20"/>
      <c r="I159" s="27">
        <v>1000</v>
      </c>
      <c r="J159" s="9"/>
      <c r="K159" s="9"/>
    </row>
    <row r="160" spans="1:11" ht="15" x14ac:dyDescent="0.3">
      <c r="A160" s="112" t="s">
        <v>659</v>
      </c>
      <c r="B160" s="40" t="s">
        <v>553</v>
      </c>
      <c r="C160" s="3" t="s">
        <v>5</v>
      </c>
      <c r="D160" s="3" t="s">
        <v>5</v>
      </c>
      <c r="E160" s="3" t="s">
        <v>5</v>
      </c>
      <c r="F160" s="27">
        <v>1</v>
      </c>
      <c r="G160" s="39">
        <v>1</v>
      </c>
      <c r="H160" s="20"/>
      <c r="I160" s="27">
        <v>2500</v>
      </c>
      <c r="J160" s="9"/>
      <c r="K160" s="9"/>
    </row>
    <row r="161" spans="1:11" ht="15" x14ac:dyDescent="0.3">
      <c r="A161" s="112" t="s">
        <v>659</v>
      </c>
      <c r="B161" s="95" t="s">
        <v>489</v>
      </c>
      <c r="C161" s="3" t="s">
        <v>5</v>
      </c>
      <c r="D161" s="3" t="s">
        <v>5</v>
      </c>
      <c r="E161" s="3" t="s">
        <v>5</v>
      </c>
      <c r="F161" s="27">
        <v>1</v>
      </c>
      <c r="G161" s="39">
        <v>1</v>
      </c>
      <c r="H161" s="20"/>
      <c r="I161" s="27">
        <v>8000</v>
      </c>
      <c r="J161" s="9"/>
      <c r="K161" s="9" t="s">
        <v>444</v>
      </c>
    </row>
    <row r="162" spans="1:11" ht="15" x14ac:dyDescent="0.3">
      <c r="A162" s="62"/>
      <c r="B162" s="28"/>
      <c r="C162" s="3"/>
      <c r="D162" s="3"/>
      <c r="E162" s="3"/>
      <c r="F162" s="27"/>
      <c r="G162" s="27"/>
      <c r="H162" s="2"/>
      <c r="I162" s="27"/>
      <c r="J162" s="9"/>
      <c r="K162" s="9"/>
    </row>
    <row r="163" spans="1:11" ht="15" x14ac:dyDescent="0.3">
      <c r="A163" s="62" t="s">
        <v>659</v>
      </c>
      <c r="B163" s="91" t="s">
        <v>550</v>
      </c>
      <c r="C163" s="3" t="s">
        <v>5</v>
      </c>
      <c r="D163" s="3" t="s">
        <v>5</v>
      </c>
      <c r="E163" s="3" t="s">
        <v>5</v>
      </c>
      <c r="F163" s="27">
        <v>1</v>
      </c>
      <c r="G163" s="27">
        <v>1</v>
      </c>
      <c r="H163" s="2"/>
      <c r="I163" s="27">
        <v>350</v>
      </c>
      <c r="J163" s="9"/>
      <c r="K163" s="9"/>
    </row>
    <row r="164" spans="1:11" ht="15" x14ac:dyDescent="0.3">
      <c r="A164" s="62"/>
      <c r="B164" s="28"/>
      <c r="C164" s="3"/>
      <c r="D164" s="3"/>
      <c r="E164" s="3"/>
      <c r="F164" s="27"/>
      <c r="G164" s="27"/>
      <c r="H164" s="2"/>
      <c r="I164" s="27"/>
      <c r="J164" s="9"/>
      <c r="K164" s="9"/>
    </row>
    <row r="165" spans="1:11" ht="15" x14ac:dyDescent="0.3">
      <c r="A165" s="62"/>
      <c r="B165" s="28" t="s">
        <v>460</v>
      </c>
      <c r="C165" s="3" t="s">
        <v>5</v>
      </c>
      <c r="D165" s="3" t="s">
        <v>5</v>
      </c>
      <c r="E165" s="3" t="s">
        <v>5</v>
      </c>
      <c r="F165" s="27"/>
      <c r="G165" s="27">
        <v>1</v>
      </c>
      <c r="H165" s="2"/>
      <c r="I165" s="27">
        <v>4500</v>
      </c>
      <c r="J165" s="9"/>
      <c r="K165" s="9"/>
    </row>
    <row r="166" spans="1:11" ht="15" x14ac:dyDescent="0.3">
      <c r="A166" s="62"/>
      <c r="B166" s="28" t="s">
        <v>461</v>
      </c>
      <c r="C166" s="3" t="s">
        <v>5</v>
      </c>
      <c r="D166" s="3" t="s">
        <v>5</v>
      </c>
      <c r="E166" s="3" t="s">
        <v>5</v>
      </c>
      <c r="F166" s="27"/>
      <c r="G166" s="27">
        <v>1</v>
      </c>
      <c r="H166" s="2"/>
      <c r="I166" s="27">
        <v>9000</v>
      </c>
      <c r="J166" s="9"/>
      <c r="K166" s="9"/>
    </row>
    <row r="167" spans="1:11" ht="15" x14ac:dyDescent="0.3">
      <c r="A167" s="62"/>
      <c r="B167" s="28" t="s">
        <v>462</v>
      </c>
      <c r="C167" s="3" t="s">
        <v>5</v>
      </c>
      <c r="D167" s="3" t="s">
        <v>5</v>
      </c>
      <c r="E167" s="3" t="s">
        <v>5</v>
      </c>
      <c r="F167" s="27"/>
      <c r="G167" s="27">
        <v>1</v>
      </c>
      <c r="H167" s="2"/>
      <c r="I167" s="27">
        <v>5500</v>
      </c>
      <c r="J167" s="9"/>
      <c r="K167" s="9"/>
    </row>
    <row r="168" spans="1:11" ht="15" x14ac:dyDescent="0.3">
      <c r="A168" s="62" t="s">
        <v>659</v>
      </c>
      <c r="B168" s="46" t="s">
        <v>161</v>
      </c>
      <c r="C168" s="3" t="s">
        <v>5</v>
      </c>
      <c r="D168" s="3" t="s">
        <v>5</v>
      </c>
      <c r="E168" s="3" t="s">
        <v>5</v>
      </c>
      <c r="F168" s="3" t="s">
        <v>5</v>
      </c>
      <c r="G168" s="27">
        <v>1</v>
      </c>
      <c r="H168" s="2"/>
      <c r="I168" s="27">
        <v>45000</v>
      </c>
      <c r="J168" s="9"/>
      <c r="K168" s="9"/>
    </row>
    <row r="169" spans="1:11" ht="15" x14ac:dyDescent="0.3">
      <c r="A169" s="62"/>
      <c r="B169" s="47" t="s">
        <v>162</v>
      </c>
      <c r="C169" s="3" t="s">
        <v>5</v>
      </c>
      <c r="D169" s="3" t="s">
        <v>5</v>
      </c>
      <c r="E169" s="3" t="s">
        <v>5</v>
      </c>
      <c r="F169" s="3" t="s">
        <v>5</v>
      </c>
      <c r="G169" s="27">
        <v>1</v>
      </c>
      <c r="H169" s="2"/>
      <c r="I169" s="27">
        <v>25000</v>
      </c>
      <c r="J169" s="9"/>
      <c r="K169" s="9"/>
    </row>
    <row r="170" spans="1:11" ht="15" x14ac:dyDescent="0.3">
      <c r="A170" s="62"/>
      <c r="B170" s="47" t="s">
        <v>463</v>
      </c>
      <c r="C170" s="3" t="s">
        <v>5</v>
      </c>
      <c r="D170" s="3" t="s">
        <v>5</v>
      </c>
      <c r="E170" s="3" t="s">
        <v>5</v>
      </c>
      <c r="F170" s="3" t="s">
        <v>5</v>
      </c>
      <c r="G170" s="27">
        <v>1</v>
      </c>
      <c r="H170" s="2"/>
      <c r="I170" s="27">
        <v>75000</v>
      </c>
      <c r="J170" s="9"/>
      <c r="K170" s="9" t="s">
        <v>546</v>
      </c>
    </row>
    <row r="171" spans="1:11" ht="15" x14ac:dyDescent="0.3">
      <c r="A171" s="62"/>
      <c r="B171" s="48" t="s">
        <v>165</v>
      </c>
      <c r="C171" s="3" t="s">
        <v>5</v>
      </c>
      <c r="D171" s="3" t="s">
        <v>5</v>
      </c>
      <c r="E171" s="3" t="s">
        <v>5</v>
      </c>
      <c r="F171" s="3" t="s">
        <v>5</v>
      </c>
      <c r="G171" s="27">
        <v>1</v>
      </c>
      <c r="H171" s="2"/>
      <c r="I171" s="27">
        <v>750</v>
      </c>
      <c r="J171" s="9"/>
      <c r="K171" s="9"/>
    </row>
    <row r="172" spans="1:11" ht="15" x14ac:dyDescent="0.3">
      <c r="A172" s="62"/>
      <c r="B172" s="48" t="s">
        <v>164</v>
      </c>
      <c r="C172" s="3" t="s">
        <v>5</v>
      </c>
      <c r="D172" s="3" t="s">
        <v>5</v>
      </c>
      <c r="E172" s="3" t="s">
        <v>5</v>
      </c>
      <c r="F172" s="27"/>
      <c r="G172" s="27">
        <v>1</v>
      </c>
      <c r="H172" s="2"/>
      <c r="I172" s="27">
        <v>1500</v>
      </c>
      <c r="J172" s="9"/>
      <c r="K172" s="9"/>
    </row>
    <row r="173" spans="1:11" ht="15" x14ac:dyDescent="0.3">
      <c r="A173" s="62"/>
      <c r="B173" s="48" t="s">
        <v>163</v>
      </c>
      <c r="C173" s="3" t="s">
        <v>5</v>
      </c>
      <c r="D173" s="3" t="s">
        <v>5</v>
      </c>
      <c r="E173" s="3" t="s">
        <v>5</v>
      </c>
      <c r="F173" s="27"/>
      <c r="G173" s="27">
        <v>1</v>
      </c>
      <c r="H173" s="2"/>
      <c r="I173" s="27">
        <v>3500</v>
      </c>
      <c r="J173" s="9"/>
      <c r="K173" s="9"/>
    </row>
    <row r="174" spans="1:11" ht="15" x14ac:dyDescent="0.3">
      <c r="A174" s="62"/>
      <c r="B174" s="48" t="s">
        <v>558</v>
      </c>
      <c r="C174" s="3" t="s">
        <v>5</v>
      </c>
      <c r="D174" s="3" t="s">
        <v>5</v>
      </c>
      <c r="E174" s="3" t="s">
        <v>5</v>
      </c>
      <c r="F174" s="27"/>
      <c r="G174" s="27">
        <v>1</v>
      </c>
      <c r="H174" s="2"/>
      <c r="I174" s="27">
        <v>2000</v>
      </c>
      <c r="J174" s="9"/>
      <c r="K174" s="9"/>
    </row>
    <row r="175" spans="1:11" s="52" customFormat="1" ht="15" x14ac:dyDescent="0.3">
      <c r="A175" s="113" t="s">
        <v>659</v>
      </c>
      <c r="B175" s="97" t="s">
        <v>555</v>
      </c>
      <c r="C175" s="3" t="s">
        <v>5</v>
      </c>
      <c r="D175" s="3" t="s">
        <v>5</v>
      </c>
      <c r="E175" s="3" t="s">
        <v>5</v>
      </c>
      <c r="F175" s="27">
        <v>1</v>
      </c>
      <c r="G175" s="27">
        <v>1</v>
      </c>
      <c r="H175" s="2"/>
      <c r="I175" s="27">
        <v>3000</v>
      </c>
      <c r="K175" s="50" t="s">
        <v>556</v>
      </c>
    </row>
    <row r="176" spans="1:11" ht="15" x14ac:dyDescent="0.3">
      <c r="A176" s="113" t="s">
        <v>659</v>
      </c>
      <c r="B176" s="99" t="s">
        <v>570</v>
      </c>
      <c r="C176" s="3" t="s">
        <v>5</v>
      </c>
      <c r="D176" s="3" t="s">
        <v>5</v>
      </c>
      <c r="E176" s="3" t="s">
        <v>5</v>
      </c>
      <c r="F176" s="27">
        <v>1</v>
      </c>
      <c r="G176" s="27">
        <v>1</v>
      </c>
      <c r="H176" s="27"/>
      <c r="I176" s="27">
        <v>5000</v>
      </c>
      <c r="J176" s="69"/>
      <c r="K176" s="80"/>
    </row>
    <row r="177" spans="1:11" ht="15" x14ac:dyDescent="0.3">
      <c r="A177" s="113" t="s">
        <v>659</v>
      </c>
      <c r="B177" s="28" t="s">
        <v>557</v>
      </c>
      <c r="C177" s="3" t="s">
        <v>5</v>
      </c>
      <c r="D177" s="3" t="s">
        <v>5</v>
      </c>
      <c r="E177" s="3" t="s">
        <v>5</v>
      </c>
      <c r="F177" s="27">
        <v>1</v>
      </c>
      <c r="G177" s="27">
        <v>1</v>
      </c>
      <c r="H177" s="2"/>
      <c r="I177" s="27">
        <v>3000</v>
      </c>
      <c r="J177" s="9"/>
      <c r="K177" s="9"/>
    </row>
    <row r="178" spans="1:11" ht="15" x14ac:dyDescent="0.3">
      <c r="A178" s="113" t="s">
        <v>659</v>
      </c>
      <c r="B178" s="40" t="s">
        <v>6</v>
      </c>
      <c r="C178" s="3" t="s">
        <v>5</v>
      </c>
      <c r="D178" s="3" t="s">
        <v>5</v>
      </c>
      <c r="E178" s="3" t="s">
        <v>5</v>
      </c>
      <c r="F178" s="27">
        <v>1</v>
      </c>
      <c r="G178" s="39">
        <v>4</v>
      </c>
      <c r="H178" s="20"/>
      <c r="I178" s="27">
        <v>1000</v>
      </c>
      <c r="J178" s="9"/>
      <c r="K178" s="9"/>
    </row>
    <row r="179" spans="1:11" ht="15" x14ac:dyDescent="0.3">
      <c r="A179" s="113" t="s">
        <v>659</v>
      </c>
      <c r="B179" s="40" t="s">
        <v>121</v>
      </c>
      <c r="C179" s="3" t="s">
        <v>5</v>
      </c>
      <c r="D179" s="3" t="s">
        <v>5</v>
      </c>
      <c r="E179" s="3" t="s">
        <v>5</v>
      </c>
      <c r="F179" s="27">
        <v>1</v>
      </c>
      <c r="G179" s="39">
        <v>4</v>
      </c>
      <c r="H179" s="20"/>
      <c r="I179" s="27">
        <v>1000</v>
      </c>
      <c r="J179" s="9"/>
      <c r="K179" s="9"/>
    </row>
    <row r="180" spans="1:11" ht="15" x14ac:dyDescent="0.3">
      <c r="A180" s="113" t="s">
        <v>659</v>
      </c>
      <c r="B180" s="40" t="s">
        <v>553</v>
      </c>
      <c r="C180" s="3" t="s">
        <v>5</v>
      </c>
      <c r="D180" s="3" t="s">
        <v>5</v>
      </c>
      <c r="E180" s="3" t="s">
        <v>5</v>
      </c>
      <c r="F180" s="27">
        <v>1</v>
      </c>
      <c r="G180" s="39">
        <v>1</v>
      </c>
      <c r="H180" s="20"/>
      <c r="I180" s="27">
        <v>2500</v>
      </c>
      <c r="J180" s="9"/>
      <c r="K180" s="9"/>
    </row>
    <row r="181" spans="1:11" ht="15" x14ac:dyDescent="0.3">
      <c r="A181" s="113" t="s">
        <v>659</v>
      </c>
      <c r="B181" s="95" t="s">
        <v>489</v>
      </c>
      <c r="C181" s="3" t="s">
        <v>5</v>
      </c>
      <c r="D181" s="3" t="s">
        <v>5</v>
      </c>
      <c r="E181" s="3" t="s">
        <v>5</v>
      </c>
      <c r="F181" s="27">
        <v>1</v>
      </c>
      <c r="G181" s="39">
        <v>1</v>
      </c>
      <c r="H181" s="20"/>
      <c r="I181" s="27">
        <v>8000</v>
      </c>
      <c r="J181" s="9"/>
      <c r="K181" s="9" t="s">
        <v>444</v>
      </c>
    </row>
    <row r="182" spans="1:11" ht="15" x14ac:dyDescent="0.3">
      <c r="A182" s="62"/>
      <c r="B182" s="48"/>
      <c r="C182" s="3"/>
      <c r="D182" s="3"/>
      <c r="E182" s="3"/>
      <c r="F182" s="27"/>
      <c r="G182" s="27"/>
      <c r="H182" s="2"/>
      <c r="I182" s="27"/>
      <c r="J182" s="9"/>
      <c r="K182" s="9"/>
    </row>
    <row r="183" spans="1:11" ht="15" x14ac:dyDescent="0.3">
      <c r="A183" s="62"/>
      <c r="B183" s="48" t="s">
        <v>540</v>
      </c>
      <c r="C183" s="3" t="s">
        <v>541</v>
      </c>
      <c r="D183" s="3" t="s">
        <v>5</v>
      </c>
      <c r="E183" s="3" t="s">
        <v>5</v>
      </c>
      <c r="F183" s="3" t="s">
        <v>5</v>
      </c>
      <c r="G183" s="27">
        <v>1</v>
      </c>
      <c r="H183" s="2"/>
      <c r="I183" s="27">
        <v>5000</v>
      </c>
      <c r="J183" s="9"/>
      <c r="K183" s="9"/>
    </row>
    <row r="184" spans="1:11" ht="15" x14ac:dyDescent="0.3">
      <c r="A184" s="62"/>
      <c r="B184" s="48" t="s">
        <v>540</v>
      </c>
      <c r="C184" s="3" t="s">
        <v>542</v>
      </c>
      <c r="D184" s="3" t="s">
        <v>5</v>
      </c>
      <c r="E184" s="3" t="s">
        <v>5</v>
      </c>
      <c r="F184" s="3" t="s">
        <v>5</v>
      </c>
      <c r="G184" s="27">
        <v>1</v>
      </c>
      <c r="H184" s="2"/>
      <c r="I184" s="27">
        <v>7000</v>
      </c>
      <c r="J184" s="9"/>
      <c r="K184" s="9"/>
    </row>
    <row r="185" spans="1:11" ht="15" x14ac:dyDescent="0.3">
      <c r="A185" s="62"/>
      <c r="B185" s="48" t="s">
        <v>540</v>
      </c>
      <c r="C185" s="3" t="s">
        <v>543</v>
      </c>
      <c r="D185" s="3" t="s">
        <v>5</v>
      </c>
      <c r="E185" s="3" t="s">
        <v>5</v>
      </c>
      <c r="F185" s="3" t="s">
        <v>5</v>
      </c>
      <c r="G185" s="27">
        <v>1</v>
      </c>
      <c r="H185" s="2"/>
      <c r="I185" s="27">
        <v>10000</v>
      </c>
      <c r="J185" s="9"/>
      <c r="K185" s="9"/>
    </row>
    <row r="186" spans="1:11" ht="15" x14ac:dyDescent="0.3">
      <c r="A186" s="62"/>
      <c r="B186" s="48" t="s">
        <v>540</v>
      </c>
      <c r="C186" s="3" t="s">
        <v>544</v>
      </c>
      <c r="D186" s="3" t="s">
        <v>5</v>
      </c>
      <c r="E186" s="3" t="s">
        <v>5</v>
      </c>
      <c r="F186" s="3" t="s">
        <v>5</v>
      </c>
      <c r="G186" s="27">
        <v>1</v>
      </c>
      <c r="H186" s="2"/>
      <c r="I186" s="27">
        <v>15000</v>
      </c>
      <c r="J186" s="9"/>
      <c r="K186" s="9"/>
    </row>
    <row r="187" spans="1:11" ht="15" x14ac:dyDescent="0.3">
      <c r="A187" s="62"/>
      <c r="B187" s="48"/>
      <c r="C187" s="3"/>
      <c r="D187" s="3"/>
      <c r="E187" s="3"/>
      <c r="F187" s="27"/>
      <c r="G187" s="27"/>
      <c r="H187" s="2"/>
      <c r="I187" s="27"/>
      <c r="J187" s="9"/>
      <c r="K187" s="9"/>
    </row>
    <row r="188" spans="1:11" ht="15" x14ac:dyDescent="0.3">
      <c r="A188" s="62"/>
      <c r="B188" s="48" t="s">
        <v>545</v>
      </c>
      <c r="C188" s="3">
        <v>6</v>
      </c>
      <c r="D188" s="3" t="s">
        <v>5</v>
      </c>
      <c r="E188" s="3">
        <v>4</v>
      </c>
      <c r="F188" s="3" t="s">
        <v>5</v>
      </c>
      <c r="G188" s="27">
        <v>1</v>
      </c>
      <c r="H188" s="2"/>
      <c r="I188" s="27">
        <v>24000</v>
      </c>
      <c r="J188" s="9"/>
      <c r="K188" s="9"/>
    </row>
    <row r="189" spans="1:11" ht="15" x14ac:dyDescent="0.3">
      <c r="A189" s="62"/>
      <c r="B189" s="48" t="s">
        <v>545</v>
      </c>
      <c r="C189" s="3">
        <v>12</v>
      </c>
      <c r="D189" s="3" t="s">
        <v>5</v>
      </c>
      <c r="E189" s="3">
        <v>8</v>
      </c>
      <c r="F189" s="3" t="s">
        <v>5</v>
      </c>
      <c r="G189" s="27">
        <v>1</v>
      </c>
      <c r="H189" s="2"/>
      <c r="I189" s="27">
        <v>35000</v>
      </c>
      <c r="J189" s="9"/>
      <c r="K189" s="9"/>
    </row>
    <row r="190" spans="1:11" ht="15" x14ac:dyDescent="0.3">
      <c r="A190" s="62"/>
      <c r="B190" s="48"/>
      <c r="C190" s="3"/>
      <c r="D190" s="3"/>
      <c r="E190" s="3"/>
      <c r="F190" s="3"/>
      <c r="G190" s="27"/>
      <c r="H190" s="2"/>
      <c r="I190" s="27"/>
      <c r="J190" s="9"/>
      <c r="K190" s="9"/>
    </row>
    <row r="191" spans="1:11" ht="15" x14ac:dyDescent="0.3">
      <c r="A191" s="109" t="s">
        <v>659</v>
      </c>
      <c r="B191" s="28" t="s">
        <v>32</v>
      </c>
      <c r="C191" s="3" t="s">
        <v>5</v>
      </c>
      <c r="D191" s="3" t="s">
        <v>5</v>
      </c>
      <c r="E191" s="3" t="s">
        <v>5</v>
      </c>
      <c r="F191" s="27">
        <v>1</v>
      </c>
      <c r="G191" s="27">
        <v>1</v>
      </c>
      <c r="H191" s="2"/>
      <c r="I191" s="27">
        <v>3000</v>
      </c>
      <c r="J191" s="9"/>
      <c r="K191" s="9"/>
    </row>
    <row r="192" spans="1:11" ht="15" x14ac:dyDescent="0.3">
      <c r="A192" s="109" t="s">
        <v>659</v>
      </c>
      <c r="B192" s="40" t="s">
        <v>6</v>
      </c>
      <c r="C192" s="3" t="s">
        <v>5</v>
      </c>
      <c r="D192" s="3" t="s">
        <v>5</v>
      </c>
      <c r="E192" s="3" t="s">
        <v>5</v>
      </c>
      <c r="F192" s="27">
        <v>1</v>
      </c>
      <c r="G192" s="39">
        <v>4</v>
      </c>
      <c r="H192" s="20"/>
      <c r="I192" s="27">
        <v>1000</v>
      </c>
      <c r="J192" s="9"/>
      <c r="K192" s="9"/>
    </row>
    <row r="193" spans="1:11" ht="15" x14ac:dyDescent="0.3">
      <c r="A193" s="109" t="s">
        <v>659</v>
      </c>
      <c r="B193" s="40" t="s">
        <v>121</v>
      </c>
      <c r="C193" s="3" t="s">
        <v>5</v>
      </c>
      <c r="D193" s="3" t="s">
        <v>5</v>
      </c>
      <c r="E193" s="3" t="s">
        <v>5</v>
      </c>
      <c r="F193" s="27">
        <v>1</v>
      </c>
      <c r="G193" s="39">
        <v>4</v>
      </c>
      <c r="H193" s="20"/>
      <c r="I193" s="27">
        <v>1000</v>
      </c>
      <c r="J193" s="9"/>
      <c r="K193" s="9"/>
    </row>
    <row r="194" spans="1:11" ht="15" x14ac:dyDescent="0.3">
      <c r="A194" s="109" t="s">
        <v>659</v>
      </c>
      <c r="B194" s="40" t="s">
        <v>553</v>
      </c>
      <c r="C194" s="3" t="s">
        <v>5</v>
      </c>
      <c r="D194" s="3" t="s">
        <v>5</v>
      </c>
      <c r="E194" s="3" t="s">
        <v>5</v>
      </c>
      <c r="F194" s="27">
        <v>1</v>
      </c>
      <c r="G194" s="39">
        <v>1</v>
      </c>
      <c r="H194" s="20"/>
      <c r="I194" s="27">
        <v>2500</v>
      </c>
      <c r="J194" s="9"/>
      <c r="K194" s="9"/>
    </row>
    <row r="195" spans="1:11" ht="15" x14ac:dyDescent="0.3">
      <c r="A195" s="109" t="s">
        <v>659</v>
      </c>
      <c r="B195" s="95" t="s">
        <v>489</v>
      </c>
      <c r="C195" s="3" t="s">
        <v>5</v>
      </c>
      <c r="D195" s="3" t="s">
        <v>5</v>
      </c>
      <c r="E195" s="3" t="s">
        <v>5</v>
      </c>
      <c r="F195" s="27">
        <v>1</v>
      </c>
      <c r="G195" s="39">
        <v>1</v>
      </c>
      <c r="H195" s="20"/>
      <c r="I195" s="27">
        <v>8000</v>
      </c>
      <c r="J195" s="9"/>
      <c r="K195" s="9" t="s">
        <v>444</v>
      </c>
    </row>
    <row r="196" spans="1:11" ht="15" x14ac:dyDescent="0.3">
      <c r="A196" s="62"/>
      <c r="B196" s="48"/>
      <c r="C196" s="3"/>
      <c r="D196" s="3"/>
      <c r="E196" s="3"/>
      <c r="F196" s="27"/>
      <c r="G196" s="27"/>
      <c r="H196" s="2"/>
      <c r="I196" s="27"/>
      <c r="J196" s="9"/>
      <c r="K196" s="9"/>
    </row>
    <row r="197" spans="1:11" ht="15" x14ac:dyDescent="0.3">
      <c r="A197" s="62"/>
      <c r="B197" s="23" t="s">
        <v>29</v>
      </c>
      <c r="C197" s="3"/>
      <c r="D197" s="3"/>
      <c r="E197" s="27"/>
      <c r="F197" s="27"/>
      <c r="G197" s="21"/>
      <c r="H197" s="22"/>
      <c r="I197" s="27"/>
      <c r="J197" s="9"/>
      <c r="K197" s="9"/>
    </row>
    <row r="198" spans="1:11" ht="15" x14ac:dyDescent="0.3">
      <c r="A198" s="62"/>
      <c r="B198" s="4" t="s">
        <v>179</v>
      </c>
      <c r="C198" s="3" t="s">
        <v>5</v>
      </c>
      <c r="D198" s="3" t="s">
        <v>5</v>
      </c>
      <c r="E198" s="3" t="s">
        <v>5</v>
      </c>
      <c r="F198" s="3" t="s">
        <v>5</v>
      </c>
      <c r="G198" s="21">
        <v>1</v>
      </c>
      <c r="H198" s="22"/>
      <c r="I198" s="27">
        <v>1500</v>
      </c>
      <c r="J198" s="9"/>
      <c r="K198" s="9"/>
    </row>
    <row r="199" spans="1:11" ht="15" x14ac:dyDescent="0.3">
      <c r="A199" s="62"/>
      <c r="B199" s="28" t="s">
        <v>180</v>
      </c>
      <c r="C199" s="3" t="s">
        <v>5</v>
      </c>
      <c r="D199" s="3" t="s">
        <v>5</v>
      </c>
      <c r="E199" s="3" t="s">
        <v>5</v>
      </c>
      <c r="F199" s="3" t="s">
        <v>5</v>
      </c>
      <c r="G199" s="27">
        <v>1</v>
      </c>
      <c r="H199" s="2"/>
      <c r="I199" s="27">
        <v>1750</v>
      </c>
      <c r="J199" s="9"/>
      <c r="K199" s="9"/>
    </row>
    <row r="200" spans="1:11" ht="17.25" customHeight="1" x14ac:dyDescent="0.3">
      <c r="A200" s="5"/>
      <c r="B200" s="9" t="s">
        <v>181</v>
      </c>
      <c r="C200" s="3" t="s">
        <v>5</v>
      </c>
      <c r="D200" s="3" t="s">
        <v>5</v>
      </c>
      <c r="E200" s="3" t="s">
        <v>5</v>
      </c>
      <c r="F200" s="3" t="s">
        <v>5</v>
      </c>
      <c r="G200" s="21">
        <v>1</v>
      </c>
      <c r="H200" s="27"/>
      <c r="I200" s="27">
        <v>3500</v>
      </c>
      <c r="J200" s="9"/>
      <c r="K200" s="9"/>
    </row>
    <row r="201" spans="1:11" ht="17.25" customHeight="1" x14ac:dyDescent="0.3">
      <c r="A201" s="5"/>
      <c r="B201" s="9" t="s">
        <v>182</v>
      </c>
      <c r="C201" s="3" t="s">
        <v>5</v>
      </c>
      <c r="D201" s="3" t="s">
        <v>5</v>
      </c>
      <c r="E201" s="3" t="s">
        <v>5</v>
      </c>
      <c r="F201" s="3" t="s">
        <v>5</v>
      </c>
      <c r="G201" s="21">
        <v>1</v>
      </c>
      <c r="H201" s="27"/>
      <c r="I201" s="27">
        <v>2000</v>
      </c>
      <c r="J201" s="9"/>
      <c r="K201" s="9"/>
    </row>
    <row r="202" spans="1:11" ht="17.25" customHeight="1" x14ac:dyDescent="0.3">
      <c r="A202" s="5"/>
      <c r="B202" s="9" t="s">
        <v>183</v>
      </c>
      <c r="C202" s="3" t="s">
        <v>5</v>
      </c>
      <c r="D202" s="3" t="s">
        <v>5</v>
      </c>
      <c r="E202" s="3" t="s">
        <v>5</v>
      </c>
      <c r="F202" s="3" t="s">
        <v>5</v>
      </c>
      <c r="G202" s="21">
        <v>1</v>
      </c>
      <c r="H202" s="27"/>
      <c r="I202" s="27">
        <v>25000</v>
      </c>
      <c r="J202" s="9"/>
      <c r="K202" s="9" t="s">
        <v>547</v>
      </c>
    </row>
    <row r="203" spans="1:11" ht="17.25" customHeight="1" x14ac:dyDescent="0.3">
      <c r="A203" s="5"/>
      <c r="B203" s="9" t="s">
        <v>548</v>
      </c>
      <c r="C203" s="3" t="s">
        <v>5</v>
      </c>
      <c r="D203" s="3" t="s">
        <v>5</v>
      </c>
      <c r="E203" s="3" t="s">
        <v>5</v>
      </c>
      <c r="F203" s="3" t="s">
        <v>5</v>
      </c>
      <c r="G203" s="21">
        <v>1</v>
      </c>
      <c r="H203" s="27"/>
      <c r="I203" s="27">
        <v>35000</v>
      </c>
      <c r="J203" s="9"/>
      <c r="K203" s="9" t="s">
        <v>547</v>
      </c>
    </row>
    <row r="204" spans="1:11" ht="17.25" customHeight="1" x14ac:dyDescent="0.3">
      <c r="A204" s="5"/>
      <c r="B204" s="9" t="s">
        <v>549</v>
      </c>
      <c r="C204" s="3" t="s">
        <v>5</v>
      </c>
      <c r="D204" s="3" t="s">
        <v>5</v>
      </c>
      <c r="E204" s="3" t="s">
        <v>5</v>
      </c>
      <c r="F204" s="3" t="s">
        <v>5</v>
      </c>
      <c r="G204" s="21">
        <v>1</v>
      </c>
      <c r="H204" s="22"/>
      <c r="I204" s="27">
        <v>2000</v>
      </c>
      <c r="J204" s="9"/>
      <c r="K204" s="9"/>
    </row>
    <row r="205" spans="1:11" ht="15" x14ac:dyDescent="0.3">
      <c r="A205" s="109"/>
      <c r="B205" s="28" t="s">
        <v>32</v>
      </c>
      <c r="C205" s="3" t="s">
        <v>5</v>
      </c>
      <c r="D205" s="3" t="s">
        <v>5</v>
      </c>
      <c r="E205" s="3" t="s">
        <v>5</v>
      </c>
      <c r="F205" s="27">
        <v>1</v>
      </c>
      <c r="G205" s="27">
        <v>1</v>
      </c>
      <c r="H205" s="2"/>
      <c r="I205" s="27">
        <v>3000</v>
      </c>
      <c r="J205" s="9"/>
      <c r="K205" s="9"/>
    </row>
    <row r="206" spans="1:11" ht="15" x14ac:dyDescent="0.3">
      <c r="A206" s="109"/>
      <c r="B206" s="40" t="s">
        <v>6</v>
      </c>
      <c r="C206" s="3" t="s">
        <v>5</v>
      </c>
      <c r="D206" s="3" t="s">
        <v>5</v>
      </c>
      <c r="E206" s="3" t="s">
        <v>5</v>
      </c>
      <c r="F206" s="27">
        <v>1</v>
      </c>
      <c r="G206" s="39">
        <v>4</v>
      </c>
      <c r="H206" s="20"/>
      <c r="I206" s="27">
        <v>1000</v>
      </c>
      <c r="J206" s="9"/>
      <c r="K206" s="9"/>
    </row>
    <row r="207" spans="1:11" ht="15" x14ac:dyDescent="0.3">
      <c r="A207" s="109"/>
      <c r="B207" s="40" t="s">
        <v>121</v>
      </c>
      <c r="C207" s="3" t="s">
        <v>5</v>
      </c>
      <c r="D207" s="3" t="s">
        <v>5</v>
      </c>
      <c r="E207" s="3" t="s">
        <v>5</v>
      </c>
      <c r="F207" s="27">
        <v>1</v>
      </c>
      <c r="G207" s="39">
        <v>4</v>
      </c>
      <c r="H207" s="20"/>
      <c r="I207" s="27">
        <v>1000</v>
      </c>
      <c r="J207" s="9"/>
      <c r="K207" s="9"/>
    </row>
    <row r="208" spans="1:11" ht="15" x14ac:dyDescent="0.3">
      <c r="A208" s="109"/>
      <c r="B208" s="95" t="s">
        <v>489</v>
      </c>
      <c r="C208" s="3" t="s">
        <v>5</v>
      </c>
      <c r="D208" s="3" t="s">
        <v>5</v>
      </c>
      <c r="E208" s="3" t="s">
        <v>5</v>
      </c>
      <c r="F208" s="27">
        <v>1</v>
      </c>
      <c r="G208" s="39">
        <v>1</v>
      </c>
      <c r="H208" s="20"/>
      <c r="I208" s="27">
        <v>6000</v>
      </c>
      <c r="J208" s="9"/>
      <c r="K208" s="9" t="s">
        <v>444</v>
      </c>
    </row>
  </sheetData>
  <mergeCells count="11">
    <mergeCell ref="K25:K38"/>
    <mergeCell ref="K123:K124"/>
    <mergeCell ref="I1:I2"/>
    <mergeCell ref="J1:J2"/>
    <mergeCell ref="K1:K2"/>
    <mergeCell ref="G1:G2"/>
    <mergeCell ref="H1:H2"/>
    <mergeCell ref="A1:A2"/>
    <mergeCell ref="B1:B2"/>
    <mergeCell ref="C1:E1"/>
    <mergeCell ref="F1:F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8" zoomScaleNormal="98" workbookViewId="0">
      <selection activeCell="G1" sqref="G1:G2"/>
    </sheetView>
  </sheetViews>
  <sheetFormatPr defaultColWidth="6.42578125" defaultRowHeight="17.25" customHeight="1" x14ac:dyDescent="0.3"/>
  <cols>
    <col min="1" max="1" width="9.28515625" style="108" bestFit="1" customWidth="1"/>
    <col min="2" max="2" width="61.28515625" style="7" bestFit="1" customWidth="1"/>
    <col min="3" max="3" width="5.42578125" style="6" customWidth="1"/>
    <col min="4" max="4" width="5.140625" style="6" customWidth="1"/>
    <col min="5" max="5" width="4.85546875" style="6" bestFit="1" customWidth="1"/>
    <col min="6" max="6" width="8.7109375" style="6" customWidth="1"/>
    <col min="7" max="7" width="6.28515625" style="6" bestFit="1" customWidth="1"/>
    <col min="8" max="8" width="5.140625" style="6" bestFit="1" customWidth="1"/>
    <col min="9" max="9" width="7.28515625" style="13" bestFit="1" customWidth="1"/>
    <col min="10" max="10" width="7.85546875" style="7" bestFit="1" customWidth="1"/>
    <col min="11" max="11" width="36" style="7" bestFit="1" customWidth="1"/>
    <col min="12" max="13" width="6.42578125" style="7"/>
    <col min="14" max="14" width="7" style="7" bestFit="1" customWidth="1"/>
    <col min="15" max="16384" width="6.42578125" style="7"/>
  </cols>
  <sheetData>
    <row r="1" spans="1:11" ht="15" x14ac:dyDescent="0.3">
      <c r="A1" s="116"/>
      <c r="B1" s="116" t="s">
        <v>8</v>
      </c>
      <c r="C1" s="117" t="s">
        <v>0</v>
      </c>
      <c r="D1" s="117"/>
      <c r="E1" s="117"/>
      <c r="F1" s="116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</row>
    <row r="2" spans="1:11" ht="15" x14ac:dyDescent="0.3">
      <c r="A2" s="116"/>
      <c r="B2" s="116"/>
      <c r="C2" s="86" t="s">
        <v>47</v>
      </c>
      <c r="D2" s="86" t="s">
        <v>48</v>
      </c>
      <c r="E2" s="86" t="s">
        <v>49</v>
      </c>
      <c r="F2" s="116"/>
      <c r="G2" s="116"/>
      <c r="H2" s="116"/>
      <c r="I2" s="116"/>
      <c r="J2" s="116"/>
      <c r="K2" s="116"/>
    </row>
    <row r="3" spans="1:11" ht="15" x14ac:dyDescent="0.3">
      <c r="A3" s="62"/>
      <c r="B3" s="106" t="s">
        <v>19</v>
      </c>
      <c r="C3" s="3"/>
      <c r="D3" s="3"/>
      <c r="E3" s="3"/>
      <c r="F3" s="27"/>
      <c r="G3" s="27"/>
      <c r="H3" s="2"/>
      <c r="I3" s="12"/>
      <c r="J3" s="9"/>
      <c r="K3" s="9"/>
    </row>
    <row r="4" spans="1:11" ht="15" x14ac:dyDescent="0.3">
      <c r="A4" s="62"/>
      <c r="B4" s="28" t="s">
        <v>250</v>
      </c>
      <c r="C4" s="3" t="s">
        <v>5</v>
      </c>
      <c r="D4" s="3" t="s">
        <v>5</v>
      </c>
      <c r="E4" s="3" t="s">
        <v>5</v>
      </c>
      <c r="F4" s="3" t="s">
        <v>5</v>
      </c>
      <c r="G4" s="27">
        <v>1</v>
      </c>
      <c r="H4" s="27">
        <v>1</v>
      </c>
      <c r="I4" s="11">
        <v>7500</v>
      </c>
      <c r="J4" s="9"/>
      <c r="K4" s="9"/>
    </row>
    <row r="5" spans="1:11" ht="15" x14ac:dyDescent="0.3">
      <c r="A5" s="62"/>
      <c r="B5" s="28" t="s">
        <v>251</v>
      </c>
      <c r="C5" s="3" t="s">
        <v>5</v>
      </c>
      <c r="D5" s="3" t="s">
        <v>5</v>
      </c>
      <c r="E5" s="3" t="s">
        <v>5</v>
      </c>
      <c r="F5" s="3" t="s">
        <v>5</v>
      </c>
      <c r="G5" s="27">
        <v>1</v>
      </c>
      <c r="H5" s="27">
        <v>1</v>
      </c>
      <c r="I5" s="11">
        <v>4500</v>
      </c>
      <c r="J5" s="9"/>
      <c r="K5" s="9"/>
    </row>
    <row r="6" spans="1:11" ht="15" x14ac:dyDescent="0.3">
      <c r="A6" s="62"/>
      <c r="B6" s="28" t="s">
        <v>252</v>
      </c>
      <c r="C6" s="3" t="s">
        <v>5</v>
      </c>
      <c r="D6" s="3" t="s">
        <v>5</v>
      </c>
      <c r="E6" s="3" t="s">
        <v>5</v>
      </c>
      <c r="F6" s="3" t="s">
        <v>5</v>
      </c>
      <c r="G6" s="27">
        <v>1</v>
      </c>
      <c r="H6" s="27">
        <v>1</v>
      </c>
      <c r="I6" s="11">
        <v>30000</v>
      </c>
      <c r="J6" s="9"/>
      <c r="K6" s="9"/>
    </row>
    <row r="7" spans="1:11" ht="15" x14ac:dyDescent="0.3">
      <c r="A7" s="62"/>
      <c r="B7" s="28" t="s">
        <v>23</v>
      </c>
      <c r="C7" s="3" t="s">
        <v>5</v>
      </c>
      <c r="D7" s="3" t="s">
        <v>5</v>
      </c>
      <c r="E7" s="3" t="s">
        <v>5</v>
      </c>
      <c r="F7" s="3" t="s">
        <v>5</v>
      </c>
      <c r="G7" s="27">
        <v>1</v>
      </c>
      <c r="H7" s="27">
        <v>1</v>
      </c>
      <c r="I7" s="11">
        <v>15000</v>
      </c>
      <c r="J7" s="9"/>
      <c r="K7" s="9" t="s">
        <v>567</v>
      </c>
    </row>
    <row r="8" spans="1:11" ht="15" x14ac:dyDescent="0.3">
      <c r="A8" s="62"/>
      <c r="B8" s="28" t="s">
        <v>24</v>
      </c>
      <c r="C8" s="3" t="s">
        <v>5</v>
      </c>
      <c r="D8" s="3" t="s">
        <v>5</v>
      </c>
      <c r="E8" s="3" t="s">
        <v>5</v>
      </c>
      <c r="F8" s="3" t="s">
        <v>5</v>
      </c>
      <c r="G8" s="27">
        <v>1</v>
      </c>
      <c r="H8" s="27">
        <v>1</v>
      </c>
      <c r="I8" s="11">
        <v>25000</v>
      </c>
      <c r="J8" s="9"/>
      <c r="K8" s="9"/>
    </row>
    <row r="9" spans="1:11" ht="15" x14ac:dyDescent="0.3">
      <c r="A9" s="62"/>
      <c r="B9" s="8" t="s">
        <v>249</v>
      </c>
      <c r="C9" s="3" t="s">
        <v>5</v>
      </c>
      <c r="D9" s="3" t="s">
        <v>5</v>
      </c>
      <c r="E9" s="3" t="s">
        <v>5</v>
      </c>
      <c r="F9" s="3" t="s">
        <v>5</v>
      </c>
      <c r="G9" s="27">
        <v>1</v>
      </c>
      <c r="H9" s="27">
        <v>1</v>
      </c>
      <c r="I9" s="11">
        <v>35000</v>
      </c>
      <c r="J9" s="9"/>
      <c r="K9" s="9"/>
    </row>
    <row r="10" spans="1:11" ht="15" x14ac:dyDescent="0.3">
      <c r="A10" s="62"/>
      <c r="B10" s="28" t="s">
        <v>464</v>
      </c>
      <c r="C10" s="3" t="s">
        <v>5</v>
      </c>
      <c r="D10" s="3" t="s">
        <v>5</v>
      </c>
      <c r="E10" s="3" t="s">
        <v>5</v>
      </c>
      <c r="F10" s="3" t="s">
        <v>5</v>
      </c>
      <c r="G10" s="27">
        <v>1</v>
      </c>
      <c r="H10" s="27">
        <v>1</v>
      </c>
      <c r="I10" s="11">
        <v>20000</v>
      </c>
      <c r="J10" s="9"/>
      <c r="K10" s="9"/>
    </row>
    <row r="11" spans="1:11" ht="15" x14ac:dyDescent="0.3">
      <c r="A11" s="62"/>
      <c r="B11" s="28" t="s">
        <v>465</v>
      </c>
      <c r="C11" s="3" t="s">
        <v>5</v>
      </c>
      <c r="D11" s="3" t="s">
        <v>5</v>
      </c>
      <c r="E11" s="3" t="s">
        <v>5</v>
      </c>
      <c r="F11" s="3" t="s">
        <v>5</v>
      </c>
      <c r="G11" s="27">
        <v>1</v>
      </c>
      <c r="H11" s="27">
        <v>1</v>
      </c>
      <c r="I11" s="11">
        <v>35000</v>
      </c>
      <c r="J11" s="9"/>
      <c r="K11" s="9"/>
    </row>
    <row r="12" spans="1:11" ht="15" x14ac:dyDescent="0.3">
      <c r="A12" s="5"/>
      <c r="B12" s="9"/>
      <c r="C12" s="27"/>
      <c r="D12" s="27"/>
      <c r="E12" s="27"/>
      <c r="F12" s="27"/>
      <c r="G12" s="27"/>
      <c r="H12" s="27"/>
      <c r="I12" s="4"/>
      <c r="J12" s="9"/>
      <c r="K12" s="9"/>
    </row>
    <row r="13" spans="1:11" ht="15" x14ac:dyDescent="0.3">
      <c r="A13" s="5" t="s">
        <v>659</v>
      </c>
      <c r="B13" s="110" t="s">
        <v>566</v>
      </c>
      <c r="C13" s="27"/>
      <c r="D13" s="27"/>
      <c r="E13" s="27"/>
      <c r="F13" s="27"/>
      <c r="G13" s="27"/>
      <c r="H13" s="27"/>
      <c r="I13" s="4"/>
      <c r="J13" s="9"/>
      <c r="K13" s="9"/>
    </row>
    <row r="14" spans="1:11" ht="17.25" customHeight="1" x14ac:dyDescent="0.3">
      <c r="A14" s="5"/>
      <c r="B14" s="111" t="s">
        <v>253</v>
      </c>
      <c r="C14" s="3" t="s">
        <v>5</v>
      </c>
      <c r="D14" s="3" t="s">
        <v>5</v>
      </c>
      <c r="E14" s="3" t="s">
        <v>5</v>
      </c>
      <c r="F14" s="3" t="s">
        <v>5</v>
      </c>
      <c r="G14" s="27">
        <v>1</v>
      </c>
      <c r="H14" s="27">
        <v>1</v>
      </c>
      <c r="I14" s="11">
        <v>2000</v>
      </c>
      <c r="J14" s="9"/>
      <c r="K14" s="9"/>
    </row>
    <row r="15" spans="1:11" ht="17.25" customHeight="1" x14ac:dyDescent="0.3">
      <c r="A15" s="5"/>
      <c r="B15" s="111" t="s">
        <v>254</v>
      </c>
      <c r="C15" s="3" t="s">
        <v>5</v>
      </c>
      <c r="D15" s="3" t="s">
        <v>5</v>
      </c>
      <c r="E15" s="3" t="s">
        <v>5</v>
      </c>
      <c r="F15" s="3" t="s">
        <v>5</v>
      </c>
      <c r="G15" s="27">
        <v>1</v>
      </c>
      <c r="H15" s="27">
        <v>1</v>
      </c>
      <c r="I15" s="11">
        <v>1000</v>
      </c>
      <c r="J15" s="9"/>
      <c r="K15" s="9" t="s">
        <v>565</v>
      </c>
    </row>
    <row r="16" spans="1:11" ht="17.25" customHeight="1" x14ac:dyDescent="0.3">
      <c r="A16" s="5" t="s">
        <v>659</v>
      </c>
      <c r="B16" s="111" t="s">
        <v>255</v>
      </c>
      <c r="C16" s="3" t="s">
        <v>5</v>
      </c>
      <c r="D16" s="3" t="s">
        <v>5</v>
      </c>
      <c r="E16" s="3" t="s">
        <v>5</v>
      </c>
      <c r="F16" s="3" t="s">
        <v>5</v>
      </c>
      <c r="G16" s="27">
        <v>1</v>
      </c>
      <c r="H16" s="27">
        <v>1</v>
      </c>
      <c r="I16" s="11">
        <v>1000</v>
      </c>
      <c r="J16" s="9"/>
      <c r="K16" s="9" t="s">
        <v>565</v>
      </c>
    </row>
    <row r="17" spans="1:11" ht="17.25" customHeight="1" x14ac:dyDescent="0.3">
      <c r="A17" s="5"/>
      <c r="B17" s="9"/>
      <c r="C17" s="27"/>
      <c r="D17" s="27"/>
      <c r="E17" s="27"/>
      <c r="F17" s="27"/>
      <c r="G17" s="27"/>
      <c r="H17" s="27"/>
      <c r="I17" s="4"/>
      <c r="J17" s="9"/>
      <c r="K17" s="9"/>
    </row>
    <row r="18" spans="1:11" ht="21.75" customHeight="1" x14ac:dyDescent="0.3">
      <c r="A18" s="5" t="s">
        <v>659</v>
      </c>
      <c r="B18" s="98" t="s">
        <v>560</v>
      </c>
      <c r="C18" s="27"/>
      <c r="D18" s="27"/>
      <c r="E18" s="27"/>
      <c r="F18" s="27"/>
      <c r="G18" s="27"/>
      <c r="H18" s="27"/>
      <c r="I18" s="4"/>
      <c r="J18" s="9"/>
      <c r="K18" s="9"/>
    </row>
    <row r="19" spans="1:11" ht="15" x14ac:dyDescent="0.3">
      <c r="A19" s="5"/>
      <c r="B19" s="99" t="s">
        <v>561</v>
      </c>
      <c r="C19" s="3" t="s">
        <v>5</v>
      </c>
      <c r="D19" s="3" t="s">
        <v>5</v>
      </c>
      <c r="E19" s="3" t="s">
        <v>5</v>
      </c>
      <c r="F19" s="3" t="s">
        <v>5</v>
      </c>
      <c r="G19" s="27">
        <v>1</v>
      </c>
      <c r="H19" s="27">
        <v>2</v>
      </c>
      <c r="I19" s="4"/>
      <c r="J19" s="9"/>
      <c r="K19" s="129" t="s">
        <v>568</v>
      </c>
    </row>
    <row r="20" spans="1:11" ht="15" x14ac:dyDescent="0.3">
      <c r="A20" s="5"/>
      <c r="B20" s="99" t="s">
        <v>562</v>
      </c>
      <c r="C20" s="3" t="s">
        <v>5</v>
      </c>
      <c r="D20" s="3" t="s">
        <v>5</v>
      </c>
      <c r="E20" s="3" t="s">
        <v>5</v>
      </c>
      <c r="F20" s="3" t="s">
        <v>5</v>
      </c>
      <c r="G20" s="27">
        <v>1</v>
      </c>
      <c r="H20" s="27">
        <v>2</v>
      </c>
      <c r="I20" s="4"/>
      <c r="J20" s="9"/>
      <c r="K20" s="130"/>
    </row>
    <row r="21" spans="1:11" ht="36.75" customHeight="1" x14ac:dyDescent="0.3">
      <c r="A21" s="5"/>
      <c r="B21" s="99" t="s">
        <v>563</v>
      </c>
      <c r="C21" s="3" t="s">
        <v>5</v>
      </c>
      <c r="D21" s="3" t="s">
        <v>5</v>
      </c>
      <c r="E21" s="3" t="s">
        <v>5</v>
      </c>
      <c r="F21" s="3" t="s">
        <v>5</v>
      </c>
      <c r="G21" s="27">
        <v>1</v>
      </c>
      <c r="H21" s="27">
        <v>2</v>
      </c>
      <c r="I21" s="4"/>
      <c r="J21" s="9"/>
      <c r="K21" s="130"/>
    </row>
    <row r="22" spans="1:11" ht="40.5" customHeight="1" x14ac:dyDescent="0.3">
      <c r="A22" s="5"/>
      <c r="B22" s="99" t="s">
        <v>564</v>
      </c>
      <c r="C22" s="3" t="s">
        <v>5</v>
      </c>
      <c r="D22" s="3" t="s">
        <v>5</v>
      </c>
      <c r="E22" s="3" t="s">
        <v>5</v>
      </c>
      <c r="F22" s="3" t="s">
        <v>5</v>
      </c>
      <c r="G22" s="27">
        <v>1</v>
      </c>
      <c r="H22" s="27">
        <v>2</v>
      </c>
      <c r="I22" s="4"/>
      <c r="J22" s="9"/>
      <c r="K22" s="131"/>
    </row>
    <row r="23" spans="1:11" ht="15" x14ac:dyDescent="0.3">
      <c r="A23" s="5"/>
      <c r="B23" s="99" t="s">
        <v>570</v>
      </c>
      <c r="C23" s="3" t="s">
        <v>5</v>
      </c>
      <c r="D23" s="3" t="s">
        <v>5</v>
      </c>
      <c r="E23" s="3" t="s">
        <v>5</v>
      </c>
      <c r="F23" s="3" t="s">
        <v>5</v>
      </c>
      <c r="G23" s="27">
        <v>1</v>
      </c>
      <c r="H23" s="27">
        <v>1</v>
      </c>
      <c r="I23" s="4"/>
      <c r="J23" s="9"/>
      <c r="K23" s="100"/>
    </row>
    <row r="24" spans="1:11" ht="17.25" customHeight="1" x14ac:dyDescent="0.3">
      <c r="A24" s="5"/>
      <c r="B24" s="9"/>
      <c r="C24" s="27"/>
      <c r="D24" s="27"/>
      <c r="E24" s="27"/>
      <c r="F24" s="27"/>
      <c r="G24" s="27"/>
      <c r="H24" s="27"/>
      <c r="I24" s="4"/>
      <c r="J24" s="9"/>
      <c r="K24" s="9"/>
    </row>
  </sheetData>
  <mergeCells count="10">
    <mergeCell ref="K19:K22"/>
    <mergeCell ref="I1:I2"/>
    <mergeCell ref="J1:J2"/>
    <mergeCell ref="K1:K2"/>
    <mergeCell ref="F1:F2"/>
    <mergeCell ref="G1:G2"/>
    <mergeCell ref="A1:A2"/>
    <mergeCell ref="B1:B2"/>
    <mergeCell ref="C1:E1"/>
    <mergeCell ref="H1:H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="98" zoomScaleNormal="98" workbookViewId="0">
      <selection activeCell="I9" sqref="I9"/>
    </sheetView>
  </sheetViews>
  <sheetFormatPr defaultColWidth="6.42578125" defaultRowHeight="17.25" customHeight="1" x14ac:dyDescent="0.3"/>
  <cols>
    <col min="1" max="1" width="9.28515625" style="6" bestFit="1" customWidth="1"/>
    <col min="2" max="2" width="56.42578125" style="7" customWidth="1"/>
    <col min="3" max="3" width="4.42578125" style="6" bestFit="1" customWidth="1"/>
    <col min="4" max="4" width="3.42578125" style="6" bestFit="1" customWidth="1"/>
    <col min="5" max="5" width="3" style="6" bestFit="1" customWidth="1"/>
    <col min="6" max="7" width="4.5703125" style="6" bestFit="1" customWidth="1"/>
    <col min="8" max="8" width="6.42578125" style="7"/>
    <col min="9" max="9" width="10.42578125" style="7" bestFit="1" customWidth="1"/>
    <col min="10" max="10" width="17.28515625" style="7" customWidth="1"/>
    <col min="11" max="11" width="68.42578125" style="7" bestFit="1" customWidth="1"/>
    <col min="12" max="12" width="7" style="7" bestFit="1" customWidth="1"/>
    <col min="13" max="16384" width="6.42578125" style="7"/>
  </cols>
  <sheetData>
    <row r="1" spans="1:11" ht="17.25" customHeight="1" x14ac:dyDescent="0.3">
      <c r="A1" s="116"/>
      <c r="B1" s="116" t="s">
        <v>8</v>
      </c>
      <c r="C1" s="117" t="s">
        <v>0</v>
      </c>
      <c r="D1" s="117"/>
      <c r="E1" s="117"/>
      <c r="F1" s="116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</row>
    <row r="2" spans="1:11" ht="17.25" customHeight="1" x14ac:dyDescent="0.3">
      <c r="A2" s="116"/>
      <c r="B2" s="116"/>
      <c r="C2" s="86" t="s">
        <v>47</v>
      </c>
      <c r="D2" s="86" t="s">
        <v>48</v>
      </c>
      <c r="E2" s="86" t="s">
        <v>49</v>
      </c>
      <c r="F2" s="116"/>
      <c r="G2" s="116"/>
      <c r="H2" s="116"/>
      <c r="I2" s="116"/>
      <c r="J2" s="116"/>
      <c r="K2" s="116"/>
    </row>
    <row r="3" spans="1:11" ht="17.25" customHeight="1" x14ac:dyDescent="0.3">
      <c r="A3" s="27"/>
      <c r="B3" s="17" t="s">
        <v>502</v>
      </c>
      <c r="C3" s="27"/>
      <c r="D3" s="27"/>
      <c r="E3" s="27"/>
      <c r="F3" s="27"/>
      <c r="G3" s="27"/>
      <c r="H3" s="9"/>
      <c r="I3" s="9"/>
      <c r="J3" s="9"/>
      <c r="K3" s="9"/>
    </row>
    <row r="4" spans="1:11" ht="17.25" customHeight="1" x14ac:dyDescent="0.3">
      <c r="A4" s="27"/>
      <c r="B4" s="24" t="s">
        <v>28</v>
      </c>
      <c r="C4" s="27" t="s">
        <v>5</v>
      </c>
      <c r="D4" s="27" t="s">
        <v>5</v>
      </c>
      <c r="E4" s="27" t="s">
        <v>5</v>
      </c>
      <c r="F4" s="27" t="s">
        <v>5</v>
      </c>
      <c r="G4" s="27">
        <v>1</v>
      </c>
      <c r="H4" s="27">
        <v>1</v>
      </c>
      <c r="I4" s="27">
        <v>8000</v>
      </c>
      <c r="J4" s="9"/>
      <c r="K4" s="9" t="s">
        <v>444</v>
      </c>
    </row>
    <row r="5" spans="1:11" ht="17.25" customHeight="1" x14ac:dyDescent="0.3">
      <c r="A5" s="27"/>
      <c r="B5" s="24" t="s">
        <v>21</v>
      </c>
      <c r="C5" s="27" t="s">
        <v>5</v>
      </c>
      <c r="D5" s="27" t="s">
        <v>5</v>
      </c>
      <c r="E5" s="27" t="s">
        <v>5</v>
      </c>
      <c r="F5" s="27" t="s">
        <v>5</v>
      </c>
      <c r="G5" s="27">
        <v>1</v>
      </c>
      <c r="H5" s="27">
        <v>1</v>
      </c>
      <c r="I5" s="27">
        <v>8000</v>
      </c>
      <c r="J5" s="9"/>
      <c r="K5" s="9" t="s">
        <v>444</v>
      </c>
    </row>
    <row r="6" spans="1:11" ht="17.25" customHeight="1" x14ac:dyDescent="0.3">
      <c r="A6" s="27"/>
      <c r="B6" s="24" t="s">
        <v>22</v>
      </c>
      <c r="C6" s="27" t="s">
        <v>5</v>
      </c>
      <c r="D6" s="27" t="s">
        <v>5</v>
      </c>
      <c r="E6" s="27" t="s">
        <v>5</v>
      </c>
      <c r="F6" s="27" t="s">
        <v>5</v>
      </c>
      <c r="G6" s="27">
        <v>1</v>
      </c>
      <c r="H6" s="27">
        <v>1</v>
      </c>
      <c r="I6" s="27">
        <v>8000</v>
      </c>
      <c r="J6" s="9"/>
      <c r="K6" s="9" t="s">
        <v>444</v>
      </c>
    </row>
    <row r="7" spans="1:11" ht="17.25" customHeight="1" x14ac:dyDescent="0.3">
      <c r="A7" s="27"/>
      <c r="B7" s="24" t="s">
        <v>16</v>
      </c>
      <c r="C7" s="27" t="s">
        <v>5</v>
      </c>
      <c r="D7" s="27" t="s">
        <v>5</v>
      </c>
      <c r="E7" s="27" t="s">
        <v>5</v>
      </c>
      <c r="F7" s="27" t="s">
        <v>5</v>
      </c>
      <c r="G7" s="27">
        <v>1</v>
      </c>
      <c r="H7" s="27">
        <v>1</v>
      </c>
      <c r="I7" s="27">
        <v>8000</v>
      </c>
      <c r="J7" s="9"/>
      <c r="K7" s="9" t="s">
        <v>444</v>
      </c>
    </row>
    <row r="8" spans="1:11" ht="17.25" customHeight="1" x14ac:dyDescent="0.3">
      <c r="A8" s="27"/>
      <c r="B8" s="28" t="s">
        <v>466</v>
      </c>
      <c r="C8" s="27" t="s">
        <v>5</v>
      </c>
      <c r="D8" s="27" t="s">
        <v>5</v>
      </c>
      <c r="E8" s="27" t="s">
        <v>5</v>
      </c>
      <c r="F8" s="27" t="s">
        <v>5</v>
      </c>
      <c r="G8" s="27">
        <v>1</v>
      </c>
      <c r="H8" s="27">
        <v>1</v>
      </c>
      <c r="I8" s="27">
        <v>6000</v>
      </c>
      <c r="J8" s="9"/>
      <c r="K8" s="9" t="s">
        <v>444</v>
      </c>
    </row>
    <row r="9" spans="1:11" ht="17.25" customHeight="1" x14ac:dyDescent="0.3">
      <c r="A9" s="27"/>
      <c r="B9" s="28"/>
      <c r="C9" s="27"/>
      <c r="D9" s="27"/>
      <c r="E9" s="27"/>
      <c r="F9" s="27"/>
      <c r="G9" s="27"/>
      <c r="H9" s="27"/>
      <c r="I9" s="27"/>
      <c r="J9" s="9"/>
      <c r="K9" s="9"/>
    </row>
    <row r="10" spans="1:11" ht="17.25" customHeight="1" x14ac:dyDescent="0.3">
      <c r="A10" s="27"/>
      <c r="B10" s="17" t="s">
        <v>503</v>
      </c>
      <c r="C10" s="27"/>
      <c r="D10" s="27"/>
      <c r="E10" s="27"/>
      <c r="F10" s="27"/>
      <c r="G10" s="27"/>
      <c r="H10" s="27"/>
      <c r="I10" s="27"/>
      <c r="J10" s="9"/>
      <c r="K10" s="9"/>
    </row>
    <row r="11" spans="1:11" ht="17.25" customHeight="1" x14ac:dyDescent="0.3">
      <c r="A11" s="5" t="s">
        <v>659</v>
      </c>
      <c r="B11" s="28" t="s">
        <v>574</v>
      </c>
      <c r="C11" s="27" t="s">
        <v>5</v>
      </c>
      <c r="D11" s="27" t="s">
        <v>5</v>
      </c>
      <c r="E11" s="27" t="s">
        <v>5</v>
      </c>
      <c r="F11" s="27" t="s">
        <v>5</v>
      </c>
      <c r="G11" s="27">
        <v>1</v>
      </c>
      <c r="H11" s="27">
        <v>1</v>
      </c>
      <c r="I11" s="27">
        <v>4000</v>
      </c>
      <c r="J11" s="9" t="s">
        <v>580</v>
      </c>
      <c r="K11" s="9" t="s">
        <v>581</v>
      </c>
    </row>
    <row r="12" spans="1:11" ht="17.25" customHeight="1" x14ac:dyDescent="0.3">
      <c r="A12" s="5" t="s">
        <v>659</v>
      </c>
      <c r="B12" s="28" t="s">
        <v>578</v>
      </c>
      <c r="C12" s="27" t="s">
        <v>5</v>
      </c>
      <c r="D12" s="27" t="s">
        <v>5</v>
      </c>
      <c r="E12" s="27" t="s">
        <v>5</v>
      </c>
      <c r="F12" s="27" t="s">
        <v>5</v>
      </c>
      <c r="G12" s="27">
        <v>1</v>
      </c>
      <c r="H12" s="27">
        <v>1</v>
      </c>
      <c r="I12" s="27">
        <v>5000</v>
      </c>
      <c r="J12" s="9" t="s">
        <v>580</v>
      </c>
      <c r="K12" s="9" t="s">
        <v>581</v>
      </c>
    </row>
    <row r="13" spans="1:11" ht="17.25" customHeight="1" x14ac:dyDescent="0.3">
      <c r="A13" s="5" t="s">
        <v>659</v>
      </c>
      <c r="B13" s="28" t="s">
        <v>579</v>
      </c>
      <c r="C13" s="27" t="s">
        <v>5</v>
      </c>
      <c r="D13" s="27" t="s">
        <v>5</v>
      </c>
      <c r="E13" s="27" t="s">
        <v>5</v>
      </c>
      <c r="F13" s="27" t="s">
        <v>5</v>
      </c>
      <c r="G13" s="27">
        <v>1</v>
      </c>
      <c r="H13" s="27">
        <v>1</v>
      </c>
      <c r="I13" s="27">
        <v>8000</v>
      </c>
      <c r="J13" s="9" t="s">
        <v>580</v>
      </c>
      <c r="K13" s="9" t="s">
        <v>581</v>
      </c>
    </row>
    <row r="14" spans="1:11" ht="17.25" customHeight="1" x14ac:dyDescent="0.3">
      <c r="A14" s="5" t="s">
        <v>659</v>
      </c>
      <c r="B14" s="28" t="s">
        <v>575</v>
      </c>
      <c r="C14" s="27" t="s">
        <v>5</v>
      </c>
      <c r="D14" s="27" t="s">
        <v>5</v>
      </c>
      <c r="E14" s="27" t="s">
        <v>5</v>
      </c>
      <c r="F14" s="27" t="s">
        <v>5</v>
      </c>
      <c r="G14" s="27">
        <v>1</v>
      </c>
      <c r="H14" s="27">
        <v>1</v>
      </c>
      <c r="I14" s="27">
        <v>6000</v>
      </c>
      <c r="J14" s="9" t="s">
        <v>580</v>
      </c>
      <c r="K14" s="9" t="s">
        <v>581</v>
      </c>
    </row>
    <row r="15" spans="1:11" ht="17.25" customHeight="1" x14ac:dyDescent="0.3">
      <c r="A15" s="5" t="s">
        <v>659</v>
      </c>
      <c r="B15" s="28" t="s">
        <v>576</v>
      </c>
      <c r="C15" s="27" t="s">
        <v>5</v>
      </c>
      <c r="D15" s="27" t="s">
        <v>5</v>
      </c>
      <c r="E15" s="27" t="s">
        <v>5</v>
      </c>
      <c r="F15" s="27" t="s">
        <v>5</v>
      </c>
      <c r="G15" s="27">
        <v>1</v>
      </c>
      <c r="H15" s="27">
        <v>1</v>
      </c>
      <c r="I15" s="27">
        <v>10000</v>
      </c>
      <c r="J15" s="9" t="s">
        <v>580</v>
      </c>
      <c r="K15" s="9" t="s">
        <v>581</v>
      </c>
    </row>
    <row r="16" spans="1:11" ht="17.25" customHeight="1" x14ac:dyDescent="0.3">
      <c r="A16" s="5" t="s">
        <v>659</v>
      </c>
      <c r="B16" s="28" t="s">
        <v>577</v>
      </c>
      <c r="C16" s="27" t="s">
        <v>5</v>
      </c>
      <c r="D16" s="27" t="s">
        <v>5</v>
      </c>
      <c r="E16" s="27" t="s">
        <v>5</v>
      </c>
      <c r="F16" s="27" t="s">
        <v>5</v>
      </c>
      <c r="G16" s="27">
        <v>1</v>
      </c>
      <c r="H16" s="27">
        <v>1</v>
      </c>
      <c r="I16" s="27">
        <v>15000</v>
      </c>
      <c r="J16" s="9" t="s">
        <v>580</v>
      </c>
      <c r="K16" s="9" t="s">
        <v>581</v>
      </c>
    </row>
    <row r="17" spans="1:11" ht="17.25" customHeight="1" x14ac:dyDescent="0.3">
      <c r="A17" s="5" t="s">
        <v>659</v>
      </c>
      <c r="B17" s="28" t="s">
        <v>582</v>
      </c>
      <c r="C17" s="27" t="s">
        <v>5</v>
      </c>
      <c r="D17" s="27" t="s">
        <v>5</v>
      </c>
      <c r="E17" s="27" t="s">
        <v>5</v>
      </c>
      <c r="F17" s="27" t="s">
        <v>5</v>
      </c>
      <c r="G17" s="27">
        <v>1</v>
      </c>
      <c r="H17" s="27">
        <v>1</v>
      </c>
      <c r="I17" s="27">
        <v>30000</v>
      </c>
      <c r="J17" s="9" t="s">
        <v>580</v>
      </c>
      <c r="K17" s="9" t="s">
        <v>581</v>
      </c>
    </row>
    <row r="18" spans="1:11" ht="17.25" customHeight="1" x14ac:dyDescent="0.3">
      <c r="A18" s="5" t="s">
        <v>659</v>
      </c>
      <c r="B18" s="8" t="s">
        <v>606</v>
      </c>
      <c r="C18" s="27" t="s">
        <v>5</v>
      </c>
      <c r="D18" s="27" t="s">
        <v>5</v>
      </c>
      <c r="E18" s="27" t="s">
        <v>5</v>
      </c>
      <c r="F18" s="27" t="s">
        <v>5</v>
      </c>
      <c r="G18" s="27">
        <v>1</v>
      </c>
      <c r="H18" s="27">
        <v>1</v>
      </c>
      <c r="I18" s="27" t="s">
        <v>607</v>
      </c>
      <c r="J18" s="9"/>
      <c r="K18" s="9" t="s">
        <v>590</v>
      </c>
    </row>
    <row r="19" spans="1:11" ht="17.25" customHeight="1" x14ac:dyDescent="0.3">
      <c r="A19" s="27"/>
      <c r="B19" s="8"/>
      <c r="C19" s="27"/>
      <c r="D19" s="27"/>
      <c r="E19" s="27"/>
      <c r="F19" s="27"/>
      <c r="G19" s="27"/>
      <c r="H19" s="9"/>
      <c r="I19" s="27"/>
      <c r="J19" s="9"/>
      <c r="K19" s="9"/>
    </row>
    <row r="20" spans="1:11" ht="17.25" customHeight="1" x14ac:dyDescent="0.3">
      <c r="A20" s="27"/>
      <c r="B20" s="17" t="s">
        <v>17</v>
      </c>
      <c r="C20" s="27"/>
      <c r="D20" s="27"/>
      <c r="E20" s="27"/>
      <c r="F20" s="27"/>
      <c r="G20" s="27"/>
      <c r="H20" s="9"/>
      <c r="I20" s="27"/>
      <c r="J20" s="9"/>
      <c r="K20" s="9"/>
    </row>
    <row r="21" spans="1:11" ht="15" x14ac:dyDescent="0.3">
      <c r="A21" s="5" t="s">
        <v>659</v>
      </c>
      <c r="B21" s="28" t="s">
        <v>264</v>
      </c>
      <c r="C21" s="27" t="s">
        <v>5</v>
      </c>
      <c r="D21" s="27" t="s">
        <v>5</v>
      </c>
      <c r="E21" s="27" t="s">
        <v>5</v>
      </c>
      <c r="F21" s="27" t="s">
        <v>5</v>
      </c>
      <c r="G21" s="27">
        <v>1</v>
      </c>
      <c r="H21" s="27">
        <v>1</v>
      </c>
      <c r="I21" s="27">
        <v>15000</v>
      </c>
      <c r="J21" s="79"/>
      <c r="K21" s="9" t="s">
        <v>569</v>
      </c>
    </row>
    <row r="22" spans="1:11" ht="17.25" customHeight="1" x14ac:dyDescent="0.3">
      <c r="A22" s="5" t="s">
        <v>659</v>
      </c>
      <c r="B22" s="28" t="s">
        <v>263</v>
      </c>
      <c r="C22" s="27" t="s">
        <v>5</v>
      </c>
      <c r="D22" s="27" t="s">
        <v>5</v>
      </c>
      <c r="E22" s="27" t="s">
        <v>5</v>
      </c>
      <c r="F22" s="27" t="s">
        <v>5</v>
      </c>
      <c r="G22" s="27">
        <v>1</v>
      </c>
      <c r="H22" s="27">
        <v>1</v>
      </c>
      <c r="I22" s="27">
        <v>25000</v>
      </c>
      <c r="J22" s="9"/>
      <c r="K22" s="9" t="s">
        <v>569</v>
      </c>
    </row>
    <row r="23" spans="1:11" ht="17.25" customHeight="1" x14ac:dyDescent="0.3">
      <c r="A23" s="5" t="s">
        <v>659</v>
      </c>
      <c r="B23" s="28" t="s">
        <v>262</v>
      </c>
      <c r="C23" s="27" t="s">
        <v>5</v>
      </c>
      <c r="D23" s="27" t="s">
        <v>5</v>
      </c>
      <c r="E23" s="27" t="s">
        <v>5</v>
      </c>
      <c r="F23" s="27" t="s">
        <v>5</v>
      </c>
      <c r="G23" s="27">
        <v>1</v>
      </c>
      <c r="H23" s="27">
        <v>1</v>
      </c>
      <c r="I23" s="27">
        <v>40000</v>
      </c>
      <c r="J23" s="9"/>
      <c r="K23" s="9" t="s">
        <v>569</v>
      </c>
    </row>
    <row r="24" spans="1:11" ht="17.25" customHeight="1" x14ac:dyDescent="0.3">
      <c r="A24" s="27"/>
      <c r="B24" s="54" t="s">
        <v>257</v>
      </c>
      <c r="C24" s="27" t="s">
        <v>5</v>
      </c>
      <c r="D24" s="27" t="s">
        <v>5</v>
      </c>
      <c r="E24" s="27" t="s">
        <v>5</v>
      </c>
      <c r="F24" s="27" t="s">
        <v>5</v>
      </c>
      <c r="G24" s="27">
        <v>1</v>
      </c>
      <c r="H24" s="27">
        <v>1</v>
      </c>
      <c r="I24" s="27">
        <v>8000</v>
      </c>
      <c r="J24" s="9"/>
      <c r="K24" s="9"/>
    </row>
    <row r="25" spans="1:11" ht="17.25" customHeight="1" x14ac:dyDescent="0.3">
      <c r="A25" s="27"/>
      <c r="B25" s="54" t="s">
        <v>258</v>
      </c>
      <c r="C25" s="27" t="s">
        <v>5</v>
      </c>
      <c r="D25" s="27" t="s">
        <v>5</v>
      </c>
      <c r="E25" s="27" t="s">
        <v>5</v>
      </c>
      <c r="F25" s="27" t="s">
        <v>5</v>
      </c>
      <c r="G25" s="27">
        <v>1</v>
      </c>
      <c r="H25" s="27">
        <v>1</v>
      </c>
      <c r="I25" s="27">
        <v>6000</v>
      </c>
      <c r="J25" s="9"/>
      <c r="K25" s="9" t="s">
        <v>120</v>
      </c>
    </row>
    <row r="26" spans="1:11" ht="17.25" customHeight="1" x14ac:dyDescent="0.3">
      <c r="A26" s="27"/>
      <c r="B26" s="54" t="s">
        <v>259</v>
      </c>
      <c r="C26" s="27" t="s">
        <v>5</v>
      </c>
      <c r="D26" s="27" t="s">
        <v>5</v>
      </c>
      <c r="E26" s="27" t="s">
        <v>5</v>
      </c>
      <c r="F26" s="27" t="s">
        <v>5</v>
      </c>
      <c r="G26" s="27">
        <v>1</v>
      </c>
      <c r="H26" s="27">
        <v>1</v>
      </c>
      <c r="I26" s="27">
        <v>4000</v>
      </c>
      <c r="J26" s="9"/>
      <c r="K26" s="9"/>
    </row>
    <row r="27" spans="1:11" ht="17.25" customHeight="1" x14ac:dyDescent="0.3">
      <c r="A27" s="27"/>
      <c r="B27" s="54" t="s">
        <v>260</v>
      </c>
      <c r="C27" s="27" t="s">
        <v>5</v>
      </c>
      <c r="D27" s="27" t="s">
        <v>5</v>
      </c>
      <c r="E27" s="27" t="s">
        <v>5</v>
      </c>
      <c r="F27" s="27" t="s">
        <v>5</v>
      </c>
      <c r="G27" s="27">
        <v>1</v>
      </c>
      <c r="H27" s="27">
        <v>1</v>
      </c>
      <c r="I27" s="27">
        <v>5000</v>
      </c>
      <c r="J27" s="9"/>
      <c r="K27" s="9"/>
    </row>
    <row r="28" spans="1:11" ht="17.25" customHeight="1" x14ac:dyDescent="0.3">
      <c r="A28" s="27"/>
      <c r="B28" s="54" t="s">
        <v>261</v>
      </c>
      <c r="C28" s="27" t="s">
        <v>5</v>
      </c>
      <c r="D28" s="27" t="s">
        <v>5</v>
      </c>
      <c r="E28" s="27" t="s">
        <v>5</v>
      </c>
      <c r="F28" s="27" t="s">
        <v>5</v>
      </c>
      <c r="G28" s="27">
        <v>1</v>
      </c>
      <c r="H28" s="27">
        <v>1</v>
      </c>
      <c r="I28" s="27">
        <v>2000</v>
      </c>
      <c r="J28" s="9"/>
      <c r="K28" s="9"/>
    </row>
    <row r="29" spans="1:11" ht="17.25" customHeight="1" x14ac:dyDescent="0.3">
      <c r="A29" s="27"/>
      <c r="B29" s="54" t="s">
        <v>571</v>
      </c>
      <c r="C29" s="27" t="s">
        <v>5</v>
      </c>
      <c r="D29" s="27" t="s">
        <v>5</v>
      </c>
      <c r="E29" s="27" t="s">
        <v>5</v>
      </c>
      <c r="F29" s="27" t="s">
        <v>5</v>
      </c>
      <c r="G29" s="27">
        <v>1</v>
      </c>
      <c r="H29" s="27">
        <v>1</v>
      </c>
      <c r="I29" s="27">
        <v>2000</v>
      </c>
      <c r="J29" s="9"/>
      <c r="K29" s="9"/>
    </row>
    <row r="30" spans="1:11" ht="17.25" customHeight="1" x14ac:dyDescent="0.3">
      <c r="A30" s="27"/>
      <c r="B30" s="8" t="s">
        <v>572</v>
      </c>
      <c r="C30" s="27" t="s">
        <v>5</v>
      </c>
      <c r="D30" s="27" t="s">
        <v>5</v>
      </c>
      <c r="E30" s="27" t="s">
        <v>5</v>
      </c>
      <c r="F30" s="27" t="s">
        <v>5</v>
      </c>
      <c r="G30" s="27">
        <v>1</v>
      </c>
      <c r="H30" s="27">
        <v>1</v>
      </c>
      <c r="I30" s="27"/>
      <c r="J30" s="9"/>
      <c r="K30" s="9" t="s">
        <v>573</v>
      </c>
    </row>
    <row r="31" spans="1:11" ht="17.25" customHeight="1" x14ac:dyDescent="0.3">
      <c r="A31" s="27"/>
      <c r="B31" s="8" t="s">
        <v>661</v>
      </c>
      <c r="C31" s="27" t="s">
        <v>5</v>
      </c>
      <c r="D31" s="27" t="s">
        <v>5</v>
      </c>
      <c r="E31" s="27" t="s">
        <v>5</v>
      </c>
      <c r="F31" s="27" t="s">
        <v>5</v>
      </c>
      <c r="G31" s="27">
        <v>1</v>
      </c>
      <c r="H31" s="27">
        <v>1</v>
      </c>
      <c r="I31" s="27">
        <v>2000</v>
      </c>
      <c r="J31" s="9"/>
      <c r="K31" s="9" t="s">
        <v>660</v>
      </c>
    </row>
    <row r="32" spans="1:11" ht="17.25" customHeight="1" x14ac:dyDescent="0.3">
      <c r="A32" s="27"/>
      <c r="B32" s="8"/>
      <c r="C32" s="27"/>
      <c r="D32" s="27"/>
      <c r="E32" s="27"/>
      <c r="F32" s="27"/>
      <c r="G32" s="27"/>
      <c r="H32" s="27"/>
      <c r="I32" s="27"/>
      <c r="J32" s="9"/>
      <c r="K32" s="9"/>
    </row>
    <row r="33" spans="1:11" ht="17.25" customHeight="1" x14ac:dyDescent="0.3">
      <c r="A33" s="27"/>
      <c r="B33" s="17" t="s">
        <v>20</v>
      </c>
      <c r="C33" s="27"/>
      <c r="D33" s="27"/>
      <c r="E33" s="27"/>
      <c r="F33" s="27"/>
      <c r="G33" s="27"/>
      <c r="H33" s="9"/>
      <c r="I33" s="27"/>
      <c r="J33" s="9"/>
      <c r="K33" s="9"/>
    </row>
    <row r="34" spans="1:11" ht="17.25" customHeight="1" x14ac:dyDescent="0.3">
      <c r="A34" s="27"/>
      <c r="B34" s="28" t="s">
        <v>30</v>
      </c>
      <c r="C34" s="27" t="s">
        <v>5</v>
      </c>
      <c r="D34" s="27" t="s">
        <v>5</v>
      </c>
      <c r="E34" s="27" t="s">
        <v>5</v>
      </c>
      <c r="F34" s="27" t="s">
        <v>5</v>
      </c>
      <c r="G34" s="27">
        <v>1</v>
      </c>
      <c r="H34" s="27">
        <v>1</v>
      </c>
      <c r="I34" s="27">
        <v>35000</v>
      </c>
      <c r="J34" s="9"/>
      <c r="K34" s="9"/>
    </row>
    <row r="35" spans="1:11" ht="17.25" customHeight="1" x14ac:dyDescent="0.3">
      <c r="A35" s="27"/>
      <c r="B35" s="28" t="s">
        <v>265</v>
      </c>
      <c r="C35" s="27" t="s">
        <v>5</v>
      </c>
      <c r="D35" s="27" t="s">
        <v>5</v>
      </c>
      <c r="E35" s="27" t="s">
        <v>5</v>
      </c>
      <c r="F35" s="27" t="s">
        <v>5</v>
      </c>
      <c r="G35" s="27">
        <v>1</v>
      </c>
      <c r="H35" s="27">
        <v>1</v>
      </c>
      <c r="I35" s="27">
        <v>500</v>
      </c>
      <c r="J35" s="9"/>
      <c r="K35" s="9"/>
    </row>
    <row r="36" spans="1:11" ht="17.25" customHeight="1" x14ac:dyDescent="0.3">
      <c r="A36" s="27"/>
      <c r="B36" s="28" t="s">
        <v>18</v>
      </c>
      <c r="C36" s="27" t="s">
        <v>5</v>
      </c>
      <c r="D36" s="27" t="s">
        <v>5</v>
      </c>
      <c r="E36" s="27" t="s">
        <v>5</v>
      </c>
      <c r="F36" s="27" t="s">
        <v>5</v>
      </c>
      <c r="G36" s="27">
        <v>1</v>
      </c>
      <c r="H36" s="27">
        <v>1</v>
      </c>
      <c r="I36" s="27">
        <v>25000</v>
      </c>
      <c r="J36" s="9"/>
      <c r="K36" s="9"/>
    </row>
    <row r="37" spans="1:11" ht="17.25" customHeight="1" x14ac:dyDescent="0.3">
      <c r="A37" s="27"/>
      <c r="B37" s="8"/>
      <c r="C37" s="27"/>
      <c r="D37" s="27"/>
      <c r="E37" s="27"/>
      <c r="F37" s="27"/>
      <c r="G37" s="27"/>
      <c r="H37" s="9"/>
      <c r="I37" s="27"/>
      <c r="J37" s="9"/>
      <c r="K37" s="9"/>
    </row>
    <row r="38" spans="1:11" ht="17.25" customHeight="1" x14ac:dyDescent="0.3">
      <c r="A38" s="27"/>
      <c r="B38" s="17" t="s">
        <v>31</v>
      </c>
      <c r="C38" s="27"/>
      <c r="D38" s="27"/>
      <c r="E38" s="27"/>
      <c r="F38" s="27"/>
      <c r="G38" s="27"/>
      <c r="H38" s="9"/>
      <c r="I38" s="27"/>
      <c r="J38" s="9"/>
      <c r="K38" s="9"/>
    </row>
    <row r="39" spans="1:11" ht="17.25" customHeight="1" x14ac:dyDescent="0.3">
      <c r="A39" s="27"/>
      <c r="B39" s="4" t="s">
        <v>33</v>
      </c>
      <c r="C39" s="27" t="s">
        <v>5</v>
      </c>
      <c r="D39" s="27" t="s">
        <v>5</v>
      </c>
      <c r="E39" s="27" t="s">
        <v>5</v>
      </c>
      <c r="F39" s="27" t="s">
        <v>5</v>
      </c>
      <c r="G39" s="27">
        <v>1</v>
      </c>
      <c r="H39" s="27">
        <v>1</v>
      </c>
      <c r="I39" s="27">
        <v>1200</v>
      </c>
      <c r="J39" s="9"/>
      <c r="K39" s="9" t="s">
        <v>266</v>
      </c>
    </row>
    <row r="40" spans="1:11" ht="17.25" customHeight="1" x14ac:dyDescent="0.3">
      <c r="A40" s="27"/>
      <c r="B40" s="4" t="s">
        <v>41</v>
      </c>
      <c r="C40" s="27" t="s">
        <v>5</v>
      </c>
      <c r="D40" s="27" t="s">
        <v>5</v>
      </c>
      <c r="E40" s="27" t="s">
        <v>5</v>
      </c>
      <c r="F40" s="27" t="s">
        <v>5</v>
      </c>
      <c r="G40" s="27">
        <v>1</v>
      </c>
      <c r="H40" s="27">
        <v>1</v>
      </c>
      <c r="I40" s="27">
        <v>1500</v>
      </c>
      <c r="J40" s="9"/>
      <c r="K40" s="9" t="s">
        <v>266</v>
      </c>
    </row>
    <row r="41" spans="1:11" ht="17.25" customHeight="1" x14ac:dyDescent="0.3">
      <c r="A41" s="27"/>
      <c r="B41" s="4" t="s">
        <v>267</v>
      </c>
      <c r="C41" s="27" t="s">
        <v>5</v>
      </c>
      <c r="D41" s="27" t="s">
        <v>5</v>
      </c>
      <c r="E41" s="27" t="s">
        <v>5</v>
      </c>
      <c r="F41" s="27" t="s">
        <v>5</v>
      </c>
      <c r="G41" s="27">
        <v>1</v>
      </c>
      <c r="H41" s="27">
        <v>1</v>
      </c>
      <c r="I41" s="27">
        <v>3500</v>
      </c>
      <c r="J41" s="9"/>
      <c r="K41" s="9" t="s">
        <v>266</v>
      </c>
    </row>
    <row r="42" spans="1:11" ht="17.25" customHeight="1" x14ac:dyDescent="0.3">
      <c r="A42" s="27"/>
      <c r="B42" s="4" t="s">
        <v>40</v>
      </c>
      <c r="C42" s="27" t="s">
        <v>5</v>
      </c>
      <c r="D42" s="27" t="s">
        <v>5</v>
      </c>
      <c r="E42" s="27" t="s">
        <v>5</v>
      </c>
      <c r="F42" s="27" t="s">
        <v>5</v>
      </c>
      <c r="G42" s="27">
        <v>1</v>
      </c>
      <c r="H42" s="27">
        <v>1</v>
      </c>
      <c r="I42" s="27">
        <v>1500</v>
      </c>
      <c r="J42" s="9"/>
      <c r="K42" s="9" t="s">
        <v>266</v>
      </c>
    </row>
    <row r="43" spans="1:11" ht="17.25" customHeight="1" x14ac:dyDescent="0.3">
      <c r="A43" s="27"/>
      <c r="B43" s="4" t="s">
        <v>39</v>
      </c>
      <c r="C43" s="27" t="s">
        <v>5</v>
      </c>
      <c r="D43" s="27" t="s">
        <v>5</v>
      </c>
      <c r="E43" s="27" t="s">
        <v>5</v>
      </c>
      <c r="F43" s="27" t="s">
        <v>5</v>
      </c>
      <c r="G43" s="27">
        <v>1</v>
      </c>
      <c r="H43" s="27">
        <v>1</v>
      </c>
      <c r="I43" s="27">
        <v>500</v>
      </c>
      <c r="J43" s="9"/>
      <c r="K43" s="9"/>
    </row>
    <row r="44" spans="1:11" ht="17.25" customHeight="1" x14ac:dyDescent="0.3">
      <c r="A44" s="27"/>
      <c r="B44" s="4"/>
      <c r="C44" s="27"/>
      <c r="D44" s="27"/>
      <c r="E44" s="27"/>
      <c r="F44" s="27"/>
      <c r="G44" s="27"/>
      <c r="H44" s="9"/>
      <c r="I44" s="27"/>
      <c r="J44" s="9"/>
      <c r="K44" s="9"/>
    </row>
  </sheetData>
  <mergeCells count="9">
    <mergeCell ref="H1:H2"/>
    <mergeCell ref="I1:I2"/>
    <mergeCell ref="J1:J2"/>
    <mergeCell ref="K1:K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12" sqref="I12"/>
    </sheetView>
  </sheetViews>
  <sheetFormatPr defaultColWidth="6.42578125" defaultRowHeight="15" x14ac:dyDescent="0.3"/>
  <cols>
    <col min="1" max="1" width="9.28515625" style="6" bestFit="1" customWidth="1"/>
    <col min="2" max="2" width="54.85546875" style="7" bestFit="1" customWidth="1"/>
    <col min="3" max="3" width="4.140625" style="6" customWidth="1"/>
    <col min="4" max="4" width="3.7109375" style="6" customWidth="1"/>
    <col min="5" max="5" width="4.7109375" style="7" customWidth="1"/>
    <col min="6" max="8" width="6.42578125" style="7"/>
    <col min="9" max="9" width="10.85546875" style="7" bestFit="1" customWidth="1"/>
    <col min="10" max="10" width="7.7109375" style="7" bestFit="1" customWidth="1"/>
    <col min="11" max="11" width="13.5703125" style="7" bestFit="1" customWidth="1"/>
    <col min="12" max="12" width="21" style="7" customWidth="1"/>
    <col min="13" max="16384" width="6.42578125" style="7"/>
  </cols>
  <sheetData>
    <row r="1" spans="1:11" x14ac:dyDescent="0.3">
      <c r="A1" s="116"/>
      <c r="B1" s="116" t="s">
        <v>8</v>
      </c>
      <c r="C1" s="117" t="s">
        <v>0</v>
      </c>
      <c r="D1" s="117"/>
      <c r="E1" s="117"/>
      <c r="F1" s="116" t="s">
        <v>45</v>
      </c>
      <c r="G1" s="116" t="s">
        <v>2</v>
      </c>
      <c r="H1" s="116" t="s">
        <v>1</v>
      </c>
      <c r="I1" s="116" t="s">
        <v>3</v>
      </c>
      <c r="J1" s="116" t="s">
        <v>4</v>
      </c>
      <c r="K1" s="116" t="s">
        <v>46</v>
      </c>
    </row>
    <row r="2" spans="1:11" x14ac:dyDescent="0.3">
      <c r="A2" s="116"/>
      <c r="B2" s="116"/>
      <c r="C2" s="63" t="s">
        <v>47</v>
      </c>
      <c r="D2" s="63" t="s">
        <v>48</v>
      </c>
      <c r="E2" s="63" t="s">
        <v>49</v>
      </c>
      <c r="F2" s="116"/>
      <c r="G2" s="116"/>
      <c r="H2" s="116"/>
      <c r="I2" s="116"/>
      <c r="J2" s="116"/>
      <c r="K2" s="116"/>
    </row>
    <row r="3" spans="1:11" x14ac:dyDescent="0.3">
      <c r="A3" s="27"/>
      <c r="B3" s="102"/>
      <c r="C3" s="27"/>
      <c r="D3" s="27"/>
      <c r="E3" s="9"/>
      <c r="F3" s="9"/>
      <c r="G3" s="9"/>
      <c r="H3" s="9"/>
      <c r="I3" s="9"/>
      <c r="J3" s="9"/>
      <c r="K3" s="9"/>
    </row>
    <row r="4" spans="1:11" x14ac:dyDescent="0.3">
      <c r="A4" s="27"/>
      <c r="B4" s="101" t="s">
        <v>467</v>
      </c>
      <c r="C4" s="27" t="s">
        <v>5</v>
      </c>
      <c r="D4" s="27" t="s">
        <v>5</v>
      </c>
      <c r="E4" s="27" t="s">
        <v>5</v>
      </c>
      <c r="F4" s="27" t="s">
        <v>5</v>
      </c>
      <c r="G4" s="27" t="s">
        <v>5</v>
      </c>
      <c r="H4" s="27">
        <v>1</v>
      </c>
      <c r="I4" s="29">
        <v>150000</v>
      </c>
      <c r="J4" s="9"/>
      <c r="K4" s="9"/>
    </row>
    <row r="5" spans="1:11" x14ac:dyDescent="0.3">
      <c r="A5" s="27"/>
      <c r="B5" s="101" t="s">
        <v>468</v>
      </c>
      <c r="C5" s="27" t="s">
        <v>5</v>
      </c>
      <c r="D5" s="27" t="s">
        <v>5</v>
      </c>
      <c r="E5" s="27" t="s">
        <v>5</v>
      </c>
      <c r="F5" s="27" t="s">
        <v>5</v>
      </c>
      <c r="G5" s="27" t="s">
        <v>5</v>
      </c>
      <c r="H5" s="27">
        <v>1</v>
      </c>
      <c r="I5" s="29">
        <v>100000</v>
      </c>
      <c r="J5" s="9"/>
      <c r="K5" s="9"/>
    </row>
    <row r="6" spans="1:11" x14ac:dyDescent="0.3">
      <c r="A6" s="27"/>
      <c r="B6" s="101" t="s">
        <v>469</v>
      </c>
      <c r="C6" s="27" t="s">
        <v>5</v>
      </c>
      <c r="D6" s="27" t="s">
        <v>5</v>
      </c>
      <c r="E6" s="27" t="s">
        <v>5</v>
      </c>
      <c r="F6" s="27" t="s">
        <v>5</v>
      </c>
      <c r="G6" s="27" t="s">
        <v>5</v>
      </c>
      <c r="H6" s="27">
        <v>1</v>
      </c>
      <c r="I6" s="29">
        <v>75000</v>
      </c>
      <c r="J6" s="9"/>
      <c r="K6" s="9"/>
    </row>
    <row r="7" spans="1:11" x14ac:dyDescent="0.3">
      <c r="A7" s="27"/>
      <c r="B7" s="101"/>
      <c r="C7" s="27"/>
      <c r="D7" s="27"/>
      <c r="E7" s="27"/>
      <c r="F7" s="27"/>
      <c r="G7" s="27"/>
      <c r="H7" s="27"/>
      <c r="I7" s="29"/>
      <c r="J7" s="9"/>
      <c r="K7" s="9"/>
    </row>
    <row r="8" spans="1:11" x14ac:dyDescent="0.3">
      <c r="A8" s="27"/>
      <c r="B8" s="101" t="s">
        <v>268</v>
      </c>
      <c r="C8" s="27" t="s">
        <v>5</v>
      </c>
      <c r="D8" s="27" t="s">
        <v>5</v>
      </c>
      <c r="E8" s="27" t="s">
        <v>5</v>
      </c>
      <c r="F8" s="27" t="s">
        <v>5</v>
      </c>
      <c r="G8" s="27" t="s">
        <v>5</v>
      </c>
      <c r="H8" s="27">
        <v>1</v>
      </c>
      <c r="I8" s="29">
        <v>45000</v>
      </c>
      <c r="J8" s="9"/>
      <c r="K8" s="9"/>
    </row>
    <row r="9" spans="1:11" x14ac:dyDescent="0.3">
      <c r="A9" s="27"/>
      <c r="B9" s="101" t="s">
        <v>269</v>
      </c>
      <c r="C9" s="27" t="s">
        <v>5</v>
      </c>
      <c r="D9" s="27" t="s">
        <v>5</v>
      </c>
      <c r="E9" s="27" t="s">
        <v>5</v>
      </c>
      <c r="F9" s="27" t="s">
        <v>5</v>
      </c>
      <c r="G9" s="27" t="s">
        <v>5</v>
      </c>
      <c r="H9" s="27">
        <v>1</v>
      </c>
      <c r="I9" s="29">
        <v>25000</v>
      </c>
      <c r="J9" s="9"/>
      <c r="K9" s="9"/>
    </row>
    <row r="10" spans="1:11" x14ac:dyDescent="0.3">
      <c r="A10" s="27"/>
      <c r="B10" s="101" t="s">
        <v>270</v>
      </c>
      <c r="C10" s="27" t="s">
        <v>5</v>
      </c>
      <c r="D10" s="27" t="s">
        <v>5</v>
      </c>
      <c r="E10" s="27" t="s">
        <v>5</v>
      </c>
      <c r="F10" s="27" t="s">
        <v>5</v>
      </c>
      <c r="G10" s="27" t="s">
        <v>5</v>
      </c>
      <c r="H10" s="27">
        <v>1</v>
      </c>
      <c r="I10" s="29">
        <v>15000</v>
      </c>
      <c r="J10" s="9"/>
      <c r="K10" s="9"/>
    </row>
    <row r="11" spans="1:11" x14ac:dyDescent="0.3">
      <c r="A11" s="27"/>
      <c r="B11" s="102"/>
      <c r="C11" s="27"/>
      <c r="D11" s="27"/>
      <c r="E11" s="9"/>
      <c r="F11" s="9"/>
      <c r="G11" s="9"/>
      <c r="H11" s="27"/>
      <c r="I11" s="9"/>
      <c r="J11" s="9"/>
      <c r="K11" s="9"/>
    </row>
    <row r="12" spans="1:11" x14ac:dyDescent="0.3">
      <c r="A12" s="27"/>
      <c r="B12" s="101" t="s">
        <v>288</v>
      </c>
      <c r="C12" s="27" t="s">
        <v>5</v>
      </c>
      <c r="D12" s="27" t="s">
        <v>5</v>
      </c>
      <c r="E12" s="27" t="s">
        <v>5</v>
      </c>
      <c r="F12" s="27" t="s">
        <v>5</v>
      </c>
      <c r="G12" s="27" t="s">
        <v>5</v>
      </c>
      <c r="H12" s="27">
        <v>1</v>
      </c>
      <c r="I12" s="29">
        <v>75000</v>
      </c>
      <c r="J12" s="9"/>
      <c r="K12" s="9"/>
    </row>
    <row r="13" spans="1:11" x14ac:dyDescent="0.3">
      <c r="A13" s="27"/>
      <c r="B13" s="101" t="s">
        <v>289</v>
      </c>
      <c r="C13" s="27" t="s">
        <v>5</v>
      </c>
      <c r="D13" s="27" t="s">
        <v>5</v>
      </c>
      <c r="E13" s="27" t="s">
        <v>5</v>
      </c>
      <c r="F13" s="27" t="s">
        <v>5</v>
      </c>
      <c r="G13" s="27" t="s">
        <v>5</v>
      </c>
      <c r="H13" s="27">
        <v>1</v>
      </c>
      <c r="I13" s="29">
        <v>45000</v>
      </c>
      <c r="J13" s="9"/>
      <c r="K13" s="9"/>
    </row>
    <row r="14" spans="1:11" x14ac:dyDescent="0.3">
      <c r="A14" s="27"/>
      <c r="B14" s="101" t="s">
        <v>290</v>
      </c>
      <c r="C14" s="27" t="s">
        <v>5</v>
      </c>
      <c r="D14" s="27" t="s">
        <v>5</v>
      </c>
      <c r="E14" s="27" t="s">
        <v>5</v>
      </c>
      <c r="F14" s="27" t="s">
        <v>5</v>
      </c>
      <c r="G14" s="27" t="s">
        <v>5</v>
      </c>
      <c r="H14" s="27">
        <v>1</v>
      </c>
      <c r="I14" s="29">
        <v>25000</v>
      </c>
      <c r="J14" s="9"/>
      <c r="K14" s="9"/>
    </row>
    <row r="15" spans="1:11" x14ac:dyDescent="0.3">
      <c r="A15" s="27"/>
      <c r="B15" s="101"/>
      <c r="C15" s="27"/>
      <c r="D15" s="27"/>
      <c r="E15" s="27"/>
      <c r="F15" s="27"/>
      <c r="G15" s="27"/>
      <c r="H15" s="27"/>
      <c r="I15" s="29"/>
      <c r="J15" s="9"/>
      <c r="K15" s="9"/>
    </row>
    <row r="16" spans="1:11" x14ac:dyDescent="0.3">
      <c r="A16" s="27"/>
      <c r="B16" s="101" t="s">
        <v>276</v>
      </c>
      <c r="C16" s="27" t="s">
        <v>5</v>
      </c>
      <c r="D16" s="27" t="s">
        <v>5</v>
      </c>
      <c r="E16" s="27" t="s">
        <v>5</v>
      </c>
      <c r="F16" s="27" t="s">
        <v>5</v>
      </c>
      <c r="G16" s="27" t="s">
        <v>5</v>
      </c>
      <c r="H16" s="27">
        <v>1</v>
      </c>
      <c r="I16" s="29">
        <v>150000</v>
      </c>
      <c r="J16" s="9"/>
      <c r="K16" s="9"/>
    </row>
    <row r="17" spans="1:11" x14ac:dyDescent="0.3">
      <c r="A17" s="27"/>
      <c r="B17" s="101" t="s">
        <v>277</v>
      </c>
      <c r="C17" s="27" t="s">
        <v>5</v>
      </c>
      <c r="D17" s="27" t="s">
        <v>5</v>
      </c>
      <c r="E17" s="27" t="s">
        <v>5</v>
      </c>
      <c r="F17" s="27" t="s">
        <v>5</v>
      </c>
      <c r="G17" s="27" t="s">
        <v>5</v>
      </c>
      <c r="H17" s="27">
        <v>1</v>
      </c>
      <c r="I17" s="29">
        <v>100000</v>
      </c>
      <c r="J17" s="9"/>
      <c r="K17" s="9"/>
    </row>
    <row r="18" spans="1:11" x14ac:dyDescent="0.3">
      <c r="A18" s="27"/>
      <c r="B18" s="101" t="s">
        <v>278</v>
      </c>
      <c r="C18" s="27" t="s">
        <v>5</v>
      </c>
      <c r="D18" s="27" t="s">
        <v>5</v>
      </c>
      <c r="E18" s="27" t="s">
        <v>5</v>
      </c>
      <c r="F18" s="27" t="s">
        <v>5</v>
      </c>
      <c r="G18" s="27" t="s">
        <v>5</v>
      </c>
      <c r="H18" s="27">
        <v>1</v>
      </c>
      <c r="I18" s="29">
        <v>75000</v>
      </c>
      <c r="J18" s="9"/>
      <c r="K18" s="9"/>
    </row>
    <row r="19" spans="1:11" x14ac:dyDescent="0.3">
      <c r="A19" s="27"/>
      <c r="B19" s="102"/>
      <c r="C19" s="27"/>
      <c r="D19" s="27"/>
      <c r="E19" s="9"/>
      <c r="F19" s="9"/>
      <c r="G19" s="9"/>
      <c r="H19" s="9"/>
      <c r="I19" s="9"/>
      <c r="J19" s="9"/>
      <c r="K19" s="9"/>
    </row>
    <row r="20" spans="1:11" x14ac:dyDescent="0.3">
      <c r="A20" s="27"/>
      <c r="B20" s="102" t="s">
        <v>279</v>
      </c>
      <c r="C20" s="27" t="s">
        <v>5</v>
      </c>
      <c r="D20" s="27" t="s">
        <v>5</v>
      </c>
      <c r="E20" s="27" t="s">
        <v>5</v>
      </c>
      <c r="F20" s="27" t="s">
        <v>5</v>
      </c>
      <c r="G20" s="27" t="s">
        <v>5</v>
      </c>
      <c r="H20" s="27">
        <v>1</v>
      </c>
      <c r="I20" s="29">
        <v>45000</v>
      </c>
      <c r="J20" s="9"/>
      <c r="K20" s="9"/>
    </row>
    <row r="21" spans="1:11" x14ac:dyDescent="0.3">
      <c r="A21" s="27"/>
      <c r="B21" s="102" t="s">
        <v>281</v>
      </c>
      <c r="C21" s="27" t="s">
        <v>5</v>
      </c>
      <c r="D21" s="27" t="s">
        <v>5</v>
      </c>
      <c r="E21" s="27" t="s">
        <v>5</v>
      </c>
      <c r="F21" s="27" t="s">
        <v>5</v>
      </c>
      <c r="G21" s="27" t="s">
        <v>5</v>
      </c>
      <c r="H21" s="27">
        <v>1</v>
      </c>
      <c r="I21" s="29"/>
      <c r="J21" s="9"/>
      <c r="K21" s="9"/>
    </row>
    <row r="22" spans="1:11" x14ac:dyDescent="0.3">
      <c r="A22" s="27"/>
      <c r="B22" s="101" t="s">
        <v>291</v>
      </c>
      <c r="C22" s="27" t="s">
        <v>5</v>
      </c>
      <c r="D22" s="27" t="s">
        <v>5</v>
      </c>
      <c r="E22" s="27" t="s">
        <v>5</v>
      </c>
      <c r="F22" s="27" t="s">
        <v>5</v>
      </c>
      <c r="G22" s="27" t="s">
        <v>5</v>
      </c>
      <c r="H22" s="27">
        <v>1</v>
      </c>
      <c r="I22" s="29"/>
      <c r="J22" s="9"/>
      <c r="K22" s="9"/>
    </row>
    <row r="23" spans="1:11" x14ac:dyDescent="0.3">
      <c r="A23" s="27"/>
      <c r="B23" s="101"/>
      <c r="C23" s="27"/>
      <c r="D23" s="27"/>
      <c r="E23" s="27"/>
      <c r="F23" s="27"/>
      <c r="G23" s="27"/>
      <c r="H23" s="27"/>
      <c r="I23" s="29"/>
      <c r="J23" s="9"/>
      <c r="K23" s="9"/>
    </row>
    <row r="24" spans="1:11" x14ac:dyDescent="0.3">
      <c r="A24" s="27"/>
      <c r="B24" s="102" t="s">
        <v>280</v>
      </c>
      <c r="C24" s="27" t="s">
        <v>5</v>
      </c>
      <c r="D24" s="27" t="s">
        <v>5</v>
      </c>
      <c r="E24" s="27" t="s">
        <v>5</v>
      </c>
      <c r="F24" s="27" t="s">
        <v>5</v>
      </c>
      <c r="G24" s="27" t="s">
        <v>5</v>
      </c>
      <c r="H24" s="27">
        <v>1</v>
      </c>
      <c r="I24" s="29">
        <v>50000</v>
      </c>
      <c r="J24" s="9"/>
      <c r="K24" s="9"/>
    </row>
    <row r="25" spans="1:11" x14ac:dyDescent="0.3">
      <c r="A25" s="27"/>
      <c r="B25" s="102" t="s">
        <v>281</v>
      </c>
      <c r="C25" s="27" t="s">
        <v>5</v>
      </c>
      <c r="D25" s="27" t="s">
        <v>5</v>
      </c>
      <c r="E25" s="27" t="s">
        <v>5</v>
      </c>
      <c r="F25" s="27" t="s">
        <v>5</v>
      </c>
      <c r="G25" s="27" t="s">
        <v>5</v>
      </c>
      <c r="H25" s="27">
        <v>1</v>
      </c>
      <c r="I25" s="29"/>
      <c r="J25" s="9"/>
      <c r="K25" s="9"/>
    </row>
    <row r="26" spans="1:11" x14ac:dyDescent="0.3">
      <c r="A26" s="27"/>
      <c r="B26" s="101" t="s">
        <v>291</v>
      </c>
      <c r="C26" s="27" t="s">
        <v>5</v>
      </c>
      <c r="D26" s="27" t="s">
        <v>5</v>
      </c>
      <c r="E26" s="27" t="s">
        <v>5</v>
      </c>
      <c r="F26" s="27" t="s">
        <v>5</v>
      </c>
      <c r="G26" s="27" t="s">
        <v>5</v>
      </c>
      <c r="H26" s="27">
        <v>1</v>
      </c>
      <c r="I26" s="29"/>
      <c r="J26" s="9"/>
      <c r="K26" s="9"/>
    </row>
    <row r="27" spans="1:11" x14ac:dyDescent="0.3">
      <c r="A27" s="27"/>
      <c r="B27" s="102"/>
      <c r="C27" s="27"/>
      <c r="D27" s="27"/>
      <c r="E27" s="9"/>
      <c r="F27" s="9"/>
      <c r="G27" s="9"/>
      <c r="H27" s="9"/>
      <c r="I27" s="9"/>
      <c r="J27" s="9"/>
      <c r="K27" s="9"/>
    </row>
    <row r="28" spans="1:11" x14ac:dyDescent="0.3">
      <c r="A28" s="27"/>
      <c r="B28" s="102" t="s">
        <v>292</v>
      </c>
      <c r="C28" s="27" t="s">
        <v>5</v>
      </c>
      <c r="D28" s="27" t="s">
        <v>5</v>
      </c>
      <c r="E28" s="27" t="s">
        <v>5</v>
      </c>
      <c r="F28" s="27" t="s">
        <v>5</v>
      </c>
      <c r="G28" s="27" t="s">
        <v>5</v>
      </c>
      <c r="H28" s="27">
        <v>1</v>
      </c>
      <c r="I28" s="29">
        <v>20000</v>
      </c>
      <c r="J28" s="9"/>
      <c r="K28" s="9"/>
    </row>
    <row r="29" spans="1:11" x14ac:dyDescent="0.3">
      <c r="A29" s="27"/>
      <c r="B29" s="102" t="s">
        <v>294</v>
      </c>
      <c r="C29" s="27" t="s">
        <v>5</v>
      </c>
      <c r="D29" s="27" t="s">
        <v>5</v>
      </c>
      <c r="E29" s="27" t="s">
        <v>5</v>
      </c>
      <c r="F29" s="27" t="s">
        <v>5</v>
      </c>
      <c r="G29" s="27" t="s">
        <v>5</v>
      </c>
      <c r="H29" s="27">
        <v>1</v>
      </c>
      <c r="I29" s="29">
        <v>18000</v>
      </c>
      <c r="J29" s="9"/>
      <c r="K29" s="9"/>
    </row>
    <row r="30" spans="1:11" x14ac:dyDescent="0.3">
      <c r="A30" s="27"/>
      <c r="B30" s="102" t="s">
        <v>293</v>
      </c>
      <c r="C30" s="27" t="s">
        <v>5</v>
      </c>
      <c r="D30" s="27" t="s">
        <v>5</v>
      </c>
      <c r="E30" s="27" t="s">
        <v>5</v>
      </c>
      <c r="F30" s="27" t="s">
        <v>5</v>
      </c>
      <c r="G30" s="27" t="s">
        <v>5</v>
      </c>
      <c r="H30" s="27">
        <v>1</v>
      </c>
      <c r="I30" s="29">
        <v>35000</v>
      </c>
      <c r="J30" s="9"/>
      <c r="K30" s="9"/>
    </row>
    <row r="31" spans="1:11" x14ac:dyDescent="0.3">
      <c r="A31" s="27"/>
      <c r="B31" s="102"/>
      <c r="C31" s="27"/>
      <c r="D31" s="27"/>
      <c r="E31" s="9"/>
      <c r="F31" s="9"/>
      <c r="G31" s="9"/>
      <c r="H31" s="9"/>
      <c r="I31" s="9"/>
      <c r="J31" s="9"/>
      <c r="K31" s="9"/>
    </row>
    <row r="32" spans="1:11" x14ac:dyDescent="0.3">
      <c r="A32" s="27"/>
      <c r="B32" s="102" t="s">
        <v>285</v>
      </c>
      <c r="C32" s="27" t="s">
        <v>5</v>
      </c>
      <c r="D32" s="27" t="s">
        <v>5</v>
      </c>
      <c r="E32" s="27" t="s">
        <v>5</v>
      </c>
      <c r="F32" s="27" t="s">
        <v>5</v>
      </c>
      <c r="G32" s="27" t="s">
        <v>5</v>
      </c>
      <c r="H32" s="27">
        <v>1</v>
      </c>
      <c r="I32" s="29"/>
      <c r="J32" s="9"/>
      <c r="K32" s="9" t="s">
        <v>590</v>
      </c>
    </row>
    <row r="33" spans="1:12" x14ac:dyDescent="0.3">
      <c r="A33" s="27"/>
      <c r="B33" s="102" t="s">
        <v>470</v>
      </c>
      <c r="C33" s="27" t="s">
        <v>5</v>
      </c>
      <c r="D33" s="27" t="s">
        <v>5</v>
      </c>
      <c r="E33" s="27" t="s">
        <v>5</v>
      </c>
      <c r="F33" s="27" t="s">
        <v>5</v>
      </c>
      <c r="G33" s="27" t="s">
        <v>5</v>
      </c>
      <c r="H33" s="27">
        <v>1</v>
      </c>
      <c r="I33" s="29"/>
      <c r="J33" s="9"/>
      <c r="K33" s="9" t="s">
        <v>590</v>
      </c>
    </row>
    <row r="34" spans="1:12" x14ac:dyDescent="0.3">
      <c r="A34" s="27"/>
      <c r="B34" s="102" t="s">
        <v>286</v>
      </c>
      <c r="C34" s="27" t="s">
        <v>5</v>
      </c>
      <c r="D34" s="27" t="s">
        <v>5</v>
      </c>
      <c r="E34" s="27" t="s">
        <v>5</v>
      </c>
      <c r="F34" s="27" t="s">
        <v>5</v>
      </c>
      <c r="G34" s="27" t="s">
        <v>5</v>
      </c>
      <c r="H34" s="27">
        <v>1</v>
      </c>
      <c r="I34" s="29"/>
      <c r="J34" s="9"/>
      <c r="K34" s="9" t="s">
        <v>590</v>
      </c>
    </row>
    <row r="35" spans="1:12" x14ac:dyDescent="0.3">
      <c r="A35" s="27"/>
      <c r="B35" s="102" t="s">
        <v>287</v>
      </c>
      <c r="C35" s="27" t="s">
        <v>5</v>
      </c>
      <c r="D35" s="27" t="s">
        <v>5</v>
      </c>
      <c r="E35" s="27" t="s">
        <v>5</v>
      </c>
      <c r="F35" s="27" t="s">
        <v>5</v>
      </c>
      <c r="G35" s="27" t="s">
        <v>5</v>
      </c>
      <c r="H35" s="27">
        <v>1</v>
      </c>
      <c r="I35" s="29"/>
      <c r="J35" s="9"/>
      <c r="K35" s="9" t="s">
        <v>590</v>
      </c>
    </row>
    <row r="36" spans="1:12" x14ac:dyDescent="0.3">
      <c r="A36" s="27"/>
      <c r="B36" s="102"/>
      <c r="C36" s="27"/>
      <c r="D36" s="27"/>
      <c r="E36" s="9"/>
      <c r="F36" s="9"/>
      <c r="G36" s="9"/>
      <c r="H36" s="9"/>
      <c r="I36" s="9"/>
      <c r="J36" s="9"/>
      <c r="K36" s="9"/>
    </row>
    <row r="37" spans="1:12" x14ac:dyDescent="0.3">
      <c r="A37" s="27"/>
      <c r="B37" s="102"/>
      <c r="C37" s="27"/>
      <c r="D37" s="27"/>
      <c r="E37" s="9"/>
      <c r="F37" s="9"/>
      <c r="G37" s="9"/>
      <c r="H37" s="9"/>
      <c r="I37" s="9"/>
      <c r="J37" s="9"/>
      <c r="K37" s="9"/>
    </row>
    <row r="38" spans="1:12" x14ac:dyDescent="0.3">
      <c r="A38" s="27"/>
      <c r="B38" s="103" t="s">
        <v>595</v>
      </c>
      <c r="C38" s="27"/>
      <c r="D38" s="27"/>
      <c r="E38" s="9"/>
      <c r="F38" s="9"/>
      <c r="G38" s="9"/>
      <c r="H38" s="9"/>
      <c r="I38" s="9"/>
      <c r="J38" s="9"/>
      <c r="K38" s="9"/>
    </row>
    <row r="39" spans="1:12" x14ac:dyDescent="0.3">
      <c r="A39" s="27"/>
      <c r="B39" s="101" t="s">
        <v>596</v>
      </c>
      <c r="C39" s="27" t="s">
        <v>5</v>
      </c>
      <c r="D39" s="27" t="s">
        <v>5</v>
      </c>
      <c r="E39" s="27" t="s">
        <v>5</v>
      </c>
      <c r="F39" s="27" t="s">
        <v>5</v>
      </c>
      <c r="G39" s="27" t="s">
        <v>5</v>
      </c>
      <c r="H39" s="27">
        <v>1</v>
      </c>
      <c r="I39" s="29">
        <v>5000</v>
      </c>
      <c r="J39" s="9"/>
      <c r="K39" s="9" t="s">
        <v>598</v>
      </c>
      <c r="L39" s="132" t="s">
        <v>603</v>
      </c>
    </row>
    <row r="40" spans="1:12" x14ac:dyDescent="0.3">
      <c r="A40" s="27"/>
      <c r="B40" s="101" t="s">
        <v>597</v>
      </c>
      <c r="C40" s="27" t="s">
        <v>5</v>
      </c>
      <c r="D40" s="27" t="s">
        <v>5</v>
      </c>
      <c r="E40" s="27" t="s">
        <v>5</v>
      </c>
      <c r="F40" s="27" t="s">
        <v>5</v>
      </c>
      <c r="G40" s="27" t="s">
        <v>5</v>
      </c>
      <c r="H40" s="27">
        <v>1</v>
      </c>
      <c r="I40" s="29">
        <v>4000</v>
      </c>
      <c r="J40" s="9"/>
      <c r="K40" s="9" t="s">
        <v>598</v>
      </c>
      <c r="L40" s="132"/>
    </row>
    <row r="41" spans="1:12" x14ac:dyDescent="0.3">
      <c r="A41" s="27"/>
      <c r="B41" s="102"/>
      <c r="C41" s="27"/>
      <c r="D41" s="27"/>
      <c r="E41" s="9"/>
      <c r="F41" s="9"/>
      <c r="G41" s="9"/>
      <c r="H41" s="9"/>
      <c r="I41" s="9"/>
      <c r="J41" s="9"/>
      <c r="K41" s="9"/>
      <c r="L41" s="132"/>
    </row>
    <row r="42" spans="1:12" x14ac:dyDescent="0.3">
      <c r="A42" s="27"/>
      <c r="B42" s="102" t="s">
        <v>599</v>
      </c>
      <c r="C42" s="27" t="s">
        <v>5</v>
      </c>
      <c r="D42" s="27" t="s">
        <v>5</v>
      </c>
      <c r="E42" s="27" t="s">
        <v>5</v>
      </c>
      <c r="F42" s="27" t="s">
        <v>5</v>
      </c>
      <c r="G42" s="27" t="s">
        <v>5</v>
      </c>
      <c r="H42" s="27">
        <v>1</v>
      </c>
      <c r="I42" s="29">
        <v>15000</v>
      </c>
      <c r="J42" s="9"/>
      <c r="K42" s="9" t="s">
        <v>598</v>
      </c>
      <c r="L42" s="132"/>
    </row>
    <row r="43" spans="1:12" x14ac:dyDescent="0.3">
      <c r="A43" s="27"/>
      <c r="B43" s="102" t="s">
        <v>600</v>
      </c>
      <c r="C43" s="27" t="s">
        <v>5</v>
      </c>
      <c r="D43" s="27" t="s">
        <v>5</v>
      </c>
      <c r="E43" s="27" t="s">
        <v>5</v>
      </c>
      <c r="F43" s="27" t="s">
        <v>5</v>
      </c>
      <c r="G43" s="27" t="s">
        <v>5</v>
      </c>
      <c r="H43" s="27">
        <v>1</v>
      </c>
      <c r="I43" s="29">
        <v>12000</v>
      </c>
      <c r="J43" s="9"/>
      <c r="K43" s="9" t="s">
        <v>598</v>
      </c>
      <c r="L43" s="132"/>
    </row>
    <row r="44" spans="1:12" x14ac:dyDescent="0.3">
      <c r="A44" s="27"/>
      <c r="B44" s="102"/>
      <c r="C44" s="27"/>
      <c r="D44" s="27"/>
      <c r="E44" s="9"/>
      <c r="F44" s="9"/>
      <c r="G44" s="9"/>
      <c r="H44" s="9"/>
      <c r="I44" s="9"/>
      <c r="J44" s="9"/>
      <c r="K44" s="9"/>
      <c r="L44" s="132"/>
    </row>
    <row r="45" spans="1:12" x14ac:dyDescent="0.3">
      <c r="A45" s="27"/>
      <c r="B45" s="102" t="s">
        <v>601</v>
      </c>
      <c r="C45" s="27" t="s">
        <v>5</v>
      </c>
      <c r="D45" s="27" t="s">
        <v>5</v>
      </c>
      <c r="E45" s="27" t="s">
        <v>5</v>
      </c>
      <c r="F45" s="27" t="s">
        <v>5</v>
      </c>
      <c r="G45" s="27" t="s">
        <v>5</v>
      </c>
      <c r="H45" s="27">
        <v>1</v>
      </c>
      <c r="I45" s="29">
        <v>2000</v>
      </c>
      <c r="J45" s="9"/>
      <c r="K45" s="9" t="s">
        <v>598</v>
      </c>
      <c r="L45" s="132"/>
    </row>
    <row r="46" spans="1:12" x14ac:dyDescent="0.3">
      <c r="A46" s="27"/>
      <c r="B46" s="102" t="s">
        <v>602</v>
      </c>
      <c r="C46" s="27" t="s">
        <v>5</v>
      </c>
      <c r="D46" s="27" t="s">
        <v>5</v>
      </c>
      <c r="E46" s="27" t="s">
        <v>5</v>
      </c>
      <c r="F46" s="27" t="s">
        <v>5</v>
      </c>
      <c r="G46" s="27" t="s">
        <v>5</v>
      </c>
      <c r="H46" s="27">
        <v>1</v>
      </c>
      <c r="I46" s="29">
        <v>1500</v>
      </c>
      <c r="J46" s="9"/>
      <c r="K46" s="9" t="s">
        <v>598</v>
      </c>
      <c r="L46" s="132"/>
    </row>
    <row r="47" spans="1:12" x14ac:dyDescent="0.3">
      <c r="A47" s="27"/>
      <c r="B47" s="102"/>
      <c r="C47" s="27"/>
      <c r="D47" s="27"/>
      <c r="E47" s="9"/>
      <c r="F47" s="9"/>
      <c r="G47" s="9"/>
      <c r="H47" s="9"/>
      <c r="I47" s="9"/>
      <c r="J47" s="9"/>
      <c r="K47" s="9"/>
    </row>
    <row r="48" spans="1:12" x14ac:dyDescent="0.3">
      <c r="A48" s="27"/>
      <c r="B48" s="102" t="s">
        <v>604</v>
      </c>
      <c r="C48" s="27" t="s">
        <v>5</v>
      </c>
      <c r="D48" s="27" t="s">
        <v>5</v>
      </c>
      <c r="E48" s="27" t="s">
        <v>5</v>
      </c>
      <c r="F48" s="27" t="s">
        <v>5</v>
      </c>
      <c r="G48" s="27" t="s">
        <v>5</v>
      </c>
      <c r="H48" s="27">
        <v>1</v>
      </c>
      <c r="I48" s="29">
        <v>2000</v>
      </c>
      <c r="J48" s="9"/>
      <c r="K48" s="9" t="s">
        <v>598</v>
      </c>
    </row>
    <row r="49" spans="1:11" x14ac:dyDescent="0.3">
      <c r="A49" s="27"/>
      <c r="B49" s="102" t="s">
        <v>605</v>
      </c>
      <c r="C49" s="27" t="s">
        <v>5</v>
      </c>
      <c r="D49" s="27" t="s">
        <v>5</v>
      </c>
      <c r="E49" s="27" t="s">
        <v>5</v>
      </c>
      <c r="F49" s="27" t="s">
        <v>5</v>
      </c>
      <c r="G49" s="27" t="s">
        <v>5</v>
      </c>
      <c r="H49" s="27">
        <v>1</v>
      </c>
      <c r="I49" s="29">
        <v>2000</v>
      </c>
      <c r="J49" s="9"/>
      <c r="K49" s="9" t="s">
        <v>598</v>
      </c>
    </row>
    <row r="50" spans="1:11" x14ac:dyDescent="0.3">
      <c r="A50" s="27"/>
      <c r="B50" s="102"/>
      <c r="C50" s="27"/>
      <c r="D50" s="27"/>
      <c r="E50" s="9"/>
      <c r="F50" s="9"/>
      <c r="G50" s="9"/>
      <c r="H50" s="9"/>
      <c r="I50" s="9"/>
      <c r="J50" s="9"/>
      <c r="K50" s="9"/>
    </row>
    <row r="51" spans="1:11" x14ac:dyDescent="0.3">
      <c r="A51" s="27"/>
      <c r="B51" s="102" t="s">
        <v>608</v>
      </c>
      <c r="C51" s="27" t="s">
        <v>5</v>
      </c>
      <c r="D51" s="27" t="s">
        <v>5</v>
      </c>
      <c r="E51" s="27" t="s">
        <v>5</v>
      </c>
      <c r="F51" s="27" t="s">
        <v>5</v>
      </c>
      <c r="G51" s="27" t="s">
        <v>5</v>
      </c>
      <c r="H51" s="27">
        <v>1</v>
      </c>
      <c r="I51" s="29" t="s">
        <v>610</v>
      </c>
      <c r="J51" s="9"/>
      <c r="K51" s="9" t="s">
        <v>598</v>
      </c>
    </row>
    <row r="52" spans="1:11" x14ac:dyDescent="0.3">
      <c r="A52" s="5" t="s">
        <v>659</v>
      </c>
      <c r="B52" s="102" t="s">
        <v>609</v>
      </c>
      <c r="C52" s="27" t="s">
        <v>5</v>
      </c>
      <c r="D52" s="27" t="s">
        <v>5</v>
      </c>
      <c r="E52" s="27" t="s">
        <v>5</v>
      </c>
      <c r="F52" s="27" t="s">
        <v>5</v>
      </c>
      <c r="G52" s="27" t="s">
        <v>5</v>
      </c>
      <c r="H52" s="27">
        <v>1</v>
      </c>
      <c r="I52" s="29" t="s">
        <v>611</v>
      </c>
      <c r="J52" s="9"/>
      <c r="K52" s="9" t="s">
        <v>598</v>
      </c>
    </row>
    <row r="53" spans="1:11" x14ac:dyDescent="0.3">
      <c r="A53" s="27"/>
      <c r="B53" s="102"/>
      <c r="C53" s="27"/>
      <c r="D53" s="27"/>
      <c r="E53" s="9"/>
      <c r="F53" s="9"/>
      <c r="G53" s="9"/>
      <c r="H53" s="9"/>
      <c r="I53" s="9"/>
      <c r="J53" s="9"/>
      <c r="K53" s="9"/>
    </row>
    <row r="54" spans="1:11" x14ac:dyDescent="0.3">
      <c r="A54" s="27"/>
      <c r="B54" s="102"/>
      <c r="C54" s="27"/>
      <c r="D54" s="27"/>
      <c r="E54" s="9"/>
      <c r="F54" s="9"/>
      <c r="G54" s="9"/>
      <c r="H54" s="9"/>
      <c r="I54" s="9"/>
      <c r="J54" s="9"/>
      <c r="K54" s="9"/>
    </row>
  </sheetData>
  <mergeCells count="10">
    <mergeCell ref="L39:L46"/>
    <mergeCell ref="A1:A2"/>
    <mergeCell ref="B1:B2"/>
    <mergeCell ref="C1:E1"/>
    <mergeCell ref="J1:J2"/>
    <mergeCell ref="K1:K2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zoomScale="98" zoomScaleNormal="98" workbookViewId="0">
      <selection activeCell="F1" sqref="F1:F1048576"/>
    </sheetView>
  </sheetViews>
  <sheetFormatPr defaultColWidth="6.42578125" defaultRowHeight="17.25" customHeight="1" x14ac:dyDescent="0.3"/>
  <cols>
    <col min="1" max="1" width="9.28515625" style="6" bestFit="1" customWidth="1"/>
    <col min="2" max="2" width="44" style="7" bestFit="1" customWidth="1"/>
    <col min="3" max="5" width="3.28515625" style="6" bestFit="1" customWidth="1"/>
    <col min="6" max="7" width="4.5703125" style="6" bestFit="1" customWidth="1"/>
    <col min="8" max="8" width="14.7109375" style="6" bestFit="1" customWidth="1"/>
    <col min="9" max="9" width="11.28515625" style="30" bestFit="1" customWidth="1"/>
    <col min="10" max="10" width="7.5703125" style="7" bestFit="1" customWidth="1"/>
    <col min="11" max="11" width="59" style="7" bestFit="1" customWidth="1"/>
    <col min="12" max="12" width="6.42578125" style="7"/>
    <col min="13" max="13" width="7" style="7" bestFit="1" customWidth="1"/>
    <col min="14" max="16384" width="6.42578125" style="7"/>
  </cols>
  <sheetData>
    <row r="1" spans="1:11" ht="17.25" customHeight="1" x14ac:dyDescent="0.3">
      <c r="A1" s="116"/>
      <c r="B1" s="116" t="s">
        <v>8</v>
      </c>
      <c r="C1" s="117" t="s">
        <v>0</v>
      </c>
      <c r="D1" s="117"/>
      <c r="E1" s="117"/>
      <c r="F1" s="116" t="s">
        <v>45</v>
      </c>
      <c r="G1" s="116" t="s">
        <v>2</v>
      </c>
      <c r="H1" s="134" t="s">
        <v>1</v>
      </c>
      <c r="I1" s="116" t="s">
        <v>3</v>
      </c>
      <c r="J1" s="133" t="s">
        <v>4</v>
      </c>
      <c r="K1" s="116" t="s">
        <v>46</v>
      </c>
    </row>
    <row r="2" spans="1:11" ht="17.25" customHeight="1" x14ac:dyDescent="0.3">
      <c r="A2" s="116"/>
      <c r="B2" s="116"/>
      <c r="C2" s="63" t="s">
        <v>47</v>
      </c>
      <c r="D2" s="63" t="s">
        <v>48</v>
      </c>
      <c r="E2" s="63" t="s">
        <v>49</v>
      </c>
      <c r="F2" s="116"/>
      <c r="G2" s="116"/>
      <c r="H2" s="134"/>
      <c r="I2" s="116"/>
      <c r="J2" s="133"/>
      <c r="K2" s="116"/>
    </row>
    <row r="3" spans="1:11" ht="17.25" customHeight="1" x14ac:dyDescent="0.3">
      <c r="A3" s="27"/>
      <c r="B3" s="64" t="s">
        <v>382</v>
      </c>
      <c r="C3" s="27"/>
      <c r="D3" s="27"/>
      <c r="E3" s="9"/>
      <c r="F3" s="9"/>
      <c r="G3" s="9"/>
      <c r="H3" s="69"/>
      <c r="I3" s="9"/>
      <c r="J3" s="70"/>
      <c r="K3" s="9"/>
    </row>
    <row r="4" spans="1:11" ht="17.25" customHeight="1" x14ac:dyDescent="0.3">
      <c r="A4" s="27"/>
      <c r="B4" s="53" t="s">
        <v>380</v>
      </c>
      <c r="C4" s="27" t="s">
        <v>5</v>
      </c>
      <c r="D4" s="27" t="s">
        <v>5</v>
      </c>
      <c r="E4" s="27" t="s">
        <v>5</v>
      </c>
      <c r="F4" s="9"/>
      <c r="G4" s="27">
        <v>1</v>
      </c>
      <c r="H4" s="68">
        <v>1</v>
      </c>
      <c r="I4" s="27">
        <v>8000</v>
      </c>
      <c r="J4" s="70"/>
      <c r="K4" s="9"/>
    </row>
    <row r="5" spans="1:11" ht="17.25" customHeight="1" x14ac:dyDescent="0.3">
      <c r="A5" s="27"/>
      <c r="B5" s="53" t="s">
        <v>271</v>
      </c>
      <c r="C5" s="27" t="s">
        <v>5</v>
      </c>
      <c r="D5" s="27" t="s">
        <v>5</v>
      </c>
      <c r="E5" s="27" t="s">
        <v>5</v>
      </c>
      <c r="F5" s="27" t="s">
        <v>5</v>
      </c>
      <c r="G5" s="27">
        <v>1</v>
      </c>
      <c r="H5" s="68">
        <v>1</v>
      </c>
      <c r="I5" s="27">
        <v>5000</v>
      </c>
      <c r="J5" s="70"/>
      <c r="K5" s="9"/>
    </row>
    <row r="6" spans="1:11" ht="17.25" customHeight="1" x14ac:dyDescent="0.3">
      <c r="A6" s="27"/>
      <c r="B6" s="53" t="s">
        <v>11</v>
      </c>
      <c r="C6" s="27" t="s">
        <v>5</v>
      </c>
      <c r="D6" s="27" t="s">
        <v>5</v>
      </c>
      <c r="E6" s="27" t="s">
        <v>5</v>
      </c>
      <c r="F6" s="27" t="s">
        <v>5</v>
      </c>
      <c r="G6" s="27">
        <v>1</v>
      </c>
      <c r="H6" s="68">
        <v>1</v>
      </c>
      <c r="I6" s="27">
        <v>4000</v>
      </c>
      <c r="J6" s="70"/>
      <c r="K6" s="9"/>
    </row>
    <row r="7" spans="1:11" ht="17.25" customHeight="1" x14ac:dyDescent="0.3">
      <c r="A7" s="27"/>
      <c r="B7" s="53" t="s">
        <v>282</v>
      </c>
      <c r="C7" s="27" t="s">
        <v>5</v>
      </c>
      <c r="D7" s="27" t="s">
        <v>5</v>
      </c>
      <c r="E7" s="27" t="s">
        <v>5</v>
      </c>
      <c r="F7" s="27" t="s">
        <v>5</v>
      </c>
      <c r="G7" s="27">
        <v>1</v>
      </c>
      <c r="H7" s="68">
        <v>1</v>
      </c>
      <c r="I7" s="27">
        <v>4000</v>
      </c>
      <c r="J7" s="70"/>
      <c r="K7" s="9"/>
    </row>
    <row r="8" spans="1:11" ht="17.25" customHeight="1" x14ac:dyDescent="0.3">
      <c r="A8" s="27"/>
      <c r="B8" s="53" t="s">
        <v>383</v>
      </c>
      <c r="C8" s="27" t="s">
        <v>5</v>
      </c>
      <c r="D8" s="27" t="s">
        <v>5</v>
      </c>
      <c r="E8" s="27" t="s">
        <v>5</v>
      </c>
      <c r="F8" s="27" t="s">
        <v>5</v>
      </c>
      <c r="G8" s="27">
        <v>1</v>
      </c>
      <c r="H8" s="68">
        <v>1</v>
      </c>
      <c r="I8" s="27">
        <v>4000</v>
      </c>
      <c r="J8" s="70"/>
      <c r="K8" s="9"/>
    </row>
    <row r="9" spans="1:11" ht="17.25" customHeight="1" x14ac:dyDescent="0.3">
      <c r="A9" s="27"/>
      <c r="B9" s="53" t="s">
        <v>283</v>
      </c>
      <c r="C9" s="27" t="s">
        <v>5</v>
      </c>
      <c r="D9" s="27" t="s">
        <v>5</v>
      </c>
      <c r="E9" s="27" t="s">
        <v>5</v>
      </c>
      <c r="F9" s="27" t="s">
        <v>5</v>
      </c>
      <c r="G9" s="27">
        <v>1</v>
      </c>
      <c r="H9" s="68">
        <v>1</v>
      </c>
      <c r="I9" s="27">
        <v>4000</v>
      </c>
      <c r="J9" s="70"/>
      <c r="K9" s="9"/>
    </row>
    <row r="10" spans="1:11" ht="17.25" customHeight="1" x14ac:dyDescent="0.3">
      <c r="A10" s="27"/>
      <c r="B10" s="53" t="s">
        <v>282</v>
      </c>
      <c r="C10" s="27" t="s">
        <v>5</v>
      </c>
      <c r="D10" s="27" t="s">
        <v>5</v>
      </c>
      <c r="E10" s="27" t="s">
        <v>5</v>
      </c>
      <c r="F10" s="27" t="s">
        <v>5</v>
      </c>
      <c r="G10" s="27">
        <v>1</v>
      </c>
      <c r="H10" s="68">
        <v>1</v>
      </c>
      <c r="I10" s="27">
        <v>4000</v>
      </c>
      <c r="J10" s="70"/>
      <c r="K10" s="9"/>
    </row>
    <row r="11" spans="1:11" ht="17.25" customHeight="1" x14ac:dyDescent="0.3">
      <c r="A11" s="27"/>
      <c r="B11" s="53" t="s">
        <v>272</v>
      </c>
      <c r="C11" s="27" t="s">
        <v>5</v>
      </c>
      <c r="D11" s="27" t="s">
        <v>5</v>
      </c>
      <c r="E11" s="27" t="s">
        <v>5</v>
      </c>
      <c r="F11" s="27" t="s">
        <v>5</v>
      </c>
      <c r="G11" s="27">
        <v>1</v>
      </c>
      <c r="H11" s="68">
        <v>1</v>
      </c>
      <c r="I11" s="27">
        <v>15000</v>
      </c>
      <c r="J11" s="70"/>
      <c r="K11" s="9"/>
    </row>
    <row r="12" spans="1:11" ht="17.25" customHeight="1" x14ac:dyDescent="0.3">
      <c r="A12" s="27"/>
      <c r="B12" s="53" t="s">
        <v>273</v>
      </c>
      <c r="C12" s="27" t="s">
        <v>5</v>
      </c>
      <c r="D12" s="27" t="s">
        <v>5</v>
      </c>
      <c r="E12" s="27" t="s">
        <v>5</v>
      </c>
      <c r="F12" s="27" t="s">
        <v>5</v>
      </c>
      <c r="G12" s="27">
        <v>1</v>
      </c>
      <c r="H12" s="68">
        <v>1</v>
      </c>
      <c r="I12" s="27">
        <v>20000</v>
      </c>
      <c r="J12" s="70"/>
      <c r="K12" s="9"/>
    </row>
    <row r="13" spans="1:11" ht="17.25" customHeight="1" x14ac:dyDescent="0.3">
      <c r="A13" s="27"/>
      <c r="B13" s="53" t="s">
        <v>274</v>
      </c>
      <c r="C13" s="27" t="s">
        <v>5</v>
      </c>
      <c r="D13" s="27" t="s">
        <v>5</v>
      </c>
      <c r="E13" s="27" t="s">
        <v>5</v>
      </c>
      <c r="F13" s="27" t="s">
        <v>5</v>
      </c>
      <c r="G13" s="27">
        <v>1</v>
      </c>
      <c r="H13" s="68">
        <v>1</v>
      </c>
      <c r="I13" s="27">
        <v>12000</v>
      </c>
      <c r="J13" s="70"/>
      <c r="K13" s="9"/>
    </row>
    <row r="14" spans="1:11" ht="17.25" customHeight="1" x14ac:dyDescent="0.3">
      <c r="A14" s="27"/>
      <c r="B14" s="53" t="s">
        <v>275</v>
      </c>
      <c r="C14" s="27" t="s">
        <v>5</v>
      </c>
      <c r="D14" s="27" t="s">
        <v>5</v>
      </c>
      <c r="E14" s="27" t="s">
        <v>5</v>
      </c>
      <c r="F14" s="27" t="s">
        <v>5</v>
      </c>
      <c r="G14" s="27">
        <v>1</v>
      </c>
      <c r="H14" s="68">
        <v>1</v>
      </c>
      <c r="I14" s="27">
        <v>5000</v>
      </c>
      <c r="J14" s="70"/>
      <c r="K14" s="9"/>
    </row>
    <row r="15" spans="1:11" ht="17.25" customHeight="1" x14ac:dyDescent="0.3">
      <c r="A15" s="27"/>
      <c r="B15" s="66" t="s">
        <v>379</v>
      </c>
      <c r="C15" s="27" t="s">
        <v>5</v>
      </c>
      <c r="D15" s="27" t="s">
        <v>5</v>
      </c>
      <c r="E15" s="27" t="s">
        <v>5</v>
      </c>
      <c r="F15" s="27" t="s">
        <v>5</v>
      </c>
      <c r="G15" s="27">
        <v>1</v>
      </c>
      <c r="H15" s="68">
        <v>1</v>
      </c>
      <c r="I15" s="27">
        <v>15000</v>
      </c>
      <c r="J15" s="70"/>
      <c r="K15" s="9"/>
    </row>
    <row r="16" spans="1:11" ht="17.25" customHeight="1" x14ac:dyDescent="0.3">
      <c r="A16" s="27"/>
      <c r="B16" s="66"/>
      <c r="C16" s="27"/>
      <c r="D16" s="27"/>
      <c r="E16" s="9"/>
      <c r="F16" s="9"/>
      <c r="G16" s="9"/>
      <c r="H16" s="69"/>
      <c r="I16" s="27"/>
      <c r="J16" s="70"/>
      <c r="K16" s="9"/>
    </row>
    <row r="17" spans="1:11" ht="17.25" customHeight="1" x14ac:dyDescent="0.3">
      <c r="A17" s="27"/>
      <c r="B17" s="67" t="s">
        <v>378</v>
      </c>
      <c r="C17" s="27"/>
      <c r="D17" s="27"/>
      <c r="E17" s="9"/>
      <c r="F17" s="9"/>
      <c r="G17" s="9"/>
      <c r="H17" s="69"/>
      <c r="I17" s="27"/>
      <c r="J17" s="70"/>
      <c r="K17" s="9"/>
    </row>
    <row r="18" spans="1:11" ht="17.25" customHeight="1" x14ac:dyDescent="0.3">
      <c r="A18" s="27"/>
      <c r="B18" s="65" t="s">
        <v>295</v>
      </c>
      <c r="C18" s="27" t="s">
        <v>5</v>
      </c>
      <c r="D18" s="27" t="s">
        <v>5</v>
      </c>
      <c r="E18" s="27" t="s">
        <v>5</v>
      </c>
      <c r="F18" s="27" t="s">
        <v>5</v>
      </c>
      <c r="G18" s="27">
        <v>1</v>
      </c>
      <c r="H18" s="68">
        <v>1</v>
      </c>
      <c r="I18" s="71">
        <v>6000</v>
      </c>
      <c r="J18" s="70"/>
      <c r="K18" s="9"/>
    </row>
    <row r="19" spans="1:11" ht="17.25" customHeight="1" x14ac:dyDescent="0.3">
      <c r="A19" s="27"/>
      <c r="B19" s="65" t="s">
        <v>296</v>
      </c>
      <c r="C19" s="27" t="s">
        <v>5</v>
      </c>
      <c r="D19" s="27" t="s">
        <v>5</v>
      </c>
      <c r="E19" s="27" t="s">
        <v>5</v>
      </c>
      <c r="F19" s="27" t="s">
        <v>5</v>
      </c>
      <c r="G19" s="27">
        <v>1</v>
      </c>
      <c r="H19" s="68">
        <v>1</v>
      </c>
      <c r="I19" s="71">
        <v>3500</v>
      </c>
      <c r="J19" s="70"/>
      <c r="K19" s="9"/>
    </row>
    <row r="20" spans="1:11" ht="17.25" customHeight="1" x14ac:dyDescent="0.3">
      <c r="A20" s="27"/>
      <c r="B20" s="65" t="s">
        <v>297</v>
      </c>
      <c r="C20" s="27" t="s">
        <v>5</v>
      </c>
      <c r="D20" s="27" t="s">
        <v>5</v>
      </c>
      <c r="E20" s="27" t="s">
        <v>5</v>
      </c>
      <c r="F20" s="27" t="s">
        <v>5</v>
      </c>
      <c r="G20" s="27">
        <v>1</v>
      </c>
      <c r="H20" s="68">
        <v>1</v>
      </c>
      <c r="I20" s="71">
        <v>7000</v>
      </c>
      <c r="J20" s="70"/>
      <c r="K20" s="9"/>
    </row>
    <row r="21" spans="1:11" ht="17.25" customHeight="1" x14ac:dyDescent="0.3">
      <c r="A21" s="27"/>
      <c r="B21" s="65" t="s">
        <v>298</v>
      </c>
      <c r="C21" s="27" t="s">
        <v>5</v>
      </c>
      <c r="D21" s="27" t="s">
        <v>5</v>
      </c>
      <c r="E21" s="27" t="s">
        <v>5</v>
      </c>
      <c r="F21" s="27" t="s">
        <v>5</v>
      </c>
      <c r="G21" s="27">
        <v>1</v>
      </c>
      <c r="H21" s="68">
        <v>1</v>
      </c>
      <c r="I21" s="71">
        <v>6000</v>
      </c>
      <c r="J21" s="70"/>
      <c r="K21" s="9"/>
    </row>
    <row r="22" spans="1:11" ht="17.25" customHeight="1" x14ac:dyDescent="0.3">
      <c r="A22" s="27"/>
      <c r="B22" s="65" t="s">
        <v>299</v>
      </c>
      <c r="C22" s="27" t="s">
        <v>5</v>
      </c>
      <c r="D22" s="27" t="s">
        <v>5</v>
      </c>
      <c r="E22" s="27" t="s">
        <v>5</v>
      </c>
      <c r="F22" s="27" t="s">
        <v>5</v>
      </c>
      <c r="G22" s="27">
        <v>1</v>
      </c>
      <c r="H22" s="68">
        <v>1</v>
      </c>
      <c r="I22" s="71">
        <v>4000</v>
      </c>
      <c r="J22" s="70"/>
      <c r="K22" s="9"/>
    </row>
    <row r="23" spans="1:11" ht="17.25" customHeight="1" x14ac:dyDescent="0.3">
      <c r="A23" s="27"/>
      <c r="B23" s="65" t="s">
        <v>300</v>
      </c>
      <c r="C23" s="27" t="s">
        <v>5</v>
      </c>
      <c r="D23" s="27" t="s">
        <v>5</v>
      </c>
      <c r="E23" s="27" t="s">
        <v>5</v>
      </c>
      <c r="F23" s="27" t="s">
        <v>5</v>
      </c>
      <c r="G23" s="27">
        <v>1</v>
      </c>
      <c r="H23" s="68">
        <v>1</v>
      </c>
      <c r="I23" s="71">
        <v>4000</v>
      </c>
      <c r="J23" s="70"/>
      <c r="K23" s="9"/>
    </row>
    <row r="24" spans="1:11" ht="17.25" customHeight="1" x14ac:dyDescent="0.3">
      <c r="A24" s="27"/>
      <c r="B24" s="28" t="s">
        <v>301</v>
      </c>
      <c r="C24" s="27" t="s">
        <v>5</v>
      </c>
      <c r="D24" s="27" t="s">
        <v>5</v>
      </c>
      <c r="E24" s="27" t="s">
        <v>5</v>
      </c>
      <c r="F24" s="27" t="s">
        <v>5</v>
      </c>
      <c r="G24" s="27">
        <v>1</v>
      </c>
      <c r="H24" s="68">
        <v>1</v>
      </c>
      <c r="I24" s="71">
        <v>18000</v>
      </c>
      <c r="J24" s="70"/>
      <c r="K24" s="9"/>
    </row>
    <row r="25" spans="1:11" ht="17.25" customHeight="1" x14ac:dyDescent="0.3">
      <c r="A25" s="27"/>
      <c r="B25" s="28" t="s">
        <v>302</v>
      </c>
      <c r="C25" s="27" t="s">
        <v>5</v>
      </c>
      <c r="D25" s="27" t="s">
        <v>5</v>
      </c>
      <c r="E25" s="27" t="s">
        <v>5</v>
      </c>
      <c r="F25" s="27" t="s">
        <v>5</v>
      </c>
      <c r="G25" s="27">
        <v>1</v>
      </c>
      <c r="H25" s="68">
        <v>1</v>
      </c>
      <c r="I25" s="71">
        <v>4000</v>
      </c>
      <c r="J25" s="70"/>
      <c r="K25" s="9"/>
    </row>
    <row r="26" spans="1:11" ht="17.25" customHeight="1" x14ac:dyDescent="0.3">
      <c r="A26" s="27"/>
      <c r="B26" s="28" t="s">
        <v>303</v>
      </c>
      <c r="C26" s="27" t="s">
        <v>5</v>
      </c>
      <c r="D26" s="27" t="s">
        <v>5</v>
      </c>
      <c r="E26" s="27" t="s">
        <v>5</v>
      </c>
      <c r="F26" s="27" t="s">
        <v>5</v>
      </c>
      <c r="G26" s="27">
        <v>1</v>
      </c>
      <c r="H26" s="68">
        <v>1</v>
      </c>
      <c r="I26" s="71">
        <v>3500</v>
      </c>
      <c r="J26" s="70"/>
      <c r="K26" s="9"/>
    </row>
    <row r="27" spans="1:11" ht="17.25" customHeight="1" x14ac:dyDescent="0.3">
      <c r="A27" s="27"/>
      <c r="B27" s="28" t="s">
        <v>304</v>
      </c>
      <c r="C27" s="27" t="s">
        <v>5</v>
      </c>
      <c r="D27" s="27" t="s">
        <v>5</v>
      </c>
      <c r="E27" s="27" t="s">
        <v>5</v>
      </c>
      <c r="F27" s="27" t="s">
        <v>5</v>
      </c>
      <c r="G27" s="27">
        <v>1</v>
      </c>
      <c r="H27" s="68">
        <v>1</v>
      </c>
      <c r="I27" s="71">
        <v>6000</v>
      </c>
      <c r="J27" s="70"/>
      <c r="K27" s="9"/>
    </row>
    <row r="28" spans="1:11" ht="17.25" customHeight="1" x14ac:dyDescent="0.3">
      <c r="A28" s="27"/>
      <c r="B28" s="28" t="s">
        <v>305</v>
      </c>
      <c r="C28" s="27" t="s">
        <v>5</v>
      </c>
      <c r="D28" s="27" t="s">
        <v>5</v>
      </c>
      <c r="E28" s="27" t="s">
        <v>5</v>
      </c>
      <c r="F28" s="27" t="s">
        <v>5</v>
      </c>
      <c r="G28" s="27">
        <v>1</v>
      </c>
      <c r="H28" s="68">
        <v>1</v>
      </c>
      <c r="I28" s="71">
        <v>3500</v>
      </c>
      <c r="J28" s="70"/>
      <c r="K28" s="9"/>
    </row>
    <row r="29" spans="1:11" ht="17.25" customHeight="1" x14ac:dyDescent="0.3">
      <c r="A29" s="27"/>
      <c r="B29" s="28" t="s">
        <v>306</v>
      </c>
      <c r="C29" s="27" t="s">
        <v>5</v>
      </c>
      <c r="D29" s="27" t="s">
        <v>5</v>
      </c>
      <c r="E29" s="27" t="s">
        <v>5</v>
      </c>
      <c r="F29" s="27" t="s">
        <v>5</v>
      </c>
      <c r="G29" s="27">
        <v>1</v>
      </c>
      <c r="H29" s="68">
        <v>1</v>
      </c>
      <c r="I29" s="71">
        <v>3500</v>
      </c>
      <c r="J29" s="70"/>
      <c r="K29" s="9"/>
    </row>
    <row r="30" spans="1:11" ht="17.25" customHeight="1" x14ac:dyDescent="0.3">
      <c r="A30" s="27"/>
      <c r="B30" s="28" t="s">
        <v>307</v>
      </c>
      <c r="C30" s="27" t="s">
        <v>5</v>
      </c>
      <c r="D30" s="27" t="s">
        <v>5</v>
      </c>
      <c r="E30" s="27" t="s">
        <v>5</v>
      </c>
      <c r="F30" s="27" t="s">
        <v>5</v>
      </c>
      <c r="G30" s="27">
        <v>1</v>
      </c>
      <c r="H30" s="68">
        <v>1</v>
      </c>
      <c r="I30" s="71">
        <v>7000</v>
      </c>
      <c r="J30" s="70"/>
      <c r="K30" s="9"/>
    </row>
    <row r="31" spans="1:11" ht="17.25" customHeight="1" x14ac:dyDescent="0.3">
      <c r="A31" s="27"/>
      <c r="B31" s="28" t="s">
        <v>308</v>
      </c>
      <c r="C31" s="27" t="s">
        <v>5</v>
      </c>
      <c r="D31" s="27" t="s">
        <v>5</v>
      </c>
      <c r="E31" s="27" t="s">
        <v>5</v>
      </c>
      <c r="F31" s="27" t="s">
        <v>5</v>
      </c>
      <c r="G31" s="27">
        <v>1</v>
      </c>
      <c r="H31" s="68">
        <v>1</v>
      </c>
      <c r="I31" s="71">
        <v>12000</v>
      </c>
      <c r="J31" s="70"/>
      <c r="K31" s="9"/>
    </row>
    <row r="32" spans="1:11" ht="17.25" customHeight="1" x14ac:dyDescent="0.3">
      <c r="A32" s="27"/>
      <c r="B32" s="28" t="s">
        <v>309</v>
      </c>
      <c r="C32" s="27" t="s">
        <v>5</v>
      </c>
      <c r="D32" s="27" t="s">
        <v>5</v>
      </c>
      <c r="E32" s="27" t="s">
        <v>5</v>
      </c>
      <c r="F32" s="27" t="s">
        <v>5</v>
      </c>
      <c r="G32" s="27">
        <v>1</v>
      </c>
      <c r="H32" s="68">
        <v>1</v>
      </c>
      <c r="I32" s="71">
        <v>4000</v>
      </c>
      <c r="J32" s="70"/>
      <c r="K32" s="9"/>
    </row>
    <row r="33" spans="1:11" ht="17.25" customHeight="1" x14ac:dyDescent="0.3">
      <c r="A33" s="27"/>
      <c r="B33" s="28" t="s">
        <v>310</v>
      </c>
      <c r="C33" s="27" t="s">
        <v>5</v>
      </c>
      <c r="D33" s="27" t="s">
        <v>5</v>
      </c>
      <c r="E33" s="27" t="s">
        <v>5</v>
      </c>
      <c r="F33" s="27" t="s">
        <v>5</v>
      </c>
      <c r="G33" s="27">
        <v>1</v>
      </c>
      <c r="H33" s="68">
        <v>1</v>
      </c>
      <c r="I33" s="71" t="s">
        <v>381</v>
      </c>
      <c r="J33" s="70"/>
      <c r="K33" s="9"/>
    </row>
    <row r="34" spans="1:11" ht="17.25" customHeight="1" x14ac:dyDescent="0.3">
      <c r="A34" s="27"/>
      <c r="B34" s="28" t="s">
        <v>311</v>
      </c>
      <c r="C34" s="27" t="s">
        <v>5</v>
      </c>
      <c r="D34" s="27" t="s">
        <v>5</v>
      </c>
      <c r="E34" s="27" t="s">
        <v>5</v>
      </c>
      <c r="F34" s="27" t="s">
        <v>5</v>
      </c>
      <c r="G34" s="27">
        <v>1</v>
      </c>
      <c r="H34" s="68">
        <v>1</v>
      </c>
      <c r="I34" s="71">
        <v>3500</v>
      </c>
      <c r="J34" s="70"/>
      <c r="K34" s="9"/>
    </row>
    <row r="35" spans="1:11" ht="17.25" customHeight="1" x14ac:dyDescent="0.3">
      <c r="A35" s="27"/>
      <c r="B35" s="28" t="s">
        <v>312</v>
      </c>
      <c r="C35" s="27" t="s">
        <v>5</v>
      </c>
      <c r="D35" s="27" t="s">
        <v>5</v>
      </c>
      <c r="E35" s="27" t="s">
        <v>5</v>
      </c>
      <c r="F35" s="27" t="s">
        <v>5</v>
      </c>
      <c r="G35" s="27">
        <v>1</v>
      </c>
      <c r="H35" s="68">
        <v>1</v>
      </c>
      <c r="I35" s="71">
        <v>4000</v>
      </c>
      <c r="J35" s="70"/>
      <c r="K35" s="9"/>
    </row>
    <row r="36" spans="1:11" ht="17.25" customHeight="1" x14ac:dyDescent="0.3">
      <c r="A36" s="27"/>
      <c r="B36" s="28" t="s">
        <v>313</v>
      </c>
      <c r="C36" s="27" t="s">
        <v>5</v>
      </c>
      <c r="D36" s="27" t="s">
        <v>5</v>
      </c>
      <c r="E36" s="27" t="s">
        <v>5</v>
      </c>
      <c r="F36" s="27" t="s">
        <v>5</v>
      </c>
      <c r="G36" s="27">
        <v>1</v>
      </c>
      <c r="H36" s="68">
        <v>1</v>
      </c>
      <c r="I36" s="71">
        <v>12000</v>
      </c>
      <c r="J36" s="70"/>
      <c r="K36" s="9"/>
    </row>
    <row r="37" spans="1:11" ht="17.25" customHeight="1" x14ac:dyDescent="0.3">
      <c r="A37" s="27"/>
      <c r="B37" s="28" t="s">
        <v>314</v>
      </c>
      <c r="C37" s="27" t="s">
        <v>5</v>
      </c>
      <c r="D37" s="27" t="s">
        <v>5</v>
      </c>
      <c r="E37" s="27" t="s">
        <v>5</v>
      </c>
      <c r="F37" s="27" t="s">
        <v>5</v>
      </c>
      <c r="G37" s="27">
        <v>1</v>
      </c>
      <c r="H37" s="68">
        <v>1</v>
      </c>
      <c r="I37" s="71">
        <v>3500</v>
      </c>
      <c r="J37" s="70"/>
      <c r="K37" s="9"/>
    </row>
    <row r="38" spans="1:11" ht="17.25" customHeight="1" x14ac:dyDescent="0.3">
      <c r="A38" s="27"/>
      <c r="B38" s="28" t="s">
        <v>315</v>
      </c>
      <c r="C38" s="27" t="s">
        <v>5</v>
      </c>
      <c r="D38" s="27" t="s">
        <v>5</v>
      </c>
      <c r="E38" s="27" t="s">
        <v>5</v>
      </c>
      <c r="F38" s="27" t="s">
        <v>5</v>
      </c>
      <c r="G38" s="27">
        <v>1</v>
      </c>
      <c r="H38" s="68">
        <v>1</v>
      </c>
      <c r="I38" s="71">
        <v>4000</v>
      </c>
      <c r="J38" s="70"/>
      <c r="K38" s="9"/>
    </row>
    <row r="39" spans="1:11" ht="17.25" customHeight="1" x14ac:dyDescent="0.3">
      <c r="A39" s="27"/>
      <c r="B39" s="28" t="s">
        <v>316</v>
      </c>
      <c r="C39" s="27" t="s">
        <v>5</v>
      </c>
      <c r="D39" s="27" t="s">
        <v>5</v>
      </c>
      <c r="E39" s="27" t="s">
        <v>5</v>
      </c>
      <c r="F39" s="27" t="s">
        <v>5</v>
      </c>
      <c r="G39" s="27">
        <v>1</v>
      </c>
      <c r="H39" s="68">
        <v>1</v>
      </c>
      <c r="I39" s="71">
        <v>4000</v>
      </c>
      <c r="J39" s="70"/>
      <c r="K39" s="9"/>
    </row>
    <row r="40" spans="1:11" ht="17.25" customHeight="1" x14ac:dyDescent="0.3">
      <c r="A40" s="27"/>
      <c r="B40" s="28" t="s">
        <v>317</v>
      </c>
      <c r="C40" s="27" t="s">
        <v>5</v>
      </c>
      <c r="D40" s="27" t="s">
        <v>5</v>
      </c>
      <c r="E40" s="27" t="s">
        <v>5</v>
      </c>
      <c r="F40" s="27" t="s">
        <v>5</v>
      </c>
      <c r="G40" s="27">
        <v>1</v>
      </c>
      <c r="H40" s="68">
        <v>1</v>
      </c>
      <c r="I40" s="71">
        <v>3500</v>
      </c>
      <c r="J40" s="70"/>
      <c r="K40" s="9"/>
    </row>
    <row r="41" spans="1:11" ht="17.25" customHeight="1" x14ac:dyDescent="0.3">
      <c r="A41" s="27"/>
      <c r="B41" s="28" t="s">
        <v>318</v>
      </c>
      <c r="C41" s="27" t="s">
        <v>5</v>
      </c>
      <c r="D41" s="27" t="s">
        <v>5</v>
      </c>
      <c r="E41" s="27" t="s">
        <v>5</v>
      </c>
      <c r="F41" s="27" t="s">
        <v>5</v>
      </c>
      <c r="G41" s="27">
        <v>1</v>
      </c>
      <c r="H41" s="68">
        <v>1</v>
      </c>
      <c r="I41" s="71">
        <v>2500</v>
      </c>
      <c r="J41" s="70"/>
      <c r="K41" s="9"/>
    </row>
    <row r="42" spans="1:11" ht="17.25" customHeight="1" x14ac:dyDescent="0.3">
      <c r="A42" s="27"/>
      <c r="B42" s="28" t="s">
        <v>319</v>
      </c>
      <c r="C42" s="27" t="s">
        <v>5</v>
      </c>
      <c r="D42" s="27" t="s">
        <v>5</v>
      </c>
      <c r="E42" s="27" t="s">
        <v>5</v>
      </c>
      <c r="F42" s="27" t="s">
        <v>5</v>
      </c>
      <c r="G42" s="27">
        <v>1</v>
      </c>
      <c r="H42" s="68">
        <v>1</v>
      </c>
      <c r="I42" s="71">
        <v>4000</v>
      </c>
      <c r="J42" s="70"/>
      <c r="K42" s="9"/>
    </row>
    <row r="43" spans="1:11" ht="17.25" customHeight="1" x14ac:dyDescent="0.3">
      <c r="A43" s="27"/>
      <c r="B43" s="28" t="s">
        <v>320</v>
      </c>
      <c r="C43" s="27" t="s">
        <v>5</v>
      </c>
      <c r="D43" s="27" t="s">
        <v>5</v>
      </c>
      <c r="E43" s="27" t="s">
        <v>5</v>
      </c>
      <c r="F43" s="27" t="s">
        <v>5</v>
      </c>
      <c r="G43" s="27">
        <v>1</v>
      </c>
      <c r="H43" s="68">
        <v>1</v>
      </c>
      <c r="I43" s="71">
        <v>2500</v>
      </c>
      <c r="J43" s="70"/>
      <c r="K43" s="9"/>
    </row>
    <row r="44" spans="1:11" ht="17.25" customHeight="1" x14ac:dyDescent="0.3">
      <c r="A44" s="27"/>
      <c r="B44" s="28" t="s">
        <v>321</v>
      </c>
      <c r="C44" s="27" t="s">
        <v>5</v>
      </c>
      <c r="D44" s="27" t="s">
        <v>5</v>
      </c>
      <c r="E44" s="27" t="s">
        <v>5</v>
      </c>
      <c r="F44" s="27" t="s">
        <v>5</v>
      </c>
      <c r="G44" s="27">
        <v>1</v>
      </c>
      <c r="H44" s="68">
        <v>1</v>
      </c>
      <c r="I44" s="71">
        <v>3500</v>
      </c>
      <c r="J44" s="70"/>
      <c r="K44" s="9"/>
    </row>
    <row r="45" spans="1:11" ht="17.25" customHeight="1" x14ac:dyDescent="0.3">
      <c r="A45" s="27"/>
      <c r="B45" s="28" t="s">
        <v>322</v>
      </c>
      <c r="C45" s="27" t="s">
        <v>5</v>
      </c>
      <c r="D45" s="27" t="s">
        <v>5</v>
      </c>
      <c r="E45" s="27" t="s">
        <v>5</v>
      </c>
      <c r="F45" s="27" t="s">
        <v>5</v>
      </c>
      <c r="G45" s="27">
        <v>1</v>
      </c>
      <c r="H45" s="68">
        <v>1</v>
      </c>
      <c r="I45" s="71">
        <v>2000</v>
      </c>
      <c r="J45" s="70"/>
      <c r="K45" s="9"/>
    </row>
    <row r="46" spans="1:11" ht="17.25" customHeight="1" x14ac:dyDescent="0.3">
      <c r="A46" s="27"/>
      <c r="B46" s="28" t="s">
        <v>323</v>
      </c>
      <c r="C46" s="27" t="s">
        <v>5</v>
      </c>
      <c r="D46" s="27" t="s">
        <v>5</v>
      </c>
      <c r="E46" s="27" t="s">
        <v>5</v>
      </c>
      <c r="F46" s="27" t="s">
        <v>5</v>
      </c>
      <c r="G46" s="27">
        <v>1</v>
      </c>
      <c r="H46" s="68">
        <v>1</v>
      </c>
      <c r="I46" s="71">
        <v>20000</v>
      </c>
      <c r="J46" s="70"/>
      <c r="K46" s="9"/>
    </row>
    <row r="47" spans="1:11" ht="17.25" customHeight="1" x14ac:dyDescent="0.3">
      <c r="A47" s="27"/>
      <c r="B47" s="28" t="s">
        <v>324</v>
      </c>
      <c r="C47" s="27" t="s">
        <v>5</v>
      </c>
      <c r="D47" s="27" t="s">
        <v>5</v>
      </c>
      <c r="E47" s="27" t="s">
        <v>5</v>
      </c>
      <c r="F47" s="27" t="s">
        <v>5</v>
      </c>
      <c r="G47" s="27">
        <v>1</v>
      </c>
      <c r="H47" s="68">
        <v>1</v>
      </c>
      <c r="I47" s="71">
        <v>15000</v>
      </c>
      <c r="J47" s="70"/>
      <c r="K47" s="9"/>
    </row>
    <row r="48" spans="1:11" ht="17.25" customHeight="1" x14ac:dyDescent="0.3">
      <c r="A48" s="27"/>
      <c r="B48" s="28" t="s">
        <v>325</v>
      </c>
      <c r="C48" s="27" t="s">
        <v>5</v>
      </c>
      <c r="D48" s="27" t="s">
        <v>5</v>
      </c>
      <c r="E48" s="27" t="s">
        <v>5</v>
      </c>
      <c r="F48" s="27" t="s">
        <v>5</v>
      </c>
      <c r="G48" s="27">
        <v>1</v>
      </c>
      <c r="H48" s="68">
        <v>1</v>
      </c>
      <c r="I48" s="71">
        <v>3500</v>
      </c>
      <c r="J48" s="70"/>
      <c r="K48" s="9"/>
    </row>
    <row r="49" spans="1:11" ht="17.25" customHeight="1" x14ac:dyDescent="0.3">
      <c r="A49" s="27"/>
      <c r="B49" s="28" t="s">
        <v>326</v>
      </c>
      <c r="C49" s="27" t="s">
        <v>5</v>
      </c>
      <c r="D49" s="27" t="s">
        <v>5</v>
      </c>
      <c r="E49" s="27" t="s">
        <v>5</v>
      </c>
      <c r="F49" s="27" t="s">
        <v>5</v>
      </c>
      <c r="G49" s="27">
        <v>1</v>
      </c>
      <c r="H49" s="68">
        <v>1</v>
      </c>
      <c r="I49" s="71">
        <v>3500</v>
      </c>
      <c r="J49" s="70"/>
      <c r="K49" s="9"/>
    </row>
    <row r="50" spans="1:11" ht="17.25" customHeight="1" x14ac:dyDescent="0.3">
      <c r="A50" s="27"/>
      <c r="B50" s="28" t="s">
        <v>327</v>
      </c>
      <c r="C50" s="27" t="s">
        <v>5</v>
      </c>
      <c r="D50" s="27" t="s">
        <v>5</v>
      </c>
      <c r="E50" s="27" t="s">
        <v>5</v>
      </c>
      <c r="F50" s="27" t="s">
        <v>5</v>
      </c>
      <c r="G50" s="27">
        <v>1</v>
      </c>
      <c r="H50" s="68">
        <v>1</v>
      </c>
      <c r="I50" s="71">
        <v>2500</v>
      </c>
      <c r="J50" s="70"/>
      <c r="K50" s="9"/>
    </row>
    <row r="51" spans="1:11" ht="17.25" customHeight="1" x14ac:dyDescent="0.3">
      <c r="A51" s="27"/>
      <c r="B51" s="28" t="s">
        <v>328</v>
      </c>
      <c r="C51" s="27" t="s">
        <v>5</v>
      </c>
      <c r="D51" s="27" t="s">
        <v>5</v>
      </c>
      <c r="E51" s="27" t="s">
        <v>5</v>
      </c>
      <c r="F51" s="27" t="s">
        <v>5</v>
      </c>
      <c r="G51" s="27">
        <v>1</v>
      </c>
      <c r="H51" s="68">
        <v>1</v>
      </c>
      <c r="I51" s="71">
        <v>4000</v>
      </c>
      <c r="J51" s="70"/>
      <c r="K51" s="9"/>
    </row>
    <row r="52" spans="1:11" ht="17.25" customHeight="1" x14ac:dyDescent="0.3">
      <c r="A52" s="27"/>
      <c r="B52" s="28" t="s">
        <v>329</v>
      </c>
      <c r="C52" s="27" t="s">
        <v>5</v>
      </c>
      <c r="D52" s="27" t="s">
        <v>5</v>
      </c>
      <c r="E52" s="27" t="s">
        <v>5</v>
      </c>
      <c r="F52" s="27" t="s">
        <v>5</v>
      </c>
      <c r="G52" s="27">
        <v>1</v>
      </c>
      <c r="H52" s="68">
        <v>1</v>
      </c>
      <c r="I52" s="71">
        <v>8000</v>
      </c>
      <c r="J52" s="70"/>
      <c r="K52" s="9"/>
    </row>
    <row r="53" spans="1:11" ht="17.25" customHeight="1" x14ac:dyDescent="0.3">
      <c r="A53" s="27"/>
      <c r="B53" s="28" t="s">
        <v>330</v>
      </c>
      <c r="C53" s="27" t="s">
        <v>5</v>
      </c>
      <c r="D53" s="27" t="s">
        <v>5</v>
      </c>
      <c r="E53" s="27" t="s">
        <v>5</v>
      </c>
      <c r="F53" s="27" t="s">
        <v>5</v>
      </c>
      <c r="G53" s="27">
        <v>1</v>
      </c>
      <c r="H53" s="68">
        <v>1</v>
      </c>
      <c r="I53" s="71">
        <v>4000</v>
      </c>
      <c r="J53" s="70"/>
      <c r="K53" s="9"/>
    </row>
    <row r="54" spans="1:11" ht="17.25" customHeight="1" x14ac:dyDescent="0.3">
      <c r="A54" s="27"/>
      <c r="B54" s="28" t="s">
        <v>331</v>
      </c>
      <c r="C54" s="27" t="s">
        <v>5</v>
      </c>
      <c r="D54" s="27" t="s">
        <v>5</v>
      </c>
      <c r="E54" s="27" t="s">
        <v>5</v>
      </c>
      <c r="F54" s="27" t="s">
        <v>5</v>
      </c>
      <c r="G54" s="27">
        <v>1</v>
      </c>
      <c r="H54" s="68">
        <v>1</v>
      </c>
      <c r="I54" s="71">
        <v>3500</v>
      </c>
      <c r="J54" s="70"/>
      <c r="K54" s="9"/>
    </row>
    <row r="55" spans="1:11" ht="17.25" customHeight="1" x14ac:dyDescent="0.3">
      <c r="A55" s="27"/>
      <c r="B55" s="28" t="s">
        <v>332</v>
      </c>
      <c r="C55" s="27" t="s">
        <v>5</v>
      </c>
      <c r="D55" s="27" t="s">
        <v>5</v>
      </c>
      <c r="E55" s="27" t="s">
        <v>5</v>
      </c>
      <c r="F55" s="27" t="s">
        <v>5</v>
      </c>
      <c r="G55" s="27">
        <v>1</v>
      </c>
      <c r="H55" s="68">
        <v>1</v>
      </c>
      <c r="I55" s="71">
        <v>7000</v>
      </c>
      <c r="J55" s="70"/>
      <c r="K55" s="9"/>
    </row>
    <row r="56" spans="1:11" ht="17.25" customHeight="1" x14ac:dyDescent="0.3">
      <c r="A56" s="27"/>
      <c r="B56" s="28" t="s">
        <v>333</v>
      </c>
      <c r="C56" s="27" t="s">
        <v>5</v>
      </c>
      <c r="D56" s="27" t="s">
        <v>5</v>
      </c>
      <c r="E56" s="27" t="s">
        <v>5</v>
      </c>
      <c r="F56" s="27" t="s">
        <v>5</v>
      </c>
      <c r="G56" s="27">
        <v>1</v>
      </c>
      <c r="H56" s="68">
        <v>1</v>
      </c>
      <c r="I56" s="71">
        <v>4000</v>
      </c>
      <c r="J56" s="70"/>
      <c r="K56" s="9"/>
    </row>
    <row r="57" spans="1:11" ht="17.25" customHeight="1" x14ac:dyDescent="0.3">
      <c r="A57" s="27"/>
      <c r="B57" s="28" t="s">
        <v>334</v>
      </c>
      <c r="C57" s="27" t="s">
        <v>5</v>
      </c>
      <c r="D57" s="27" t="s">
        <v>5</v>
      </c>
      <c r="E57" s="27" t="s">
        <v>5</v>
      </c>
      <c r="F57" s="27" t="s">
        <v>5</v>
      </c>
      <c r="G57" s="27">
        <v>1</v>
      </c>
      <c r="H57" s="68">
        <v>1</v>
      </c>
      <c r="I57" s="71">
        <v>2500</v>
      </c>
      <c r="J57" s="70"/>
      <c r="K57" s="9"/>
    </row>
    <row r="58" spans="1:11" ht="17.25" customHeight="1" x14ac:dyDescent="0.3">
      <c r="A58" s="27"/>
      <c r="B58" s="28" t="s">
        <v>335</v>
      </c>
      <c r="C58" s="27" t="s">
        <v>5</v>
      </c>
      <c r="D58" s="27" t="s">
        <v>5</v>
      </c>
      <c r="E58" s="27" t="s">
        <v>5</v>
      </c>
      <c r="F58" s="27" t="s">
        <v>5</v>
      </c>
      <c r="G58" s="27">
        <v>1</v>
      </c>
      <c r="H58" s="68">
        <v>1</v>
      </c>
      <c r="I58" s="71">
        <v>3500</v>
      </c>
      <c r="J58" s="70"/>
      <c r="K58" s="9"/>
    </row>
    <row r="59" spans="1:11" ht="17.25" customHeight="1" x14ac:dyDescent="0.3">
      <c r="A59" s="27"/>
      <c r="B59" s="28" t="s">
        <v>336</v>
      </c>
      <c r="C59" s="27" t="s">
        <v>5</v>
      </c>
      <c r="D59" s="27" t="s">
        <v>5</v>
      </c>
      <c r="E59" s="27" t="s">
        <v>5</v>
      </c>
      <c r="F59" s="27" t="s">
        <v>5</v>
      </c>
      <c r="G59" s="27">
        <v>1</v>
      </c>
      <c r="H59" s="68">
        <v>1</v>
      </c>
      <c r="I59" s="71">
        <v>4000</v>
      </c>
      <c r="J59" s="70"/>
      <c r="K59" s="9"/>
    </row>
    <row r="60" spans="1:11" ht="17.25" customHeight="1" x14ac:dyDescent="0.3">
      <c r="A60" s="27"/>
      <c r="B60" s="28" t="s">
        <v>337</v>
      </c>
      <c r="C60" s="27" t="s">
        <v>5</v>
      </c>
      <c r="D60" s="27" t="s">
        <v>5</v>
      </c>
      <c r="E60" s="27" t="s">
        <v>5</v>
      </c>
      <c r="F60" s="27" t="s">
        <v>5</v>
      </c>
      <c r="G60" s="27">
        <v>1</v>
      </c>
      <c r="H60" s="68">
        <v>1</v>
      </c>
      <c r="I60" s="71">
        <v>12000</v>
      </c>
      <c r="J60" s="70"/>
      <c r="K60" s="9"/>
    </row>
    <row r="61" spans="1:11" ht="17.25" customHeight="1" x14ac:dyDescent="0.3">
      <c r="A61" s="27"/>
      <c r="B61" s="28" t="s">
        <v>338</v>
      </c>
      <c r="C61" s="27" t="s">
        <v>5</v>
      </c>
      <c r="D61" s="27" t="s">
        <v>5</v>
      </c>
      <c r="E61" s="27" t="s">
        <v>5</v>
      </c>
      <c r="F61" s="27" t="s">
        <v>5</v>
      </c>
      <c r="G61" s="27">
        <v>1</v>
      </c>
      <c r="H61" s="68">
        <v>1</v>
      </c>
      <c r="I61" s="71">
        <v>6000</v>
      </c>
      <c r="J61" s="70"/>
      <c r="K61" s="9"/>
    </row>
    <row r="62" spans="1:11" ht="17.25" customHeight="1" x14ac:dyDescent="0.3">
      <c r="A62" s="27"/>
      <c r="B62" s="28" t="s">
        <v>339</v>
      </c>
      <c r="C62" s="27" t="s">
        <v>5</v>
      </c>
      <c r="D62" s="27" t="s">
        <v>5</v>
      </c>
      <c r="E62" s="27" t="s">
        <v>5</v>
      </c>
      <c r="F62" s="27" t="s">
        <v>5</v>
      </c>
      <c r="G62" s="27">
        <v>1</v>
      </c>
      <c r="H62" s="68">
        <v>1</v>
      </c>
      <c r="I62" s="71">
        <v>3500</v>
      </c>
      <c r="J62" s="70"/>
      <c r="K62" s="9"/>
    </row>
    <row r="63" spans="1:11" ht="17.25" customHeight="1" x14ac:dyDescent="0.3">
      <c r="A63" s="27"/>
      <c r="B63" s="28" t="s">
        <v>340</v>
      </c>
      <c r="C63" s="27" t="s">
        <v>5</v>
      </c>
      <c r="D63" s="27" t="s">
        <v>5</v>
      </c>
      <c r="E63" s="27" t="s">
        <v>5</v>
      </c>
      <c r="F63" s="27" t="s">
        <v>5</v>
      </c>
      <c r="G63" s="27">
        <v>1</v>
      </c>
      <c r="H63" s="68">
        <v>1</v>
      </c>
      <c r="I63" s="71">
        <v>12000</v>
      </c>
      <c r="J63" s="70"/>
      <c r="K63" s="9"/>
    </row>
    <row r="64" spans="1:11" ht="17.25" customHeight="1" x14ac:dyDescent="0.3">
      <c r="A64" s="27"/>
      <c r="B64" s="28" t="s">
        <v>341</v>
      </c>
      <c r="C64" s="27" t="s">
        <v>5</v>
      </c>
      <c r="D64" s="27" t="s">
        <v>5</v>
      </c>
      <c r="E64" s="27" t="s">
        <v>5</v>
      </c>
      <c r="F64" s="27" t="s">
        <v>5</v>
      </c>
      <c r="G64" s="27">
        <v>1</v>
      </c>
      <c r="H64" s="68">
        <v>1</v>
      </c>
      <c r="I64" s="71">
        <v>3500</v>
      </c>
      <c r="J64" s="70"/>
      <c r="K64" s="9"/>
    </row>
    <row r="65" spans="1:11" ht="17.25" customHeight="1" x14ac:dyDescent="0.3">
      <c r="A65" s="27"/>
      <c r="B65" s="28" t="s">
        <v>342</v>
      </c>
      <c r="C65" s="27" t="s">
        <v>5</v>
      </c>
      <c r="D65" s="27" t="s">
        <v>5</v>
      </c>
      <c r="E65" s="27" t="s">
        <v>5</v>
      </c>
      <c r="F65" s="27" t="s">
        <v>5</v>
      </c>
      <c r="G65" s="27">
        <v>1</v>
      </c>
      <c r="H65" s="68">
        <v>1</v>
      </c>
      <c r="I65" s="71">
        <v>3500</v>
      </c>
      <c r="J65" s="70"/>
      <c r="K65" s="9"/>
    </row>
    <row r="66" spans="1:11" ht="17.25" customHeight="1" x14ac:dyDescent="0.3">
      <c r="A66" s="27"/>
      <c r="B66" s="28" t="s">
        <v>343</v>
      </c>
      <c r="C66" s="27" t="s">
        <v>5</v>
      </c>
      <c r="D66" s="27" t="s">
        <v>5</v>
      </c>
      <c r="E66" s="27" t="s">
        <v>5</v>
      </c>
      <c r="F66" s="27" t="s">
        <v>5</v>
      </c>
      <c r="G66" s="27">
        <v>1</v>
      </c>
      <c r="H66" s="68">
        <v>1</v>
      </c>
      <c r="I66" s="71">
        <v>4000</v>
      </c>
      <c r="J66" s="70"/>
      <c r="K66" s="9"/>
    </row>
    <row r="67" spans="1:11" ht="17.25" customHeight="1" x14ac:dyDescent="0.3">
      <c r="A67" s="27"/>
      <c r="B67" s="28" t="s">
        <v>344</v>
      </c>
      <c r="C67" s="27" t="s">
        <v>5</v>
      </c>
      <c r="D67" s="27" t="s">
        <v>5</v>
      </c>
      <c r="E67" s="27" t="s">
        <v>5</v>
      </c>
      <c r="F67" s="27" t="s">
        <v>5</v>
      </c>
      <c r="G67" s="27">
        <v>1</v>
      </c>
      <c r="H67" s="68">
        <v>1</v>
      </c>
      <c r="I67" s="71">
        <v>4000</v>
      </c>
      <c r="J67" s="70"/>
      <c r="K67" s="9"/>
    </row>
    <row r="68" spans="1:11" ht="17.25" customHeight="1" x14ac:dyDescent="0.3">
      <c r="A68" s="27"/>
      <c r="B68" s="28" t="s">
        <v>345</v>
      </c>
      <c r="C68" s="27" t="s">
        <v>5</v>
      </c>
      <c r="D68" s="27" t="s">
        <v>5</v>
      </c>
      <c r="E68" s="27" t="s">
        <v>5</v>
      </c>
      <c r="F68" s="27" t="s">
        <v>5</v>
      </c>
      <c r="G68" s="27">
        <v>1</v>
      </c>
      <c r="H68" s="68">
        <v>1</v>
      </c>
      <c r="I68" s="71">
        <v>8000</v>
      </c>
      <c r="J68" s="70"/>
      <c r="K68" s="9"/>
    </row>
    <row r="69" spans="1:11" ht="17.25" customHeight="1" x14ac:dyDescent="0.3">
      <c r="A69" s="27"/>
      <c r="B69" s="28" t="s">
        <v>346</v>
      </c>
      <c r="C69" s="27" t="s">
        <v>5</v>
      </c>
      <c r="D69" s="27" t="s">
        <v>5</v>
      </c>
      <c r="E69" s="27" t="s">
        <v>5</v>
      </c>
      <c r="F69" s="27" t="s">
        <v>5</v>
      </c>
      <c r="G69" s="27">
        <v>1</v>
      </c>
      <c r="H69" s="68">
        <v>1</v>
      </c>
      <c r="I69" s="71">
        <v>10000</v>
      </c>
      <c r="J69" s="70"/>
      <c r="K69" s="9"/>
    </row>
    <row r="70" spans="1:11" ht="17.25" customHeight="1" x14ac:dyDescent="0.3">
      <c r="A70" s="27"/>
      <c r="B70" s="28" t="s">
        <v>347</v>
      </c>
      <c r="C70" s="27" t="s">
        <v>5</v>
      </c>
      <c r="D70" s="27" t="s">
        <v>5</v>
      </c>
      <c r="E70" s="27" t="s">
        <v>5</v>
      </c>
      <c r="F70" s="27" t="s">
        <v>5</v>
      </c>
      <c r="G70" s="27">
        <v>1</v>
      </c>
      <c r="H70" s="68">
        <v>1</v>
      </c>
      <c r="I70" s="71">
        <v>2500</v>
      </c>
      <c r="J70" s="70"/>
      <c r="K70" s="9"/>
    </row>
    <row r="71" spans="1:11" ht="17.25" customHeight="1" x14ac:dyDescent="0.3">
      <c r="A71" s="27"/>
      <c r="B71" s="28" t="s">
        <v>348</v>
      </c>
      <c r="C71" s="27" t="s">
        <v>5</v>
      </c>
      <c r="D71" s="27" t="s">
        <v>5</v>
      </c>
      <c r="E71" s="27" t="s">
        <v>5</v>
      </c>
      <c r="F71" s="27" t="s">
        <v>5</v>
      </c>
      <c r="G71" s="27">
        <v>1</v>
      </c>
      <c r="H71" s="68">
        <v>1</v>
      </c>
      <c r="I71" s="71">
        <v>4000</v>
      </c>
      <c r="J71" s="70"/>
      <c r="K71" s="9"/>
    </row>
    <row r="72" spans="1:11" ht="17.25" customHeight="1" x14ac:dyDescent="0.3">
      <c r="A72" s="27"/>
      <c r="B72" s="28" t="s">
        <v>349</v>
      </c>
      <c r="C72" s="27" t="s">
        <v>5</v>
      </c>
      <c r="D72" s="27" t="s">
        <v>5</v>
      </c>
      <c r="E72" s="27" t="s">
        <v>5</v>
      </c>
      <c r="F72" s="27" t="s">
        <v>5</v>
      </c>
      <c r="G72" s="27">
        <v>1</v>
      </c>
      <c r="H72" s="68">
        <v>1</v>
      </c>
      <c r="I72" s="71">
        <v>4000</v>
      </c>
      <c r="J72" s="70"/>
      <c r="K72" s="9"/>
    </row>
    <row r="73" spans="1:11" ht="17.25" customHeight="1" x14ac:dyDescent="0.3">
      <c r="A73" s="27"/>
      <c r="B73" s="28" t="s">
        <v>350</v>
      </c>
      <c r="C73" s="27" t="s">
        <v>5</v>
      </c>
      <c r="D73" s="27" t="s">
        <v>5</v>
      </c>
      <c r="E73" s="27" t="s">
        <v>5</v>
      </c>
      <c r="F73" s="27" t="s">
        <v>5</v>
      </c>
      <c r="G73" s="27">
        <v>1</v>
      </c>
      <c r="H73" s="68">
        <v>1</v>
      </c>
      <c r="I73" s="71">
        <v>4000</v>
      </c>
      <c r="J73" s="70"/>
      <c r="K73" s="9"/>
    </row>
    <row r="74" spans="1:11" ht="17.25" customHeight="1" x14ac:dyDescent="0.3">
      <c r="A74" s="27"/>
      <c r="B74" s="28" t="s">
        <v>351</v>
      </c>
      <c r="C74" s="27" t="s">
        <v>5</v>
      </c>
      <c r="D74" s="27" t="s">
        <v>5</v>
      </c>
      <c r="E74" s="27" t="s">
        <v>5</v>
      </c>
      <c r="F74" s="27" t="s">
        <v>5</v>
      </c>
      <c r="G74" s="27">
        <v>1</v>
      </c>
      <c r="H74" s="68">
        <v>1</v>
      </c>
      <c r="I74" s="71">
        <v>4000</v>
      </c>
      <c r="J74" s="70"/>
      <c r="K74" s="9"/>
    </row>
    <row r="75" spans="1:11" ht="17.25" customHeight="1" x14ac:dyDescent="0.3">
      <c r="A75" s="27"/>
      <c r="B75" s="28" t="s">
        <v>352</v>
      </c>
      <c r="C75" s="27" t="s">
        <v>5</v>
      </c>
      <c r="D75" s="27" t="s">
        <v>5</v>
      </c>
      <c r="E75" s="27" t="s">
        <v>5</v>
      </c>
      <c r="F75" s="27" t="s">
        <v>5</v>
      </c>
      <c r="G75" s="27">
        <v>1</v>
      </c>
      <c r="H75" s="68">
        <v>1</v>
      </c>
      <c r="I75" s="71">
        <v>14000</v>
      </c>
      <c r="J75" s="70"/>
      <c r="K75" s="9"/>
    </row>
    <row r="76" spans="1:11" ht="17.25" customHeight="1" x14ac:dyDescent="0.3">
      <c r="A76" s="27"/>
      <c r="B76" s="28" t="s">
        <v>353</v>
      </c>
      <c r="C76" s="27" t="s">
        <v>5</v>
      </c>
      <c r="D76" s="27" t="s">
        <v>5</v>
      </c>
      <c r="E76" s="27" t="s">
        <v>5</v>
      </c>
      <c r="F76" s="27" t="s">
        <v>5</v>
      </c>
      <c r="G76" s="27">
        <v>1</v>
      </c>
      <c r="H76" s="68">
        <v>1</v>
      </c>
      <c r="I76" s="71">
        <v>2500</v>
      </c>
      <c r="J76" s="70"/>
      <c r="K76" s="9"/>
    </row>
    <row r="77" spans="1:11" ht="17.25" customHeight="1" x14ac:dyDescent="0.3">
      <c r="A77" s="27"/>
      <c r="B77" s="28" t="s">
        <v>354</v>
      </c>
      <c r="C77" s="27" t="s">
        <v>5</v>
      </c>
      <c r="D77" s="27" t="s">
        <v>5</v>
      </c>
      <c r="E77" s="27" t="s">
        <v>5</v>
      </c>
      <c r="F77" s="27" t="s">
        <v>5</v>
      </c>
      <c r="G77" s="27">
        <v>1</v>
      </c>
      <c r="H77" s="68">
        <v>1</v>
      </c>
      <c r="I77" s="71">
        <v>3500</v>
      </c>
      <c r="J77" s="70"/>
      <c r="K77" s="9"/>
    </row>
    <row r="78" spans="1:11" ht="17.25" customHeight="1" x14ac:dyDescent="0.3">
      <c r="A78" s="27"/>
      <c r="B78" s="28" t="s">
        <v>355</v>
      </c>
      <c r="C78" s="27" t="s">
        <v>5</v>
      </c>
      <c r="D78" s="27" t="s">
        <v>5</v>
      </c>
      <c r="E78" s="27" t="s">
        <v>5</v>
      </c>
      <c r="F78" s="27" t="s">
        <v>5</v>
      </c>
      <c r="G78" s="27">
        <v>1</v>
      </c>
      <c r="H78" s="68">
        <v>1</v>
      </c>
      <c r="I78" s="71">
        <v>3500</v>
      </c>
      <c r="J78" s="70"/>
      <c r="K78" s="9"/>
    </row>
    <row r="79" spans="1:11" ht="17.25" customHeight="1" x14ac:dyDescent="0.3">
      <c r="A79" s="27"/>
      <c r="B79" s="28" t="s">
        <v>10</v>
      </c>
      <c r="C79" s="27" t="s">
        <v>5</v>
      </c>
      <c r="D79" s="27" t="s">
        <v>5</v>
      </c>
      <c r="E79" s="27" t="s">
        <v>5</v>
      </c>
      <c r="F79" s="27" t="s">
        <v>5</v>
      </c>
      <c r="G79" s="27">
        <v>1</v>
      </c>
      <c r="H79" s="68">
        <v>1</v>
      </c>
      <c r="I79" s="71">
        <v>3500</v>
      </c>
      <c r="J79" s="70"/>
      <c r="K79" s="9"/>
    </row>
    <row r="80" spans="1:11" ht="17.25" customHeight="1" x14ac:dyDescent="0.3">
      <c r="A80" s="27"/>
      <c r="B80" s="28" t="s">
        <v>356</v>
      </c>
      <c r="C80" s="27" t="s">
        <v>5</v>
      </c>
      <c r="D80" s="27" t="s">
        <v>5</v>
      </c>
      <c r="E80" s="27" t="s">
        <v>5</v>
      </c>
      <c r="F80" s="27" t="s">
        <v>5</v>
      </c>
      <c r="G80" s="27">
        <v>1</v>
      </c>
      <c r="H80" s="68">
        <v>1</v>
      </c>
      <c r="I80" s="71">
        <v>4000</v>
      </c>
      <c r="J80" s="70"/>
      <c r="K80" s="9"/>
    </row>
    <row r="81" spans="1:11" ht="17.25" customHeight="1" x14ac:dyDescent="0.3">
      <c r="A81" s="27"/>
      <c r="B81" s="28" t="s">
        <v>357</v>
      </c>
      <c r="C81" s="27" t="s">
        <v>5</v>
      </c>
      <c r="D81" s="27" t="s">
        <v>5</v>
      </c>
      <c r="E81" s="27" t="s">
        <v>5</v>
      </c>
      <c r="F81" s="27" t="s">
        <v>5</v>
      </c>
      <c r="G81" s="27">
        <v>1</v>
      </c>
      <c r="H81" s="68">
        <v>1</v>
      </c>
      <c r="I81" s="71">
        <v>4000</v>
      </c>
      <c r="J81" s="70"/>
      <c r="K81" s="9"/>
    </row>
    <row r="82" spans="1:11" ht="17.25" customHeight="1" x14ac:dyDescent="0.3">
      <c r="A82" s="27"/>
      <c r="B82" s="28" t="s">
        <v>358</v>
      </c>
      <c r="C82" s="27" t="s">
        <v>5</v>
      </c>
      <c r="D82" s="27" t="s">
        <v>5</v>
      </c>
      <c r="E82" s="27" t="s">
        <v>5</v>
      </c>
      <c r="F82" s="27" t="s">
        <v>5</v>
      </c>
      <c r="G82" s="27">
        <v>1</v>
      </c>
      <c r="H82" s="68">
        <v>1</v>
      </c>
      <c r="I82" s="71">
        <v>4000</v>
      </c>
      <c r="J82" s="70"/>
      <c r="K82" s="9"/>
    </row>
    <row r="83" spans="1:11" ht="17.25" customHeight="1" x14ac:dyDescent="0.3">
      <c r="A83" s="27"/>
      <c r="B83" s="28" t="s">
        <v>359</v>
      </c>
      <c r="C83" s="27" t="s">
        <v>5</v>
      </c>
      <c r="D83" s="27" t="s">
        <v>5</v>
      </c>
      <c r="E83" s="27" t="s">
        <v>5</v>
      </c>
      <c r="F83" s="27" t="s">
        <v>5</v>
      </c>
      <c r="G83" s="27">
        <v>1</v>
      </c>
      <c r="H83" s="68">
        <v>1</v>
      </c>
      <c r="I83" s="71">
        <v>6000</v>
      </c>
      <c r="J83" s="70"/>
      <c r="K83" s="9"/>
    </row>
    <row r="84" spans="1:11" ht="17.25" customHeight="1" x14ac:dyDescent="0.3">
      <c r="A84" s="27"/>
      <c r="B84" s="28" t="s">
        <v>360</v>
      </c>
      <c r="C84" s="27" t="s">
        <v>5</v>
      </c>
      <c r="D84" s="27" t="s">
        <v>5</v>
      </c>
      <c r="E84" s="27" t="s">
        <v>5</v>
      </c>
      <c r="F84" s="27" t="s">
        <v>5</v>
      </c>
      <c r="G84" s="27">
        <v>1</v>
      </c>
      <c r="H84" s="68">
        <v>1</v>
      </c>
      <c r="I84" s="71">
        <v>7000</v>
      </c>
      <c r="J84" s="70"/>
      <c r="K84" s="9"/>
    </row>
    <row r="85" spans="1:11" ht="17.25" customHeight="1" x14ac:dyDescent="0.3">
      <c r="A85" s="27"/>
      <c r="B85" s="28" t="s">
        <v>361</v>
      </c>
      <c r="C85" s="27" t="s">
        <v>5</v>
      </c>
      <c r="D85" s="27" t="s">
        <v>5</v>
      </c>
      <c r="E85" s="27" t="s">
        <v>5</v>
      </c>
      <c r="F85" s="27" t="s">
        <v>5</v>
      </c>
      <c r="G85" s="27">
        <v>1</v>
      </c>
      <c r="H85" s="68">
        <v>1</v>
      </c>
      <c r="I85" s="71">
        <v>8000</v>
      </c>
      <c r="J85" s="70"/>
      <c r="K85" s="9"/>
    </row>
    <row r="86" spans="1:11" ht="17.25" customHeight="1" x14ac:dyDescent="0.3">
      <c r="A86" s="27"/>
      <c r="B86" s="28" t="s">
        <v>362</v>
      </c>
      <c r="C86" s="27" t="s">
        <v>5</v>
      </c>
      <c r="D86" s="27" t="s">
        <v>5</v>
      </c>
      <c r="E86" s="27" t="s">
        <v>5</v>
      </c>
      <c r="F86" s="27" t="s">
        <v>5</v>
      </c>
      <c r="G86" s="27">
        <v>1</v>
      </c>
      <c r="H86" s="68">
        <v>1</v>
      </c>
      <c r="I86" s="71">
        <v>2500</v>
      </c>
      <c r="J86" s="70"/>
      <c r="K86" s="9"/>
    </row>
    <row r="87" spans="1:11" ht="17.25" customHeight="1" x14ac:dyDescent="0.3">
      <c r="A87" s="27"/>
      <c r="B87" s="28" t="s">
        <v>363</v>
      </c>
      <c r="C87" s="27" t="s">
        <v>5</v>
      </c>
      <c r="D87" s="27" t="s">
        <v>5</v>
      </c>
      <c r="E87" s="27" t="s">
        <v>5</v>
      </c>
      <c r="F87" s="27" t="s">
        <v>5</v>
      </c>
      <c r="G87" s="27">
        <v>1</v>
      </c>
      <c r="H87" s="68">
        <v>1</v>
      </c>
      <c r="I87" s="71">
        <v>3500</v>
      </c>
      <c r="J87" s="70"/>
      <c r="K87" s="9"/>
    </row>
    <row r="88" spans="1:11" ht="17.25" customHeight="1" x14ac:dyDescent="0.3">
      <c r="A88" s="27"/>
      <c r="B88" s="28" t="s">
        <v>364</v>
      </c>
      <c r="C88" s="27" t="s">
        <v>5</v>
      </c>
      <c r="D88" s="27" t="s">
        <v>5</v>
      </c>
      <c r="E88" s="27" t="s">
        <v>5</v>
      </c>
      <c r="F88" s="27" t="s">
        <v>5</v>
      </c>
      <c r="G88" s="27">
        <v>1</v>
      </c>
      <c r="H88" s="68">
        <v>1</v>
      </c>
      <c r="I88" s="3">
        <v>4000</v>
      </c>
      <c r="J88" s="70"/>
      <c r="K88" s="9"/>
    </row>
    <row r="89" spans="1:11" ht="17.25" customHeight="1" x14ac:dyDescent="0.3">
      <c r="A89" s="27"/>
      <c r="B89" s="28" t="s">
        <v>365</v>
      </c>
      <c r="C89" s="27" t="s">
        <v>5</v>
      </c>
      <c r="D89" s="27" t="s">
        <v>5</v>
      </c>
      <c r="E89" s="27" t="s">
        <v>5</v>
      </c>
      <c r="F89" s="27" t="s">
        <v>5</v>
      </c>
      <c r="G89" s="27">
        <v>1</v>
      </c>
      <c r="H89" s="68">
        <v>1</v>
      </c>
      <c r="I89" s="71">
        <v>3500</v>
      </c>
      <c r="J89" s="70"/>
      <c r="K89" s="9"/>
    </row>
    <row r="90" spans="1:11" ht="17.25" customHeight="1" x14ac:dyDescent="0.3">
      <c r="A90" s="27"/>
      <c r="B90" s="28" t="s">
        <v>366</v>
      </c>
      <c r="C90" s="27" t="s">
        <v>5</v>
      </c>
      <c r="D90" s="27" t="s">
        <v>5</v>
      </c>
      <c r="E90" s="27" t="s">
        <v>5</v>
      </c>
      <c r="F90" s="27" t="s">
        <v>5</v>
      </c>
      <c r="G90" s="27">
        <v>1</v>
      </c>
      <c r="H90" s="68">
        <v>1</v>
      </c>
      <c r="I90" s="71">
        <v>8000</v>
      </c>
      <c r="J90" s="70"/>
      <c r="K90" s="9"/>
    </row>
    <row r="91" spans="1:11" ht="17.25" customHeight="1" x14ac:dyDescent="0.3">
      <c r="A91" s="27"/>
      <c r="B91" s="28" t="s">
        <v>367</v>
      </c>
      <c r="C91" s="27" t="s">
        <v>5</v>
      </c>
      <c r="D91" s="27" t="s">
        <v>5</v>
      </c>
      <c r="E91" s="27" t="s">
        <v>5</v>
      </c>
      <c r="F91" s="27" t="s">
        <v>5</v>
      </c>
      <c r="G91" s="27">
        <v>1</v>
      </c>
      <c r="H91" s="68">
        <v>1</v>
      </c>
      <c r="I91" s="71">
        <v>3500</v>
      </c>
      <c r="J91" s="70"/>
      <c r="K91" s="9"/>
    </row>
    <row r="92" spans="1:11" ht="17.25" customHeight="1" x14ac:dyDescent="0.3">
      <c r="A92" s="27"/>
      <c r="B92" s="28" t="s">
        <v>368</v>
      </c>
      <c r="C92" s="27" t="s">
        <v>5</v>
      </c>
      <c r="D92" s="27" t="s">
        <v>5</v>
      </c>
      <c r="E92" s="27" t="s">
        <v>5</v>
      </c>
      <c r="F92" s="27" t="s">
        <v>5</v>
      </c>
      <c r="G92" s="27">
        <v>1</v>
      </c>
      <c r="H92" s="68">
        <v>1</v>
      </c>
      <c r="I92" s="71">
        <v>3500</v>
      </c>
      <c r="J92" s="70"/>
      <c r="K92" s="9"/>
    </row>
    <row r="93" spans="1:11" ht="17.25" customHeight="1" x14ac:dyDescent="0.3">
      <c r="A93" s="27"/>
      <c r="B93" s="28" t="s">
        <v>369</v>
      </c>
      <c r="C93" s="27" t="s">
        <v>5</v>
      </c>
      <c r="D93" s="27" t="s">
        <v>5</v>
      </c>
      <c r="E93" s="27" t="s">
        <v>5</v>
      </c>
      <c r="F93" s="27" t="s">
        <v>5</v>
      </c>
      <c r="G93" s="27">
        <v>1</v>
      </c>
      <c r="H93" s="68">
        <v>1</v>
      </c>
      <c r="I93" s="71">
        <v>4000</v>
      </c>
      <c r="J93" s="70"/>
      <c r="K93" s="9"/>
    </row>
    <row r="94" spans="1:11" ht="17.25" customHeight="1" x14ac:dyDescent="0.3">
      <c r="A94" s="27"/>
      <c r="B94" s="28" t="s">
        <v>370</v>
      </c>
      <c r="C94" s="27" t="s">
        <v>5</v>
      </c>
      <c r="D94" s="27" t="s">
        <v>5</v>
      </c>
      <c r="E94" s="27" t="s">
        <v>5</v>
      </c>
      <c r="F94" s="27" t="s">
        <v>5</v>
      </c>
      <c r="G94" s="27">
        <v>1</v>
      </c>
      <c r="H94" s="68">
        <v>1</v>
      </c>
      <c r="I94" s="71">
        <v>6000</v>
      </c>
      <c r="J94" s="70"/>
      <c r="K94" s="9"/>
    </row>
    <row r="95" spans="1:11" ht="17.25" customHeight="1" x14ac:dyDescent="0.3">
      <c r="A95" s="27"/>
      <c r="B95" s="28" t="s">
        <v>371</v>
      </c>
      <c r="C95" s="27" t="s">
        <v>5</v>
      </c>
      <c r="D95" s="27" t="s">
        <v>5</v>
      </c>
      <c r="E95" s="27" t="s">
        <v>5</v>
      </c>
      <c r="F95" s="27" t="s">
        <v>5</v>
      </c>
      <c r="G95" s="27">
        <v>1</v>
      </c>
      <c r="H95" s="68">
        <v>1</v>
      </c>
      <c r="I95" s="71">
        <v>4000</v>
      </c>
      <c r="J95" s="70"/>
      <c r="K95" s="9"/>
    </row>
    <row r="96" spans="1:11" ht="17.25" customHeight="1" x14ac:dyDescent="0.3">
      <c r="A96" s="27"/>
      <c r="B96" s="28" t="s">
        <v>372</v>
      </c>
      <c r="C96" s="27" t="s">
        <v>5</v>
      </c>
      <c r="D96" s="27" t="s">
        <v>5</v>
      </c>
      <c r="E96" s="27" t="s">
        <v>5</v>
      </c>
      <c r="F96" s="27" t="s">
        <v>5</v>
      </c>
      <c r="G96" s="27">
        <v>1</v>
      </c>
      <c r="H96" s="68">
        <v>1</v>
      </c>
      <c r="I96" s="71">
        <v>6000</v>
      </c>
      <c r="J96" s="70"/>
      <c r="K96" s="9"/>
    </row>
    <row r="97" spans="1:11" ht="17.25" customHeight="1" x14ac:dyDescent="0.3">
      <c r="A97" s="27"/>
      <c r="B97" s="28" t="s">
        <v>373</v>
      </c>
      <c r="C97" s="27" t="s">
        <v>5</v>
      </c>
      <c r="D97" s="27" t="s">
        <v>5</v>
      </c>
      <c r="E97" s="27" t="s">
        <v>5</v>
      </c>
      <c r="F97" s="27" t="s">
        <v>5</v>
      </c>
      <c r="G97" s="27">
        <v>1</v>
      </c>
      <c r="H97" s="68">
        <v>1</v>
      </c>
      <c r="I97" s="71">
        <v>7000</v>
      </c>
      <c r="J97" s="70"/>
      <c r="K97" s="9"/>
    </row>
    <row r="98" spans="1:11" ht="17.25" customHeight="1" x14ac:dyDescent="0.3">
      <c r="A98" s="27"/>
      <c r="B98" s="28" t="s">
        <v>374</v>
      </c>
      <c r="C98" s="27" t="s">
        <v>5</v>
      </c>
      <c r="D98" s="27" t="s">
        <v>5</v>
      </c>
      <c r="E98" s="27" t="s">
        <v>5</v>
      </c>
      <c r="F98" s="27" t="s">
        <v>5</v>
      </c>
      <c r="G98" s="27">
        <v>1</v>
      </c>
      <c r="H98" s="68">
        <v>1</v>
      </c>
      <c r="I98" s="71">
        <v>4000</v>
      </c>
      <c r="J98" s="70"/>
      <c r="K98" s="9"/>
    </row>
    <row r="99" spans="1:11" ht="17.25" customHeight="1" x14ac:dyDescent="0.3">
      <c r="A99" s="27"/>
      <c r="B99" s="28" t="s">
        <v>375</v>
      </c>
      <c r="C99" s="27" t="s">
        <v>5</v>
      </c>
      <c r="D99" s="27" t="s">
        <v>5</v>
      </c>
      <c r="E99" s="27" t="s">
        <v>5</v>
      </c>
      <c r="F99" s="27" t="s">
        <v>5</v>
      </c>
      <c r="G99" s="27">
        <v>1</v>
      </c>
      <c r="H99" s="68">
        <v>1</v>
      </c>
      <c r="I99" s="3">
        <v>2500</v>
      </c>
      <c r="J99" s="70"/>
      <c r="K99" s="9"/>
    </row>
    <row r="100" spans="1:11" ht="17.25" customHeight="1" x14ac:dyDescent="0.3">
      <c r="A100" s="27"/>
      <c r="B100" s="28" t="s">
        <v>376</v>
      </c>
      <c r="C100" s="27" t="s">
        <v>5</v>
      </c>
      <c r="D100" s="27" t="s">
        <v>5</v>
      </c>
      <c r="E100" s="27" t="s">
        <v>5</v>
      </c>
      <c r="F100" s="27" t="s">
        <v>5</v>
      </c>
      <c r="G100" s="27">
        <v>1</v>
      </c>
      <c r="H100" s="68">
        <v>1</v>
      </c>
      <c r="I100" s="3">
        <v>2000</v>
      </c>
      <c r="J100" s="70"/>
      <c r="K100" s="9"/>
    </row>
    <row r="101" spans="1:11" ht="17.25" customHeight="1" x14ac:dyDescent="0.3">
      <c r="A101" s="27"/>
      <c r="B101" s="28" t="s">
        <v>377</v>
      </c>
      <c r="C101" s="27" t="s">
        <v>5</v>
      </c>
      <c r="D101" s="27" t="s">
        <v>5</v>
      </c>
      <c r="E101" s="27" t="s">
        <v>5</v>
      </c>
      <c r="F101" s="27" t="s">
        <v>5</v>
      </c>
      <c r="G101" s="27">
        <v>1</v>
      </c>
      <c r="H101" s="68">
        <v>1</v>
      </c>
      <c r="I101" s="3">
        <v>2000</v>
      </c>
      <c r="J101" s="70"/>
      <c r="K101" s="9"/>
    </row>
    <row r="102" spans="1:11" ht="17.25" customHeight="1" x14ac:dyDescent="0.3">
      <c r="A102" s="27"/>
      <c r="B102" s="9"/>
      <c r="C102" s="27"/>
      <c r="D102" s="27"/>
      <c r="E102" s="27"/>
      <c r="F102" s="27"/>
      <c r="G102" s="27"/>
      <c r="H102" s="27"/>
      <c r="I102" s="27"/>
      <c r="J102" s="9"/>
      <c r="K102" s="9"/>
    </row>
    <row r="103" spans="1:11" ht="17.25" customHeight="1" x14ac:dyDescent="0.3">
      <c r="A103" s="27"/>
      <c r="B103" s="72" t="s">
        <v>384</v>
      </c>
      <c r="C103" s="27" t="s">
        <v>5</v>
      </c>
      <c r="D103" s="27" t="s">
        <v>5</v>
      </c>
      <c r="E103" s="27" t="s">
        <v>5</v>
      </c>
      <c r="F103" s="27" t="s">
        <v>5</v>
      </c>
      <c r="G103" s="27">
        <v>1</v>
      </c>
      <c r="H103" s="71">
        <v>1</v>
      </c>
      <c r="I103" s="71">
        <v>12000</v>
      </c>
      <c r="J103" s="9"/>
      <c r="K103" s="9"/>
    </row>
    <row r="104" spans="1:11" ht="17.25" customHeight="1" x14ac:dyDescent="0.3">
      <c r="A104" s="27"/>
      <c r="B104" s="65" t="s">
        <v>385</v>
      </c>
      <c r="C104" s="27" t="s">
        <v>5</v>
      </c>
      <c r="D104" s="27" t="s">
        <v>5</v>
      </c>
      <c r="E104" s="27" t="s">
        <v>5</v>
      </c>
      <c r="F104" s="27" t="s">
        <v>5</v>
      </c>
      <c r="G104" s="27">
        <v>1</v>
      </c>
      <c r="H104" s="71">
        <v>1</v>
      </c>
      <c r="I104" s="71">
        <v>25000</v>
      </c>
      <c r="J104" s="9"/>
      <c r="K104" s="9"/>
    </row>
    <row r="105" spans="1:11" ht="17.25" customHeight="1" x14ac:dyDescent="0.3">
      <c r="A105" s="27"/>
      <c r="B105" s="72" t="s">
        <v>386</v>
      </c>
      <c r="C105" s="27" t="s">
        <v>5</v>
      </c>
      <c r="D105" s="27" t="s">
        <v>5</v>
      </c>
      <c r="E105" s="27" t="s">
        <v>5</v>
      </c>
      <c r="F105" s="27" t="s">
        <v>5</v>
      </c>
      <c r="G105" s="27">
        <v>1</v>
      </c>
      <c r="H105" s="71">
        <v>1</v>
      </c>
      <c r="I105" s="71">
        <v>20000</v>
      </c>
      <c r="J105" s="9"/>
      <c r="K105" s="9"/>
    </row>
    <row r="106" spans="1:11" ht="17.25" customHeight="1" x14ac:dyDescent="0.3">
      <c r="A106" s="27"/>
      <c r="B106" s="72" t="s">
        <v>387</v>
      </c>
      <c r="C106" s="27" t="s">
        <v>5</v>
      </c>
      <c r="D106" s="27" t="s">
        <v>5</v>
      </c>
      <c r="E106" s="27" t="s">
        <v>5</v>
      </c>
      <c r="F106" s="27" t="s">
        <v>5</v>
      </c>
      <c r="G106" s="27">
        <v>1</v>
      </c>
      <c r="H106" s="71">
        <v>1</v>
      </c>
      <c r="I106" s="71">
        <v>20000</v>
      </c>
      <c r="J106" s="9"/>
      <c r="K106" s="9"/>
    </row>
    <row r="107" spans="1:11" ht="17.25" customHeight="1" x14ac:dyDescent="0.3">
      <c r="A107" s="27"/>
      <c r="B107" s="72" t="s">
        <v>388</v>
      </c>
      <c r="C107" s="27" t="s">
        <v>5</v>
      </c>
      <c r="D107" s="27" t="s">
        <v>5</v>
      </c>
      <c r="E107" s="27" t="s">
        <v>5</v>
      </c>
      <c r="F107" s="27" t="s">
        <v>5</v>
      </c>
      <c r="G107" s="27">
        <v>1</v>
      </c>
      <c r="H107" s="71">
        <v>1</v>
      </c>
      <c r="I107" s="71">
        <v>5000</v>
      </c>
      <c r="J107" s="9"/>
      <c r="K107" s="9"/>
    </row>
    <row r="108" spans="1:11" ht="17.25" customHeight="1" x14ac:dyDescent="0.3">
      <c r="A108" s="27"/>
      <c r="B108" s="72" t="s">
        <v>389</v>
      </c>
      <c r="C108" s="27" t="s">
        <v>5</v>
      </c>
      <c r="D108" s="27" t="s">
        <v>5</v>
      </c>
      <c r="E108" s="27" t="s">
        <v>5</v>
      </c>
      <c r="F108" s="27" t="s">
        <v>5</v>
      </c>
      <c r="G108" s="27">
        <v>1</v>
      </c>
      <c r="H108" s="71">
        <v>1</v>
      </c>
      <c r="I108" s="71">
        <v>6000</v>
      </c>
      <c r="J108" s="9"/>
      <c r="K108" s="9"/>
    </row>
    <row r="109" spans="1:11" ht="17.25" customHeight="1" x14ac:dyDescent="0.3">
      <c r="A109" s="27"/>
      <c r="B109" s="72" t="s">
        <v>390</v>
      </c>
      <c r="C109" s="27" t="s">
        <v>5</v>
      </c>
      <c r="D109" s="27" t="s">
        <v>5</v>
      </c>
      <c r="E109" s="27" t="s">
        <v>5</v>
      </c>
      <c r="F109" s="27" t="s">
        <v>5</v>
      </c>
      <c r="G109" s="27">
        <v>1</v>
      </c>
      <c r="H109" s="71">
        <v>1</v>
      </c>
      <c r="I109" s="71">
        <v>20000</v>
      </c>
      <c r="J109" s="9"/>
      <c r="K109" s="9"/>
    </row>
    <row r="110" spans="1:11" ht="17.25" customHeight="1" x14ac:dyDescent="0.3">
      <c r="A110" s="27"/>
      <c r="B110" s="72" t="s">
        <v>391</v>
      </c>
      <c r="C110" s="27" t="s">
        <v>5</v>
      </c>
      <c r="D110" s="27" t="s">
        <v>5</v>
      </c>
      <c r="E110" s="27" t="s">
        <v>5</v>
      </c>
      <c r="F110" s="27" t="s">
        <v>5</v>
      </c>
      <c r="G110" s="27">
        <v>1</v>
      </c>
      <c r="H110" s="71">
        <v>2</v>
      </c>
      <c r="I110" s="71">
        <v>18000</v>
      </c>
      <c r="J110" s="9"/>
      <c r="K110" s="9"/>
    </row>
    <row r="111" spans="1:11" ht="17.25" customHeight="1" x14ac:dyDescent="0.3">
      <c r="A111" s="27"/>
      <c r="B111" s="72" t="s">
        <v>392</v>
      </c>
      <c r="C111" s="27" t="s">
        <v>5</v>
      </c>
      <c r="D111" s="27" t="s">
        <v>5</v>
      </c>
      <c r="E111" s="27" t="s">
        <v>5</v>
      </c>
      <c r="F111" s="27" t="s">
        <v>5</v>
      </c>
      <c r="G111" s="27">
        <v>1</v>
      </c>
      <c r="H111" s="71" t="s">
        <v>417</v>
      </c>
      <c r="I111" s="71">
        <v>20000</v>
      </c>
      <c r="J111" s="9"/>
      <c r="K111" s="9"/>
    </row>
    <row r="112" spans="1:11" ht="17.25" customHeight="1" x14ac:dyDescent="0.3">
      <c r="A112" s="27"/>
      <c r="B112" s="72" t="s">
        <v>393</v>
      </c>
      <c r="C112" s="27" t="s">
        <v>5</v>
      </c>
      <c r="D112" s="27" t="s">
        <v>5</v>
      </c>
      <c r="E112" s="27" t="s">
        <v>5</v>
      </c>
      <c r="F112" s="27" t="s">
        <v>5</v>
      </c>
      <c r="G112" s="27">
        <v>1</v>
      </c>
      <c r="H112" s="71">
        <v>1</v>
      </c>
      <c r="I112" s="71">
        <v>4000</v>
      </c>
      <c r="J112" s="9"/>
      <c r="K112" s="9"/>
    </row>
    <row r="113" spans="1:11" ht="17.25" customHeight="1" x14ac:dyDescent="0.3">
      <c r="A113" s="27"/>
      <c r="B113" s="72" t="s">
        <v>394</v>
      </c>
      <c r="C113" s="27" t="s">
        <v>5</v>
      </c>
      <c r="D113" s="27" t="s">
        <v>5</v>
      </c>
      <c r="E113" s="27" t="s">
        <v>5</v>
      </c>
      <c r="F113" s="27" t="s">
        <v>5</v>
      </c>
      <c r="G113" s="27">
        <v>1</v>
      </c>
      <c r="H113" s="71">
        <v>2</v>
      </c>
      <c r="I113" s="71">
        <v>10000</v>
      </c>
      <c r="J113" s="9"/>
      <c r="K113" s="9"/>
    </row>
    <row r="114" spans="1:11" ht="17.25" customHeight="1" x14ac:dyDescent="0.3">
      <c r="A114" s="27"/>
      <c r="B114" s="72" t="s">
        <v>395</v>
      </c>
      <c r="C114" s="27" t="s">
        <v>5</v>
      </c>
      <c r="D114" s="27" t="s">
        <v>5</v>
      </c>
      <c r="E114" s="27" t="s">
        <v>5</v>
      </c>
      <c r="F114" s="27" t="s">
        <v>5</v>
      </c>
      <c r="G114" s="27">
        <v>1</v>
      </c>
      <c r="H114" s="71">
        <v>1</v>
      </c>
      <c r="I114" s="71">
        <v>25000</v>
      </c>
      <c r="J114" s="9"/>
      <c r="K114" s="9"/>
    </row>
    <row r="115" spans="1:11" ht="17.25" customHeight="1" x14ac:dyDescent="0.3">
      <c r="A115" s="27"/>
      <c r="B115" s="72" t="s">
        <v>396</v>
      </c>
      <c r="C115" s="27" t="s">
        <v>5</v>
      </c>
      <c r="D115" s="27" t="s">
        <v>5</v>
      </c>
      <c r="E115" s="27" t="s">
        <v>5</v>
      </c>
      <c r="F115" s="27" t="s">
        <v>5</v>
      </c>
      <c r="G115" s="27">
        <v>1</v>
      </c>
      <c r="H115" s="71">
        <v>1</v>
      </c>
      <c r="I115" s="71">
        <v>25000</v>
      </c>
      <c r="J115" s="9"/>
      <c r="K115" s="9"/>
    </row>
    <row r="116" spans="1:11" ht="17.25" customHeight="1" x14ac:dyDescent="0.3">
      <c r="A116" s="27"/>
      <c r="B116" s="72" t="s">
        <v>397</v>
      </c>
      <c r="C116" s="27" t="s">
        <v>5</v>
      </c>
      <c r="D116" s="27" t="s">
        <v>5</v>
      </c>
      <c r="E116" s="27" t="s">
        <v>5</v>
      </c>
      <c r="F116" s="27" t="s">
        <v>5</v>
      </c>
      <c r="G116" s="27">
        <v>1</v>
      </c>
      <c r="H116" s="71">
        <v>1</v>
      </c>
      <c r="I116" s="71">
        <v>20000</v>
      </c>
      <c r="J116" s="9"/>
      <c r="K116" s="9"/>
    </row>
    <row r="117" spans="1:11" ht="17.25" customHeight="1" x14ac:dyDescent="0.3">
      <c r="A117" s="27"/>
      <c r="B117" s="72" t="s">
        <v>398</v>
      </c>
      <c r="C117" s="27" t="s">
        <v>5</v>
      </c>
      <c r="D117" s="27" t="s">
        <v>5</v>
      </c>
      <c r="E117" s="27" t="s">
        <v>5</v>
      </c>
      <c r="F117" s="27" t="s">
        <v>5</v>
      </c>
      <c r="G117" s="27">
        <v>1</v>
      </c>
      <c r="H117" s="71">
        <v>1</v>
      </c>
      <c r="I117" s="71">
        <v>15000</v>
      </c>
      <c r="J117" s="9"/>
      <c r="K117" s="9"/>
    </row>
    <row r="118" spans="1:11" ht="17.25" customHeight="1" x14ac:dyDescent="0.3">
      <c r="A118" s="27"/>
      <c r="B118" s="72" t="s">
        <v>399</v>
      </c>
      <c r="C118" s="27" t="s">
        <v>5</v>
      </c>
      <c r="D118" s="27" t="s">
        <v>5</v>
      </c>
      <c r="E118" s="27" t="s">
        <v>5</v>
      </c>
      <c r="F118" s="27" t="s">
        <v>5</v>
      </c>
      <c r="G118" s="27">
        <v>1</v>
      </c>
      <c r="H118" s="71">
        <v>1</v>
      </c>
      <c r="I118" s="71">
        <v>10000</v>
      </c>
      <c r="J118" s="9"/>
      <c r="K118" s="9"/>
    </row>
    <row r="119" spans="1:11" ht="17.25" customHeight="1" x14ac:dyDescent="0.3">
      <c r="A119" s="27"/>
      <c r="B119" s="72" t="s">
        <v>400</v>
      </c>
      <c r="C119" s="27" t="s">
        <v>5</v>
      </c>
      <c r="D119" s="27" t="s">
        <v>5</v>
      </c>
      <c r="E119" s="27" t="s">
        <v>5</v>
      </c>
      <c r="F119" s="27" t="s">
        <v>5</v>
      </c>
      <c r="G119" s="27">
        <v>1</v>
      </c>
      <c r="H119" s="71">
        <v>1</v>
      </c>
      <c r="I119" s="71">
        <v>8000</v>
      </c>
      <c r="J119" s="9"/>
      <c r="K119" s="9"/>
    </row>
    <row r="120" spans="1:11" ht="17.25" customHeight="1" x14ac:dyDescent="0.3">
      <c r="A120" s="27"/>
      <c r="B120" s="72" t="s">
        <v>401</v>
      </c>
      <c r="C120" s="27" t="s">
        <v>5</v>
      </c>
      <c r="D120" s="27" t="s">
        <v>5</v>
      </c>
      <c r="E120" s="27" t="s">
        <v>5</v>
      </c>
      <c r="F120" s="27" t="s">
        <v>5</v>
      </c>
      <c r="G120" s="27">
        <v>1</v>
      </c>
      <c r="H120" s="71">
        <v>1</v>
      </c>
      <c r="I120" s="71">
        <v>8000</v>
      </c>
      <c r="J120" s="9"/>
      <c r="K120" s="9"/>
    </row>
    <row r="121" spans="1:11" ht="17.25" customHeight="1" x14ac:dyDescent="0.3">
      <c r="A121" s="27"/>
      <c r="B121" s="72" t="s">
        <v>402</v>
      </c>
      <c r="C121" s="27" t="s">
        <v>5</v>
      </c>
      <c r="D121" s="27" t="s">
        <v>5</v>
      </c>
      <c r="E121" s="27" t="s">
        <v>5</v>
      </c>
      <c r="F121" s="27" t="s">
        <v>5</v>
      </c>
      <c r="G121" s="27">
        <v>1</v>
      </c>
      <c r="H121" s="71">
        <v>1</v>
      </c>
      <c r="I121" s="71">
        <v>20000</v>
      </c>
      <c r="J121" s="9"/>
      <c r="K121" s="9"/>
    </row>
    <row r="122" spans="1:11" ht="17.25" customHeight="1" x14ac:dyDescent="0.3">
      <c r="A122" s="27"/>
      <c r="B122" s="72" t="s">
        <v>403</v>
      </c>
      <c r="C122" s="27" t="s">
        <v>5</v>
      </c>
      <c r="D122" s="27" t="s">
        <v>5</v>
      </c>
      <c r="E122" s="27" t="s">
        <v>5</v>
      </c>
      <c r="F122" s="27" t="s">
        <v>5</v>
      </c>
      <c r="G122" s="27">
        <v>1</v>
      </c>
      <c r="H122" s="71">
        <v>1</v>
      </c>
      <c r="I122" s="71">
        <v>7000</v>
      </c>
      <c r="J122" s="9"/>
      <c r="K122" s="9"/>
    </row>
    <row r="123" spans="1:11" ht="17.25" customHeight="1" x14ac:dyDescent="0.3">
      <c r="A123" s="27"/>
      <c r="B123" s="72" t="s">
        <v>404</v>
      </c>
      <c r="C123" s="27" t="s">
        <v>5</v>
      </c>
      <c r="D123" s="27" t="s">
        <v>5</v>
      </c>
      <c r="E123" s="27" t="s">
        <v>5</v>
      </c>
      <c r="F123" s="27" t="s">
        <v>5</v>
      </c>
      <c r="G123" s="27">
        <v>1</v>
      </c>
      <c r="H123" s="71">
        <v>1</v>
      </c>
      <c r="I123" s="71">
        <v>20000</v>
      </c>
      <c r="J123" s="9"/>
      <c r="K123" s="9"/>
    </row>
    <row r="124" spans="1:11" ht="17.25" customHeight="1" x14ac:dyDescent="0.3">
      <c r="A124" s="27"/>
      <c r="B124" s="72" t="s">
        <v>405</v>
      </c>
      <c r="C124" s="27" t="s">
        <v>5</v>
      </c>
      <c r="D124" s="27" t="s">
        <v>5</v>
      </c>
      <c r="E124" s="27" t="s">
        <v>5</v>
      </c>
      <c r="F124" s="27" t="s">
        <v>5</v>
      </c>
      <c r="G124" s="27">
        <v>1</v>
      </c>
      <c r="H124" s="71">
        <v>1</v>
      </c>
      <c r="I124" s="71">
        <v>25000</v>
      </c>
      <c r="J124" s="9"/>
      <c r="K124" s="9"/>
    </row>
    <row r="125" spans="1:11" ht="17.25" customHeight="1" x14ac:dyDescent="0.3">
      <c r="A125" s="27"/>
      <c r="B125" s="72" t="s">
        <v>406</v>
      </c>
      <c r="C125" s="27" t="s">
        <v>5</v>
      </c>
      <c r="D125" s="27" t="s">
        <v>5</v>
      </c>
      <c r="E125" s="27" t="s">
        <v>5</v>
      </c>
      <c r="F125" s="27" t="s">
        <v>5</v>
      </c>
      <c r="G125" s="27">
        <v>1</v>
      </c>
      <c r="H125" s="71">
        <v>1</v>
      </c>
      <c r="I125" s="71">
        <v>20000</v>
      </c>
      <c r="J125" s="9"/>
      <c r="K125" s="9"/>
    </row>
    <row r="126" spans="1:11" ht="17.25" customHeight="1" x14ac:dyDescent="0.3">
      <c r="A126" s="27"/>
      <c r="B126" s="72" t="s">
        <v>407</v>
      </c>
      <c r="C126" s="27" t="s">
        <v>5</v>
      </c>
      <c r="D126" s="27" t="s">
        <v>5</v>
      </c>
      <c r="E126" s="27" t="s">
        <v>5</v>
      </c>
      <c r="F126" s="27" t="s">
        <v>5</v>
      </c>
      <c r="G126" s="27">
        <v>1</v>
      </c>
      <c r="H126" s="71">
        <v>2</v>
      </c>
      <c r="I126" s="71">
        <v>25000</v>
      </c>
      <c r="J126" s="9"/>
      <c r="K126" s="9"/>
    </row>
    <row r="127" spans="1:11" ht="17.25" customHeight="1" x14ac:dyDescent="0.3">
      <c r="A127" s="27"/>
      <c r="B127" s="72" t="s">
        <v>418</v>
      </c>
      <c r="C127" s="27" t="s">
        <v>5</v>
      </c>
      <c r="D127" s="27" t="s">
        <v>5</v>
      </c>
      <c r="E127" s="27" t="s">
        <v>5</v>
      </c>
      <c r="F127" s="27" t="s">
        <v>5</v>
      </c>
      <c r="G127" s="27">
        <v>1</v>
      </c>
      <c r="H127" s="71">
        <v>2</v>
      </c>
      <c r="I127" s="71">
        <v>12000</v>
      </c>
      <c r="J127" s="9"/>
      <c r="K127" s="9"/>
    </row>
    <row r="128" spans="1:11" ht="17.25" customHeight="1" x14ac:dyDescent="0.3">
      <c r="A128" s="27"/>
      <c r="B128" s="72" t="s">
        <v>408</v>
      </c>
      <c r="C128" s="27" t="s">
        <v>5</v>
      </c>
      <c r="D128" s="27" t="s">
        <v>5</v>
      </c>
      <c r="E128" s="27" t="s">
        <v>5</v>
      </c>
      <c r="F128" s="27" t="s">
        <v>5</v>
      </c>
      <c r="G128" s="27">
        <v>1</v>
      </c>
      <c r="H128" s="71">
        <v>1</v>
      </c>
      <c r="I128" s="71">
        <v>20000</v>
      </c>
      <c r="J128" s="9"/>
      <c r="K128" s="9"/>
    </row>
    <row r="129" spans="1:11" ht="17.25" customHeight="1" x14ac:dyDescent="0.3">
      <c r="A129" s="27"/>
      <c r="B129" s="72" t="s">
        <v>409</v>
      </c>
      <c r="C129" s="27" t="s">
        <v>5</v>
      </c>
      <c r="D129" s="27" t="s">
        <v>5</v>
      </c>
      <c r="E129" s="27" t="s">
        <v>5</v>
      </c>
      <c r="F129" s="27" t="s">
        <v>5</v>
      </c>
      <c r="G129" s="27">
        <v>1</v>
      </c>
      <c r="H129" s="71">
        <v>1</v>
      </c>
      <c r="I129" s="71">
        <v>20000</v>
      </c>
      <c r="J129" s="9"/>
      <c r="K129" s="9"/>
    </row>
    <row r="130" spans="1:11" ht="17.25" customHeight="1" x14ac:dyDescent="0.3">
      <c r="A130" s="27"/>
      <c r="B130" s="72" t="s">
        <v>410</v>
      </c>
      <c r="C130" s="27" t="s">
        <v>5</v>
      </c>
      <c r="D130" s="27" t="s">
        <v>5</v>
      </c>
      <c r="E130" s="27" t="s">
        <v>5</v>
      </c>
      <c r="F130" s="27" t="s">
        <v>5</v>
      </c>
      <c r="G130" s="27">
        <v>1</v>
      </c>
      <c r="H130" s="71">
        <v>1</v>
      </c>
      <c r="I130" s="71">
        <v>7000</v>
      </c>
      <c r="J130" s="9"/>
      <c r="K130" s="9"/>
    </row>
    <row r="131" spans="1:11" ht="17.25" customHeight="1" x14ac:dyDescent="0.3">
      <c r="A131" s="27"/>
      <c r="B131" s="72" t="s">
        <v>411</v>
      </c>
      <c r="C131" s="27" t="s">
        <v>5</v>
      </c>
      <c r="D131" s="27" t="s">
        <v>5</v>
      </c>
      <c r="E131" s="27" t="s">
        <v>5</v>
      </c>
      <c r="F131" s="27" t="s">
        <v>5</v>
      </c>
      <c r="G131" s="27">
        <v>1</v>
      </c>
      <c r="H131" s="71">
        <v>1</v>
      </c>
      <c r="I131" s="71">
        <v>7000</v>
      </c>
      <c r="J131" s="9"/>
      <c r="K131" s="9"/>
    </row>
    <row r="132" spans="1:11" ht="17.25" customHeight="1" x14ac:dyDescent="0.3">
      <c r="A132" s="27"/>
      <c r="B132" s="72" t="s">
        <v>412</v>
      </c>
      <c r="C132" s="27" t="s">
        <v>5</v>
      </c>
      <c r="D132" s="27" t="s">
        <v>5</v>
      </c>
      <c r="E132" s="27" t="s">
        <v>5</v>
      </c>
      <c r="F132" s="27" t="s">
        <v>5</v>
      </c>
      <c r="G132" s="27">
        <v>1</v>
      </c>
      <c r="H132" s="71">
        <v>2</v>
      </c>
      <c r="I132" s="71">
        <v>20000</v>
      </c>
      <c r="J132" s="9"/>
      <c r="K132" s="9"/>
    </row>
    <row r="133" spans="1:11" ht="17.25" customHeight="1" x14ac:dyDescent="0.3">
      <c r="A133" s="27"/>
      <c r="B133" s="72" t="s">
        <v>413</v>
      </c>
      <c r="C133" s="27" t="s">
        <v>5</v>
      </c>
      <c r="D133" s="27" t="s">
        <v>5</v>
      </c>
      <c r="E133" s="27" t="s">
        <v>5</v>
      </c>
      <c r="F133" s="27" t="s">
        <v>5</v>
      </c>
      <c r="G133" s="27">
        <v>1</v>
      </c>
      <c r="H133" s="71">
        <v>1</v>
      </c>
      <c r="I133" s="71">
        <v>12000</v>
      </c>
      <c r="J133" s="9"/>
      <c r="K133" s="9"/>
    </row>
    <row r="134" spans="1:11" ht="17.25" customHeight="1" x14ac:dyDescent="0.3">
      <c r="A134" s="27"/>
      <c r="B134" s="72" t="s">
        <v>414</v>
      </c>
      <c r="C134" s="27" t="s">
        <v>5</v>
      </c>
      <c r="D134" s="27" t="s">
        <v>5</v>
      </c>
      <c r="E134" s="27" t="s">
        <v>5</v>
      </c>
      <c r="F134" s="27" t="s">
        <v>5</v>
      </c>
      <c r="G134" s="27">
        <v>1</v>
      </c>
      <c r="H134" s="71">
        <v>1</v>
      </c>
      <c r="I134" s="71">
        <v>20000</v>
      </c>
      <c r="J134" s="9"/>
      <c r="K134" s="9"/>
    </row>
    <row r="135" spans="1:11" ht="17.25" customHeight="1" x14ac:dyDescent="0.3">
      <c r="A135" s="27"/>
      <c r="B135" s="72" t="s">
        <v>415</v>
      </c>
      <c r="C135" s="27" t="s">
        <v>5</v>
      </c>
      <c r="D135" s="27" t="s">
        <v>5</v>
      </c>
      <c r="E135" s="27" t="s">
        <v>5</v>
      </c>
      <c r="F135" s="27" t="s">
        <v>5</v>
      </c>
      <c r="G135" s="27">
        <v>1</v>
      </c>
      <c r="H135" s="71">
        <v>1</v>
      </c>
      <c r="I135" s="71">
        <v>12000</v>
      </c>
      <c r="J135" s="9"/>
      <c r="K135" s="9"/>
    </row>
    <row r="136" spans="1:11" ht="17.25" customHeight="1" x14ac:dyDescent="0.3">
      <c r="A136" s="27"/>
      <c r="B136" s="72" t="s">
        <v>416</v>
      </c>
      <c r="C136" s="27" t="s">
        <v>5</v>
      </c>
      <c r="D136" s="27" t="s">
        <v>5</v>
      </c>
      <c r="E136" s="27" t="s">
        <v>5</v>
      </c>
      <c r="F136" s="27" t="s">
        <v>5</v>
      </c>
      <c r="G136" s="27">
        <v>1</v>
      </c>
      <c r="H136" s="71">
        <v>1</v>
      </c>
      <c r="I136" s="71">
        <v>10000</v>
      </c>
      <c r="J136" s="9"/>
      <c r="K136" s="9"/>
    </row>
    <row r="137" spans="1:11" ht="15" x14ac:dyDescent="0.3">
      <c r="A137" s="112" t="s">
        <v>659</v>
      </c>
      <c r="B137" s="95" t="s">
        <v>489</v>
      </c>
      <c r="C137" s="3" t="s">
        <v>5</v>
      </c>
      <c r="D137" s="3" t="s">
        <v>5</v>
      </c>
      <c r="E137" s="3" t="s">
        <v>5</v>
      </c>
      <c r="F137" s="27">
        <v>1</v>
      </c>
      <c r="G137" s="39">
        <v>1</v>
      </c>
      <c r="H137" s="20"/>
      <c r="I137" s="27">
        <v>8000</v>
      </c>
      <c r="J137" s="9"/>
      <c r="K137" s="9" t="s">
        <v>444</v>
      </c>
    </row>
  </sheetData>
  <mergeCells count="9">
    <mergeCell ref="I1:I2"/>
    <mergeCell ref="J1:J2"/>
    <mergeCell ref="K1:K2"/>
    <mergeCell ref="A1:A2"/>
    <mergeCell ref="B1:B2"/>
    <mergeCell ref="C1:E1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 event </vt:lpstr>
      <vt:lpstr>stage Fabrication</vt:lpstr>
      <vt:lpstr>Printing</vt:lpstr>
      <vt:lpstr>Infrastructure</vt:lpstr>
      <vt:lpstr>AV, sound &amp; lights</vt:lpstr>
      <vt:lpstr>photo &amp; video</vt:lpstr>
      <vt:lpstr>transport - power &amp; safety</vt:lpstr>
      <vt:lpstr>Artist - Manpower</vt:lpstr>
      <vt:lpstr>carnival &amp; games</vt:lpstr>
      <vt:lpstr>permission</vt:lpstr>
      <vt:lpstr>snacks + Catering</vt:lpstr>
      <vt:lpstr>Consolidated</vt:lpstr>
    </vt:vector>
  </TitlesOfParts>
  <Company>wings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</dc:creator>
  <cp:lastModifiedBy>admin</cp:lastModifiedBy>
  <dcterms:created xsi:type="dcterms:W3CDTF">2012-06-22T10:16:04Z</dcterms:created>
  <dcterms:modified xsi:type="dcterms:W3CDTF">2020-06-18T06:57:41Z</dcterms:modified>
</cp:coreProperties>
</file>