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0490" windowHeight="7455"/>
  </bookViews>
  <sheets>
    <sheet name="Lark Bangalore 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7" i="1"/>
  <c r="F19" i="1"/>
  <c r="F20" i="1"/>
  <c r="F21" i="1"/>
  <c r="F22" i="1"/>
  <c r="F23" i="1"/>
  <c r="F24" i="1"/>
  <c r="F25" i="1"/>
  <c r="F26" i="1"/>
  <c r="G9" i="1"/>
  <c r="G21" i="1"/>
  <c r="G22" i="1"/>
  <c r="G23" i="1"/>
  <c r="G24" i="1"/>
</calcChain>
</file>

<file path=xl/sharedStrings.xml><?xml version="1.0" encoding="utf-8"?>
<sst xmlns="http://schemas.openxmlformats.org/spreadsheetml/2006/main" count="49" uniqueCount="42">
  <si>
    <t>Client</t>
  </si>
  <si>
    <t>Lark</t>
  </si>
  <si>
    <t>Event Name</t>
  </si>
  <si>
    <t>Future of work 2020</t>
  </si>
  <si>
    <t>Date</t>
  </si>
  <si>
    <t>28th and 29th February 2020</t>
  </si>
  <si>
    <t>Venue</t>
  </si>
  <si>
    <t>Taj Yeshwantpur</t>
  </si>
  <si>
    <t>Location</t>
  </si>
  <si>
    <t>Yeshwantpur, Bangalore</t>
  </si>
  <si>
    <t>Yogesh P</t>
  </si>
  <si>
    <t>Sl No</t>
  </si>
  <si>
    <t>Particulars</t>
  </si>
  <si>
    <t>Days</t>
  </si>
  <si>
    <t>Qty</t>
  </si>
  <si>
    <t>Sizes</t>
  </si>
  <si>
    <t>Amount</t>
  </si>
  <si>
    <t xml:space="preserve">Fabrication </t>
  </si>
  <si>
    <t>Platform with Grey Carpet</t>
  </si>
  <si>
    <t>10' x 10'</t>
  </si>
  <si>
    <t>Backwall (Fabric Mounted Wooden Panel)</t>
  </si>
  <si>
    <t>10' x 8'</t>
  </si>
  <si>
    <t>Side Wall</t>
  </si>
  <si>
    <t>Octonorm Table branding</t>
  </si>
  <si>
    <t>3' x 3'</t>
  </si>
  <si>
    <t>Magazine stand</t>
  </si>
  <si>
    <t>APS</t>
  </si>
  <si>
    <t>Plug Points</t>
  </si>
  <si>
    <t>Facia with VOS Logo cutout</t>
  </si>
  <si>
    <t>Metal Lights</t>
  </si>
  <si>
    <t>Kiosk Backdrop (Frame Standee, fabric print)</t>
  </si>
  <si>
    <t>8'x4'</t>
  </si>
  <si>
    <t>Transportation/ Event Manager</t>
  </si>
  <si>
    <t>Brochure A4 Single side</t>
  </si>
  <si>
    <t xml:space="preserve">Brochure A4 2 sided </t>
  </si>
  <si>
    <t>Laptops (Basic laptop with windows 10)</t>
  </si>
  <si>
    <t>Sub Total</t>
  </si>
  <si>
    <t>Agency Fee @ 10%</t>
  </si>
  <si>
    <t>Total</t>
  </si>
  <si>
    <t>GST @ 18%</t>
  </si>
  <si>
    <t>Grand Total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</si>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</sst>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C"/>
      </patternFill>
    </fill>
    <fill>
      <patternFill patternType="solid">
        <fgColor theme="0"/>
        <bgColor indexed="64"/>
      </patternFill>
    </fill>
    <fill>
      <patternFill patternType="solid">
        <fgColor rgb="FFC5D9F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2" fillId="0" borderId="9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1" fontId="1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" fontId="2" fillId="0" borderId="12" xfId="0" applyNumberFormat="1" applyFont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" fontId="1" fillId="0" borderId="1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1" fontId="2" fillId="0" borderId="16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top"/>
    </xf>
    <xf numFmtId="1" fontId="3" fillId="0" borderId="17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171449</xdr:rowOff>
    </xdr:from>
    <xdr:to>
      <xdr:col>5</xdr:col>
      <xdr:colOff>523875</xdr:colOff>
      <xdr:row>4</xdr:row>
      <xdr:rowOff>97969</xdr:rowOff>
    </xdr:to>
    <xdr:pic>
      <xdr:nvPicPr>
        <xdr:cNvPr id="2" name="Picture 1" descr="Timothy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598"/>
        <a:stretch/>
      </xdr:blipFill>
      <xdr:spPr bwMode="auto">
        <a:xfrm>
          <a:off x="3429000" y="171449"/>
          <a:ext cx="2190750" cy="68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7" sqref="A7:G7"/>
    </sheetView>
  </sheetViews>
  <sheetFormatPr defaultRowHeight="15" x14ac:dyDescent="0.25"/>
  <cols>
    <col min="2" max="2" width="39.85546875" bestFit="1" customWidth="1"/>
  </cols>
  <sheetData>
    <row r="1" spans="1:8" x14ac:dyDescent="0.25">
      <c r="A1" s="1" t="s">
        <v>0</v>
      </c>
      <c r="B1" s="2" t="s">
        <v>1</v>
      </c>
      <c r="C1" s="3"/>
      <c r="D1" s="3"/>
      <c r="E1" s="3"/>
      <c r="F1" s="3"/>
    </row>
    <row r="2" spans="1:8" x14ac:dyDescent="0.25">
      <c r="A2" s="1" t="s">
        <v>2</v>
      </c>
      <c r="B2" s="2" t="s">
        <v>3</v>
      </c>
      <c r="C2" s="3"/>
      <c r="D2" s="3"/>
      <c r="E2" s="3"/>
      <c r="F2" s="3"/>
    </row>
    <row r="3" spans="1:8" x14ac:dyDescent="0.25">
      <c r="A3" s="1" t="s">
        <v>4</v>
      </c>
      <c r="B3" s="2" t="s">
        <v>5</v>
      </c>
      <c r="C3" s="3"/>
      <c r="D3" s="3"/>
      <c r="E3" s="3"/>
      <c r="F3" s="3"/>
    </row>
    <row r="4" spans="1:8" x14ac:dyDescent="0.25">
      <c r="A4" s="1" t="s">
        <v>6</v>
      </c>
      <c r="B4" s="2" t="s">
        <v>7</v>
      </c>
      <c r="C4" s="3"/>
      <c r="D4" s="3"/>
      <c r="E4" s="3"/>
      <c r="F4" s="3"/>
    </row>
    <row r="5" spans="1:8" x14ac:dyDescent="0.25">
      <c r="A5" s="1" t="s">
        <v>8</v>
      </c>
      <c r="B5" s="2" t="s">
        <v>9</v>
      </c>
      <c r="C5" s="3"/>
      <c r="D5" s="3"/>
      <c r="E5" s="3"/>
      <c r="F5" s="3"/>
    </row>
    <row r="6" spans="1:8" x14ac:dyDescent="0.25">
      <c r="A6" s="1" t="s">
        <v>0</v>
      </c>
      <c r="B6" s="2" t="s">
        <v>10</v>
      </c>
      <c r="C6" s="3"/>
      <c r="D6" s="3"/>
      <c r="E6" s="3"/>
      <c r="F6" s="3"/>
    </row>
    <row r="7" spans="1:8" ht="15.75" thickBot="1" x14ac:dyDescent="0.3">
      <c r="A7" s="4" t="s">
        <v>11</v>
      </c>
      <c r="B7" s="5" t="s">
        <v>12</v>
      </c>
      <c r="C7" s="4" t="s">
        <v>13</v>
      </c>
      <c r="D7" s="4" t="s">
        <v>14</v>
      </c>
      <c r="E7" s="4" t="s">
        <v>15</v>
      </c>
      <c r="F7" s="4" t="s">
        <v>16</v>
      </c>
      <c r="G7" s="40" t="s">
        <v>41</v>
      </c>
    </row>
    <row r="8" spans="1:8" x14ac:dyDescent="0.25">
      <c r="A8" s="6"/>
      <c r="B8" s="7" t="s">
        <v>17</v>
      </c>
      <c r="C8" s="8"/>
      <c r="D8" s="8"/>
      <c r="E8" s="8"/>
      <c r="F8" s="9"/>
    </row>
    <row r="9" spans="1:8" x14ac:dyDescent="0.25">
      <c r="A9" s="10"/>
      <c r="B9" s="11" t="s">
        <v>18</v>
      </c>
      <c r="C9" s="12">
        <v>1</v>
      </c>
      <c r="D9" s="12">
        <v>1</v>
      </c>
      <c r="E9" s="12" t="s">
        <v>19</v>
      </c>
      <c r="F9" s="41">
        <f>10*10*50</f>
        <v>5000</v>
      </c>
      <c r="G9" s="43">
        <f>10*10*30</f>
        <v>3000</v>
      </c>
      <c r="H9" s="13"/>
    </row>
    <row r="10" spans="1:8" x14ac:dyDescent="0.25">
      <c r="A10" s="14"/>
      <c r="B10" s="2" t="s">
        <v>20</v>
      </c>
      <c r="C10" s="15">
        <v>1</v>
      </c>
      <c r="D10" s="15">
        <v>1</v>
      </c>
      <c r="E10" s="12" t="s">
        <v>21</v>
      </c>
      <c r="F10" s="42">
        <f>10*8*85</f>
        <v>6800</v>
      </c>
      <c r="G10" s="43">
        <v>5200</v>
      </c>
      <c r="H10" s="13"/>
    </row>
    <row r="11" spans="1:8" x14ac:dyDescent="0.25">
      <c r="A11" s="14"/>
      <c r="B11" s="2" t="s">
        <v>22</v>
      </c>
      <c r="C11" s="15">
        <v>1</v>
      </c>
      <c r="D11" s="15">
        <v>1</v>
      </c>
      <c r="E11" s="12" t="s">
        <v>21</v>
      </c>
      <c r="F11" s="42">
        <f>10*8*85</f>
        <v>6800</v>
      </c>
      <c r="G11" s="43">
        <v>5200</v>
      </c>
      <c r="H11" s="13"/>
    </row>
    <row r="12" spans="1:8" x14ac:dyDescent="0.25">
      <c r="A12" s="10"/>
      <c r="B12" s="2" t="s">
        <v>23</v>
      </c>
      <c r="C12" s="15">
        <v>1</v>
      </c>
      <c r="D12" s="15">
        <v>1</v>
      </c>
      <c r="E12" s="15" t="s">
        <v>24</v>
      </c>
      <c r="F12" s="42">
        <v>1080</v>
      </c>
      <c r="G12" s="43">
        <v>900</v>
      </c>
      <c r="H12" s="13"/>
    </row>
    <row r="13" spans="1:8" x14ac:dyDescent="0.25">
      <c r="A13" s="14"/>
      <c r="B13" s="16" t="s">
        <v>25</v>
      </c>
      <c r="C13" s="15">
        <v>1</v>
      </c>
      <c r="D13" s="15">
        <v>1</v>
      </c>
      <c r="E13" s="15" t="s">
        <v>26</v>
      </c>
      <c r="F13" s="42">
        <v>1200</v>
      </c>
      <c r="G13" s="11">
        <v>800</v>
      </c>
      <c r="H13" s="13"/>
    </row>
    <row r="14" spans="1:8" x14ac:dyDescent="0.25">
      <c r="A14" s="10"/>
      <c r="B14" s="2" t="s">
        <v>27</v>
      </c>
      <c r="C14" s="15">
        <v>1</v>
      </c>
      <c r="D14" s="15">
        <v>3</v>
      </c>
      <c r="E14" s="15" t="s">
        <v>26</v>
      </c>
      <c r="F14" s="42">
        <v>750</v>
      </c>
      <c r="G14" s="11">
        <v>300</v>
      </c>
      <c r="H14" s="13"/>
    </row>
    <row r="15" spans="1:8" x14ac:dyDescent="0.25">
      <c r="A15" s="14"/>
      <c r="B15" s="2" t="s">
        <v>28</v>
      </c>
      <c r="C15" s="15">
        <v>1</v>
      </c>
      <c r="D15" s="15">
        <v>1</v>
      </c>
      <c r="E15" s="15" t="s">
        <v>26</v>
      </c>
      <c r="F15" s="42">
        <v>7500</v>
      </c>
      <c r="G15" s="11">
        <v>4300</v>
      </c>
      <c r="H15" s="17"/>
    </row>
    <row r="16" spans="1:8" x14ac:dyDescent="0.25">
      <c r="A16" s="14"/>
      <c r="B16" s="2" t="s">
        <v>29</v>
      </c>
      <c r="C16" s="15">
        <v>2</v>
      </c>
      <c r="D16" s="15">
        <v>2</v>
      </c>
      <c r="E16" s="15" t="s">
        <v>26</v>
      </c>
      <c r="F16" s="42">
        <v>2000</v>
      </c>
      <c r="G16" s="11">
        <v>1000</v>
      </c>
      <c r="H16" s="13"/>
    </row>
    <row r="17" spans="1:8" x14ac:dyDescent="0.25">
      <c r="A17" s="14"/>
      <c r="B17" s="2" t="s">
        <v>30</v>
      </c>
      <c r="C17" s="15">
        <v>1</v>
      </c>
      <c r="D17" s="15">
        <v>1</v>
      </c>
      <c r="E17" s="15" t="s">
        <v>31</v>
      </c>
      <c r="F17" s="42">
        <f>8*4*85</f>
        <v>2720</v>
      </c>
      <c r="G17" s="43">
        <v>2080</v>
      </c>
      <c r="H17" s="13"/>
    </row>
    <row r="18" spans="1:8" x14ac:dyDescent="0.25">
      <c r="A18" s="10"/>
      <c r="B18" s="2" t="s">
        <v>32</v>
      </c>
      <c r="C18" s="15">
        <v>1</v>
      </c>
      <c r="D18" s="15">
        <v>1</v>
      </c>
      <c r="E18" s="15" t="s">
        <v>26</v>
      </c>
      <c r="F18" s="42">
        <v>15000</v>
      </c>
      <c r="G18" s="11">
        <v>9000</v>
      </c>
      <c r="H18" s="13"/>
    </row>
    <row r="19" spans="1:8" x14ac:dyDescent="0.25">
      <c r="A19" s="14"/>
      <c r="B19" s="2" t="s">
        <v>33</v>
      </c>
      <c r="C19" s="15">
        <v>1</v>
      </c>
      <c r="D19" s="15">
        <v>300</v>
      </c>
      <c r="E19" s="15" t="s">
        <v>26</v>
      </c>
      <c r="F19" s="42">
        <f>D19*16</f>
        <v>4800</v>
      </c>
      <c r="G19" s="11">
        <v>3000</v>
      </c>
      <c r="H19" s="13"/>
    </row>
    <row r="20" spans="1:8" ht="15.75" x14ac:dyDescent="0.3">
      <c r="A20" s="10"/>
      <c r="B20" s="2" t="s">
        <v>34</v>
      </c>
      <c r="C20" s="18">
        <v>1</v>
      </c>
      <c r="D20" s="15">
        <v>300</v>
      </c>
      <c r="E20" s="15">
        <v>28</v>
      </c>
      <c r="F20" s="42">
        <f>E20*D20</f>
        <v>8400</v>
      </c>
      <c r="G20" s="11">
        <v>6000</v>
      </c>
      <c r="H20" s="13"/>
    </row>
    <row r="21" spans="1:8" ht="16.5" thickBot="1" x14ac:dyDescent="0.35">
      <c r="A21" s="19"/>
      <c r="B21" s="2" t="s">
        <v>35</v>
      </c>
      <c r="C21" s="18">
        <v>3</v>
      </c>
      <c r="D21" s="15">
        <v>2</v>
      </c>
      <c r="E21" s="15">
        <v>1000</v>
      </c>
      <c r="F21" s="42">
        <f>E21*D21*C21</f>
        <v>6000</v>
      </c>
      <c r="G21" s="11">
        <f>750*3*2</f>
        <v>4500</v>
      </c>
      <c r="H21" s="13"/>
    </row>
    <row r="22" spans="1:8" ht="15.75" thickBot="1" x14ac:dyDescent="0.3">
      <c r="A22" s="20" t="s">
        <v>36</v>
      </c>
      <c r="B22" s="20"/>
      <c r="C22" s="20"/>
      <c r="D22" s="20"/>
      <c r="E22" s="21"/>
      <c r="F22" s="22">
        <f>SUM(F9:F21)</f>
        <v>68050</v>
      </c>
      <c r="G22" s="13">
        <f>SUM(G9:G21)</f>
        <v>45280</v>
      </c>
      <c r="H22" s="13"/>
    </row>
    <row r="23" spans="1:8" x14ac:dyDescent="0.25">
      <c r="A23" s="23" t="s">
        <v>37</v>
      </c>
      <c r="B23" s="24"/>
      <c r="C23" s="24"/>
      <c r="D23" s="24"/>
      <c r="E23" s="25"/>
      <c r="F23" s="26">
        <f>F22*10%</f>
        <v>6805</v>
      </c>
      <c r="G23" s="27">
        <f>+F24-G22</f>
        <v>29575</v>
      </c>
      <c r="H23" s="13"/>
    </row>
    <row r="24" spans="1:8" x14ac:dyDescent="0.25">
      <c r="A24" s="28" t="s">
        <v>38</v>
      </c>
      <c r="B24" s="29"/>
      <c r="C24" s="29"/>
      <c r="D24" s="29"/>
      <c r="E24" s="30"/>
      <c r="F24" s="31">
        <f>F22+F23</f>
        <v>74855</v>
      </c>
      <c r="G24" s="32">
        <f>+G23*100/F24</f>
        <v>39.509718789660006</v>
      </c>
    </row>
    <row r="25" spans="1:8" x14ac:dyDescent="0.25">
      <c r="A25" s="33" t="s">
        <v>39</v>
      </c>
      <c r="B25" s="34"/>
      <c r="C25" s="34"/>
      <c r="D25" s="34"/>
      <c r="E25" s="35"/>
      <c r="F25" s="26">
        <f>F24*18%</f>
        <v>13473.9</v>
      </c>
      <c r="G25" s="32"/>
    </row>
    <row r="26" spans="1:8" ht="15.75" thickBot="1" x14ac:dyDescent="0.3">
      <c r="A26" s="36" t="s">
        <v>40</v>
      </c>
      <c r="B26" s="37"/>
      <c r="C26" s="37"/>
      <c r="D26" s="37"/>
      <c r="E26" s="38"/>
      <c r="F26" s="39">
        <f>F24+F25</f>
        <v>88328.9</v>
      </c>
    </row>
  </sheetData>
  <mergeCells count="6">
    <mergeCell ref="C1:F6"/>
    <mergeCell ref="A22:E22"/>
    <mergeCell ref="A23:E23"/>
    <mergeCell ref="A24:E24"/>
    <mergeCell ref="A25:E25"/>
    <mergeCell ref="A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Lark Bangalore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2020-02-27T08:35:41Z</dcterms:created>
  <dcterms:modified xsi:type="dcterms:W3CDTF">2020-02-27T08:38:22Z</dcterms:modified>
</cp:coreProperties>
</file>