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ESH\Desktop\"/>
    </mc:Choice>
  </mc:AlternateContent>
  <xr:revisionPtr revIDLastSave="0" documentId="13_ncr:1_{278AE0A9-F835-43EB-B70B-60D8E0F21A9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Event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7" i="1" l="1"/>
  <c r="F41" i="1"/>
  <c r="E49" i="1" l="1"/>
  <c r="D49" i="1"/>
  <c r="B49" i="1"/>
  <c r="B47" i="1"/>
  <c r="E41" i="1" l="1"/>
  <c r="D41" i="1"/>
  <c r="C41" i="1"/>
  <c r="B41" i="1"/>
  <c r="B10" i="1" l="1"/>
  <c r="C10" i="1" l="1"/>
  <c r="C9" i="1" l="1"/>
  <c r="B9" i="1"/>
  <c r="C32" i="1" l="1"/>
  <c r="C49" i="1" s="1"/>
  <c r="F49" i="1" s="1"/>
  <c r="D19" i="1"/>
  <c r="E19" i="1"/>
  <c r="F43" i="1"/>
  <c r="F42" i="1"/>
  <c r="F39" i="1"/>
  <c r="F37" i="1"/>
  <c r="F35" i="1"/>
  <c r="F34" i="1"/>
  <c r="F33" i="1"/>
  <c r="F30" i="1"/>
  <c r="F28" i="1"/>
  <c r="F26" i="1"/>
  <c r="F23" i="1"/>
  <c r="F22" i="1"/>
  <c r="F21" i="1"/>
  <c r="F18" i="1"/>
  <c r="F17" i="1"/>
  <c r="F16" i="1"/>
  <c r="F15" i="1"/>
  <c r="E14" i="1"/>
  <c r="D14" i="1"/>
  <c r="C14" i="1"/>
  <c r="B14" i="1"/>
  <c r="F12" i="1"/>
  <c r="F11" i="1"/>
  <c r="F10" i="1"/>
  <c r="F9" i="1"/>
  <c r="E8" i="1"/>
  <c r="D8" i="1"/>
  <c r="C8" i="1"/>
  <c r="B8" i="1"/>
  <c r="F6" i="1"/>
  <c r="C19" i="1" l="1"/>
  <c r="D32" i="1"/>
  <c r="E32" i="1"/>
  <c r="F8" i="1"/>
  <c r="F14" i="1"/>
  <c r="B32" i="1"/>
  <c r="F32" i="1" l="1"/>
  <c r="F36" i="1"/>
  <c r="B19" i="1"/>
  <c r="F20" i="1"/>
  <c r="F19" i="1" l="1"/>
</calcChain>
</file>

<file path=xl/sharedStrings.xml><?xml version="1.0" encoding="utf-8"?>
<sst xmlns="http://schemas.openxmlformats.org/spreadsheetml/2006/main" count="46" uniqueCount="41">
  <si>
    <t>Division : Events</t>
  </si>
  <si>
    <t xml:space="preserve">Branch </t>
  </si>
  <si>
    <t>FIXED COST</t>
  </si>
  <si>
    <t>PARTICULARS</t>
  </si>
  <si>
    <t>Bangalore</t>
  </si>
  <si>
    <t>Hyderabad</t>
  </si>
  <si>
    <t>Mumbai</t>
  </si>
  <si>
    <t>Delhi</t>
  </si>
  <si>
    <t>TOTAL</t>
  </si>
  <si>
    <t>Administration expenses</t>
  </si>
  <si>
    <t>Communication expenses</t>
  </si>
  <si>
    <t>a)Internet Charges</t>
  </si>
  <si>
    <t>b)Mobile phone expenses</t>
  </si>
  <si>
    <t>c)Postage &amp;courier</t>
  </si>
  <si>
    <t>d)Telephone expenses</t>
  </si>
  <si>
    <t>Computer cost</t>
  </si>
  <si>
    <t>a)Computer consumable charges</t>
  </si>
  <si>
    <t>b)Computer Hiring charges</t>
  </si>
  <si>
    <t>C)Computer maintenance charges</t>
  </si>
  <si>
    <t>Employee Expenses</t>
  </si>
  <si>
    <t>a)Salaries &amp;wages</t>
  </si>
  <si>
    <t>b)Meeting Expenses</t>
  </si>
  <si>
    <t>c)Mediclaim policy</t>
  </si>
  <si>
    <t>d)Staff welfare expenses- Tea &amp; water</t>
  </si>
  <si>
    <t>Finance Expenses</t>
  </si>
  <si>
    <t>Marketing Expenses</t>
  </si>
  <si>
    <t>Office Supplies</t>
  </si>
  <si>
    <t>Premises &amp; Establishment</t>
  </si>
  <si>
    <t>a)Electricity charges</t>
  </si>
  <si>
    <t>b)Housekeeping expenses</t>
  </si>
  <si>
    <t>c)office maintenance</t>
  </si>
  <si>
    <t>d)Rent office</t>
  </si>
  <si>
    <t>e)repairs &amp; Maintenance</t>
  </si>
  <si>
    <t>Service Cost</t>
  </si>
  <si>
    <t>Travel &amp; Conveyance</t>
  </si>
  <si>
    <t>a)Inland travel conveyance</t>
  </si>
  <si>
    <t>b)Local conveyance expenses</t>
  </si>
  <si>
    <t>Total</t>
  </si>
  <si>
    <t>Sarab</t>
  </si>
  <si>
    <t>Bjorn</t>
  </si>
  <si>
    <t>CMD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</si>
</sst>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Book Antiqua"/>
      <family val="1"/>
    </font>
    <font>
      <b/>
      <sz val="12"/>
      <name val="Book Antiqua"/>
      <family val="1"/>
    </font>
    <font>
      <b/>
      <sz val="16"/>
      <name val="Book Antiqua"/>
      <family val="1"/>
    </font>
    <font>
      <sz val="12"/>
      <color indexed="12"/>
      <name val="Book Antiqua"/>
      <family val="1"/>
    </font>
    <font>
      <sz val="12"/>
      <color theme="1" tint="4.9989318521683403E-2"/>
      <name val="Book Antiqua"/>
      <family val="1"/>
    </font>
    <font>
      <sz val="12"/>
      <color theme="1"/>
      <name val="Book Antiqua"/>
      <family val="1"/>
    </font>
    <font>
      <b/>
      <sz val="12"/>
      <color theme="1"/>
      <name val="Book Antiqua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3" fillId="2" borderId="1" xfId="0" applyFont="1" applyFill="1" applyBorder="1"/>
    <xf numFmtId="1" fontId="2" fillId="2" borderId="1" xfId="0" applyNumberFormat="1" applyFont="1" applyFill="1" applyBorder="1" applyAlignment="1">
      <alignment horizontal="right"/>
    </xf>
    <xf numFmtId="1" fontId="3" fillId="2" borderId="1" xfId="0" applyNumberFormat="1" applyFont="1" applyFill="1" applyBorder="1" applyAlignment="1">
      <alignment horizontal="right"/>
    </xf>
    <xf numFmtId="0" fontId="3" fillId="2" borderId="1" xfId="0" applyFont="1" applyFill="1" applyBorder="1" applyProtection="1">
      <protection locked="0"/>
    </xf>
    <xf numFmtId="0" fontId="5" fillId="2" borderId="1" xfId="0" applyFont="1" applyFill="1" applyBorder="1" applyProtection="1">
      <protection locked="0"/>
    </xf>
    <xf numFmtId="0" fontId="6" fillId="2" borderId="1" xfId="0" applyFont="1" applyFill="1" applyBorder="1"/>
    <xf numFmtId="164" fontId="2" fillId="2" borderId="1" xfId="1" applyNumberFormat="1" applyFont="1" applyFill="1" applyBorder="1"/>
    <xf numFmtId="0" fontId="5" fillId="2" borderId="1" xfId="0" applyFont="1" applyFill="1" applyBorder="1"/>
    <xf numFmtId="0" fontId="3" fillId="2" borderId="1" xfId="0" applyFont="1" applyFill="1" applyBorder="1" applyAlignment="1">
      <alignment wrapText="1"/>
    </xf>
    <xf numFmtId="0" fontId="7" fillId="2" borderId="0" xfId="0" applyFont="1" applyFill="1"/>
    <xf numFmtId="0" fontId="7" fillId="2" borderId="0" xfId="0" applyFont="1" applyFill="1" applyAlignment="1">
      <alignment horizontal="right"/>
    </xf>
    <xf numFmtId="1" fontId="7" fillId="2" borderId="1" xfId="0" applyNumberFormat="1" applyFont="1" applyFill="1" applyBorder="1"/>
    <xf numFmtId="0" fontId="2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7" fillId="2" borderId="1" xfId="0" applyFont="1" applyFill="1" applyBorder="1"/>
    <xf numFmtId="0" fontId="7" fillId="2" borderId="1" xfId="0" applyFont="1" applyFill="1" applyBorder="1" applyAlignment="1">
      <alignment horizontal="right"/>
    </xf>
    <xf numFmtId="1" fontId="7" fillId="2" borderId="0" xfId="0" applyNumberFormat="1" applyFont="1" applyFill="1"/>
    <xf numFmtId="1" fontId="7" fillId="2" borderId="0" xfId="0" applyNumberFormat="1" applyFont="1" applyFill="1" applyAlignment="1">
      <alignment horizontal="right"/>
    </xf>
    <xf numFmtId="0" fontId="8" fillId="2" borderId="1" xfId="0" applyFont="1" applyFill="1" applyBorder="1"/>
    <xf numFmtId="0" fontId="8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5"/>
  <sheetViews>
    <sheetView tabSelected="1" topLeftCell="A30" workbookViewId="0">
      <selection activeCell="J48" sqref="J48"/>
    </sheetView>
  </sheetViews>
  <sheetFormatPr defaultColWidth="8.88671875" defaultRowHeight="15.6" x14ac:dyDescent="0.3"/>
  <cols>
    <col min="1" max="1" width="40.109375" style="10" bestFit="1" customWidth="1"/>
    <col min="2" max="2" width="11.5546875" style="11" bestFit="1" customWidth="1"/>
    <col min="3" max="3" width="12.6640625" style="11" bestFit="1" customWidth="1"/>
    <col min="4" max="4" width="11.33203125" style="11" bestFit="1" customWidth="1"/>
    <col min="5" max="5" width="9" style="11" bestFit="1" customWidth="1"/>
    <col min="6" max="6" width="11.33203125" style="10" bestFit="1" customWidth="1"/>
    <col min="7" max="16384" width="8.88671875" style="10"/>
  </cols>
  <sheetData>
    <row r="1" spans="1:6" x14ac:dyDescent="0.3">
      <c r="A1" s="22" t="s">
        <v>0</v>
      </c>
      <c r="B1" s="22"/>
      <c r="C1" s="22"/>
      <c r="D1" s="22"/>
      <c r="E1" s="22"/>
      <c r="F1" s="22"/>
    </row>
    <row r="2" spans="1:6" x14ac:dyDescent="0.3">
      <c r="A2" s="22"/>
      <c r="B2" s="22"/>
      <c r="C2" s="22"/>
      <c r="D2" s="22"/>
      <c r="E2" s="22"/>
      <c r="F2" s="22"/>
    </row>
    <row r="3" spans="1:6" x14ac:dyDescent="0.3">
      <c r="A3" s="21" t="s">
        <v>1</v>
      </c>
      <c r="B3" s="21"/>
      <c r="C3" s="21"/>
      <c r="D3" s="21"/>
      <c r="E3" s="21"/>
      <c r="F3" s="21"/>
    </row>
    <row r="4" spans="1:6" x14ac:dyDescent="0.3">
      <c r="A4" s="1" t="s">
        <v>2</v>
      </c>
      <c r="B4" s="2"/>
      <c r="C4" s="2"/>
      <c r="D4" s="2"/>
      <c r="E4" s="2"/>
      <c r="F4" s="2"/>
    </row>
    <row r="5" spans="1:6" x14ac:dyDescent="0.3">
      <c r="A5" s="14" t="s">
        <v>3</v>
      </c>
      <c r="B5" s="3" t="s">
        <v>4</v>
      </c>
      <c r="C5" s="3" t="s">
        <v>5</v>
      </c>
      <c r="D5" s="3" t="s">
        <v>6</v>
      </c>
      <c r="E5" s="3" t="s">
        <v>7</v>
      </c>
      <c r="F5" s="3" t="s">
        <v>8</v>
      </c>
    </row>
    <row r="6" spans="1:6" x14ac:dyDescent="0.3">
      <c r="A6" s="4" t="s">
        <v>9</v>
      </c>
      <c r="B6" s="3"/>
      <c r="C6" s="3"/>
      <c r="D6" s="3"/>
      <c r="E6" s="3"/>
      <c r="F6" s="3">
        <f>SUM(B6:E6)</f>
        <v>0</v>
      </c>
    </row>
    <row r="7" spans="1:6" x14ac:dyDescent="0.3">
      <c r="A7" s="5"/>
      <c r="B7" s="2"/>
      <c r="C7" s="2"/>
      <c r="D7" s="2"/>
      <c r="E7" s="2"/>
      <c r="F7" s="2"/>
    </row>
    <row r="8" spans="1:6" x14ac:dyDescent="0.3">
      <c r="A8" s="1" t="s">
        <v>10</v>
      </c>
      <c r="B8" s="3">
        <f>SUM(B9:B12)</f>
        <v>25189</v>
      </c>
      <c r="C8" s="3">
        <f>SUM(C9:C12)</f>
        <v>2796</v>
      </c>
      <c r="D8" s="3">
        <f>SUM(D9:D12)</f>
        <v>18667</v>
      </c>
      <c r="E8" s="3">
        <f>SUM(E9:E12)</f>
        <v>299</v>
      </c>
      <c r="F8" s="3">
        <f>SUM(B8:E8)</f>
        <v>46951</v>
      </c>
    </row>
    <row r="9" spans="1:6" x14ac:dyDescent="0.3">
      <c r="A9" s="6" t="s">
        <v>11</v>
      </c>
      <c r="B9" s="2">
        <f>6885+299</f>
        <v>7184</v>
      </c>
      <c r="C9" s="7">
        <f>299+851</f>
        <v>1150</v>
      </c>
      <c r="D9" s="12">
        <v>6296</v>
      </c>
      <c r="E9" s="2"/>
      <c r="F9" s="2">
        <f>SUM(B9:E9)</f>
        <v>14630</v>
      </c>
    </row>
    <row r="10" spans="1:6" x14ac:dyDescent="0.3">
      <c r="A10" s="6" t="s">
        <v>12</v>
      </c>
      <c r="B10" s="2">
        <f>299+14264+3442</f>
        <v>18005</v>
      </c>
      <c r="C10" s="7">
        <f>299+1347</f>
        <v>1646</v>
      </c>
      <c r="D10" s="12">
        <v>11546</v>
      </c>
      <c r="E10" s="2">
        <v>299</v>
      </c>
      <c r="F10" s="2">
        <f>SUM(B10:E10)</f>
        <v>31496</v>
      </c>
    </row>
    <row r="11" spans="1:6" x14ac:dyDescent="0.3">
      <c r="A11" s="6" t="s">
        <v>13</v>
      </c>
      <c r="B11" s="2"/>
      <c r="C11" s="7"/>
      <c r="D11" s="12"/>
      <c r="E11" s="2"/>
      <c r="F11" s="2">
        <f>SUM(B11:E11)</f>
        <v>0</v>
      </c>
    </row>
    <row r="12" spans="1:6" ht="14.25" customHeight="1" x14ac:dyDescent="0.3">
      <c r="A12" s="6" t="s">
        <v>14</v>
      </c>
      <c r="B12" s="2"/>
      <c r="C12" s="2"/>
      <c r="D12" s="12">
        <v>825</v>
      </c>
      <c r="E12" s="2"/>
      <c r="F12" s="2">
        <f>SUM(B12:E12)</f>
        <v>825</v>
      </c>
    </row>
    <row r="13" spans="1:6" ht="33" customHeight="1" x14ac:dyDescent="0.3">
      <c r="A13" s="8"/>
      <c r="B13" s="2"/>
      <c r="C13" s="2"/>
      <c r="D13" s="2"/>
      <c r="E13" s="2"/>
      <c r="F13" s="2"/>
    </row>
    <row r="14" spans="1:6" x14ac:dyDescent="0.3">
      <c r="A14" s="1" t="s">
        <v>15</v>
      </c>
      <c r="B14" s="3">
        <f>SUM(B15:B17)</f>
        <v>0</v>
      </c>
      <c r="C14" s="3">
        <f>SUM(C15:C17)</f>
        <v>0</v>
      </c>
      <c r="D14" s="3">
        <f>SUM(D15:D17)</f>
        <v>3650</v>
      </c>
      <c r="E14" s="3">
        <f>SUM(E15:E17)</f>
        <v>0</v>
      </c>
      <c r="F14" s="3">
        <f t="shared" ref="F14:F26" si="0">SUM(B14:E14)</f>
        <v>3650</v>
      </c>
    </row>
    <row r="15" spans="1:6" x14ac:dyDescent="0.3">
      <c r="A15" s="6" t="s">
        <v>16</v>
      </c>
      <c r="B15" s="2"/>
      <c r="C15" s="2"/>
      <c r="D15" s="12"/>
      <c r="E15" s="2"/>
      <c r="F15" s="2">
        <f t="shared" si="0"/>
        <v>0</v>
      </c>
    </row>
    <row r="16" spans="1:6" x14ac:dyDescent="0.3">
      <c r="A16" s="6" t="s">
        <v>17</v>
      </c>
      <c r="B16" s="2"/>
      <c r="C16" s="2"/>
      <c r="D16" s="12">
        <v>3650</v>
      </c>
      <c r="E16" s="2"/>
      <c r="F16" s="2">
        <f t="shared" si="0"/>
        <v>3650</v>
      </c>
    </row>
    <row r="17" spans="1:6" x14ac:dyDescent="0.3">
      <c r="A17" s="6" t="s">
        <v>18</v>
      </c>
      <c r="B17" s="2"/>
      <c r="C17" s="2"/>
      <c r="D17" s="12"/>
      <c r="E17" s="2"/>
      <c r="F17" s="2">
        <f t="shared" si="0"/>
        <v>0</v>
      </c>
    </row>
    <row r="18" spans="1:6" x14ac:dyDescent="0.3">
      <c r="A18" s="8"/>
      <c r="B18" s="2"/>
      <c r="C18" s="2"/>
      <c r="D18" s="2"/>
      <c r="E18" s="2"/>
      <c r="F18" s="2">
        <f t="shared" si="0"/>
        <v>0</v>
      </c>
    </row>
    <row r="19" spans="1:6" x14ac:dyDescent="0.3">
      <c r="A19" s="1" t="s">
        <v>19</v>
      </c>
      <c r="B19" s="3">
        <f>SUM(B20:B23)</f>
        <v>3443478.835</v>
      </c>
      <c r="C19" s="3">
        <f>SUM(C20:C23)</f>
        <v>131654</v>
      </c>
      <c r="D19" s="3">
        <f>SUM(D20:D23)</f>
        <v>1389019.0974999999</v>
      </c>
      <c r="E19" s="3">
        <f>SUM(E20:E23)</f>
        <v>23260</v>
      </c>
      <c r="F19" s="3">
        <f t="shared" si="0"/>
        <v>4987411.9325000001</v>
      </c>
    </row>
    <row r="20" spans="1:6" x14ac:dyDescent="0.3">
      <c r="A20" s="6" t="s">
        <v>20</v>
      </c>
      <c r="B20" s="2">
        <v>3384081.835</v>
      </c>
      <c r="C20" s="2">
        <v>131654</v>
      </c>
      <c r="D20" s="2">
        <v>1369415.0974999999</v>
      </c>
      <c r="E20" s="2">
        <v>21752</v>
      </c>
      <c r="F20" s="2">
        <f t="shared" si="0"/>
        <v>4906902.9325000001</v>
      </c>
    </row>
    <row r="21" spans="1:6" x14ac:dyDescent="0.3">
      <c r="A21" s="6" t="s">
        <v>21</v>
      </c>
      <c r="B21" s="2"/>
      <c r="C21" s="2"/>
      <c r="D21" s="12"/>
      <c r="E21" s="2"/>
      <c r="F21" s="2">
        <f t="shared" si="0"/>
        <v>0</v>
      </c>
    </row>
    <row r="22" spans="1:6" x14ac:dyDescent="0.3">
      <c r="A22" s="6" t="s">
        <v>22</v>
      </c>
      <c r="B22" s="2">
        <v>59397</v>
      </c>
      <c r="C22" s="2"/>
      <c r="D22" s="12">
        <v>19604</v>
      </c>
      <c r="E22" s="2">
        <v>1508</v>
      </c>
      <c r="F22" s="2">
        <f t="shared" si="0"/>
        <v>80509</v>
      </c>
    </row>
    <row r="23" spans="1:6" x14ac:dyDescent="0.3">
      <c r="A23" s="6" t="s">
        <v>23</v>
      </c>
      <c r="B23" s="2"/>
      <c r="C23" s="2"/>
      <c r="D23" s="12"/>
      <c r="E23" s="2"/>
      <c r="F23" s="2">
        <f t="shared" si="0"/>
        <v>0</v>
      </c>
    </row>
    <row r="24" spans="1:6" x14ac:dyDescent="0.3">
      <c r="A24" s="8"/>
      <c r="B24" s="2"/>
      <c r="C24" s="2"/>
      <c r="D24" s="2"/>
      <c r="E24" s="2"/>
      <c r="F24" s="2"/>
    </row>
    <row r="25" spans="1:6" x14ac:dyDescent="0.3">
      <c r="A25" s="8"/>
      <c r="B25" s="2"/>
      <c r="C25" s="2"/>
      <c r="D25" s="2"/>
      <c r="E25" s="2"/>
      <c r="F25" s="2"/>
    </row>
    <row r="26" spans="1:6" x14ac:dyDescent="0.3">
      <c r="A26" s="1" t="s">
        <v>24</v>
      </c>
      <c r="B26" s="3"/>
      <c r="C26" s="3"/>
      <c r="D26" s="3"/>
      <c r="E26" s="3"/>
      <c r="F26" s="3">
        <f t="shared" si="0"/>
        <v>0</v>
      </c>
    </row>
    <row r="27" spans="1:6" x14ac:dyDescent="0.3">
      <c r="A27" s="1"/>
      <c r="B27" s="3"/>
      <c r="C27" s="3"/>
      <c r="D27" s="3"/>
      <c r="E27" s="3"/>
      <c r="F27" s="3"/>
    </row>
    <row r="28" spans="1:6" x14ac:dyDescent="0.3">
      <c r="A28" s="1" t="s">
        <v>25</v>
      </c>
      <c r="B28" s="3"/>
      <c r="C28" s="3"/>
      <c r="D28" s="3"/>
      <c r="E28" s="3"/>
      <c r="F28" s="3">
        <f>SUM(B28:E28)</f>
        <v>0</v>
      </c>
    </row>
    <row r="29" spans="1:6" x14ac:dyDescent="0.3">
      <c r="A29" s="1"/>
      <c r="B29" s="3"/>
      <c r="C29" s="3"/>
      <c r="D29" s="3"/>
      <c r="E29" s="3"/>
      <c r="F29" s="3"/>
    </row>
    <row r="30" spans="1:6" x14ac:dyDescent="0.3">
      <c r="A30" s="1" t="s">
        <v>26</v>
      </c>
      <c r="B30" s="3"/>
      <c r="C30" s="3"/>
      <c r="D30" s="3"/>
      <c r="E30" s="3"/>
      <c r="F30" s="3">
        <f>SUM(B30:E30)</f>
        <v>0</v>
      </c>
    </row>
    <row r="31" spans="1:6" x14ac:dyDescent="0.3">
      <c r="A31" s="8"/>
      <c r="B31" s="2"/>
      <c r="C31" s="2"/>
      <c r="D31" s="2"/>
      <c r="E31" s="2"/>
      <c r="F31" s="2"/>
    </row>
    <row r="32" spans="1:6" x14ac:dyDescent="0.3">
      <c r="A32" s="9" t="s">
        <v>27</v>
      </c>
      <c r="B32" s="3">
        <f>SUM(B33:B36)</f>
        <v>95210</v>
      </c>
      <c r="C32" s="3">
        <f>SUM(C33:C36)</f>
        <v>656</v>
      </c>
      <c r="D32" s="3">
        <f>SUM(D33:D36)</f>
        <v>135090</v>
      </c>
      <c r="E32" s="3">
        <f>SUM(E33:E36)</f>
        <v>34000</v>
      </c>
      <c r="F32" s="3">
        <f t="shared" ref="F32:F37" si="1">SUM(B32:E32)</f>
        <v>264956</v>
      </c>
    </row>
    <row r="33" spans="1:6" x14ac:dyDescent="0.3">
      <c r="A33" s="6" t="s">
        <v>28</v>
      </c>
      <c r="B33" s="2">
        <v>15029</v>
      </c>
      <c r="C33" s="2">
        <v>656</v>
      </c>
      <c r="D33" s="12">
        <v>14920</v>
      </c>
      <c r="E33" s="2"/>
      <c r="F33" s="2">
        <f t="shared" si="1"/>
        <v>30605</v>
      </c>
    </row>
    <row r="34" spans="1:6" x14ac:dyDescent="0.3">
      <c r="A34" s="6" t="s">
        <v>29</v>
      </c>
      <c r="B34" s="2"/>
      <c r="C34" s="2"/>
      <c r="D34" s="12">
        <v>10000</v>
      </c>
      <c r="E34" s="2"/>
      <c r="F34" s="2">
        <f t="shared" si="1"/>
        <v>10000</v>
      </c>
    </row>
    <row r="35" spans="1:6" x14ac:dyDescent="0.3">
      <c r="A35" s="6" t="s">
        <v>30</v>
      </c>
      <c r="B35" s="2">
        <v>9181</v>
      </c>
      <c r="C35" s="2"/>
      <c r="D35" s="12"/>
      <c r="E35" s="2"/>
      <c r="F35" s="2">
        <f t="shared" si="1"/>
        <v>9181</v>
      </c>
    </row>
    <row r="36" spans="1:6" x14ac:dyDescent="0.3">
      <c r="A36" s="6" t="s">
        <v>31</v>
      </c>
      <c r="B36" s="2">
        <v>71000</v>
      </c>
      <c r="C36" s="2"/>
      <c r="D36" s="2">
        <v>110170</v>
      </c>
      <c r="E36" s="2">
        <v>34000</v>
      </c>
      <c r="F36" s="2">
        <f t="shared" si="1"/>
        <v>215170</v>
      </c>
    </row>
    <row r="37" spans="1:6" x14ac:dyDescent="0.3">
      <c r="A37" s="6" t="s">
        <v>32</v>
      </c>
      <c r="B37" s="2"/>
      <c r="C37" s="2"/>
      <c r="D37" s="2"/>
      <c r="E37" s="2"/>
      <c r="F37" s="2">
        <f t="shared" si="1"/>
        <v>0</v>
      </c>
    </row>
    <row r="38" spans="1:6" x14ac:dyDescent="0.3">
      <c r="A38" s="6"/>
      <c r="B38" s="2"/>
      <c r="C38" s="2"/>
      <c r="D38" s="2"/>
      <c r="E38" s="2"/>
      <c r="F38" s="2"/>
    </row>
    <row r="39" spans="1:6" x14ac:dyDescent="0.3">
      <c r="A39" s="1" t="s">
        <v>33</v>
      </c>
      <c r="B39" s="3"/>
      <c r="C39" s="3"/>
      <c r="D39" s="3"/>
      <c r="E39" s="3">
        <v>0</v>
      </c>
      <c r="F39" s="3">
        <f>SUM(B39:E39)</f>
        <v>0</v>
      </c>
    </row>
    <row r="40" spans="1:6" x14ac:dyDescent="0.3">
      <c r="A40" s="1"/>
      <c r="B40" s="3"/>
      <c r="C40" s="3"/>
      <c r="D40" s="3"/>
      <c r="E40" s="3"/>
      <c r="F40" s="3"/>
    </row>
    <row r="41" spans="1:6" x14ac:dyDescent="0.3">
      <c r="A41" s="1" t="s">
        <v>34</v>
      </c>
      <c r="B41" s="3">
        <f>SUM(B42:B45)</f>
        <v>86000</v>
      </c>
      <c r="C41" s="3">
        <f>SUM(C42:C45)</f>
        <v>0</v>
      </c>
      <c r="D41" s="3">
        <f>SUM(D42:D45)</f>
        <v>20000</v>
      </c>
      <c r="E41" s="3">
        <f>SUM(E42:E45)</f>
        <v>0</v>
      </c>
      <c r="F41" s="3">
        <f>SUM(B41:E41)</f>
        <v>106000</v>
      </c>
    </row>
    <row r="42" spans="1:6" x14ac:dyDescent="0.3">
      <c r="A42" s="6" t="s">
        <v>35</v>
      </c>
      <c r="B42" s="2"/>
      <c r="C42" s="2"/>
      <c r="D42" s="2"/>
      <c r="E42" s="2"/>
      <c r="F42" s="2">
        <f>SUM(B42:E42)</f>
        <v>0</v>
      </c>
    </row>
    <row r="43" spans="1:6" x14ac:dyDescent="0.3">
      <c r="A43" s="6" t="s">
        <v>36</v>
      </c>
      <c r="B43" s="2"/>
      <c r="C43" s="2"/>
      <c r="D43" s="2"/>
      <c r="E43" s="2"/>
      <c r="F43" s="2">
        <f>SUM(B43:E43)</f>
        <v>0</v>
      </c>
    </row>
    <row r="44" spans="1:6" x14ac:dyDescent="0.3">
      <c r="A44" s="13" t="s">
        <v>38</v>
      </c>
      <c r="B44" s="2"/>
      <c r="C44" s="2"/>
      <c r="D44" s="2">
        <v>20000</v>
      </c>
      <c r="E44" s="2"/>
      <c r="F44" s="2"/>
    </row>
    <row r="45" spans="1:6" x14ac:dyDescent="0.3">
      <c r="A45" s="13" t="s">
        <v>39</v>
      </c>
      <c r="B45" s="2">
        <v>86000</v>
      </c>
      <c r="C45" s="2"/>
      <c r="D45" s="2"/>
      <c r="E45" s="2"/>
      <c r="F45" s="2"/>
    </row>
    <row r="46" spans="1:6" x14ac:dyDescent="0.3">
      <c r="A46" s="13"/>
      <c r="B46" s="2"/>
      <c r="C46" s="2"/>
      <c r="D46" s="2"/>
      <c r="E46" s="2"/>
      <c r="F46" s="2"/>
    </row>
    <row r="47" spans="1:6" x14ac:dyDescent="0.3">
      <c r="A47" s="19" t="s">
        <v>40</v>
      </c>
      <c r="B47" s="20">
        <f>ROUND(2500000/12,0)</f>
        <v>208333</v>
      </c>
      <c r="C47" s="20"/>
      <c r="D47" s="20"/>
      <c r="E47" s="20"/>
      <c r="F47" s="3">
        <f>SUM(B47:E47)</f>
        <v>208333</v>
      </c>
    </row>
    <row r="48" spans="1:6" x14ac:dyDescent="0.3">
      <c r="A48" s="15"/>
      <c r="B48" s="16"/>
      <c r="C48" s="16"/>
      <c r="D48" s="16"/>
      <c r="E48" s="16"/>
      <c r="F48" s="15"/>
    </row>
    <row r="49" spans="1:8" x14ac:dyDescent="0.3">
      <c r="A49" s="14" t="s">
        <v>37</v>
      </c>
      <c r="B49" s="3">
        <f>B41+B39+B32+B30+B28+B26+B19+B14+B8+B6+B47</f>
        <v>3858210.835</v>
      </c>
      <c r="C49" s="3">
        <f t="shared" ref="C49:E49" si="2">C41+C39+C32+C30+C28+C26+C19+C14+C8+C6+C47</f>
        <v>135106</v>
      </c>
      <c r="D49" s="3">
        <f t="shared" si="2"/>
        <v>1566426.0974999999</v>
      </c>
      <c r="E49" s="3">
        <f t="shared" si="2"/>
        <v>57559</v>
      </c>
      <c r="F49" s="3">
        <f>SUM(B49:E49)</f>
        <v>5617301.9325000001</v>
      </c>
      <c r="H49" s="17"/>
    </row>
    <row r="50" spans="1:8" x14ac:dyDescent="0.3">
      <c r="A50" s="13"/>
      <c r="B50" s="3" t="s">
        <v>4</v>
      </c>
      <c r="C50" s="3" t="s">
        <v>5</v>
      </c>
      <c r="D50" s="3" t="s">
        <v>6</v>
      </c>
      <c r="E50" s="3" t="s">
        <v>7</v>
      </c>
      <c r="F50" s="3" t="s">
        <v>8</v>
      </c>
    </row>
    <row r="52" spans="1:8" x14ac:dyDescent="0.3">
      <c r="B52" s="18"/>
      <c r="H52" s="17"/>
    </row>
    <row r="53" spans="1:8" x14ac:dyDescent="0.3">
      <c r="B53" s="18"/>
      <c r="C53" s="18"/>
    </row>
    <row r="54" spans="1:8" x14ac:dyDescent="0.3">
      <c r="C54" s="18"/>
    </row>
    <row r="55" spans="1:8" x14ac:dyDescent="0.3">
      <c r="C55" s="18"/>
    </row>
  </sheetData>
  <mergeCells count="2">
    <mergeCell ref="A3:F3"/>
    <mergeCell ref="A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</dc:creator>
  <cp:lastModifiedBy>SURESH</cp:lastModifiedBy>
  <dcterms:created xsi:type="dcterms:W3CDTF">2020-04-14T11:37:59Z</dcterms:created>
  <dcterms:modified xsi:type="dcterms:W3CDTF">2020-06-03T11:27:27Z</dcterms:modified>
</cp:coreProperties>
</file>