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37DD2B80-B929-4DD5-9B01-7AE84D121175}" xr6:coauthVersionLast="45" xr6:coauthVersionMax="45" xr10:uidLastSave="{00000000-0000-0000-0000-000000000000}"/>
  <bookViews>
    <workbookView xWindow="-110" yWindow="-110" windowWidth="19420" windowHeight="10420" tabRatio="746" activeTab="4" xr2:uid="{00000000-000D-0000-FFFF-FFFF00000000}"/>
  </bookViews>
  <sheets>
    <sheet name="SFDC TestData" sheetId="1" r:id="rId1"/>
    <sheet name="GBJ" sheetId="5" r:id="rId2"/>
    <sheet name="GBJ_IBLC" sheetId="8" r:id="rId3"/>
    <sheet name="GBJ_RDI" sheetId="11" r:id="rId4"/>
    <sheet name="INT_TV_E2E" sheetId="7" r:id="rId5"/>
    <sheet name="IBLC_E2E" sheetId="9" r:id="rId6"/>
    <sheet name="GBJ_RDI_TC04" sheetId="12" r:id="rId7"/>
    <sheet name="GBJ_IBLC_ORDERCANCEL_ATL" sheetId="16" r:id="rId8"/>
    <sheet name="GBJ_IBLC_ORDERCANCEL_ON" sheetId="15" r:id="rId9"/>
    <sheet name="EPC_Changes" sheetId="6" r:id="rId10"/>
    <sheet name="Contract_Code" sheetId="2" r:id="rId11"/>
    <sheet name="Case_Routing" sheetId="4" r:id="rId12"/>
  </sheets>
  <definedNames>
    <definedName name="_xlnm._FilterDatabase" localSheetId="5" hidden="1">IBLC_E2E!$A$1:$AM$14</definedName>
    <definedName name="_xlnm._FilterDatabase" localSheetId="4" hidden="1">INT_TV_E2E!$A$1:$BK$34</definedName>
    <definedName name="_xlnm._FilterDatabase" localSheetId="0" hidden="1">'SFDC TestData'!$A$1:$BY$55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7" l="1"/>
  <c r="AA3" i="7" s="1"/>
  <c r="Q4" i="7"/>
  <c r="AA4" i="7" s="1"/>
  <c r="Q5" i="7"/>
  <c r="AA5" i="7" s="1"/>
  <c r="Q6" i="7"/>
  <c r="AA6" i="7" s="1"/>
  <c r="Q7" i="7"/>
  <c r="AA7" i="7" s="1"/>
  <c r="Q8" i="7"/>
  <c r="AA8" i="7" s="1"/>
  <c r="Q9" i="7"/>
  <c r="AA9" i="7" s="1"/>
  <c r="Q10" i="7"/>
  <c r="AA10" i="7" s="1"/>
  <c r="Q11" i="7"/>
  <c r="AA11" i="7" s="1"/>
  <c r="Q12" i="7"/>
  <c r="AA12" i="7" s="1"/>
  <c r="Q13" i="7"/>
  <c r="AA13" i="7" s="1"/>
  <c r="Q14" i="7"/>
  <c r="AA14" i="7" s="1"/>
  <c r="Q15" i="7"/>
  <c r="AA15" i="7" s="1"/>
  <c r="Q16" i="7"/>
  <c r="AA16" i="7" s="1"/>
  <c r="Q17" i="7"/>
  <c r="AA17" i="7" s="1"/>
  <c r="Q18" i="7"/>
  <c r="AA18" i="7" s="1"/>
  <c r="Q19" i="7"/>
  <c r="AA19" i="7" s="1"/>
  <c r="Q20" i="7"/>
  <c r="AA20" i="7" s="1"/>
  <c r="Q21" i="7"/>
  <c r="AA21" i="7" s="1"/>
  <c r="Q22" i="7"/>
  <c r="AA22" i="7" s="1"/>
  <c r="Q23" i="7"/>
  <c r="AA23" i="7" s="1"/>
  <c r="Q24" i="7"/>
  <c r="AA24" i="7" s="1"/>
  <c r="Q25" i="7"/>
  <c r="AA25" i="7" s="1"/>
  <c r="Q26" i="7"/>
  <c r="AA26" i="7" s="1"/>
  <c r="Q27" i="7"/>
  <c r="AA27" i="7" s="1"/>
  <c r="Q28" i="7"/>
  <c r="AA28" i="7" s="1"/>
  <c r="Q29" i="7"/>
  <c r="AA29" i="7" s="1"/>
  <c r="Q30" i="7"/>
  <c r="AA30" i="7" s="1"/>
  <c r="Q2" i="7"/>
  <c r="AA2" i="7" s="1"/>
  <c r="X2" i="7" l="1"/>
  <c r="AH2" i="7" s="1"/>
  <c r="AT2" i="7" s="1"/>
  <c r="X4" i="7"/>
  <c r="AH4" i="7" s="1"/>
  <c r="AT4" i="7" s="1"/>
  <c r="X5" i="7"/>
  <c r="AH5" i="7" s="1"/>
  <c r="AT5" i="7" s="1"/>
  <c r="X6" i="7"/>
  <c r="AH6" i="7" s="1"/>
  <c r="AT6" i="7" s="1"/>
  <c r="X7" i="7"/>
  <c r="AH7" i="7" s="1"/>
  <c r="AT7" i="7" s="1"/>
  <c r="X8" i="7"/>
  <c r="AH8" i="7" s="1"/>
  <c r="AT8" i="7" s="1"/>
  <c r="X9" i="7"/>
  <c r="AH9" i="7" s="1"/>
  <c r="AT9" i="7" s="1"/>
  <c r="X10" i="7"/>
  <c r="AH10" i="7" s="1"/>
  <c r="AT10" i="7" s="1"/>
  <c r="X11" i="7"/>
  <c r="AH11" i="7" s="1"/>
  <c r="AT11" i="7" s="1"/>
  <c r="X12" i="7"/>
  <c r="AH12" i="7" s="1"/>
  <c r="AT12" i="7" s="1"/>
  <c r="X13" i="7"/>
  <c r="AH13" i="7" s="1"/>
  <c r="AT13" i="7" s="1"/>
  <c r="X14" i="7"/>
  <c r="AH14" i="7" s="1"/>
  <c r="AT14" i="7" s="1"/>
  <c r="X15" i="7"/>
  <c r="AH15" i="7" s="1"/>
  <c r="AT15" i="7" s="1"/>
  <c r="X16" i="7"/>
  <c r="AH16" i="7" s="1"/>
  <c r="AT16" i="7" s="1"/>
  <c r="X17" i="7"/>
  <c r="AH17" i="7" s="1"/>
  <c r="AT17" i="7" s="1"/>
  <c r="X18" i="7"/>
  <c r="AH18" i="7" s="1"/>
  <c r="AT18" i="7" s="1"/>
  <c r="X19" i="7"/>
  <c r="AH19" i="7" s="1"/>
  <c r="AT19" i="7" s="1"/>
  <c r="X20" i="7"/>
  <c r="AH20" i="7" s="1"/>
  <c r="AT20" i="7" s="1"/>
  <c r="X21" i="7"/>
  <c r="AH21" i="7" s="1"/>
  <c r="AT21" i="7" s="1"/>
  <c r="X22" i="7"/>
  <c r="AH22" i="7" s="1"/>
  <c r="AT22" i="7" s="1"/>
  <c r="X23" i="7"/>
  <c r="AH23" i="7" s="1"/>
  <c r="AT23" i="7" s="1"/>
  <c r="X24" i="7"/>
  <c r="AH24" i="7" s="1"/>
  <c r="AT24" i="7" s="1"/>
  <c r="X25" i="7"/>
  <c r="AH25" i="7" s="1"/>
  <c r="AT25" i="7" s="1"/>
  <c r="X26" i="7"/>
  <c r="AH26" i="7" s="1"/>
  <c r="AT26" i="7" s="1"/>
  <c r="X27" i="7"/>
  <c r="AH27" i="7" s="1"/>
  <c r="AT27" i="7" s="1"/>
  <c r="X28" i="7"/>
  <c r="AH28" i="7" s="1"/>
  <c r="AT28" i="7" s="1"/>
  <c r="X29" i="7"/>
  <c r="AH29" i="7" s="1"/>
  <c r="AT29" i="7" s="1"/>
  <c r="X30" i="7"/>
  <c r="AH30" i="7" s="1"/>
  <c r="AT30" i="7" s="1"/>
  <c r="AK2" i="7"/>
  <c r="AW2" i="7" s="1"/>
  <c r="AK4" i="7"/>
  <c r="AW4" i="7" s="1"/>
  <c r="AK5" i="7"/>
  <c r="AW5" i="7" s="1"/>
  <c r="AK6" i="7"/>
  <c r="AW6" i="7" s="1"/>
  <c r="AK7" i="7"/>
  <c r="AW7" i="7" s="1"/>
  <c r="AK8" i="7"/>
  <c r="AW8" i="7" s="1"/>
  <c r="AK9" i="7"/>
  <c r="AW9" i="7" s="1"/>
  <c r="AK10" i="7"/>
  <c r="AW10" i="7" s="1"/>
  <c r="AK11" i="7"/>
  <c r="AW11" i="7" s="1"/>
  <c r="AK12" i="7"/>
  <c r="AW12" i="7" s="1"/>
  <c r="AK13" i="7"/>
  <c r="AW13" i="7" s="1"/>
  <c r="AK14" i="7"/>
  <c r="AW14" i="7" s="1"/>
  <c r="AK15" i="7"/>
  <c r="AW15" i="7" s="1"/>
  <c r="AK16" i="7"/>
  <c r="AW16" i="7" s="1"/>
  <c r="AK17" i="7"/>
  <c r="AW17" i="7" s="1"/>
  <c r="AK18" i="7"/>
  <c r="AW18" i="7" s="1"/>
  <c r="AK19" i="7"/>
  <c r="AW19" i="7" s="1"/>
  <c r="AK20" i="7"/>
  <c r="AW20" i="7" s="1"/>
  <c r="AK21" i="7"/>
  <c r="AW21" i="7" s="1"/>
  <c r="AK22" i="7"/>
  <c r="AW22" i="7" s="1"/>
  <c r="AK23" i="7"/>
  <c r="AW23" i="7" s="1"/>
  <c r="AK24" i="7"/>
  <c r="AW24" i="7" s="1"/>
  <c r="AK25" i="7"/>
  <c r="AW25" i="7" s="1"/>
  <c r="AK26" i="7"/>
  <c r="AW26" i="7" s="1"/>
  <c r="AK27" i="7"/>
  <c r="AW27" i="7" s="1"/>
  <c r="AK28" i="7"/>
  <c r="AW28" i="7" s="1"/>
  <c r="AK29" i="7"/>
  <c r="AW29" i="7" s="1"/>
  <c r="AK30" i="7"/>
  <c r="AW30" i="7" s="1"/>
  <c r="O2" i="7"/>
  <c r="O4" i="7"/>
  <c r="Y4" i="7" s="1"/>
  <c r="O5" i="7"/>
  <c r="O6" i="7"/>
  <c r="O7" i="7"/>
  <c r="O8" i="7"/>
  <c r="Y8" i="7" s="1"/>
  <c r="O9" i="7"/>
  <c r="O10" i="7"/>
  <c r="O11" i="7"/>
  <c r="O12" i="7"/>
  <c r="Y12" i="7" s="1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P30" i="7" l="1"/>
  <c r="Y30" i="7"/>
  <c r="P22" i="7"/>
  <c r="Y22" i="7"/>
  <c r="AI22" i="7" s="1"/>
  <c r="P14" i="7"/>
  <c r="Y14" i="7"/>
  <c r="AI14" i="7" s="1"/>
  <c r="P10" i="7"/>
  <c r="Y10" i="7"/>
  <c r="AI10" i="7" s="1"/>
  <c r="P6" i="7"/>
  <c r="Z6" i="7" s="1"/>
  <c r="Y6" i="7"/>
  <c r="AI6" i="7" s="1"/>
  <c r="P25" i="7"/>
  <c r="Z25" i="7" s="1"/>
  <c r="AB25" i="7" s="1"/>
  <c r="AC25" i="7" s="1"/>
  <c r="Y25" i="7"/>
  <c r="AI25" i="7" s="1"/>
  <c r="P17" i="7"/>
  <c r="Y17" i="7"/>
  <c r="AI17" i="7" s="1"/>
  <c r="P9" i="7"/>
  <c r="Y9" i="7"/>
  <c r="AI9" i="7" s="1"/>
  <c r="P28" i="7"/>
  <c r="Z28" i="7" s="1"/>
  <c r="Y28" i="7"/>
  <c r="AI28" i="7" s="1"/>
  <c r="P24" i="7"/>
  <c r="Z24" i="7" s="1"/>
  <c r="AB24" i="7" s="1"/>
  <c r="AC24" i="7" s="1"/>
  <c r="Y24" i="7"/>
  <c r="AI24" i="7" s="1"/>
  <c r="P20" i="7"/>
  <c r="Z20" i="7" s="1"/>
  <c r="AB20" i="7" s="1"/>
  <c r="AC20" i="7" s="1"/>
  <c r="Y20" i="7"/>
  <c r="AI20" i="7" s="1"/>
  <c r="P16" i="7"/>
  <c r="Z16" i="7" s="1"/>
  <c r="AB16" i="7" s="1"/>
  <c r="AC16" i="7" s="1"/>
  <c r="Y16" i="7"/>
  <c r="AI16" i="7" s="1"/>
  <c r="P26" i="7"/>
  <c r="Y26" i="7"/>
  <c r="AI26" i="7" s="1"/>
  <c r="P18" i="7"/>
  <c r="Y18" i="7"/>
  <c r="AI18" i="7" s="1"/>
  <c r="P29" i="7"/>
  <c r="Y29" i="7"/>
  <c r="AI29" i="7" s="1"/>
  <c r="P21" i="7"/>
  <c r="Z21" i="7" s="1"/>
  <c r="AB21" i="7" s="1"/>
  <c r="AC21" i="7" s="1"/>
  <c r="Y21" i="7"/>
  <c r="AI21" i="7" s="1"/>
  <c r="P13" i="7"/>
  <c r="Y13" i="7"/>
  <c r="AI13" i="7" s="1"/>
  <c r="P5" i="7"/>
  <c r="Y5" i="7"/>
  <c r="AI5" i="7" s="1"/>
  <c r="P27" i="7"/>
  <c r="Y27" i="7"/>
  <c r="AI27" i="7" s="1"/>
  <c r="P23" i="7"/>
  <c r="Y23" i="7"/>
  <c r="AI23" i="7" s="1"/>
  <c r="P19" i="7"/>
  <c r="Z19" i="7" s="1"/>
  <c r="AB19" i="7" s="1"/>
  <c r="AC19" i="7" s="1"/>
  <c r="Y19" i="7"/>
  <c r="AI19" i="7" s="1"/>
  <c r="P15" i="7"/>
  <c r="Y15" i="7"/>
  <c r="AI15" i="7" s="1"/>
  <c r="P11" i="7"/>
  <c r="Y11" i="7"/>
  <c r="AI11" i="7" s="1"/>
  <c r="P7" i="7"/>
  <c r="Y7" i="7"/>
  <c r="AI7" i="7" s="1"/>
  <c r="Y2" i="7"/>
  <c r="AI2" i="7" s="1"/>
  <c r="R6" i="7"/>
  <c r="S6" i="7" s="1"/>
  <c r="AB28" i="7"/>
  <c r="AC28" i="7" s="1"/>
  <c r="P8" i="7"/>
  <c r="Z8" i="7" s="1"/>
  <c r="AI8" i="7"/>
  <c r="P12" i="7"/>
  <c r="Z12" i="7" s="1"/>
  <c r="AI12" i="7"/>
  <c r="P4" i="7"/>
  <c r="Z4" i="7" s="1"/>
  <c r="AI4" i="7"/>
  <c r="AI30" i="7"/>
  <c r="AB6" i="7"/>
  <c r="AC6" i="7" s="1"/>
  <c r="R20" i="7" l="1"/>
  <c r="S20" i="7" s="1"/>
  <c r="R19" i="7"/>
  <c r="S19" i="7" s="1"/>
  <c r="R28" i="7"/>
  <c r="S28" i="7" s="1"/>
  <c r="R24" i="7"/>
  <c r="S24" i="7" s="1"/>
  <c r="AJ2" i="7"/>
  <c r="AL2" i="7" s="1"/>
  <c r="AM2" i="7" s="1"/>
  <c r="AU2" i="7"/>
  <c r="AV2" i="7" s="1"/>
  <c r="AX2" i="7" s="1"/>
  <c r="AY2" i="7" s="1"/>
  <c r="R15" i="7"/>
  <c r="S15" i="7" s="1"/>
  <c r="Z15" i="7"/>
  <c r="AB15" i="7" s="1"/>
  <c r="AC15" i="7" s="1"/>
  <c r="R9" i="7"/>
  <c r="S9" i="7" s="1"/>
  <c r="Z9" i="7"/>
  <c r="AB9" i="7" s="1"/>
  <c r="AC9" i="7" s="1"/>
  <c r="R10" i="7"/>
  <c r="S10" i="7" s="1"/>
  <c r="Z10" i="7"/>
  <c r="AB10" i="7" s="1"/>
  <c r="AC10" i="7" s="1"/>
  <c r="R16" i="7"/>
  <c r="S16" i="7" s="1"/>
  <c r="R21" i="7"/>
  <c r="S21" i="7" s="1"/>
  <c r="R7" i="7"/>
  <c r="S7" i="7" s="1"/>
  <c r="Z7" i="7"/>
  <c r="AB7" i="7" s="1"/>
  <c r="AC7" i="7" s="1"/>
  <c r="R23" i="7"/>
  <c r="S23" i="7" s="1"/>
  <c r="Z23" i="7"/>
  <c r="AB23" i="7" s="1"/>
  <c r="AC23" i="7" s="1"/>
  <c r="R5" i="7"/>
  <c r="S5" i="7" s="1"/>
  <c r="Z5" i="7"/>
  <c r="AB5" i="7" s="1"/>
  <c r="AC5" i="7" s="1"/>
  <c r="R18" i="7"/>
  <c r="S18" i="7" s="1"/>
  <c r="Z18" i="7"/>
  <c r="AB18" i="7" s="1"/>
  <c r="AC18" i="7" s="1"/>
  <c r="R22" i="7"/>
  <c r="S22" i="7" s="1"/>
  <c r="Z22" i="7"/>
  <c r="AB22" i="7" s="1"/>
  <c r="AC22" i="7" s="1"/>
  <c r="R25" i="7"/>
  <c r="S25" i="7" s="1"/>
  <c r="R11" i="7"/>
  <c r="S11" i="7" s="1"/>
  <c r="Z11" i="7"/>
  <c r="AB11" i="7" s="1"/>
  <c r="AC11" i="7" s="1"/>
  <c r="R27" i="7"/>
  <c r="S27" i="7" s="1"/>
  <c r="Z27" i="7"/>
  <c r="AB27" i="7" s="1"/>
  <c r="AC27" i="7" s="1"/>
  <c r="R13" i="7"/>
  <c r="S13" i="7" s="1"/>
  <c r="Z13" i="7"/>
  <c r="AB13" i="7" s="1"/>
  <c r="AC13" i="7" s="1"/>
  <c r="R29" i="7"/>
  <c r="S29" i="7" s="1"/>
  <c r="Z29" i="7"/>
  <c r="AB29" i="7" s="1"/>
  <c r="AC29" i="7" s="1"/>
  <c r="R26" i="7"/>
  <c r="S26" i="7" s="1"/>
  <c r="Z26" i="7"/>
  <c r="AB26" i="7" s="1"/>
  <c r="AC26" i="7" s="1"/>
  <c r="R17" i="7"/>
  <c r="S17" i="7" s="1"/>
  <c r="Z17" i="7"/>
  <c r="AB17" i="7" s="1"/>
  <c r="AC17" i="7" s="1"/>
  <c r="R14" i="7"/>
  <c r="S14" i="7" s="1"/>
  <c r="Z14" i="7"/>
  <c r="AB14" i="7" s="1"/>
  <c r="AC14" i="7" s="1"/>
  <c r="R30" i="7"/>
  <c r="S30" i="7" s="1"/>
  <c r="Z30" i="7"/>
  <c r="AB30" i="7" s="1"/>
  <c r="AC30" i="7" s="1"/>
  <c r="AJ9" i="7"/>
  <c r="AL9" i="7" s="1"/>
  <c r="AM9" i="7" s="1"/>
  <c r="AU9" i="7"/>
  <c r="AV9" i="7" s="1"/>
  <c r="AX9" i="7" s="1"/>
  <c r="AY9" i="7" s="1"/>
  <c r="AJ25" i="7"/>
  <c r="AL25" i="7" s="1"/>
  <c r="AM25" i="7" s="1"/>
  <c r="AU25" i="7"/>
  <c r="AV25" i="7" s="1"/>
  <c r="AX25" i="7" s="1"/>
  <c r="AY25" i="7" s="1"/>
  <c r="AJ23" i="7"/>
  <c r="AL23" i="7" s="1"/>
  <c r="AM23" i="7" s="1"/>
  <c r="AU23" i="7"/>
  <c r="AV23" i="7" s="1"/>
  <c r="AX23" i="7" s="1"/>
  <c r="AY23" i="7" s="1"/>
  <c r="AJ18" i="7"/>
  <c r="AL18" i="7" s="1"/>
  <c r="AM18" i="7" s="1"/>
  <c r="AU18" i="7"/>
  <c r="AV18" i="7" s="1"/>
  <c r="AX18" i="7" s="1"/>
  <c r="AY18" i="7" s="1"/>
  <c r="AJ27" i="7"/>
  <c r="AL27" i="7" s="1"/>
  <c r="AM27" i="7" s="1"/>
  <c r="AU27" i="7"/>
  <c r="AV27" i="7" s="1"/>
  <c r="AX27" i="7" s="1"/>
  <c r="AY27" i="7" s="1"/>
  <c r="AJ13" i="7"/>
  <c r="AL13" i="7" s="1"/>
  <c r="AM13" i="7" s="1"/>
  <c r="AU13" i="7"/>
  <c r="AV13" i="7" s="1"/>
  <c r="AX13" i="7" s="1"/>
  <c r="AY13" i="7" s="1"/>
  <c r="AJ29" i="7"/>
  <c r="AL29" i="7" s="1"/>
  <c r="AM29" i="7" s="1"/>
  <c r="AU29" i="7"/>
  <c r="AV29" i="7" s="1"/>
  <c r="AX29" i="7" s="1"/>
  <c r="AY29" i="7" s="1"/>
  <c r="AJ6" i="7"/>
  <c r="AL6" i="7" s="1"/>
  <c r="AM6" i="7" s="1"/>
  <c r="AU6" i="7"/>
  <c r="AV6" i="7" s="1"/>
  <c r="AX6" i="7" s="1"/>
  <c r="AY6" i="7" s="1"/>
  <c r="AJ22" i="7"/>
  <c r="AL22" i="7" s="1"/>
  <c r="AM22" i="7" s="1"/>
  <c r="AU22" i="7"/>
  <c r="AV22" i="7" s="1"/>
  <c r="AX22" i="7" s="1"/>
  <c r="AY22" i="7" s="1"/>
  <c r="AJ16" i="7"/>
  <c r="AL16" i="7" s="1"/>
  <c r="AM16" i="7" s="1"/>
  <c r="AU16" i="7"/>
  <c r="AV16" i="7" s="1"/>
  <c r="AX16" i="7" s="1"/>
  <c r="AY16" i="7" s="1"/>
  <c r="AJ12" i="7"/>
  <c r="AL12" i="7" s="1"/>
  <c r="AM12" i="7" s="1"/>
  <c r="AU12" i="7"/>
  <c r="AV12" i="7" s="1"/>
  <c r="AX12" i="7" s="1"/>
  <c r="AY12" i="7" s="1"/>
  <c r="AJ24" i="7"/>
  <c r="AL24" i="7" s="1"/>
  <c r="AM24" i="7" s="1"/>
  <c r="AU24" i="7"/>
  <c r="AV24" i="7" s="1"/>
  <c r="AX24" i="7" s="1"/>
  <c r="AY24" i="7" s="1"/>
  <c r="AJ17" i="7"/>
  <c r="AL17" i="7" s="1"/>
  <c r="AM17" i="7" s="1"/>
  <c r="AU17" i="7"/>
  <c r="AV17" i="7" s="1"/>
  <c r="AX17" i="7" s="1"/>
  <c r="AY17" i="7" s="1"/>
  <c r="AJ7" i="7"/>
  <c r="AL7" i="7" s="1"/>
  <c r="AM7" i="7" s="1"/>
  <c r="AU7" i="7"/>
  <c r="AV7" i="7" s="1"/>
  <c r="AX7" i="7" s="1"/>
  <c r="AY7" i="7" s="1"/>
  <c r="AJ10" i="7"/>
  <c r="AL10" i="7" s="1"/>
  <c r="AM10" i="7" s="1"/>
  <c r="AU10" i="7"/>
  <c r="AV10" i="7" s="1"/>
  <c r="AX10" i="7" s="1"/>
  <c r="AY10" i="7" s="1"/>
  <c r="AJ26" i="7"/>
  <c r="AL26" i="7" s="1"/>
  <c r="AM26" i="7" s="1"/>
  <c r="AU26" i="7"/>
  <c r="AV26" i="7" s="1"/>
  <c r="AX26" i="7" s="1"/>
  <c r="AY26" i="7" s="1"/>
  <c r="AJ11" i="7"/>
  <c r="AL11" i="7" s="1"/>
  <c r="AM11" i="7" s="1"/>
  <c r="AU11" i="7"/>
  <c r="AV11" i="7" s="1"/>
  <c r="AX11" i="7" s="1"/>
  <c r="AY11" i="7" s="1"/>
  <c r="AJ20" i="7"/>
  <c r="AL20" i="7" s="1"/>
  <c r="AM20" i="7" s="1"/>
  <c r="AU20" i="7"/>
  <c r="AV20" i="7" s="1"/>
  <c r="AX20" i="7" s="1"/>
  <c r="AY20" i="7" s="1"/>
  <c r="AJ28" i="7"/>
  <c r="AL28" i="7" s="1"/>
  <c r="AM28" i="7" s="1"/>
  <c r="AU28" i="7"/>
  <c r="AV28" i="7" s="1"/>
  <c r="AX28" i="7" s="1"/>
  <c r="AY28" i="7" s="1"/>
  <c r="AJ5" i="7"/>
  <c r="AL5" i="7" s="1"/>
  <c r="AM5" i="7" s="1"/>
  <c r="AU5" i="7"/>
  <c r="AV5" i="7" s="1"/>
  <c r="AX5" i="7" s="1"/>
  <c r="AY5" i="7" s="1"/>
  <c r="AJ21" i="7"/>
  <c r="AL21" i="7" s="1"/>
  <c r="AM21" i="7" s="1"/>
  <c r="AU21" i="7"/>
  <c r="AV21" i="7" s="1"/>
  <c r="AX21" i="7" s="1"/>
  <c r="AY21" i="7" s="1"/>
  <c r="AJ15" i="7"/>
  <c r="AL15" i="7" s="1"/>
  <c r="AM15" i="7" s="1"/>
  <c r="AU15" i="7"/>
  <c r="AV15" i="7" s="1"/>
  <c r="AX15" i="7" s="1"/>
  <c r="AY15" i="7" s="1"/>
  <c r="AJ14" i="7"/>
  <c r="AL14" i="7" s="1"/>
  <c r="AM14" i="7" s="1"/>
  <c r="AU14" i="7"/>
  <c r="AV14" i="7" s="1"/>
  <c r="AX14" i="7" s="1"/>
  <c r="AY14" i="7" s="1"/>
  <c r="AJ30" i="7"/>
  <c r="AL30" i="7" s="1"/>
  <c r="AM30" i="7" s="1"/>
  <c r="AU30" i="7"/>
  <c r="AV30" i="7" s="1"/>
  <c r="AX30" i="7" s="1"/>
  <c r="AY30" i="7" s="1"/>
  <c r="AJ19" i="7"/>
  <c r="AL19" i="7" s="1"/>
  <c r="AM19" i="7" s="1"/>
  <c r="AU19" i="7"/>
  <c r="AV19" i="7" s="1"/>
  <c r="AX19" i="7" s="1"/>
  <c r="AY19" i="7" s="1"/>
  <c r="AJ4" i="7"/>
  <c r="AL4" i="7" s="1"/>
  <c r="AM4" i="7" s="1"/>
  <c r="AU4" i="7"/>
  <c r="AV4" i="7" s="1"/>
  <c r="AX4" i="7" s="1"/>
  <c r="AY4" i="7" s="1"/>
  <c r="AJ8" i="7"/>
  <c r="AL8" i="7" s="1"/>
  <c r="AM8" i="7" s="1"/>
  <c r="AU8" i="7"/>
  <c r="AV8" i="7" s="1"/>
  <c r="AX8" i="7" s="1"/>
  <c r="AY8" i="7" s="1"/>
  <c r="R12" i="7"/>
  <c r="S12" i="7" s="1"/>
  <c r="AB12" i="7"/>
  <c r="AC12" i="7" s="1"/>
  <c r="R4" i="7"/>
  <c r="S4" i="7" s="1"/>
  <c r="AB4" i="7"/>
  <c r="AC4" i="7" s="1"/>
  <c r="R8" i="7"/>
  <c r="S8" i="7" s="1"/>
  <c r="AB8" i="7"/>
  <c r="AC8" i="7" s="1"/>
  <c r="X3" i="7" l="1"/>
  <c r="AH3" i="7" s="1"/>
  <c r="AT3" i="7" s="1"/>
  <c r="AK3" i="7"/>
  <c r="AW3" i="7" s="1"/>
  <c r="P2" i="7"/>
  <c r="Z2" i="7" s="1"/>
  <c r="R2" i="7" l="1"/>
  <c r="S2" i="7" s="1"/>
  <c r="AB2" i="7"/>
  <c r="AC2" i="7" s="1"/>
  <c r="O3" i="7" l="1"/>
  <c r="Y3" i="7" s="1"/>
  <c r="P3" i="7" l="1"/>
  <c r="Z3" i="7" s="1"/>
  <c r="AI3" i="7"/>
  <c r="AU3" i="7" s="1"/>
  <c r="AV3" i="7" s="1"/>
  <c r="AX3" i="7" s="1"/>
  <c r="AY3" i="7" s="1"/>
  <c r="AJ3" i="7" l="1"/>
  <c r="AL3" i="7" s="1"/>
  <c r="AM3" i="7" s="1"/>
  <c r="R3" i="7"/>
  <c r="S3" i="7" s="1"/>
  <c r="AB3" i="7"/>
  <c r="AC3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" authorId="0" shapeId="0" xr:uid="{67F742DB-923B-4898-83E9-7C78C111C12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<sst xmlns="http://schemas.openxmlformats.org/spreadsheetml/2006/main" count="6781" uniqueCount="659">
  <si>
    <t>TestCaseName</t>
  </si>
  <si>
    <t>Opportunity Name</t>
  </si>
  <si>
    <t>Stage</t>
  </si>
  <si>
    <t>Proposal</t>
  </si>
  <si>
    <t>Agents Tab</t>
  </si>
  <si>
    <t>Queues BackLog Tab</t>
  </si>
  <si>
    <t>Assigned Work Tab</t>
  </si>
  <si>
    <t>Agents</t>
  </si>
  <si>
    <t>Queues Backlog</t>
  </si>
  <si>
    <t>Assigned Work</t>
  </si>
  <si>
    <t>Status New</t>
  </si>
  <si>
    <t>New</t>
  </si>
  <si>
    <t>SFDC_TC_01_ValidateCaseSearch_Test</t>
  </si>
  <si>
    <t>SFDC_TC_02_ValidateOpportunitySearch_Test</t>
  </si>
  <si>
    <t>SFDC_TC_03_ValidateOmniSupervisor_Test</t>
  </si>
  <si>
    <t>Category</t>
  </si>
  <si>
    <t>Case</t>
  </si>
  <si>
    <t>Oppportunity</t>
  </si>
  <si>
    <t>Omni Supervisor</t>
  </si>
  <si>
    <t>Console</t>
  </si>
  <si>
    <t>R4B Sales Console</t>
  </si>
  <si>
    <t>CBA_Name</t>
  </si>
  <si>
    <t>CBA_Legal Name</t>
  </si>
  <si>
    <t>Phone Number</t>
  </si>
  <si>
    <t>CC_Salutaion</t>
  </si>
  <si>
    <t>CC_Title</t>
  </si>
  <si>
    <t>CC_First Name</t>
  </si>
  <si>
    <t>CC_Last Name</t>
  </si>
  <si>
    <t>CC_Email Address</t>
  </si>
  <si>
    <t>CC_Relationship Type</t>
  </si>
  <si>
    <t>User</t>
  </si>
  <si>
    <t>Brampton</t>
  </si>
  <si>
    <t>ON</t>
  </si>
  <si>
    <t>Canada</t>
  </si>
  <si>
    <t>CC_Email Domain</t>
  </si>
  <si>
    <t>Address City</t>
  </si>
  <si>
    <t>Address State</t>
  </si>
  <si>
    <t>Address Country</t>
  </si>
  <si>
    <t>Address Postal Code</t>
  </si>
  <si>
    <t>Address Street</t>
  </si>
  <si>
    <t>CSA_Service Account Name</t>
  </si>
  <si>
    <t>CSA_Account Number</t>
  </si>
  <si>
    <t>CSA_Account Source</t>
  </si>
  <si>
    <t>CSA_Service Address</t>
  </si>
  <si>
    <t>CSA_Premise Type</t>
  </si>
  <si>
    <t>98790</t>
  </si>
  <si>
    <t>Super System</t>
  </si>
  <si>
    <t>CBiA_Billing Account Name</t>
  </si>
  <si>
    <t>CBiA_Billing Account Number</t>
  </si>
  <si>
    <t>CBiA_Billing Account Source</t>
  </si>
  <si>
    <t>7989898</t>
  </si>
  <si>
    <t>SS</t>
  </si>
  <si>
    <t>MP_ServiceEnab_TC_02_CreateServiceAccount_Test</t>
  </si>
  <si>
    <t>MP_ServiceEnab_TC_03_CreateBillingAccount_Test</t>
  </si>
  <si>
    <t>MP_ServiceEnab_TC_04_CreateContact_Test</t>
  </si>
  <si>
    <t>MP_SalesEnab_TC_01_CreateOpportunity_Test</t>
  </si>
  <si>
    <t>Opp_Product</t>
  </si>
  <si>
    <t>Opp_Sub Product</t>
  </si>
  <si>
    <t>Internet</t>
  </si>
  <si>
    <t>Opp_Stage</t>
  </si>
  <si>
    <t>Opp_Type</t>
  </si>
  <si>
    <t>Opp_Amount</t>
  </si>
  <si>
    <t>Opp_Additional Information</t>
  </si>
  <si>
    <t>QA Automation Test</t>
  </si>
  <si>
    <t>Opp_Contact Role</t>
  </si>
  <si>
    <t>Quote_Serviceability</t>
  </si>
  <si>
    <t>MP_SalesEnab_TC_02_CreateQuote_OnNetServiceability_Test</t>
  </si>
  <si>
    <t>MP_SalesEnab_TC_03_CreateQuote_OffNetServiceability_Test</t>
  </si>
  <si>
    <t>Off Net</t>
  </si>
  <si>
    <t>Closed Lost Primary Reason</t>
  </si>
  <si>
    <t>Closed Lost Secondary Reason</t>
  </si>
  <si>
    <t>Competitor Lost To</t>
  </si>
  <si>
    <t>Serviceability</t>
  </si>
  <si>
    <t>NA</t>
  </si>
  <si>
    <t>Telus</t>
  </si>
  <si>
    <t>No Cable Coverage</t>
  </si>
  <si>
    <t>MP_SalesEnab_TC_04_CreateQuote_NewServiceAccount_Test</t>
  </si>
  <si>
    <t>Premise Status</t>
  </si>
  <si>
    <t>Connected</t>
  </si>
  <si>
    <t>678987</t>
  </si>
  <si>
    <t>Profile</t>
  </si>
  <si>
    <t>MP_CPQ_OM_TC_01_VerifyAccess_Accounts_Test</t>
  </si>
  <si>
    <t>Quote_Product Name</t>
  </si>
  <si>
    <t>AE</t>
  </si>
  <si>
    <t>AE#Sales Manager#Delivery</t>
  </si>
  <si>
    <t>MP_CPQ_OM_TC_02_VerifyAccess_Contacts_Test</t>
  </si>
  <si>
    <t>MP_CPQ_OM_TC_03_VerifyAccess_Opportunities_Test</t>
  </si>
  <si>
    <t>MP_CPQ_OM_TC_04_VerifyAccess_Quotes_Test</t>
  </si>
  <si>
    <t>MP_CPQ_OM_TC_05_VerifyAccess_Orders_Test</t>
  </si>
  <si>
    <t>MP_CPQ_OM_TC_06_VerifyAccess_ManualQueues_Test</t>
  </si>
  <si>
    <t>Monthly</t>
  </si>
  <si>
    <t>Quote_Contract Term</t>
  </si>
  <si>
    <t>Quote_Service Location</t>
  </si>
  <si>
    <t>Quote_Internet Download Speed</t>
  </si>
  <si>
    <t>Quote_Internet Upload Speed</t>
  </si>
  <si>
    <t>MP_CPQ_OM_TC_07_Quote_AddProductsToCart_Test</t>
  </si>
  <si>
    <t>MP_CPQ_OM_TC_08_Quote_ConfigureQuote_Test</t>
  </si>
  <si>
    <t>MP_CPQ_OM_TC_09_Quote_AcceptQuote_Test</t>
  </si>
  <si>
    <t>MP_CPQ_OM_TC_10_Quote_VerifyQuotePDFAttachment_Test</t>
  </si>
  <si>
    <t>MP_CPQ_OM_TC_11_CreateOrder_Test</t>
  </si>
  <si>
    <t>MP_CPQ_OM_TC_12_Order_SubmitOrder_Test</t>
  </si>
  <si>
    <t>MP_CPQ_OM_TC_13_OrchestrationTasks_Creation_Test</t>
  </si>
  <si>
    <t>MP_CPQ_OM_TC_14_OrchestrationTasks_Completion_Test</t>
  </si>
  <si>
    <t>Persist Supersystem CAN</t>
  </si>
  <si>
    <t>MP_CPQ_OM_TC_15_Order_Activation_Test</t>
  </si>
  <si>
    <t>556679</t>
  </si>
  <si>
    <t>45457</t>
  </si>
  <si>
    <t>Delivery#Ops Manager</t>
  </si>
  <si>
    <t>Parent Account Name_ITQATEST</t>
  </si>
  <si>
    <t>Service_Enablement_1_BA</t>
  </si>
  <si>
    <t>Service_Enablement_2_SA</t>
  </si>
  <si>
    <t>Service_Enablement_3_BIA</t>
  </si>
  <si>
    <t>Service_Enablement_4_CC</t>
  </si>
  <si>
    <t>Sales_Enablement_1_Copp</t>
  </si>
  <si>
    <t>Sales_Enablement_2_Copp_OnNet</t>
  </si>
  <si>
    <t>Sales_Enablement_3_Copp_OffNet</t>
  </si>
  <si>
    <t>Sales_Enablement_4_Copp_NewSA</t>
  </si>
  <si>
    <t>CPQ_OM_1_Access_Account</t>
  </si>
  <si>
    <t>CPQ_OM_2_Access_Contact</t>
  </si>
  <si>
    <t>CPQ_OM_3_Access_Opportunity</t>
  </si>
  <si>
    <t>CPQ_OM_4_Access_Quote</t>
  </si>
  <si>
    <t>CPQ_OM_5_Access_Order</t>
  </si>
  <si>
    <t>CPQ_OM_6_Access_ManualQueue</t>
  </si>
  <si>
    <t>CPQ_OM_7_AddProduct</t>
  </si>
  <si>
    <t>CPQ_OM_8_CofigureQuote</t>
  </si>
  <si>
    <t>CPQ_OM_9_AcceptQuote</t>
  </si>
  <si>
    <t>CPQ_OM_10_VerifyQuotePdf</t>
  </si>
  <si>
    <t>CPQ_OM_11_CreateOrder</t>
  </si>
  <si>
    <t>CPQ_OM_12_SubmitOrder</t>
  </si>
  <si>
    <t>CPQ_OM_13_OrchCreation</t>
  </si>
  <si>
    <t>CPQ_OM_14_OrchCompletion</t>
  </si>
  <si>
    <t>CPQ_OM_15_OrderActivation</t>
  </si>
  <si>
    <t>CBA_Approval Msg</t>
  </si>
  <si>
    <t>Approved</t>
  </si>
  <si>
    <t>Regression_End to End Flow</t>
  </si>
  <si>
    <t>MP_CPQ_OM_TC_16_Assets_Creation_Test</t>
  </si>
  <si>
    <t>CPQ_OM_16_AssetsCreation</t>
  </si>
  <si>
    <t>500 Mbps</t>
  </si>
  <si>
    <t>20 Mbps</t>
  </si>
  <si>
    <t>MP_CPQ_OM_TC_17_BillingAccountCreation_Test</t>
  </si>
  <si>
    <t>CPQ_OM_BillingAccountCreation</t>
  </si>
  <si>
    <t>87768787</t>
  </si>
  <si>
    <t>36 Months</t>
  </si>
  <si>
    <t>1 Gbps</t>
  </si>
  <si>
    <t>50 Mbps</t>
  </si>
  <si>
    <t>150 Mbps</t>
  </si>
  <si>
    <t>MP_Regression_VerifyOrderActivation_ON_Test</t>
  </si>
  <si>
    <t>MP_Regression_TC_01_OrderActivation_ExistingContact_ExistingSA_ExistingSiteContact_BusinessInternet_Monthly_ON_Test</t>
  </si>
  <si>
    <t>autoe</t>
  </si>
  <si>
    <t>MP_Regression_TC_02_OrderActivation_NewContact_ExistingSA_NewSiteContact_BusinessInternetPro_36Months_ON_Test</t>
  </si>
  <si>
    <t>MP_Regression_TC_03_OrderActivation_ExistingContact_NewSA_NewSiteContact_BusinessInternetWifi_Monthly_ON_Test</t>
  </si>
  <si>
    <t>MP_Regression_TC_04_OrderActivation_ExistingContact_ExistingSA_ExistingSiteContact_BusinessInternetWifiPro_36Months_ON_Test</t>
  </si>
  <si>
    <t>MP_Regression_TC_05_OrderActivation_NewContact_ExistingSA_ExistingSiteContact_Ignite_Monthly_ON_Test</t>
  </si>
  <si>
    <t>Quote_Static Ip</t>
  </si>
  <si>
    <t>5</t>
  </si>
  <si>
    <t>MP_Regression_TC_06_OrderActivation_ExistingContact_ExistingSA_ExistingSiteContact_BusinessInternet_Monthly_Atlantic_Test</t>
  </si>
  <si>
    <t>300 Retail Dr</t>
  </si>
  <si>
    <t>Saint John</t>
  </si>
  <si>
    <t>NB</t>
  </si>
  <si>
    <t>E2J 2R2</t>
  </si>
  <si>
    <t>ATL</t>
  </si>
  <si>
    <t>MP_Regression_TC_07_OrderActivation_NewContact_NewSA_NewSiteContact_Ignite_36Months_Atlantic_Test</t>
  </si>
  <si>
    <t>1</t>
  </si>
  <si>
    <t>CBA_Number of Employees</t>
  </si>
  <si>
    <t>10</t>
  </si>
  <si>
    <t>CC_Language</t>
  </si>
  <si>
    <t>English</t>
  </si>
  <si>
    <t>Address</t>
  </si>
  <si>
    <t>300 Retail Dr  Saint John NB E2J 2R2</t>
  </si>
  <si>
    <t>MP_Regression_TC_08_OrderActivation_NewContact_ExistingSA_ExistingSiteContact_BusinessInternet_36Months_Atlantic_Test</t>
  </si>
  <si>
    <t>MP_Regression_TC_09_OrderActivation_ExistingContact_NewSA_NewSiteContact_Ignite_Monthly_Atlantic_Test</t>
  </si>
  <si>
    <t>MP_Regression_TC_10_Validate_ClosedLostOpportunity_Test</t>
  </si>
  <si>
    <t>Promotion Pricing</t>
  </si>
  <si>
    <t>Bell</t>
  </si>
  <si>
    <t>MP_Regression_TC_11_Validate_FailedOrchestrationTask1_Test</t>
  </si>
  <si>
    <t>MP_Regression_TC_12_Validate_FailedOrchestrationTask2_Test</t>
  </si>
  <si>
    <t>MP_Regression_TC_13_Validate_OrderCancellation_Test</t>
  </si>
  <si>
    <t>MP_Regression_TC_14_VerifyAccess_AE_NoAccess_ManualQueues_Test</t>
  </si>
  <si>
    <t>MP_Regression_TC_15_VerifyAccess_SalesManager_NoAccess_ManualQueues_Test</t>
  </si>
  <si>
    <t>MP_CPQ_OM_TC_01_VerifyTaskState_Ready_Running_Task1_Task2_Test</t>
  </si>
  <si>
    <t>ASQAAuto</t>
  </si>
  <si>
    <t>ABiQAAuto</t>
  </si>
  <si>
    <t>MP_CPQ_OM_TC_02_VerifyTaskState_Pending_Running_Task1_Task2_Test</t>
  </si>
  <si>
    <t>25</t>
  </si>
  <si>
    <t>Updated_Employee Size</t>
  </si>
  <si>
    <t>Commercial Building</t>
  </si>
  <si>
    <t>Signing Authority</t>
  </si>
  <si>
    <t>CBA_Enter Manual Address</t>
  </si>
  <si>
    <t>CC_Enter Manual Address</t>
  </si>
  <si>
    <t>Yes</t>
  </si>
  <si>
    <t>No</t>
  </si>
  <si>
    <t>CBA_ Is Child BA</t>
  </si>
  <si>
    <t>MP_ServiceEnab_TC_01_CreateBusinessAccount_Test</t>
  </si>
  <si>
    <t>CBA_Rejection Msg</t>
  </si>
  <si>
    <t>Rejected</t>
  </si>
  <si>
    <t>Parent Account Name_ITDEVSTAGE</t>
  </si>
  <si>
    <t>@mailinator.com</t>
  </si>
  <si>
    <t>1G Business Internet Pro - 3 Years Promo</t>
  </si>
  <si>
    <t>500u Business Internet WiFi Pro - 3 Years Promo</t>
  </si>
  <si>
    <t>500u Business Internet</t>
  </si>
  <si>
    <t>1G Business Internet</t>
  </si>
  <si>
    <t>500u Ignite Internet with 1 Static IP - 3 Years Term</t>
  </si>
  <si>
    <t>150u Business Internet - 3 Year Promo</t>
  </si>
  <si>
    <t>Promotion_Name</t>
  </si>
  <si>
    <t>Contract_Code</t>
  </si>
  <si>
    <t>500u Business Internet - 3 Years Promo</t>
  </si>
  <si>
    <t>X9C</t>
  </si>
  <si>
    <t>X8X</t>
  </si>
  <si>
    <t>150u Business Internet WiFi - 3 Years Promo</t>
  </si>
  <si>
    <t>XE2</t>
  </si>
  <si>
    <t>500u Business Internet WiFi - 3 Years Promo</t>
  </si>
  <si>
    <t>1G Business Internet WiFi - 3 Years Promo</t>
  </si>
  <si>
    <t>150u Business Internet WiFi Pro - 3 Years Promo</t>
  </si>
  <si>
    <t>XE5</t>
  </si>
  <si>
    <t>1G Business Internet WiFi Pro - 3 Years Promo</t>
  </si>
  <si>
    <t>Case_Origin</t>
  </si>
  <si>
    <t>Case_RecordType</t>
  </si>
  <si>
    <t>Case_Product</t>
  </si>
  <si>
    <t>Case_Reason</t>
  </si>
  <si>
    <t>Web</t>
  </si>
  <si>
    <t>Service</t>
  </si>
  <si>
    <t>Case_Owner</t>
  </si>
  <si>
    <t>Wireless Devices and Plans</t>
  </si>
  <si>
    <t>Billing Inquiry</t>
  </si>
  <si>
    <t>Account Change</t>
  </si>
  <si>
    <t>Other</t>
  </si>
  <si>
    <t>MYBSG</t>
  </si>
  <si>
    <t>AB1</t>
  </si>
  <si>
    <t>MYBSG10</t>
  </si>
  <si>
    <t>Account_Name</t>
  </si>
  <si>
    <t>ABQAAuto200616045588</t>
  </si>
  <si>
    <t>CCFNAuto200616045588 CCLNAuto200616045588</t>
  </si>
  <si>
    <t>Case_Contact</t>
  </si>
  <si>
    <t>Com_Login_Email_Id</t>
  </si>
  <si>
    <t>Com_pwd_Encoded</t>
  </si>
  <si>
    <t>autoe200616045588@mailinator.com</t>
  </si>
  <si>
    <t>Um9nZXJzMTIz</t>
  </si>
  <si>
    <t>150u Ignite Internet with 5 Static IPs</t>
  </si>
  <si>
    <t>1G Ignite Internet with 5 Static IPs</t>
  </si>
  <si>
    <t>Aspen Family</t>
  </si>
  <si>
    <t>WLS Dedi (AB2)</t>
  </si>
  <si>
    <t>Product _Type</t>
  </si>
  <si>
    <t>Promo</t>
  </si>
  <si>
    <t>Contract_Term</t>
  </si>
  <si>
    <t>3 Year Term</t>
  </si>
  <si>
    <t>Speed</t>
  </si>
  <si>
    <t>1G</t>
  </si>
  <si>
    <t>500U</t>
  </si>
  <si>
    <t>150U</t>
  </si>
  <si>
    <t>49.99</t>
  </si>
  <si>
    <t>TV</t>
  </si>
  <si>
    <t>Internet+TV</t>
  </si>
  <si>
    <t>Office 365 AddOn</t>
  </si>
  <si>
    <t>Microsoft 365 Business Premium</t>
  </si>
  <si>
    <t>Microsoft 365 Business Basic</t>
  </si>
  <si>
    <t>Microsoft 365 Business Standard</t>
  </si>
  <si>
    <t>Office 365 Charge</t>
  </si>
  <si>
    <t>23.04</t>
  </si>
  <si>
    <t>5.76</t>
  </si>
  <si>
    <t>14.4</t>
  </si>
  <si>
    <t>30U</t>
  </si>
  <si>
    <t>Basic_VIP</t>
  </si>
  <si>
    <t>Basic</t>
  </si>
  <si>
    <t>VIP</t>
  </si>
  <si>
    <t>Opp_Type_Of_Site</t>
  </si>
  <si>
    <t>Single Site</t>
  </si>
  <si>
    <t>Opp_Product_Type</t>
  </si>
  <si>
    <t>Single Product</t>
  </si>
  <si>
    <t>Internet and Advanced Networks</t>
  </si>
  <si>
    <t>Product_Acronym</t>
  </si>
  <si>
    <t>2250 Bovaird Dr E  Brampton ON L6R 0W3 Canada</t>
  </si>
  <si>
    <t>2250 Bovaird Dr E</t>
  </si>
  <si>
    <t>L6R 0W3</t>
  </si>
  <si>
    <t>ON NET</t>
  </si>
  <si>
    <t>Rogers TV AddOn Product</t>
  </si>
  <si>
    <t>HD Terminal</t>
  </si>
  <si>
    <t>Rogers TV AddOn Quantity</t>
  </si>
  <si>
    <t>15</t>
  </si>
  <si>
    <t>SGI Dealer Code</t>
  </si>
  <si>
    <t>V21 Dealer Code</t>
  </si>
  <si>
    <t>testSGI</t>
  </si>
  <si>
    <t>testv21</t>
  </si>
  <si>
    <t>RunMode</t>
  </si>
  <si>
    <t>Commoditised Internet product- offer CPQ &amp; OM</t>
  </si>
  <si>
    <t>Commoditised internet product- promotion CPQ &amp; OM</t>
  </si>
  <si>
    <t>Commoditised TV - Offer - CPQ &amp; OM</t>
  </si>
  <si>
    <t>Commoditised TV + Internet Bundle- promo - CPQ &amp; OM</t>
  </si>
  <si>
    <t>Office 365 - CPQ &amp; OM</t>
  </si>
  <si>
    <t>IBLC - Offers - CPQ &amp; OM</t>
  </si>
  <si>
    <t>IBLC Promo - CPQ &amp; OM</t>
  </si>
  <si>
    <t>IBLC + Int Bundle -  CPQ &amp; OM</t>
  </si>
  <si>
    <t>Test Case Name</t>
  </si>
  <si>
    <t>150u Business Internet</t>
  </si>
  <si>
    <t>500u Business Internet Pro - 3 Years Term</t>
  </si>
  <si>
    <t>Basic TV Private</t>
  </si>
  <si>
    <t>150u Business Internet Pro with Basic TV Private bundled - 3 year</t>
  </si>
  <si>
    <t>Business Phone Basic</t>
  </si>
  <si>
    <t>Bus Phone Basic Promo 1</t>
  </si>
  <si>
    <t>1G Business Internet and Business Phone Basic Bundle</t>
  </si>
  <si>
    <t>Product Name</t>
  </si>
  <si>
    <t>Sl No</t>
  </si>
  <si>
    <t>2</t>
  </si>
  <si>
    <t>3</t>
  </si>
  <si>
    <t>4</t>
  </si>
  <si>
    <t>6</t>
  </si>
  <si>
    <t>7</t>
  </si>
  <si>
    <t>8</t>
  </si>
  <si>
    <t>9</t>
  </si>
  <si>
    <t>Type</t>
  </si>
  <si>
    <t>Product</t>
  </si>
  <si>
    <t>Promotion</t>
  </si>
  <si>
    <t>Add STB Group</t>
  </si>
  <si>
    <t>MP Release Regression_QM_TC01_Validate Promos code "XGX" Displayed in Task 1 for 150U Business Internet with Promo_O365 Standard_VIP Private TV_3 Year Term_Ontario</t>
  </si>
  <si>
    <t>MP Release Regression_QM_TC03_Validate Promos code "X9B" Displayed in Task 1 for 1G Business Internet _O365 Premium_Basic Private TV_3 Year Term_Ontario</t>
  </si>
  <si>
    <t>MP Release Regression_QM_TC05_Validate Promos code "X9B" Displayed in Task 1 for 150U Business Internet _O365 Basic_VIP Private TV_3 Year Term_Ontario</t>
  </si>
  <si>
    <t>MP Release Regression_QM_TC07_Validate Promos code "XH7" Displayed in Task 1 for 150U Business Internet WiFi with Promo _O365 Standard_Basic Private TV_3 Year Term_Ontario</t>
  </si>
  <si>
    <t>MP Release Regression_QM_TC09_Validate Promos code "XH7" Displayed in Task 1 for 1G Business Internet WiFi with Promo _O365 Premium_VIP Private TV_3 Year Term_Ontario</t>
  </si>
  <si>
    <t>MP Release Regression_QM_TC11_Validate Promos code "XE2" Displayed in Task 1 for 500U Business Internet WiFi_O365 Basic_Basic Private TV_3 Year Term_Ontario</t>
  </si>
  <si>
    <t>MP Release Regression_QM_TC13_Validate Promos code "XH8" Displayed in Task 1 for 150U Business Internet WiFi Pro with Promo_O365 Standard_VIP Private TV_3 Year Term_Ontario</t>
  </si>
  <si>
    <t>MP Release Regression_QM_TC15_Validate Promos code "XH8" Displayed in Task 1 for 1G Business Internet WiFi Pro with Promo_O365 Premium_Basic Private TV_3 Year Term_Ontario</t>
  </si>
  <si>
    <t>MP Release Regression_QM_TC17_Validate Promos code "XE5" Displayed in Task 1 for 500U Business Internet WiFi Pro_O365 Basic_VIP Private TV_3 Year Term_Ontario</t>
  </si>
  <si>
    <t>MP Release Regression_QM_TC19_Validate Promos code "X8X" Displayed in Task 1 for 1G Business Internet Pro with Promo_O365 Standard_Basic Private TV_3 Year Term_Ontario</t>
  </si>
  <si>
    <t>MP Release Regression_QM_TC21_Validate Promos code "X8Z" Displayed in Task 1 for 500U Business Internet Pro_O365 Premium_VIP Private TV_3 Year Term_Ontario</t>
  </si>
  <si>
    <t>MP Release Regression_QM_TC23_Validate Promos code "X8Z" Displayed in Task 1 for 30U Business Internet Pro_O365 Basic_Basic Private TV_3 Year Term_Ontario</t>
  </si>
  <si>
    <t>MP Release Regression_QM_TC24_Validate Promos code "XD9" Displayed in Task 1 for 1G Ignite 5 Static IP _O365 Premium_Basic Public TV_3 Year Term_Atlantic</t>
  </si>
  <si>
    <t>MP Release Regression_QM_TC25_Validate Promos code "XD9" Displayed in Task 1 for 500U Ignite 5 Static IP _O365 Standard_VIP Private TV_3 Year Term_Ontario</t>
  </si>
  <si>
    <t>MP Release Regression_QM_TC26_Validate Promos code "XD9" Displayed in Task 1 for 150U Ignite 5 Static IP _O365 Basic_VIP Public TV_3 Year Term_Atlantic</t>
  </si>
  <si>
    <t>MP Release Regression_QM_TC27_Validate Promos code "XD9" Displayed in Task 1 for 1G Ignite 1 Static IP _O365 Premium_Basic Private TV_3 Year Term_Ontario</t>
  </si>
  <si>
    <t>MP Release Regression_QM_TC28_Validate Promos code "XD9" Displayed in Task 1 for 500U Ignite 1 Static IP _O365 Standard_Basic Public TV_3 Year Term_Atlantic</t>
  </si>
  <si>
    <t>MP Release Regression_QM_TC29_Validate Promos code "XD9" Displayed in Task 1 for 150U Ignite 1 Static IP _O365 Basic_VIP Private TV_3 Year Term_Ontario</t>
  </si>
  <si>
    <t>11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</si>
  <si>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</si>
  <si>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</si>
  <si>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</si>
  <si>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</si>
  <si>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</si>
  <si>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</si>
  <si>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</si>
  <si>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</si>
  <si>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</si>
  <si>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</si>
  <si>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</si>
  <si>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</si>
  <si>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</si>
  <si>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</si>
  <si>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</si>
  <si>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</si>
  <si>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Region</t>
  </si>
  <si>
    <t>XGX</t>
  </si>
  <si>
    <t>X9B</t>
  </si>
  <si>
    <t>XH7</t>
  </si>
  <si>
    <t>XH8</t>
  </si>
  <si>
    <t>X8Z</t>
  </si>
  <si>
    <t>XD9</t>
  </si>
  <si>
    <t>SFDC_ON_Region_TestData</t>
  </si>
  <si>
    <t>SFDC_ATL_Region_TestData</t>
  </si>
  <si>
    <t>HD PVR Terminal</t>
  </si>
  <si>
    <t>4K Terminal</t>
  </si>
  <si>
    <t>4K PVR Terminal</t>
  </si>
  <si>
    <t>VIP TV Public</t>
  </si>
  <si>
    <t>VIP TV Private</t>
  </si>
  <si>
    <t>Basic TV Public</t>
  </si>
  <si>
    <t>1G Ignite Internet with 1 Static IP</t>
  </si>
  <si>
    <t>150u Ignite Internet with 1 Static IP</t>
  </si>
  <si>
    <t>500u Ignite Internet with 1 Static IP</t>
  </si>
  <si>
    <t>30u Business Internet</t>
  </si>
  <si>
    <t>500u Ignite Internet with 5 Static IPs</t>
  </si>
  <si>
    <t>Internet Product Name</t>
  </si>
  <si>
    <t>TV Product Name</t>
  </si>
  <si>
    <t>129.99</t>
  </si>
  <si>
    <t>150u Ignite Internet with 5 Static Ips</t>
  </si>
  <si>
    <t>139.99</t>
  </si>
  <si>
    <t>MP Release Regression_QM_TC30_Verify Cost Margin for VIP Private TV Standalone Product_Atlantic</t>
  </si>
  <si>
    <t>MP Release Regression_QM_TC31_Verify Cost Margin for VIP Public TV Standalone Product_Ontario</t>
  </si>
  <si>
    <t>MP Release Regression_QM_TC32_Verify Cost Margin for Basic Private TV Standalone Product_Atlantic</t>
  </si>
  <si>
    <t>MP Release Regression_QM_TC33_Verify Cost Margin for Basic Public TV Standalone Product_Ontario</t>
  </si>
  <si>
    <t>30</t>
  </si>
  <si>
    <t>31</t>
  </si>
  <si>
    <t>32</t>
  </si>
  <si>
    <t>33</t>
  </si>
  <si>
    <t>ONE TIME TCV</t>
  </si>
  <si>
    <t>MONTHLY TOTAL</t>
  </si>
  <si>
    <t>RECURRING TCV</t>
  </si>
  <si>
    <t>99.00</t>
  </si>
  <si>
    <t>69.99</t>
  </si>
  <si>
    <t>115.99</t>
  </si>
  <si>
    <t>154.99</t>
  </si>
  <si>
    <t>144.99</t>
  </si>
  <si>
    <t>184.99</t>
  </si>
  <si>
    <t>104.99</t>
  </si>
  <si>
    <t>94.99</t>
  </si>
  <si>
    <t>TOTAL TCV</t>
  </si>
  <si>
    <t>TOTAL COSTS</t>
  </si>
  <si>
    <t xml:space="preserve">TCV MARGIN </t>
  </si>
  <si>
    <t>TCV MARGIN %</t>
  </si>
  <si>
    <t>Office 365 Cost</t>
  </si>
  <si>
    <t>4.70</t>
  </si>
  <si>
    <t>18.50</t>
  </si>
  <si>
    <t>11.80</t>
  </si>
  <si>
    <t>19.99</t>
  </si>
  <si>
    <t>44.99</t>
  </si>
  <si>
    <t>14.99</t>
  </si>
  <si>
    <t>29.99</t>
  </si>
  <si>
    <t>8.99</t>
  </si>
  <si>
    <t>17.99</t>
  </si>
  <si>
    <t>STB Price</t>
  </si>
  <si>
    <t>STB Cost</t>
  </si>
  <si>
    <t>24.95</t>
  </si>
  <si>
    <t>12.48</t>
  </si>
  <si>
    <t>12.95</t>
  </si>
  <si>
    <t>6.48</t>
  </si>
  <si>
    <t>59.99</t>
  </si>
  <si>
    <t>112.99</t>
  </si>
  <si>
    <t>174.99</t>
  </si>
  <si>
    <t>99.99</t>
  </si>
  <si>
    <t>79.99</t>
  </si>
  <si>
    <t>164.99</t>
  </si>
  <si>
    <t>169.99</t>
  </si>
  <si>
    <t>194.99</t>
  </si>
  <si>
    <t>89.99</t>
  </si>
  <si>
    <t>Additional TV Pack Price</t>
  </si>
  <si>
    <t>Additional TV Pack Cost</t>
  </si>
  <si>
    <t>7.49</t>
  </si>
  <si>
    <t>3.75</t>
  </si>
  <si>
    <t>Recurring Charge Internet</t>
  </si>
  <si>
    <t>Recurring  Cost Internet</t>
  </si>
  <si>
    <t>Recurring  Charge TV</t>
  </si>
  <si>
    <t>Recurring  Cost TV</t>
  </si>
  <si>
    <t>MP Release Regression_QM_TC02_Validate Promos code "XGX" Displayed in Task 1 for 500U Business Internet with Promo_O365 Basic_VIP Public TV_3 Year Term_Ontario</t>
  </si>
  <si>
    <t>MP Release Regression_QM_TC04_Validate Promos code "X9B" Displayed in Task 1 for 30U Business Internet _O365 Standard_Basic Public TV_3 Year Term_Ontario</t>
  </si>
  <si>
    <t>MP Release Regression_QM_TC06_Validate Promos code "X9B" Displayed in Task 1 for 500U Business Internet _O365 Premium_VIP Public TV_3 Year Term_Ontario</t>
  </si>
  <si>
    <t>MP Release Regression_QM_TC08_Validate Promos code "XH7" Displayed in Task 1 for 500U Business Internet WiFi with Promo _O365 Basic_Basic Public TV_3 Year Term_Ontario</t>
  </si>
  <si>
    <t>MP Release Regression_QM_TC10_Validate Promos code "XE2" Displayed in Task 1 for 150U Business Internet WiFi_O365 Standard_VIP Public TV_3 Year Term_Ontario</t>
  </si>
  <si>
    <t>MP Release Regression_QM_TC12_Validate Promos code "XE2" Displayed in Task 1 for 1G Business Internet WiFi_O365 Premium_Basic Public TV_3 Year Term_Ontario</t>
  </si>
  <si>
    <t>MP Release Regression_QM_TC14_Validate Promos code "XH8" Displayed in Task 1 for 500U Business Internet WiFi Pro with Promo_O365 Basic_VIP Public TV_3 Year Term_Ontario</t>
  </si>
  <si>
    <t>MP Release Regression_QM_TC16_Validate Promos code "XE5" Displayed in Task 1 for 150U Business Internet WiFi Pro_O365 Standard_Basic Public TV_3 Year Term_Ontario</t>
  </si>
  <si>
    <t>MP Release Regression_QM_TC18_Validate Promos code "XE5" Displayed in Task 1 for 1G Business Internet WiFi Pro_O365 Premium_VIP Public TV_3 Year Term_Ontario</t>
  </si>
  <si>
    <t>MP Release Regression_QM_TC20_Validate Promos code "X8Z" Displayed in Task 1 for 1G Business Internet Pro_O365 Basic_Basic Public TV_3 Year Term_Ontario</t>
  </si>
  <si>
    <t>MP Release Regression_QM_TC22_Validate Promos code "X8Z" Displayed in Task 1 for 150U Business Internet Pro_O365 Standard_VIP Public TV_3 Year Term_Ontario</t>
  </si>
  <si>
    <t>ContractName_Int</t>
  </si>
  <si>
    <t>ContractCode_Int</t>
  </si>
  <si>
    <t>ContractName_TV</t>
  </si>
  <si>
    <t>ContractCode_TV</t>
  </si>
  <si>
    <t>N47 - GTM BUS BUSINESS VIP TV_DM36_TM36</t>
  </si>
  <si>
    <t>N47</t>
  </si>
  <si>
    <t>XGX-GTM_BUS INTERNET_DM36_TM36</t>
  </si>
  <si>
    <t>X9B - GTM_BUS INTERNET_DM36_TM36</t>
  </si>
  <si>
    <t xml:space="preserve">N46 - GTM BUS DIGITAL BASIC TV_DM36_TM36 </t>
  </si>
  <si>
    <t>N46</t>
  </si>
  <si>
    <t>XE2-GTM_BUS INT WIFI_DM36_TM36</t>
  </si>
  <si>
    <t xml:space="preserve">N49 - GTM BUS BUSINESS VIP PB_DM36_TM36 </t>
  </si>
  <si>
    <t>N49</t>
  </si>
  <si>
    <t>XH7-GTM_BUS INT WIFI_DM36_TM36</t>
  </si>
  <si>
    <t>XE5-GTM_BUS INT WFPRO_DM36_TM36</t>
  </si>
  <si>
    <t>N48 - GTM BUS BUSINESS BASIC PB_DM36_TM36</t>
  </si>
  <si>
    <t>N48</t>
  </si>
  <si>
    <t>XH8-GTM_BUS INT WFPRO_DM36_TM36</t>
  </si>
  <si>
    <t>X8Z-GTM_BUS INT PRO_DM36_TM36</t>
  </si>
  <si>
    <t>XD9 - GTM_BUS IGNITE_DM36_TM36</t>
  </si>
  <si>
    <t>X8X-RET_BUS INTERNET_DM36_TM36</t>
  </si>
  <si>
    <t>Speed In Task1</t>
  </si>
  <si>
    <t>500</t>
  </si>
  <si>
    <t>150</t>
  </si>
  <si>
    <t>Bus. Internet Wi-Fi - Pro Gb</t>
  </si>
  <si>
    <t>Gigabit Performance Internet</t>
  </si>
  <si>
    <t>Ignite for Business Gigabit S5 - 50UL</t>
  </si>
  <si>
    <t>Ignite for Business Gigabit S1 - 50UL</t>
  </si>
  <si>
    <t>Bus. Grade INT Gb</t>
  </si>
  <si>
    <t xml:space="preserve">Business Internet Wi-Fi Gb  </t>
  </si>
  <si>
    <t>74.50</t>
  </si>
  <si>
    <t>76.99</t>
  </si>
  <si>
    <t>46.19</t>
  </si>
  <si>
    <t>45.48</t>
  </si>
  <si>
    <t>27.29</t>
  </si>
  <si>
    <t>40.48</t>
  </si>
  <si>
    <t>24.29</t>
  </si>
  <si>
    <t>One Time Cost</t>
  </si>
  <si>
    <t>50</t>
  </si>
  <si>
    <t>10 Kensington Rd  Brampton ON L6T 3V4 Canada</t>
  </si>
  <si>
    <t>10 Kensington Rd</t>
  </si>
  <si>
    <t>L6T 3V4</t>
  </si>
  <si>
    <t>Business Internet</t>
  </si>
  <si>
    <t>IAN-BUSIN</t>
  </si>
  <si>
    <t>10.00</t>
  </si>
  <si>
    <t>IBLC Standalone - 3 Year</t>
  </si>
  <si>
    <t xml:space="preserve">IBLC Standalone - Monthly </t>
  </si>
  <si>
    <t>IBLC Standalone - 3 Year - Multi product and Multi line</t>
  </si>
  <si>
    <t>IBLC Standalone - Monthly - Multi product and Multi line</t>
  </si>
  <si>
    <t>IBLC Bundle  - Internet and IBLC</t>
  </si>
  <si>
    <t>IBLC Bundle  - Internet and IBLC(S24)</t>
  </si>
  <si>
    <t>Serial No</t>
  </si>
  <si>
    <t>Business Phone Standard</t>
  </si>
  <si>
    <t>Business Phone Pro</t>
  </si>
  <si>
    <t>IBLC Promo</t>
  </si>
  <si>
    <t>Promo 1</t>
  </si>
  <si>
    <t>Promo 2</t>
  </si>
  <si>
    <t>IBLC_Lines</t>
  </si>
  <si>
    <t>IBLC_Number Type</t>
  </si>
  <si>
    <t>Ported</t>
  </si>
  <si>
    <t>Native</t>
  </si>
  <si>
    <t>VFG_Qty</t>
  </si>
  <si>
    <t>Long Distance Plan</t>
  </si>
  <si>
    <t>Business Phone Long Distance Plan</t>
  </si>
  <si>
    <t>Business Phone Long Distance Plan (Discounted)</t>
  </si>
  <si>
    <t>500 North America Long Distance Minutes</t>
  </si>
  <si>
    <t>Unlimited North American LD</t>
  </si>
  <si>
    <t>SBFG_Qty</t>
  </si>
  <si>
    <t>AFG_Qty</t>
  </si>
  <si>
    <t>IBLC Product_1</t>
  </si>
  <si>
    <t>IBLC Product_2</t>
  </si>
  <si>
    <t>IBLC_Line_Qty</t>
  </si>
  <si>
    <t>DR_Qty</t>
  </si>
  <si>
    <t>Jack_Qty</t>
  </si>
  <si>
    <t>ABQAAuto201206109588</t>
  </si>
  <si>
    <t>S24 Bundle Promo</t>
  </si>
  <si>
    <t>Quote_Product_Name_Temp</t>
  </si>
  <si>
    <t>150u Business Internet with LTE Backup</t>
  </si>
  <si>
    <t>Microsoft 365 Business Premium#500u Advantage WiFi</t>
  </si>
  <si>
    <t>150u Advantage WiFi</t>
  </si>
  <si>
    <t>1G Business Internet with LTE Backup</t>
  </si>
  <si>
    <t>32 Addington Cres Brampton, ON, L6T 2R3 Canada</t>
  </si>
  <si>
    <t>32 Addington Cres</t>
  </si>
  <si>
    <t>L6T 2R3</t>
  </si>
  <si>
    <t>500u Advantage WiFi</t>
  </si>
  <si>
    <t>1G Advantage WiFi</t>
  </si>
  <si>
    <t>150u Advantage WiFi with LTE backup</t>
  </si>
  <si>
    <t>500u Advantage WiFi with LTE backup</t>
  </si>
  <si>
    <t>1G Advantage WiFi with LTE backup</t>
  </si>
  <si>
    <t>500u Business Internet with LTE Backup</t>
  </si>
  <si>
    <t>30u Business Internet with LTE Backup</t>
  </si>
  <si>
    <t>70.16</t>
  </si>
  <si>
    <t>39.84</t>
  </si>
  <si>
    <t>88.67</t>
  </si>
  <si>
    <t>58.36</t>
  </si>
  <si>
    <t>22.50</t>
  </si>
  <si>
    <t>38.25</t>
  </si>
  <si>
    <t>16.00</t>
  </si>
  <si>
    <t>25.60</t>
  </si>
  <si>
    <t>6.40</t>
  </si>
  <si>
    <t>Office 365 Charge_oneqa</t>
  </si>
  <si>
    <t>Second_UpdatedEmpSize</t>
  </si>
  <si>
    <t>Service Console</t>
  </si>
  <si>
    <t>Cable Internet</t>
  </si>
  <si>
    <t>IAN-CI</t>
  </si>
  <si>
    <t>100.00</t>
  </si>
  <si>
    <t>500u Business Internet - 3 Year Ontario Only</t>
  </si>
  <si>
    <t>TC_04_Validate_ReActivateContact_CreateACR_ModifyRoles_VerifyPremiseSerAddress__InServiceAcc_Test</t>
  </si>
  <si>
    <t>MP Release Regression_E2E_TC34_ Validate Order Activation For the Business Phone Standard Promo-1(4 Lines)Bundled with 150U Business Internet  _3 Year Term_ON</t>
  </si>
  <si>
    <t>MP Release Regression_E2E_TC35_ Validate Order Activation For the Business Phone Basic Promo-1 , Business Phone Standard Promo-1(14 Lines)Bundled with 500U Ignite 1 Static IP_3 Year Term_ON</t>
  </si>
  <si>
    <t>MP Release Regression_E2E_TC36_ Validate Order Activation For the Business Phone Pro (9 Lines)Bundled with 1G Business Internet_Monthly Term_ON</t>
  </si>
  <si>
    <t>MP Release Regression_E2E_TC37_ Validate Order Activation For the Business Phone Pro, Business Phone Basic, Business Phone Standard(11 Lines)Bundled with 30U Business Internet_Monthly Term_ON</t>
  </si>
  <si>
    <t>MP Release Regression_E2E_TC38_Validate Order Activation for 500U Business Internet WiFi Pro Bundled with Business Phone Basic(5 Lines)_Monthly Term_ON</t>
  </si>
  <si>
    <t>MP Release Regression_E2E_TC39_ Validate Order Activation For the Business Phone Pro (4 Lines)Bundled with Private VIP TV_Monthly Term_ON</t>
  </si>
  <si>
    <t>MP Release Regression_E2E_TC40_Validate Order Activation for 500U Business Internet Bundled with Business Phone Basic(5 Lines) S24 Promo_3 Year Term_ON</t>
  </si>
  <si>
    <t>MP Release Regression_E2E_TC41_Validate Order Activation for 500U Business Internet Wifi_O365 Standard Bundled with Business Phone Pro Promo 2 (6 Lines)_3 Year Term_ON</t>
  </si>
  <si>
    <t>MP Release Regression_E2E_TC42_ Validate Order Activation For the Business Phone Pro Promo-2(1 Lines)Bundled with 150U Ignite 1 Static IP _3 Year Term_ATL</t>
  </si>
  <si>
    <t>MP Release Regression_E2E_TC43_ Validate Order Activation For the Business Phone Pro (9 Lines)Bundled with 1G Business Internet_Monthly Term_ATL</t>
  </si>
  <si>
    <t>MP Release Regression_E2E_ TC44_Validate Order Activation For the Business Phone Basic_3 Year Term_Ontario</t>
  </si>
  <si>
    <t>MP Release Regression_E2E_ TC45_ Validate Order Activation For the Business Phone Standard_3 Year Term_Atlantic</t>
  </si>
  <si>
    <t>MP Release Regression_E2E_ TC46_ Validate Order Activation For the Business Phone Pro with Promo 2_3 Year Term_Ontario</t>
  </si>
  <si>
    <t>150U Business Internet</t>
  </si>
  <si>
    <t>500U Ignite 1 Static IP</t>
  </si>
  <si>
    <t>30U Business Internet</t>
  </si>
  <si>
    <t>500U Business Internet WiFi Pro</t>
  </si>
  <si>
    <t>500U Business Internet</t>
  </si>
  <si>
    <t>500U Business Internet Wifi</t>
  </si>
  <si>
    <t>150U Ignite 1 Static IP</t>
  </si>
  <si>
    <t>IBLC Product_3</t>
  </si>
  <si>
    <t>IBLC Standard Promo-1, Internet</t>
  </si>
  <si>
    <t>IBLC Basic Promo-1 , IBLC Standard Promo-1, Internet</t>
  </si>
  <si>
    <t>IBLC Pro, Internet</t>
  </si>
  <si>
    <t>IBLC Pro, IBLC Basic, IBLC Standard, Internet</t>
  </si>
  <si>
    <t>IBLC Basic, Internet</t>
  </si>
  <si>
    <t>IBLC Pro, TV</t>
  </si>
  <si>
    <t>IBLC Basic S24 Promo, Internet</t>
  </si>
  <si>
    <t>IBLC Pro Promo 2, Internet</t>
  </si>
  <si>
    <t xml:space="preserve">IBLC Basic </t>
  </si>
  <si>
    <t>IBLC Standard</t>
  </si>
  <si>
    <t>IBLC Pro Promo 2</t>
  </si>
  <si>
    <t>Financial Services</t>
  </si>
  <si>
    <t>Banking</t>
  </si>
  <si>
    <t>CBA_Vertical Group</t>
  </si>
  <si>
    <t>CBA_Vertical</t>
  </si>
  <si>
    <t>Status</t>
  </si>
  <si>
    <t>Au_QA</t>
  </si>
  <si>
    <t>Auto</t>
  </si>
  <si>
    <t>Fail</t>
  </si>
  <si>
    <t>Line_Purpose_Value</t>
  </si>
  <si>
    <t>DSL_Value</t>
  </si>
  <si>
    <t>Service_Provider</t>
  </si>
  <si>
    <t>Elevator</t>
  </si>
  <si>
    <t>Bell Aliant NL</t>
  </si>
  <si>
    <t>Security</t>
  </si>
  <si>
    <t>Bell Mobility</t>
  </si>
  <si>
    <t>Beanfield</t>
  </si>
  <si>
    <t>Alarm</t>
  </si>
  <si>
    <t>CoopTel</t>
  </si>
  <si>
    <t>BELL ONTARIO</t>
  </si>
  <si>
    <t>Allstream</t>
  </si>
  <si>
    <t>Fax</t>
  </si>
  <si>
    <t>Pool</t>
  </si>
  <si>
    <t>Monitoring</t>
  </si>
  <si>
    <t>Point of Sale</t>
  </si>
  <si>
    <t>Contact</t>
  </si>
  <si>
    <t>Dedicated_Internet_Product</t>
  </si>
  <si>
    <t>Advanced_Networks</t>
  </si>
  <si>
    <t>ABA Promo</t>
  </si>
  <si>
    <t>Discount</t>
  </si>
  <si>
    <t>Product Speed</t>
  </si>
  <si>
    <t>RDI MONTHLY TOTAL</t>
  </si>
  <si>
    <t>RDI MONTHLY TOTAL_SecondAddsOn</t>
  </si>
  <si>
    <t>One Time Cost_SecondAddsOn</t>
  </si>
  <si>
    <t>SecondAdds_On</t>
  </si>
  <si>
    <t>Credit_Limit_Assigned</t>
  </si>
  <si>
    <t>Credit_Limit_Available</t>
  </si>
  <si>
    <t>Credit_Check_Value_Enter</t>
  </si>
  <si>
    <t>Credit_Check_LastReviewDate</t>
  </si>
  <si>
    <t>Resume_Quote</t>
  </si>
  <si>
    <t>Billing_Account</t>
  </si>
  <si>
    <t>Credit Check Result</t>
  </si>
  <si>
    <t>Dedicated Internet Service 100 Mbps</t>
  </si>
  <si>
    <t>Ethernet Fibre Network Access E1000</t>
  </si>
  <si>
    <t>ABA-On</t>
  </si>
  <si>
    <t>100 Mbps</t>
  </si>
  <si>
    <t>500.00</t>
  </si>
  <si>
    <t>Pass(Credit Check Not Required) TC39</t>
  </si>
  <si>
    <t>Dedicated Internet Service 500 Mbps</t>
  </si>
  <si>
    <t>5 Year Term</t>
  </si>
  <si>
    <t>Near-Net</t>
  </si>
  <si>
    <t>1301.00</t>
  </si>
  <si>
    <t>Less Then Thirty Days</t>
  </si>
  <si>
    <t>Pass(Credit Check Required) TC43</t>
  </si>
  <si>
    <t>Dedicated Internet Service 50 Mbps</t>
  </si>
  <si>
    <t>Ethernet Fibre Network Access E100</t>
  </si>
  <si>
    <t>720.00</t>
  </si>
  <si>
    <t>960.00</t>
  </si>
  <si>
    <t>ABA-East</t>
  </si>
  <si>
    <t>450.00</t>
  </si>
  <si>
    <t>Pass(Credit Check Not Required) TC42</t>
  </si>
  <si>
    <t>Dedicated Internet Service 1000 Mbps</t>
  </si>
  <si>
    <t>1000 Mbps</t>
  </si>
  <si>
    <t>1000.00</t>
  </si>
  <si>
    <t>More Then Thirty Days</t>
  </si>
  <si>
    <t>Pass(Credit Check Required) TC47</t>
  </si>
  <si>
    <t>Dedicated Internet Service 200 Mbps</t>
  </si>
  <si>
    <t>200 Mbps</t>
  </si>
  <si>
    <t>Discount Not working,for Tc04, TC03</t>
  </si>
  <si>
    <t>Comment</t>
  </si>
  <si>
    <t>Discount Not working</t>
  </si>
  <si>
    <t>BA_Legal</t>
  </si>
  <si>
    <t>Auto_QA_BA</t>
  </si>
  <si>
    <t>Mrs.</t>
  </si>
  <si>
    <t>Auto_QA_BA210411028672</t>
  </si>
  <si>
    <t>MP04_ServiceEnab_TC_02_CreateChildBusinessAccount_Test</t>
  </si>
  <si>
    <t>MP04_ServiceEnab_TC_01_ChangeEmployeeSize_InBusinessAccount_Test</t>
  </si>
  <si>
    <t>MP04_ServiceEnab_TC_03_ChangeLegalNameBusinessAccount_Approve_Test</t>
  </si>
  <si>
    <t>MP04_ServiceEnab_TC_04_ChangeLegalNameBusinessAccount_Reject_Test</t>
  </si>
  <si>
    <t>MP06_ServiceEnab_TC_01_Create_Remove_Relationship_Contact_BusinessAccount_Test</t>
  </si>
  <si>
    <t>MP06_ServiceEnab_TC_02_Link_DeLink_Account_MasterAccount_Test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</si>
</sst>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2060"/>
      <name val="Calibri"/>
      <family val="2"/>
      <scheme val="minor"/>
    </font>
    <font>
      <sz val="10"/>
      <color theme="1"/>
      <name val="Segoe UI"/>
      <family val="2"/>
    </font>
    <font>
      <sz val="11"/>
      <color rgb="FF000000"/>
      <name val="Calibri"/>
      <family val="2"/>
    </font>
    <font>
      <sz val="10"/>
      <name val="Segoe UI"/>
      <family val="2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0"/>
      <color rgb="FF7030A0"/>
      <name val="Segoe U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2D05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9">
    <xf numFmtId="0" fontId="0" fillId="0" borderId="0" xfId="0"/>
    <xf numFmtId="49" fontId="1" fillId="2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0" fillId="0" borderId="3" xfId="0" applyNumberFormat="1" applyBorder="1"/>
    <xf numFmtId="49" fontId="0" fillId="0" borderId="0" xfId="0" applyNumberFormat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49" fontId="0" fillId="4" borderId="1" xfId="0" quotePrefix="1" applyNumberFormat="1" applyFill="1" applyBorder="1"/>
    <xf numFmtId="49" fontId="2" fillId="4" borderId="1" xfId="1" quotePrefix="1" applyNumberFormat="1" applyFill="1" applyBorder="1"/>
    <xf numFmtId="49" fontId="0" fillId="5" borderId="1" xfId="0" quotePrefix="1" applyNumberFormat="1" applyFill="1" applyBorder="1"/>
    <xf numFmtId="49" fontId="0" fillId="6" borderId="1" xfId="0" quotePrefix="1" applyNumberFormat="1" applyFill="1" applyBorder="1"/>
    <xf numFmtId="49" fontId="0" fillId="7" borderId="1" xfId="0" quotePrefix="1" applyNumberFormat="1" applyFill="1" applyBorder="1"/>
    <xf numFmtId="49" fontId="0" fillId="8" borderId="1" xfId="0" applyNumberFormat="1" applyFill="1" applyBorder="1"/>
    <xf numFmtId="49" fontId="0" fillId="8" borderId="1" xfId="0" quotePrefix="1" applyNumberFormat="1" applyFill="1" applyBorder="1"/>
    <xf numFmtId="49" fontId="0" fillId="9" borderId="1" xfId="0" quotePrefix="1" applyNumberFormat="1" applyFill="1" applyBorder="1"/>
    <xf numFmtId="49" fontId="0" fillId="10" borderId="1" xfId="0" quotePrefix="1" applyNumberFormat="1" applyFill="1" applyBorder="1"/>
    <xf numFmtId="49" fontId="0" fillId="10" borderId="1" xfId="0" applyNumberFormat="1" applyFill="1" applyBorder="1"/>
    <xf numFmtId="49" fontId="0" fillId="11" borderId="3" xfId="0" applyNumberFormat="1" applyFill="1" applyBorder="1"/>
    <xf numFmtId="49" fontId="0" fillId="7" borderId="3" xfId="0" applyNumberFormat="1" applyFill="1" applyBorder="1"/>
    <xf numFmtId="49" fontId="0" fillId="0" borderId="1" xfId="0" quotePrefix="1" applyNumberFormat="1" applyBorder="1"/>
    <xf numFmtId="0" fontId="4" fillId="1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49" fontId="0" fillId="13" borderId="3" xfId="0" applyNumberFormat="1" applyFill="1" applyBorder="1"/>
    <xf numFmtId="49" fontId="0" fillId="14" borderId="3" xfId="0" applyNumberFormat="1" applyFill="1" applyBorder="1"/>
    <xf numFmtId="0" fontId="2" fillId="0" borderId="1" xfId="1" applyBorder="1"/>
    <xf numFmtId="0" fontId="0" fillId="0" borderId="1" xfId="0" quotePrefix="1" applyBorder="1"/>
    <xf numFmtId="0" fontId="0" fillId="0" borderId="7" xfId="0" applyBorder="1"/>
    <xf numFmtId="0" fontId="0" fillId="0" borderId="8" xfId="0" quotePrefix="1" applyBorder="1"/>
    <xf numFmtId="0" fontId="0" fillId="0" borderId="9" xfId="0" applyBorder="1"/>
    <xf numFmtId="0" fontId="0" fillId="0" borderId="9" xfId="0" quotePrefix="1" applyBorder="1"/>
    <xf numFmtId="0" fontId="0" fillId="0" borderId="1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quotePrefix="1" applyFill="1" applyBorder="1"/>
    <xf numFmtId="0" fontId="4" fillId="15" borderId="1" xfId="0" applyFont="1" applyFill="1" applyBorder="1" applyAlignment="1">
      <alignment horizontal="center"/>
    </xf>
    <xf numFmtId="0" fontId="0" fillId="0" borderId="1" xfId="0" quotePrefix="1" applyFill="1" applyBorder="1"/>
    <xf numFmtId="0" fontId="0" fillId="0" borderId="1" xfId="0" applyBorder="1" applyAlignment="1">
      <alignment horizontal="left" vertical="top"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/>
    </xf>
    <xf numFmtId="0" fontId="4" fillId="15" borderId="6" xfId="0" applyFont="1" applyFill="1" applyBorder="1" applyAlignment="1">
      <alignment horizontal="center" vertical="center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4" fillId="15" borderId="4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15" borderId="5" xfId="0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0" fontId="4" fillId="15" borderId="4" xfId="0" applyFont="1" applyFill="1" applyBorder="1" applyAlignment="1">
      <alignment horizontal="center" vertical="center" wrapText="1"/>
    </xf>
    <xf numFmtId="0" fontId="4" fillId="15" borderId="6" xfId="0" applyFont="1" applyFill="1" applyBorder="1" applyAlignment="1">
      <alignment horizontal="center" vertical="center" wrapText="1"/>
    </xf>
    <xf numFmtId="0" fontId="0" fillId="0" borderId="7" xfId="0" quotePrefix="1" applyBorder="1" applyAlignment="1">
      <alignment wrapText="1"/>
    </xf>
    <xf numFmtId="49" fontId="0" fillId="6" borderId="8" xfId="0" quotePrefix="1" applyNumberFormat="1" applyFill="1" applyBorder="1"/>
    <xf numFmtId="0" fontId="6" fillId="0" borderId="9" xfId="0" applyFont="1" applyBorder="1" applyAlignment="1">
      <alignment vertical="top" wrapText="1"/>
    </xf>
    <xf numFmtId="0" fontId="0" fillId="0" borderId="1" xfId="0" applyFill="1" applyBorder="1" applyAlignment="1">
      <alignment wrapText="1"/>
    </xf>
    <xf numFmtId="0" fontId="0" fillId="16" borderId="1" xfId="0" quotePrefix="1" applyFill="1" applyBorder="1"/>
    <xf numFmtId="0" fontId="0" fillId="0" borderId="11" xfId="0" applyBorder="1" applyAlignment="1">
      <alignment wrapText="1"/>
    </xf>
    <xf numFmtId="0" fontId="0" fillId="10" borderId="1" xfId="0" quotePrefix="1" applyFill="1" applyBorder="1" applyAlignment="1">
      <alignment wrapText="1"/>
    </xf>
    <xf numFmtId="0" fontId="0" fillId="0" borderId="7" xfId="0" quotePrefix="1" applyFill="1" applyBorder="1" applyAlignment="1">
      <alignment wrapText="1"/>
    </xf>
    <xf numFmtId="0" fontId="0" fillId="0" borderId="1" xfId="0" quotePrefix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12" xfId="0" quotePrefix="1" applyBorder="1" applyAlignment="1">
      <alignment wrapText="1"/>
    </xf>
    <xf numFmtId="0" fontId="0" fillId="0" borderId="11" xfId="0" quotePrefix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0" fillId="0" borderId="11" xfId="0" applyBorder="1"/>
    <xf numFmtId="0" fontId="0" fillId="0" borderId="11" xfId="0" quotePrefix="1" applyBorder="1"/>
    <xf numFmtId="0" fontId="0" fillId="16" borderId="11" xfId="0" quotePrefix="1" applyFill="1" applyBorder="1"/>
    <xf numFmtId="0" fontId="0" fillId="10" borderId="11" xfId="0" quotePrefix="1" applyFill="1" applyBorder="1" applyAlignment="1">
      <alignment wrapText="1"/>
    </xf>
    <xf numFmtId="0" fontId="0" fillId="0" borderId="11" xfId="0" applyFill="1" applyBorder="1"/>
    <xf numFmtId="0" fontId="0" fillId="0" borderId="11" xfId="0" quotePrefix="1" applyFill="1" applyBorder="1"/>
    <xf numFmtId="49" fontId="0" fillId="3" borderId="11" xfId="0" quotePrefix="1" applyNumberFormat="1" applyFill="1" applyBorder="1"/>
    <xf numFmtId="0" fontId="0" fillId="0" borderId="5" xfId="0" quotePrefix="1" applyBorder="1" applyAlignment="1">
      <alignment wrapText="1"/>
    </xf>
    <xf numFmtId="0" fontId="6" fillId="0" borderId="5" xfId="0" applyFont="1" applyBorder="1" applyAlignment="1">
      <alignment vertical="top" wrapText="1"/>
    </xf>
    <xf numFmtId="0" fontId="0" fillId="0" borderId="5" xfId="0" applyBorder="1" applyAlignment="1">
      <alignment wrapText="1"/>
    </xf>
    <xf numFmtId="0" fontId="0" fillId="0" borderId="5" xfId="0" applyFill="1" applyBorder="1"/>
    <xf numFmtId="0" fontId="0" fillId="0" borderId="5" xfId="0" quotePrefix="1" applyFill="1" applyBorder="1"/>
    <xf numFmtId="49" fontId="0" fillId="3" borderId="5" xfId="0" quotePrefix="1" applyNumberFormat="1" applyFill="1" applyBorder="1"/>
    <xf numFmtId="49" fontId="0" fillId="5" borderId="5" xfId="0" quotePrefix="1" applyNumberFormat="1" applyFill="1" applyBorder="1"/>
    <xf numFmtId="49" fontId="0" fillId="6" borderId="6" xfId="0" quotePrefix="1" applyNumberFormat="1" applyFill="1" applyBorder="1"/>
    <xf numFmtId="0" fontId="0" fillId="0" borderId="9" xfId="0" quotePrefix="1" applyBorder="1" applyAlignment="1">
      <alignment wrapText="1"/>
    </xf>
    <xf numFmtId="0" fontId="0" fillId="0" borderId="9" xfId="0" quotePrefix="1" applyFill="1" applyBorder="1"/>
    <xf numFmtId="49" fontId="0" fillId="17" borderId="3" xfId="0" applyNumberFormat="1" applyFill="1" applyBorder="1"/>
    <xf numFmtId="49" fontId="0" fillId="17" borderId="1" xfId="0" applyNumberFormat="1" applyFill="1" applyBorder="1"/>
    <xf numFmtId="49" fontId="0" fillId="17" borderId="1" xfId="0" quotePrefix="1" applyNumberFormat="1" applyFill="1" applyBorder="1"/>
    <xf numFmtId="49" fontId="2" fillId="17" borderId="1" xfId="1" quotePrefix="1" applyNumberFormat="1" applyFill="1" applyBorder="1"/>
    <xf numFmtId="49" fontId="0" fillId="17" borderId="0" xfId="0" applyNumberFormat="1" applyFill="1"/>
    <xf numFmtId="0" fontId="4" fillId="15" borderId="0" xfId="0" applyFont="1" applyFill="1" applyBorder="1" applyAlignment="1">
      <alignment horizontal="center" vertical="center"/>
    </xf>
    <xf numFmtId="0" fontId="0" fillId="0" borderId="0" xfId="0" applyFill="1" applyBorder="1"/>
    <xf numFmtId="49" fontId="9" fillId="0" borderId="1" xfId="0" applyNumberFormat="1" applyFont="1" applyFill="1" applyBorder="1" applyAlignment="1">
      <alignment horizontal="left" vertical="top" wrapText="1"/>
    </xf>
    <xf numFmtId="49" fontId="9" fillId="0" borderId="1" xfId="0" quotePrefix="1" applyNumberFormat="1" applyFont="1" applyFill="1" applyBorder="1" applyAlignment="1">
      <alignment horizontal="center" wrapText="1"/>
    </xf>
    <xf numFmtId="6" fontId="7" fillId="0" borderId="1" xfId="0" quotePrefix="1" applyNumberFormat="1" applyFont="1" applyFill="1" applyBorder="1" applyAlignment="1">
      <alignment horizontal="center" wrapText="1"/>
    </xf>
    <xf numFmtId="49" fontId="7" fillId="0" borderId="1" xfId="0" applyNumberFormat="1" applyFont="1" applyFill="1" applyBorder="1"/>
    <xf numFmtId="0" fontId="4" fillId="15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horizontal="center"/>
    </xf>
    <xf numFmtId="0" fontId="0" fillId="18" borderId="1" xfId="0" applyFill="1" applyBorder="1" applyAlignment="1">
      <alignment wrapText="1"/>
    </xf>
    <xf numFmtId="0" fontId="0" fillId="18" borderId="11" xfId="0" applyFill="1" applyBorder="1" applyAlignment="1">
      <alignment wrapText="1"/>
    </xf>
    <xf numFmtId="0" fontId="0" fillId="18" borderId="5" xfId="0" applyFill="1" applyBorder="1" applyAlignment="1">
      <alignment wrapText="1"/>
    </xf>
    <xf numFmtId="0" fontId="0" fillId="18" borderId="9" xfId="0" applyFill="1" applyBorder="1" applyAlignment="1">
      <alignment wrapText="1"/>
    </xf>
    <xf numFmtId="0" fontId="0" fillId="18" borderId="0" xfId="0" applyFill="1" applyAlignment="1">
      <alignment wrapText="1"/>
    </xf>
    <xf numFmtId="0" fontId="0" fillId="17" borderId="1" xfId="0" quotePrefix="1" applyFill="1" applyBorder="1"/>
    <xf numFmtId="0" fontId="0" fillId="0" borderId="5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quotePrefix="1" applyFont="1" applyBorder="1"/>
    <xf numFmtId="49" fontId="0" fillId="3" borderId="11" xfId="0" applyNumberFormat="1" applyFill="1" applyBorder="1"/>
    <xf numFmtId="0" fontId="0" fillId="0" borderId="1" xfId="0" applyFont="1" applyFill="1" applyBorder="1"/>
    <xf numFmtId="0" fontId="10" fillId="0" borderId="1" xfId="0" quotePrefix="1" applyFont="1" applyFill="1" applyBorder="1"/>
    <xf numFmtId="0" fontId="10" fillId="0" borderId="1" xfId="0" applyFont="1" applyFill="1" applyBorder="1"/>
    <xf numFmtId="0" fontId="10" fillId="0" borderId="1" xfId="0" applyFont="1" applyFill="1" applyBorder="1" applyAlignment="1">
      <alignment horizontal="left" vertical="top" wrapText="1"/>
    </xf>
    <xf numFmtId="49" fontId="12" fillId="0" borderId="1" xfId="0" applyNumberFormat="1" applyFont="1" applyFill="1" applyBorder="1" applyAlignment="1">
      <alignment horizontal="left" vertical="top" wrapText="1"/>
    </xf>
    <xf numFmtId="49" fontId="12" fillId="0" borderId="1" xfId="0" quotePrefix="1" applyNumberFormat="1" applyFont="1" applyFill="1" applyBorder="1" applyAlignment="1">
      <alignment horizontal="center" wrapText="1"/>
    </xf>
    <xf numFmtId="6" fontId="12" fillId="0" borderId="1" xfId="0" quotePrefix="1" applyNumberFormat="1" applyFont="1" applyFill="1" applyBorder="1" applyAlignment="1">
      <alignment horizontal="center" wrapText="1"/>
    </xf>
    <xf numFmtId="0" fontId="10" fillId="0" borderId="0" xfId="0" applyFont="1" applyFill="1"/>
    <xf numFmtId="0" fontId="13" fillId="0" borderId="1" xfId="0" applyFont="1" applyFill="1" applyBorder="1"/>
    <xf numFmtId="0" fontId="0" fillId="0" borderId="0" xfId="0" applyAlignment="1">
      <alignment horizontal="center"/>
    </xf>
    <xf numFmtId="0" fontId="10" fillId="0" borderId="1" xfId="0" quotePrefix="1" applyFont="1" applyFill="1" applyBorder="1" applyAlignment="1">
      <alignment horizontal="center"/>
    </xf>
    <xf numFmtId="0" fontId="14" fillId="15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 wrapText="1"/>
    </xf>
    <xf numFmtId="0" fontId="13" fillId="0" borderId="1" xfId="0" quotePrefix="1" applyFont="1" applyFill="1" applyBorder="1"/>
    <xf numFmtId="0" fontId="13" fillId="0" borderId="1" xfId="0" applyFont="1" applyFill="1" applyBorder="1" applyAlignment="1">
      <alignment horizontal="left" vertical="top" wrapText="1"/>
    </xf>
    <xf numFmtId="6" fontId="9" fillId="0" borderId="1" xfId="0" quotePrefix="1" applyNumberFormat="1" applyFont="1" applyFill="1" applyBorder="1" applyAlignment="1">
      <alignment horizontal="center" wrapText="1"/>
    </xf>
    <xf numFmtId="0" fontId="15" fillId="0" borderId="1" xfId="0" applyFont="1" applyFill="1" applyBorder="1" applyAlignment="1">
      <alignment vertical="center" wrapText="1"/>
    </xf>
    <xf numFmtId="0" fontId="13" fillId="0" borderId="1" xfId="0" quotePrefix="1" applyFont="1" applyFill="1" applyBorder="1" applyAlignment="1">
      <alignment horizontal="center"/>
    </xf>
    <xf numFmtId="0" fontId="13" fillId="0" borderId="1" xfId="0" applyFont="1" applyBorder="1" applyAlignment="1">
      <alignment wrapText="1"/>
    </xf>
    <xf numFmtId="0" fontId="13" fillId="0" borderId="1" xfId="0" quotePrefix="1" applyFont="1" applyBorder="1"/>
    <xf numFmtId="0" fontId="15" fillId="0" borderId="1" xfId="0" applyFont="1" applyFill="1" applyBorder="1" applyAlignment="1">
      <alignment vertical="center"/>
    </xf>
    <xf numFmtId="0" fontId="15" fillId="0" borderId="1" xfId="0" quotePrefix="1" applyFont="1" applyFill="1" applyBorder="1" applyAlignment="1">
      <alignment horizontal="center"/>
    </xf>
    <xf numFmtId="0" fontId="13" fillId="0" borderId="1" xfId="0" quotePrefix="1" applyFont="1" applyBorder="1" applyAlignment="1">
      <alignment horizontal="center"/>
    </xf>
    <xf numFmtId="0" fontId="13" fillId="0" borderId="1" xfId="0" applyFont="1" applyBorder="1"/>
    <xf numFmtId="6" fontId="9" fillId="0" borderId="1" xfId="0" applyNumberFormat="1" applyFont="1" applyFill="1" applyBorder="1" applyAlignment="1">
      <alignment horizontal="center" wrapText="1"/>
    </xf>
    <xf numFmtId="0" fontId="13" fillId="0" borderId="1" xfId="0" applyFont="1" applyFill="1" applyBorder="1" applyAlignment="1">
      <alignment vertical="top" wrapText="1"/>
    </xf>
    <xf numFmtId="0" fontId="10" fillId="0" borderId="1" xfId="0" applyFont="1" applyBorder="1" applyAlignment="1">
      <alignment wrapText="1"/>
    </xf>
    <xf numFmtId="0" fontId="11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0" fontId="10" fillId="0" borderId="1" xfId="0" quotePrefix="1" applyFont="1" applyBorder="1" applyAlignment="1">
      <alignment horizontal="center"/>
    </xf>
    <xf numFmtId="0" fontId="17" fillId="0" borderId="1" xfId="0" quotePrefix="1" applyFont="1" applyBorder="1" applyAlignment="1">
      <alignment wrapText="1"/>
    </xf>
    <xf numFmtId="0" fontId="4" fillId="15" borderId="14" xfId="0" applyFont="1" applyFill="1" applyBorder="1" applyAlignment="1">
      <alignment horizontal="center" vertical="center" wrapText="1"/>
    </xf>
    <xf numFmtId="0" fontId="16" fillId="9" borderId="1" xfId="0" quotePrefix="1" applyFont="1" applyFill="1" applyBorder="1" applyAlignment="1">
      <alignment wrapText="1"/>
    </xf>
    <xf numFmtId="0" fontId="0" fillId="0" borderId="15" xfId="0" applyBorder="1"/>
    <xf numFmtId="0" fontId="15" fillId="17" borderId="1" xfId="0" applyFont="1" applyFill="1" applyBorder="1" applyAlignment="1">
      <alignment vertical="center" wrapText="1"/>
    </xf>
    <xf numFmtId="0" fontId="13" fillId="17" borderId="1" xfId="0" quotePrefix="1" applyFont="1" applyFill="1" applyBorder="1"/>
    <xf numFmtId="0" fontId="13" fillId="17" borderId="1" xfId="0" applyFont="1" applyFill="1" applyBorder="1" applyAlignment="1">
      <alignment wrapText="1"/>
    </xf>
    <xf numFmtId="0" fontId="4" fillId="15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4" fillId="20" borderId="1" xfId="0" applyFont="1" applyFill="1" applyBorder="1" applyAlignment="1">
      <alignment horizontal="center" vertical="center"/>
    </xf>
    <xf numFmtId="0" fontId="4" fillId="19" borderId="15" xfId="0" applyFont="1" applyFill="1" applyBorder="1" applyAlignment="1">
      <alignment horizontal="center" vertical="center"/>
    </xf>
    <xf numFmtId="0" fontId="4" fillId="21" borderId="15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wrapText="1"/>
    </xf>
    <xf numFmtId="0" fontId="8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8" fillId="0" borderId="1" xfId="0" quotePrefix="1" applyFont="1" applyBorder="1" applyAlignment="1">
      <alignment horizontal="left" wrapText="1"/>
    </xf>
    <xf numFmtId="0" fontId="0" fillId="0" borderId="16" xfId="0" applyBorder="1" applyAlignment="1">
      <alignment horizontal="left" wrapText="1"/>
    </xf>
    <xf numFmtId="0" fontId="0" fillId="0" borderId="15" xfId="0" applyBorder="1" applyAlignment="1">
      <alignment horizontal="left" wrapText="1"/>
    </xf>
    <xf numFmtId="0" fontId="4" fillId="15" borderId="1" xfId="0" applyFont="1" applyFill="1" applyBorder="1" applyAlignment="1">
      <alignment horizontal="left" vertical="top"/>
    </xf>
    <xf numFmtId="0" fontId="4" fillId="19" borderId="1" xfId="0" applyFont="1" applyFill="1" applyBorder="1" applyAlignment="1">
      <alignment horizontal="left" vertical="top"/>
    </xf>
    <xf numFmtId="0" fontId="4" fillId="19" borderId="15" xfId="0" applyFont="1" applyFill="1" applyBorder="1" applyAlignment="1">
      <alignment horizontal="left" vertical="top"/>
    </xf>
    <xf numFmtId="0" fontId="4" fillId="21" borderId="15" xfId="0" applyFont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8" fillId="0" borderId="1" xfId="0" quotePrefix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6" fontId="9" fillId="0" borderId="1" xfId="0" quotePrefix="1" applyNumberFormat="1" applyFont="1" applyBorder="1" applyAlignment="1">
      <alignment horizontal="center" wrapText="1"/>
    </xf>
    <xf numFmtId="0" fontId="15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top" wrapText="1"/>
    </xf>
    <xf numFmtId="49" fontId="9" fillId="0" borderId="1" xfId="0" quotePrefix="1" applyNumberFormat="1" applyFont="1" applyBorder="1" applyAlignment="1">
      <alignment horizontal="center" wrapText="1"/>
    </xf>
    <xf numFmtId="0" fontId="0" fillId="4" borderId="1" xfId="0" applyFont="1" applyFill="1" applyBorder="1"/>
    <xf numFmtId="0" fontId="0" fillId="4" borderId="1" xfId="0" applyFill="1" applyBorder="1"/>
    <xf numFmtId="0" fontId="0" fillId="4" borderId="9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cc_auto@gmail.com" TargetMode="External"/><Relationship Id="rId21" Type="http://schemas.openxmlformats.org/officeDocument/2006/relationships/hyperlink" Target="mailto:cc_auto@gmail.com" TargetMode="External"/><Relationship Id="rId42" Type="http://schemas.openxmlformats.org/officeDocument/2006/relationships/hyperlink" Target="mailto:cc_auto@gmail.com" TargetMode="External"/><Relationship Id="rId47" Type="http://schemas.openxmlformats.org/officeDocument/2006/relationships/hyperlink" Target="mailto:cc_auto@gmail.com" TargetMode="External"/><Relationship Id="rId63" Type="http://schemas.openxmlformats.org/officeDocument/2006/relationships/hyperlink" Target="mailto:cc_auto@gmail.com" TargetMode="External"/><Relationship Id="rId68" Type="http://schemas.openxmlformats.org/officeDocument/2006/relationships/hyperlink" Target="mailto:cc_auto@gmail.com" TargetMode="External"/><Relationship Id="rId16" Type="http://schemas.openxmlformats.org/officeDocument/2006/relationships/hyperlink" Target="mailto:cc_auto@gmail.com" TargetMode="External"/><Relationship Id="rId11" Type="http://schemas.openxmlformats.org/officeDocument/2006/relationships/hyperlink" Target="mailto:cc_auto@gmail.com" TargetMode="External"/><Relationship Id="rId24" Type="http://schemas.openxmlformats.org/officeDocument/2006/relationships/hyperlink" Target="mailto:cc_auto@gmail.com" TargetMode="External"/><Relationship Id="rId32" Type="http://schemas.openxmlformats.org/officeDocument/2006/relationships/hyperlink" Target="mailto:cc_auto@gmail.com" TargetMode="External"/><Relationship Id="rId37" Type="http://schemas.openxmlformats.org/officeDocument/2006/relationships/hyperlink" Target="mailto:cc_auto@gmail.com" TargetMode="External"/><Relationship Id="rId40" Type="http://schemas.openxmlformats.org/officeDocument/2006/relationships/hyperlink" Target="mailto:cc_auto@gmail.com" TargetMode="External"/><Relationship Id="rId45" Type="http://schemas.openxmlformats.org/officeDocument/2006/relationships/hyperlink" Target="mailto:cc_auto@gmail.com" TargetMode="External"/><Relationship Id="rId53" Type="http://schemas.openxmlformats.org/officeDocument/2006/relationships/hyperlink" Target="mailto:cc_auto@gmail.com" TargetMode="External"/><Relationship Id="rId58" Type="http://schemas.openxmlformats.org/officeDocument/2006/relationships/hyperlink" Target="mailto:cc_auto@gmail.com" TargetMode="External"/><Relationship Id="rId66" Type="http://schemas.openxmlformats.org/officeDocument/2006/relationships/hyperlink" Target="mailto:cc_auto@gmail.com" TargetMode="External"/><Relationship Id="rId74" Type="http://schemas.openxmlformats.org/officeDocument/2006/relationships/hyperlink" Target="mailto:cc_auto@gmail.com" TargetMode="External"/><Relationship Id="rId5" Type="http://schemas.openxmlformats.org/officeDocument/2006/relationships/hyperlink" Target="mailto:cc_auto@gmail.com" TargetMode="External"/><Relationship Id="rId61" Type="http://schemas.openxmlformats.org/officeDocument/2006/relationships/hyperlink" Target="mailto:cc_auto@gmail.com" TargetMode="External"/><Relationship Id="rId19" Type="http://schemas.openxmlformats.org/officeDocument/2006/relationships/hyperlink" Target="mailto:cc_auto@gmail.com" TargetMode="External"/><Relationship Id="rId14" Type="http://schemas.openxmlformats.org/officeDocument/2006/relationships/hyperlink" Target="mailto:cc_auto@gmail.com" TargetMode="External"/><Relationship Id="rId22" Type="http://schemas.openxmlformats.org/officeDocument/2006/relationships/hyperlink" Target="mailto:cc_auto@gmail.com" TargetMode="External"/><Relationship Id="rId27" Type="http://schemas.openxmlformats.org/officeDocument/2006/relationships/hyperlink" Target="mailto:cc_auto@gmail.com" TargetMode="External"/><Relationship Id="rId30" Type="http://schemas.openxmlformats.org/officeDocument/2006/relationships/hyperlink" Target="mailto:cc_auto@gmail.com" TargetMode="External"/><Relationship Id="rId35" Type="http://schemas.openxmlformats.org/officeDocument/2006/relationships/hyperlink" Target="mailto:cc_auto@gmail.com" TargetMode="External"/><Relationship Id="rId43" Type="http://schemas.openxmlformats.org/officeDocument/2006/relationships/hyperlink" Target="mailto:cc_auto@gmail.com" TargetMode="External"/><Relationship Id="rId48" Type="http://schemas.openxmlformats.org/officeDocument/2006/relationships/hyperlink" Target="mailto:cc_auto@gmail.com" TargetMode="External"/><Relationship Id="rId56" Type="http://schemas.openxmlformats.org/officeDocument/2006/relationships/hyperlink" Target="mailto:cc_auto@gmail.com" TargetMode="External"/><Relationship Id="rId64" Type="http://schemas.openxmlformats.org/officeDocument/2006/relationships/hyperlink" Target="mailto:cc_auto@gmail.com" TargetMode="External"/><Relationship Id="rId69" Type="http://schemas.openxmlformats.org/officeDocument/2006/relationships/hyperlink" Target="mailto:cc_auto@gmail.com" TargetMode="External"/><Relationship Id="rId77" Type="http://schemas.openxmlformats.org/officeDocument/2006/relationships/comments" Target="../comments1.xml"/><Relationship Id="rId8" Type="http://schemas.openxmlformats.org/officeDocument/2006/relationships/hyperlink" Target="mailto:cc_auto@gmail.com" TargetMode="External"/><Relationship Id="rId51" Type="http://schemas.openxmlformats.org/officeDocument/2006/relationships/hyperlink" Target="mailto:cc_auto@gmail.com" TargetMode="External"/><Relationship Id="rId72" Type="http://schemas.openxmlformats.org/officeDocument/2006/relationships/hyperlink" Target="mailto:cc_auto@gmail.com" TargetMode="External"/><Relationship Id="rId3" Type="http://schemas.openxmlformats.org/officeDocument/2006/relationships/hyperlink" Target="mailto:cc_auto@gmail.com" TargetMode="External"/><Relationship Id="rId12" Type="http://schemas.openxmlformats.org/officeDocument/2006/relationships/hyperlink" Target="mailto:cc_auto@gmail.com" TargetMode="External"/><Relationship Id="rId17" Type="http://schemas.openxmlformats.org/officeDocument/2006/relationships/hyperlink" Target="mailto:cc_auto@gmail.com" TargetMode="External"/><Relationship Id="rId25" Type="http://schemas.openxmlformats.org/officeDocument/2006/relationships/hyperlink" Target="mailto:cc_auto@gmail.com" TargetMode="External"/><Relationship Id="rId33" Type="http://schemas.openxmlformats.org/officeDocument/2006/relationships/hyperlink" Target="mailto:cc_auto@gmail.com" TargetMode="External"/><Relationship Id="rId38" Type="http://schemas.openxmlformats.org/officeDocument/2006/relationships/hyperlink" Target="mailto:cc_auto@gmail.com" TargetMode="External"/><Relationship Id="rId46" Type="http://schemas.openxmlformats.org/officeDocument/2006/relationships/hyperlink" Target="mailto:cc_auto@gmail.com" TargetMode="External"/><Relationship Id="rId59" Type="http://schemas.openxmlformats.org/officeDocument/2006/relationships/hyperlink" Target="mailto:cc_auto@gmail.com" TargetMode="External"/><Relationship Id="rId67" Type="http://schemas.openxmlformats.org/officeDocument/2006/relationships/hyperlink" Target="mailto:cc_auto@gmail.com" TargetMode="External"/><Relationship Id="rId20" Type="http://schemas.openxmlformats.org/officeDocument/2006/relationships/hyperlink" Target="mailto:cc_auto@gmail.com" TargetMode="External"/><Relationship Id="rId41" Type="http://schemas.openxmlformats.org/officeDocument/2006/relationships/hyperlink" Target="mailto:cc_auto@gmail.com" TargetMode="External"/><Relationship Id="rId54" Type="http://schemas.openxmlformats.org/officeDocument/2006/relationships/hyperlink" Target="mailto:cc_auto@gmail.com" TargetMode="External"/><Relationship Id="rId62" Type="http://schemas.openxmlformats.org/officeDocument/2006/relationships/hyperlink" Target="mailto:cc_auto@gmail.com" TargetMode="External"/><Relationship Id="rId70" Type="http://schemas.openxmlformats.org/officeDocument/2006/relationships/hyperlink" Target="mailto:cc_auto@gmail.com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mailto:cc_auto@gmail.com" TargetMode="External"/><Relationship Id="rId6" Type="http://schemas.openxmlformats.org/officeDocument/2006/relationships/hyperlink" Target="mailto:cc_auto@gmail.com" TargetMode="External"/><Relationship Id="rId15" Type="http://schemas.openxmlformats.org/officeDocument/2006/relationships/hyperlink" Target="mailto:cc_auto@gmail.com" TargetMode="External"/><Relationship Id="rId23" Type="http://schemas.openxmlformats.org/officeDocument/2006/relationships/hyperlink" Target="mailto:cc_auto@gmail.com" TargetMode="External"/><Relationship Id="rId28" Type="http://schemas.openxmlformats.org/officeDocument/2006/relationships/hyperlink" Target="mailto:cc_auto@gmail.com" TargetMode="External"/><Relationship Id="rId36" Type="http://schemas.openxmlformats.org/officeDocument/2006/relationships/hyperlink" Target="mailto:cc_auto@gmail.com" TargetMode="External"/><Relationship Id="rId49" Type="http://schemas.openxmlformats.org/officeDocument/2006/relationships/hyperlink" Target="mailto:cc_auto@gmail.com" TargetMode="External"/><Relationship Id="rId57" Type="http://schemas.openxmlformats.org/officeDocument/2006/relationships/hyperlink" Target="mailto:cc_auto@gmail.com" TargetMode="External"/><Relationship Id="rId10" Type="http://schemas.openxmlformats.org/officeDocument/2006/relationships/hyperlink" Target="mailto:cc_auto@gmail.com" TargetMode="External"/><Relationship Id="rId31" Type="http://schemas.openxmlformats.org/officeDocument/2006/relationships/hyperlink" Target="mailto:cc_auto@gmail.com" TargetMode="External"/><Relationship Id="rId44" Type="http://schemas.openxmlformats.org/officeDocument/2006/relationships/hyperlink" Target="mailto:cc_auto@gmail.com" TargetMode="External"/><Relationship Id="rId52" Type="http://schemas.openxmlformats.org/officeDocument/2006/relationships/hyperlink" Target="mailto:cc_auto@gmail.com" TargetMode="External"/><Relationship Id="rId60" Type="http://schemas.openxmlformats.org/officeDocument/2006/relationships/hyperlink" Target="mailto:cc_auto@gmail.com" TargetMode="External"/><Relationship Id="rId65" Type="http://schemas.openxmlformats.org/officeDocument/2006/relationships/hyperlink" Target="mailto:cc_auto@gmail.com" TargetMode="External"/><Relationship Id="rId73" Type="http://schemas.openxmlformats.org/officeDocument/2006/relationships/hyperlink" Target="mailto:cc_auto@gmail.com" TargetMode="External"/><Relationship Id="rId4" Type="http://schemas.openxmlformats.org/officeDocument/2006/relationships/hyperlink" Target="mailto:cc_auto@gmail.com" TargetMode="External"/><Relationship Id="rId9" Type="http://schemas.openxmlformats.org/officeDocument/2006/relationships/hyperlink" Target="mailto:cc_auto@gmail.com" TargetMode="External"/><Relationship Id="rId13" Type="http://schemas.openxmlformats.org/officeDocument/2006/relationships/hyperlink" Target="mailto:cc_auto@gmail.com" TargetMode="External"/><Relationship Id="rId18" Type="http://schemas.openxmlformats.org/officeDocument/2006/relationships/hyperlink" Target="mailto:cc_auto@gmail.com" TargetMode="External"/><Relationship Id="rId39" Type="http://schemas.openxmlformats.org/officeDocument/2006/relationships/hyperlink" Target="mailto:cc_auto@gmail.com" TargetMode="External"/><Relationship Id="rId34" Type="http://schemas.openxmlformats.org/officeDocument/2006/relationships/hyperlink" Target="mailto:cc_auto@gmail.com" TargetMode="External"/><Relationship Id="rId50" Type="http://schemas.openxmlformats.org/officeDocument/2006/relationships/hyperlink" Target="mailto:cc_auto@gmail.com" TargetMode="External"/><Relationship Id="rId55" Type="http://schemas.openxmlformats.org/officeDocument/2006/relationships/hyperlink" Target="mailto:cc_auto@gmail.com" TargetMode="External"/><Relationship Id="rId76" Type="http://schemas.openxmlformats.org/officeDocument/2006/relationships/vmlDrawing" Target="../drawings/vmlDrawing1.vml"/><Relationship Id="rId7" Type="http://schemas.openxmlformats.org/officeDocument/2006/relationships/hyperlink" Target="mailto:cc_auto@gmail.com" TargetMode="External"/><Relationship Id="rId71" Type="http://schemas.openxmlformats.org/officeDocument/2006/relationships/hyperlink" Target="mailto:cc_auto@gmail.com" TargetMode="External"/><Relationship Id="rId2" Type="http://schemas.openxmlformats.org/officeDocument/2006/relationships/hyperlink" Target="mailto:cc_auto@gmail.com" TargetMode="External"/><Relationship Id="rId29" Type="http://schemas.openxmlformats.org/officeDocument/2006/relationships/hyperlink" Target="mailto:cc_auto@g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utoe200616045588@mailinator.com" TargetMode="External"/><Relationship Id="rId2" Type="http://schemas.openxmlformats.org/officeDocument/2006/relationships/hyperlink" Target="mailto:autoe200616045588@mailinator.com" TargetMode="External"/><Relationship Id="rId1" Type="http://schemas.openxmlformats.org/officeDocument/2006/relationships/hyperlink" Target="mailto:autoe200616045588@mailinator.com" TargetMode="External"/><Relationship Id="rId5" Type="http://schemas.openxmlformats.org/officeDocument/2006/relationships/printerSettings" Target="../printerSettings/printerSettings7.bin"/><Relationship Id="rId4" Type="http://schemas.openxmlformats.org/officeDocument/2006/relationships/hyperlink" Target="mailto:autoe200616045588@mailinato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6"/>
  <sheetViews>
    <sheetView topLeftCell="E1" zoomScale="85" zoomScaleNormal="85" workbookViewId="0">
      <selection activeCell="E2" sqref="E2"/>
    </sheetView>
  </sheetViews>
  <sheetFormatPr defaultColWidth="9.1796875" defaultRowHeight="14.5" x14ac:dyDescent="0.35"/>
  <cols>
    <col min="1" max="1" width="114.36328125" style="2" bestFit="1" customWidth="1"/>
    <col min="2" max="2" width="30.6328125" style="7" bestFit="1" customWidth="1"/>
    <col min="3" max="3" width="18.1796875" style="7" customWidth="1"/>
    <col min="4" max="4" width="37.08984375" style="7" bestFit="1" customWidth="1"/>
    <col min="5" max="5" width="30.54296875" style="3" bestFit="1" customWidth="1"/>
    <col min="6" max="6" width="28.1796875" style="7" bestFit="1" customWidth="1"/>
    <col min="7" max="10" width="17.81640625" style="7" customWidth="1"/>
    <col min="11" max="11" width="23.90625" style="7" bestFit="1" customWidth="1"/>
    <col min="12" max="12" width="23.90625" style="7" customWidth="1"/>
    <col min="13" max="13" width="26.453125" style="2" customWidth="1"/>
    <col min="14" max="14" width="17.81640625" style="7" customWidth="1"/>
    <col min="15" max="15" width="45.7265625" style="7" bestFit="1" customWidth="1"/>
    <col min="16" max="17" width="17.81640625" style="7" customWidth="1"/>
    <col min="18" max="18" width="23.90625" style="7" bestFit="1" customWidth="1"/>
    <col min="19" max="19" width="23.90625" style="7" customWidth="1"/>
    <col min="20" max="23" width="17.81640625" style="7" customWidth="1"/>
    <col min="24" max="24" width="20" style="7" customWidth="1"/>
    <col min="25" max="26" width="19.81640625" style="7" customWidth="1"/>
    <col min="27" max="27" width="18.90625" style="7" bestFit="1" customWidth="1"/>
    <col min="28" max="28" width="22.7265625" style="7" bestFit="1" customWidth="1"/>
    <col min="29" max="29" width="19.7265625" style="7" bestFit="1" customWidth="1"/>
    <col min="30" max="32" width="18.90625" style="7" customWidth="1"/>
    <col min="33" max="33" width="20.453125" style="7" bestFit="1" customWidth="1"/>
    <col min="34" max="34" width="23.7265625" style="7" bestFit="1" customWidth="1"/>
    <col min="35" max="39" width="20.453125" style="7" customWidth="1"/>
    <col min="40" max="40" width="23.36328125" style="7" bestFit="1" customWidth="1"/>
    <col min="41" max="41" width="25.36328125" style="7" bestFit="1" customWidth="1"/>
    <col min="42" max="42" width="24.08984375" style="7" bestFit="1" customWidth="1"/>
    <col min="43" max="43" width="35.08984375" style="2" bestFit="1" customWidth="1"/>
    <col min="44" max="45" width="19.1796875" style="2" customWidth="1"/>
    <col min="46" max="48" width="35.08984375" style="2" customWidth="1"/>
    <col min="49" max="49" width="9.90625" style="2" bestFit="1" customWidth="1"/>
    <col min="50" max="50" width="11.6328125" style="2" customWidth="1"/>
    <col min="51" max="51" width="12.08984375" style="2" bestFit="1" customWidth="1"/>
    <col min="52" max="52" width="24.6328125" style="2" bestFit="1" customWidth="1"/>
    <col min="53" max="55" width="24.6328125" style="2" customWidth="1"/>
    <col min="56" max="56" width="26.1796875" style="2" bestFit="1" customWidth="1"/>
    <col min="57" max="57" width="24.6328125" style="2" customWidth="1"/>
    <col min="58" max="58" width="43.08984375" style="2" bestFit="1" customWidth="1"/>
    <col min="59" max="59" width="43.08984375" style="2" customWidth="1"/>
    <col min="60" max="60" width="30.6328125" style="3" customWidth="1"/>
    <col min="61" max="61" width="33.453125" style="3" bestFit="1" customWidth="1"/>
    <col min="62" max="62" width="41.6328125" style="3" bestFit="1" customWidth="1"/>
    <col min="63" max="65" width="41.6328125" style="3" customWidth="1"/>
    <col min="66" max="66" width="16.90625" style="3" customWidth="1"/>
    <col min="67" max="67" width="13.1796875" style="3" customWidth="1"/>
    <col min="68" max="68" width="12.7265625" style="3" customWidth="1"/>
    <col min="69" max="69" width="10.90625" style="3" customWidth="1"/>
    <col min="70" max="70" width="13.6328125" style="3" customWidth="1"/>
    <col min="71" max="71" width="18.453125" style="3" customWidth="1"/>
    <col min="72" max="72" width="19.26953125" style="3" bestFit="1" customWidth="1"/>
    <col min="73" max="73" width="15.7265625" style="3" customWidth="1"/>
    <col min="74" max="74" width="27.54296875" style="3" bestFit="1" customWidth="1"/>
    <col min="75" max="75" width="18.1796875" style="3" bestFit="1" customWidth="1"/>
    <col min="76" max="76" width="22.26953125" style="3" bestFit="1" customWidth="1"/>
    <col min="77" max="77" width="29.453125" style="3" bestFit="1" customWidth="1"/>
    <col min="78" max="16384" width="9.1796875" style="2"/>
  </cols>
  <sheetData>
    <row r="1" spans="1:77" x14ac:dyDescent="0.35">
      <c r="A1" s="5" t="s">
        <v>0</v>
      </c>
      <c r="B1" s="4" t="s">
        <v>15</v>
      </c>
      <c r="C1" s="4" t="s">
        <v>19</v>
      </c>
      <c r="D1" s="4" t="s">
        <v>80</v>
      </c>
      <c r="E1" s="1" t="s">
        <v>195</v>
      </c>
      <c r="F1" s="1" t="s">
        <v>108</v>
      </c>
      <c r="G1" s="4" t="s">
        <v>21</v>
      </c>
      <c r="H1" s="4" t="s">
        <v>22</v>
      </c>
      <c r="I1" s="4" t="s">
        <v>581</v>
      </c>
      <c r="J1" s="4" t="s">
        <v>582</v>
      </c>
      <c r="K1" s="4" t="s">
        <v>163</v>
      </c>
      <c r="L1" s="4" t="s">
        <v>184</v>
      </c>
      <c r="M1" s="4" t="s">
        <v>540</v>
      </c>
      <c r="N1" s="4" t="s">
        <v>23</v>
      </c>
      <c r="O1" s="4" t="s">
        <v>167</v>
      </c>
      <c r="P1" s="4" t="s">
        <v>132</v>
      </c>
      <c r="Q1" s="4" t="s">
        <v>193</v>
      </c>
      <c r="R1" s="4" t="s">
        <v>187</v>
      </c>
      <c r="S1" s="4" t="s">
        <v>191</v>
      </c>
      <c r="T1" s="4" t="s">
        <v>24</v>
      </c>
      <c r="U1" s="4" t="s">
        <v>25</v>
      </c>
      <c r="V1" s="4" t="s">
        <v>26</v>
      </c>
      <c r="W1" s="4" t="s">
        <v>27</v>
      </c>
      <c r="X1" s="4" t="s">
        <v>28</v>
      </c>
      <c r="Y1" s="4" t="s">
        <v>34</v>
      </c>
      <c r="Z1" s="4" t="s">
        <v>165</v>
      </c>
      <c r="AA1" s="4" t="s">
        <v>29</v>
      </c>
      <c r="AB1" s="4" t="s">
        <v>188</v>
      </c>
      <c r="AC1" s="4" t="s">
        <v>39</v>
      </c>
      <c r="AD1" s="4" t="s">
        <v>35</v>
      </c>
      <c r="AE1" s="4" t="s">
        <v>36</v>
      </c>
      <c r="AF1" s="4" t="s">
        <v>37</v>
      </c>
      <c r="AG1" s="4" t="s">
        <v>38</v>
      </c>
      <c r="AH1" s="4" t="s">
        <v>40</v>
      </c>
      <c r="AI1" s="4" t="s">
        <v>41</v>
      </c>
      <c r="AJ1" s="4" t="s">
        <v>42</v>
      </c>
      <c r="AK1" s="4" t="s">
        <v>43</v>
      </c>
      <c r="AL1" s="4" t="s">
        <v>44</v>
      </c>
      <c r="AM1" s="4" t="s">
        <v>77</v>
      </c>
      <c r="AN1" s="4" t="s">
        <v>47</v>
      </c>
      <c r="AO1" s="4" t="s">
        <v>48</v>
      </c>
      <c r="AP1" s="4" t="s">
        <v>49</v>
      </c>
      <c r="AQ1" s="4" t="s">
        <v>1</v>
      </c>
      <c r="AR1" s="4" t="s">
        <v>264</v>
      </c>
      <c r="AS1" s="4" t="s">
        <v>266</v>
      </c>
      <c r="AT1" s="4" t="s">
        <v>56</v>
      </c>
      <c r="AU1" s="4" t="s">
        <v>57</v>
      </c>
      <c r="AV1" s="4" t="s">
        <v>269</v>
      </c>
      <c r="AW1" s="4" t="s">
        <v>59</v>
      </c>
      <c r="AX1" s="4" t="s">
        <v>60</v>
      </c>
      <c r="AY1" s="4" t="s">
        <v>61</v>
      </c>
      <c r="AZ1" s="4" t="s">
        <v>62</v>
      </c>
      <c r="BA1" s="4" t="s">
        <v>64</v>
      </c>
      <c r="BB1" s="4" t="s">
        <v>65</v>
      </c>
      <c r="BC1" s="4" t="s">
        <v>69</v>
      </c>
      <c r="BD1" s="4" t="s">
        <v>70</v>
      </c>
      <c r="BE1" s="4" t="s">
        <v>71</v>
      </c>
      <c r="BF1" s="4" t="s">
        <v>82</v>
      </c>
      <c r="BG1" s="4" t="s">
        <v>515</v>
      </c>
      <c r="BH1" s="1" t="s">
        <v>91</v>
      </c>
      <c r="BI1" s="1" t="s">
        <v>92</v>
      </c>
      <c r="BJ1" s="1" t="s">
        <v>93</v>
      </c>
      <c r="BK1" s="1" t="s">
        <v>94</v>
      </c>
      <c r="BL1" s="1" t="s">
        <v>153</v>
      </c>
      <c r="BM1" s="1" t="s">
        <v>103</v>
      </c>
      <c r="BN1" s="1" t="s">
        <v>278</v>
      </c>
      <c r="BO1" s="1" t="s">
        <v>279</v>
      </c>
      <c r="BP1" s="1" t="s">
        <v>2</v>
      </c>
      <c r="BQ1" s="1" t="s">
        <v>10</v>
      </c>
      <c r="BR1" s="1" t="s">
        <v>4</v>
      </c>
      <c r="BS1" s="1" t="s">
        <v>5</v>
      </c>
      <c r="BT1" s="1" t="s">
        <v>6</v>
      </c>
      <c r="BU1" s="1"/>
      <c r="BV1" s="1"/>
      <c r="BW1" s="1"/>
      <c r="BX1" s="1"/>
      <c r="BY1" s="1"/>
    </row>
    <row r="2" spans="1:77" x14ac:dyDescent="0.35">
      <c r="A2" s="20" t="s">
        <v>354</v>
      </c>
      <c r="B2" s="3" t="s">
        <v>134</v>
      </c>
      <c r="C2" s="3" t="s">
        <v>20</v>
      </c>
      <c r="D2" s="3" t="s">
        <v>83</v>
      </c>
      <c r="E2" t="s">
        <v>513</v>
      </c>
      <c r="F2" s="22" t="s">
        <v>652</v>
      </c>
      <c r="G2" s="8" t="s">
        <v>650</v>
      </c>
      <c r="H2" s="8" t="s">
        <v>649</v>
      </c>
      <c r="I2" s="8" t="s">
        <v>579</v>
      </c>
      <c r="J2" s="8" t="s">
        <v>580</v>
      </c>
      <c r="K2" s="8" t="s">
        <v>164</v>
      </c>
      <c r="L2" s="9" t="s">
        <v>183</v>
      </c>
      <c r="M2" s="9" t="s">
        <v>376</v>
      </c>
      <c r="N2" s="9" t="s">
        <v>79</v>
      </c>
      <c r="O2" s="9" t="s">
        <v>520</v>
      </c>
      <c r="P2" s="9" t="s">
        <v>133</v>
      </c>
      <c r="Q2" s="9" t="s">
        <v>194</v>
      </c>
      <c r="R2" s="9" t="s">
        <v>190</v>
      </c>
      <c r="S2" s="9" t="s">
        <v>190</v>
      </c>
      <c r="T2" s="10" t="s">
        <v>651</v>
      </c>
      <c r="U2" s="10" t="s">
        <v>584</v>
      </c>
      <c r="V2" s="10" t="s">
        <v>585</v>
      </c>
      <c r="W2" s="10" t="s">
        <v>603</v>
      </c>
      <c r="X2" s="11" t="s">
        <v>148</v>
      </c>
      <c r="Y2" s="11" t="s">
        <v>196</v>
      </c>
      <c r="Z2" s="10" t="s">
        <v>166</v>
      </c>
      <c r="AA2" s="10" t="s">
        <v>30</v>
      </c>
      <c r="AB2" s="10" t="s">
        <v>189</v>
      </c>
      <c r="AC2" s="12" t="s">
        <v>521</v>
      </c>
      <c r="AD2" s="12" t="s">
        <v>31</v>
      </c>
      <c r="AE2" s="12" t="s">
        <v>32</v>
      </c>
      <c r="AF2" s="12" t="s">
        <v>33</v>
      </c>
      <c r="AG2" s="12" t="s">
        <v>522</v>
      </c>
      <c r="AH2" s="13" t="s">
        <v>180</v>
      </c>
      <c r="AI2" s="13" t="s">
        <v>45</v>
      </c>
      <c r="AJ2" s="13" t="s">
        <v>46</v>
      </c>
      <c r="AK2" s="13" t="s">
        <v>521</v>
      </c>
      <c r="AL2" s="13" t="s">
        <v>185</v>
      </c>
      <c r="AM2" s="13" t="s">
        <v>78</v>
      </c>
      <c r="AN2" s="14" t="s">
        <v>181</v>
      </c>
      <c r="AO2" s="14" t="s">
        <v>50</v>
      </c>
      <c r="AP2" s="14" t="s">
        <v>51</v>
      </c>
      <c r="AQ2" s="15" t="s">
        <v>585</v>
      </c>
      <c r="AR2" s="15" t="s">
        <v>265</v>
      </c>
      <c r="AS2" s="15" t="s">
        <v>267</v>
      </c>
      <c r="AT2" s="15" t="s">
        <v>268</v>
      </c>
      <c r="AU2" s="15" t="s">
        <v>481</v>
      </c>
      <c r="AV2" s="15" t="s">
        <v>482</v>
      </c>
      <c r="AW2" s="15" t="s">
        <v>3</v>
      </c>
      <c r="AX2" s="15" t="s">
        <v>11</v>
      </c>
      <c r="AY2" s="16" t="s">
        <v>483</v>
      </c>
      <c r="AZ2" s="15" t="s">
        <v>63</v>
      </c>
      <c r="BA2" s="15" t="s">
        <v>186</v>
      </c>
      <c r="BB2" s="17" t="s">
        <v>273</v>
      </c>
      <c r="BC2" s="17" t="s">
        <v>73</v>
      </c>
      <c r="BD2" s="17" t="s">
        <v>73</v>
      </c>
      <c r="BE2" s="17" t="s">
        <v>73</v>
      </c>
      <c r="BF2" s="18" t="s">
        <v>237</v>
      </c>
      <c r="BG2" s="18" t="s">
        <v>199</v>
      </c>
      <c r="BH2" s="18" t="s">
        <v>90</v>
      </c>
      <c r="BI2" s="18" t="s">
        <v>32</v>
      </c>
      <c r="BJ2" s="18" t="s">
        <v>145</v>
      </c>
      <c r="BK2" s="18" t="s">
        <v>138</v>
      </c>
      <c r="BL2" s="18" t="s">
        <v>154</v>
      </c>
      <c r="BM2" s="17" t="s">
        <v>141</v>
      </c>
      <c r="BN2" s="17" t="s">
        <v>280</v>
      </c>
      <c r="BO2" s="17" t="s">
        <v>281</v>
      </c>
      <c r="BP2" s="3" t="s">
        <v>3</v>
      </c>
      <c r="BQ2" s="3" t="s">
        <v>11</v>
      </c>
      <c r="BR2" s="3" t="s">
        <v>7</v>
      </c>
      <c r="BS2" s="3" t="s">
        <v>8</v>
      </c>
      <c r="BT2" s="3" t="s">
        <v>9</v>
      </c>
    </row>
    <row r="3" spans="1:77" x14ac:dyDescent="0.35">
      <c r="A3" s="20" t="s">
        <v>355</v>
      </c>
      <c r="B3" s="3" t="s">
        <v>134</v>
      </c>
      <c r="C3" s="3" t="s">
        <v>20</v>
      </c>
      <c r="D3" s="3" t="s">
        <v>83</v>
      </c>
      <c r="E3" t="s">
        <v>513</v>
      </c>
      <c r="F3" s="22" t="s">
        <v>652</v>
      </c>
      <c r="G3" s="8" t="s">
        <v>650</v>
      </c>
      <c r="H3" s="8" t="s">
        <v>649</v>
      </c>
      <c r="I3" s="8" t="s">
        <v>579</v>
      </c>
      <c r="J3" s="8" t="s">
        <v>580</v>
      </c>
      <c r="K3" s="8" t="s">
        <v>164</v>
      </c>
      <c r="L3" s="9" t="s">
        <v>183</v>
      </c>
      <c r="M3" s="9" t="s">
        <v>376</v>
      </c>
      <c r="N3" s="9" t="s">
        <v>79</v>
      </c>
      <c r="O3" s="9" t="s">
        <v>168</v>
      </c>
      <c r="P3" s="9" t="s">
        <v>133</v>
      </c>
      <c r="Q3" s="9" t="s">
        <v>194</v>
      </c>
      <c r="R3" s="9" t="s">
        <v>190</v>
      </c>
      <c r="S3" s="9" t="s">
        <v>190</v>
      </c>
      <c r="T3" s="10" t="s">
        <v>651</v>
      </c>
      <c r="U3" s="10" t="s">
        <v>584</v>
      </c>
      <c r="V3" s="10" t="s">
        <v>585</v>
      </c>
      <c r="W3" s="10" t="s">
        <v>603</v>
      </c>
      <c r="X3" s="11" t="s">
        <v>148</v>
      </c>
      <c r="Y3" s="11" t="s">
        <v>196</v>
      </c>
      <c r="Z3" s="10" t="s">
        <v>166</v>
      </c>
      <c r="AA3" s="10" t="s">
        <v>30</v>
      </c>
      <c r="AB3" s="10" t="s">
        <v>190</v>
      </c>
      <c r="AC3" s="12" t="s">
        <v>156</v>
      </c>
      <c r="AD3" s="12" t="s">
        <v>157</v>
      </c>
      <c r="AE3" s="12" t="s">
        <v>158</v>
      </c>
      <c r="AF3" s="12" t="s">
        <v>33</v>
      </c>
      <c r="AG3" s="12" t="s">
        <v>159</v>
      </c>
      <c r="AH3" s="13" t="s">
        <v>180</v>
      </c>
      <c r="AI3" s="13" t="s">
        <v>45</v>
      </c>
      <c r="AJ3" s="13" t="s">
        <v>46</v>
      </c>
      <c r="AK3" s="13" t="s">
        <v>156</v>
      </c>
      <c r="AL3" s="13" t="s">
        <v>185</v>
      </c>
      <c r="AM3" s="13" t="s">
        <v>78</v>
      </c>
      <c r="AN3" s="14" t="s">
        <v>181</v>
      </c>
      <c r="AO3" s="14" t="s">
        <v>50</v>
      </c>
      <c r="AP3" s="14" t="s">
        <v>51</v>
      </c>
      <c r="AQ3" s="15" t="s">
        <v>585</v>
      </c>
      <c r="AR3" s="15" t="s">
        <v>265</v>
      </c>
      <c r="AS3" s="15" t="s">
        <v>267</v>
      </c>
      <c r="AT3" s="15" t="s">
        <v>268</v>
      </c>
      <c r="AU3" s="15" t="s">
        <v>481</v>
      </c>
      <c r="AV3" s="15" t="s">
        <v>482</v>
      </c>
      <c r="AW3" s="15" t="s">
        <v>3</v>
      </c>
      <c r="AX3" s="15" t="s">
        <v>11</v>
      </c>
      <c r="AY3" s="16" t="s">
        <v>483</v>
      </c>
      <c r="AZ3" s="15" t="s">
        <v>63</v>
      </c>
      <c r="BA3" s="15" t="s">
        <v>186</v>
      </c>
      <c r="BB3" s="17" t="s">
        <v>273</v>
      </c>
      <c r="BC3" s="17" t="s">
        <v>73</v>
      </c>
      <c r="BD3" s="17" t="s">
        <v>73</v>
      </c>
      <c r="BE3" s="17" t="s">
        <v>73</v>
      </c>
      <c r="BF3" s="18" t="s">
        <v>200</v>
      </c>
      <c r="BG3" s="18" t="s">
        <v>200</v>
      </c>
      <c r="BH3" s="18" t="s">
        <v>90</v>
      </c>
      <c r="BI3" s="18" t="s">
        <v>160</v>
      </c>
      <c r="BJ3" s="18" t="s">
        <v>143</v>
      </c>
      <c r="BK3" s="18" t="s">
        <v>144</v>
      </c>
      <c r="BL3" s="18" t="s">
        <v>154</v>
      </c>
      <c r="BM3" s="17" t="s">
        <v>141</v>
      </c>
      <c r="BN3" s="17" t="s">
        <v>280</v>
      </c>
      <c r="BO3" s="17" t="s">
        <v>281</v>
      </c>
      <c r="BP3" s="3" t="s">
        <v>3</v>
      </c>
      <c r="BQ3" s="3" t="s">
        <v>11</v>
      </c>
      <c r="BR3" s="3" t="s">
        <v>7</v>
      </c>
      <c r="BS3" s="3" t="s">
        <v>8</v>
      </c>
      <c r="BT3" s="3" t="s">
        <v>9</v>
      </c>
    </row>
    <row r="4" spans="1:77" x14ac:dyDescent="0.35">
      <c r="A4" s="6" t="s">
        <v>12</v>
      </c>
      <c r="B4" s="3" t="s">
        <v>16</v>
      </c>
      <c r="C4" s="3" t="s">
        <v>20</v>
      </c>
      <c r="D4" s="3" t="s">
        <v>83</v>
      </c>
      <c r="E4" t="s">
        <v>513</v>
      </c>
      <c r="F4" s="22" t="s">
        <v>652</v>
      </c>
      <c r="G4" s="8" t="s">
        <v>650</v>
      </c>
      <c r="H4" s="8" t="s">
        <v>649</v>
      </c>
      <c r="I4" s="8" t="s">
        <v>579</v>
      </c>
      <c r="J4" s="8" t="s">
        <v>580</v>
      </c>
      <c r="K4" s="9" t="s">
        <v>164</v>
      </c>
      <c r="L4" s="9" t="s">
        <v>183</v>
      </c>
      <c r="M4" s="9" t="s">
        <v>376</v>
      </c>
      <c r="N4" s="9" t="s">
        <v>79</v>
      </c>
      <c r="O4" s="9" t="s">
        <v>520</v>
      </c>
      <c r="P4" s="9" t="s">
        <v>133</v>
      </c>
      <c r="Q4" s="9" t="s">
        <v>194</v>
      </c>
      <c r="R4" s="9" t="s">
        <v>190</v>
      </c>
      <c r="S4" s="9" t="s">
        <v>190</v>
      </c>
      <c r="T4" s="10" t="s">
        <v>651</v>
      </c>
      <c r="U4" s="10" t="s">
        <v>584</v>
      </c>
      <c r="V4" s="10" t="s">
        <v>585</v>
      </c>
      <c r="W4" s="10" t="s">
        <v>603</v>
      </c>
      <c r="X4" s="11" t="s">
        <v>148</v>
      </c>
      <c r="Y4" s="11" t="s">
        <v>196</v>
      </c>
      <c r="Z4" s="10" t="s">
        <v>166</v>
      </c>
      <c r="AA4" s="10" t="s">
        <v>30</v>
      </c>
      <c r="AB4" s="10" t="s">
        <v>189</v>
      </c>
      <c r="AC4" s="12" t="s">
        <v>521</v>
      </c>
      <c r="AD4" s="12" t="s">
        <v>31</v>
      </c>
      <c r="AE4" s="12" t="s">
        <v>32</v>
      </c>
      <c r="AF4" s="12" t="s">
        <v>33</v>
      </c>
      <c r="AG4" s="12" t="s">
        <v>522</v>
      </c>
      <c r="AH4" s="13" t="s">
        <v>180</v>
      </c>
      <c r="AI4" s="13" t="s">
        <v>45</v>
      </c>
      <c r="AJ4" s="13" t="s">
        <v>46</v>
      </c>
      <c r="AK4" s="13" t="s">
        <v>521</v>
      </c>
      <c r="AL4" s="13" t="s">
        <v>185</v>
      </c>
      <c r="AM4" s="13" t="s">
        <v>78</v>
      </c>
      <c r="AN4" s="14" t="s">
        <v>181</v>
      </c>
      <c r="AO4" s="14" t="s">
        <v>50</v>
      </c>
      <c r="AP4" s="14" t="s">
        <v>51</v>
      </c>
      <c r="AQ4" s="15" t="s">
        <v>585</v>
      </c>
      <c r="AR4" s="15" t="s">
        <v>265</v>
      </c>
      <c r="AS4" s="15" t="s">
        <v>267</v>
      </c>
      <c r="AT4" s="15" t="s">
        <v>268</v>
      </c>
      <c r="AU4" s="15" t="s">
        <v>481</v>
      </c>
      <c r="AV4" s="15" t="s">
        <v>482</v>
      </c>
      <c r="AW4" s="15" t="s">
        <v>3</v>
      </c>
      <c r="AX4" s="15" t="s">
        <v>11</v>
      </c>
      <c r="AY4" s="16" t="s">
        <v>483</v>
      </c>
      <c r="AZ4" s="15" t="s">
        <v>63</v>
      </c>
      <c r="BA4" s="15" t="s">
        <v>186</v>
      </c>
      <c r="BB4" s="17" t="s">
        <v>273</v>
      </c>
      <c r="BC4" s="17" t="s">
        <v>73</v>
      </c>
      <c r="BD4" s="17" t="s">
        <v>73</v>
      </c>
      <c r="BE4" s="17" t="s">
        <v>73</v>
      </c>
      <c r="BF4" s="18" t="s">
        <v>199</v>
      </c>
      <c r="BG4" s="18" t="s">
        <v>199</v>
      </c>
      <c r="BH4" s="19" t="s">
        <v>90</v>
      </c>
      <c r="BI4" s="19" t="s">
        <v>32</v>
      </c>
      <c r="BJ4" s="19" t="s">
        <v>137</v>
      </c>
      <c r="BK4" s="19" t="s">
        <v>138</v>
      </c>
      <c r="BL4" s="18" t="s">
        <v>154</v>
      </c>
      <c r="BM4" s="17" t="s">
        <v>141</v>
      </c>
      <c r="BN4" s="17" t="s">
        <v>280</v>
      </c>
      <c r="BO4" s="17" t="s">
        <v>281</v>
      </c>
      <c r="BP4" s="3" t="s">
        <v>3</v>
      </c>
      <c r="BQ4" s="3" t="s">
        <v>11</v>
      </c>
      <c r="BR4" s="3" t="s">
        <v>7</v>
      </c>
      <c r="BS4" s="3" t="s">
        <v>8</v>
      </c>
      <c r="BT4" s="3" t="s">
        <v>9</v>
      </c>
    </row>
    <row r="5" spans="1:77" x14ac:dyDescent="0.35">
      <c r="A5" s="6" t="s">
        <v>13</v>
      </c>
      <c r="B5" s="3" t="s">
        <v>17</v>
      </c>
      <c r="C5" s="3" t="s">
        <v>20</v>
      </c>
      <c r="D5" s="3" t="s">
        <v>83</v>
      </c>
      <c r="E5" t="s">
        <v>513</v>
      </c>
      <c r="F5" s="22" t="s">
        <v>652</v>
      </c>
      <c r="G5" s="8" t="s">
        <v>650</v>
      </c>
      <c r="H5" s="8" t="s">
        <v>649</v>
      </c>
      <c r="I5" s="8" t="s">
        <v>579</v>
      </c>
      <c r="J5" s="8" t="s">
        <v>580</v>
      </c>
      <c r="K5" s="8" t="s">
        <v>164</v>
      </c>
      <c r="L5" s="9" t="s">
        <v>183</v>
      </c>
      <c r="M5" s="9" t="s">
        <v>376</v>
      </c>
      <c r="N5" s="9" t="s">
        <v>79</v>
      </c>
      <c r="O5" s="9" t="s">
        <v>520</v>
      </c>
      <c r="P5" s="9" t="s">
        <v>133</v>
      </c>
      <c r="Q5" s="9" t="s">
        <v>194</v>
      </c>
      <c r="R5" s="9" t="s">
        <v>189</v>
      </c>
      <c r="S5" s="9" t="s">
        <v>190</v>
      </c>
      <c r="T5" s="10" t="s">
        <v>651</v>
      </c>
      <c r="U5" s="10" t="s">
        <v>584</v>
      </c>
      <c r="V5" s="10" t="s">
        <v>585</v>
      </c>
      <c r="W5" s="10" t="s">
        <v>603</v>
      </c>
      <c r="X5" s="11" t="s">
        <v>148</v>
      </c>
      <c r="Y5" s="11" t="s">
        <v>196</v>
      </c>
      <c r="Z5" s="10" t="s">
        <v>166</v>
      </c>
      <c r="AA5" s="10" t="s">
        <v>30</v>
      </c>
      <c r="AB5" s="10" t="s">
        <v>190</v>
      </c>
      <c r="AC5" s="12" t="s">
        <v>521</v>
      </c>
      <c r="AD5" s="12" t="s">
        <v>31</v>
      </c>
      <c r="AE5" s="12" t="s">
        <v>32</v>
      </c>
      <c r="AF5" s="12" t="s">
        <v>33</v>
      </c>
      <c r="AG5" s="12" t="s">
        <v>522</v>
      </c>
      <c r="AH5" s="13" t="s">
        <v>180</v>
      </c>
      <c r="AI5" s="13" t="s">
        <v>45</v>
      </c>
      <c r="AJ5" s="13" t="s">
        <v>46</v>
      </c>
      <c r="AK5" s="13" t="s">
        <v>521</v>
      </c>
      <c r="AL5" s="13" t="s">
        <v>185</v>
      </c>
      <c r="AM5" s="13" t="s">
        <v>78</v>
      </c>
      <c r="AN5" s="14" t="s">
        <v>181</v>
      </c>
      <c r="AO5" s="14" t="s">
        <v>50</v>
      </c>
      <c r="AP5" s="14" t="s">
        <v>51</v>
      </c>
      <c r="AQ5" s="15" t="s">
        <v>585</v>
      </c>
      <c r="AR5" s="15" t="s">
        <v>265</v>
      </c>
      <c r="AS5" s="15" t="s">
        <v>267</v>
      </c>
      <c r="AT5" s="15" t="s">
        <v>268</v>
      </c>
      <c r="AU5" s="15" t="s">
        <v>481</v>
      </c>
      <c r="AV5" s="15" t="s">
        <v>482</v>
      </c>
      <c r="AW5" s="15" t="s">
        <v>3</v>
      </c>
      <c r="AX5" s="15" t="s">
        <v>11</v>
      </c>
      <c r="AY5" s="16" t="s">
        <v>483</v>
      </c>
      <c r="AZ5" s="15" t="s">
        <v>63</v>
      </c>
      <c r="BA5" s="15" t="s">
        <v>186</v>
      </c>
      <c r="BB5" s="17" t="s">
        <v>273</v>
      </c>
      <c r="BC5" s="17" t="s">
        <v>73</v>
      </c>
      <c r="BD5" s="17" t="s">
        <v>73</v>
      </c>
      <c r="BE5" s="17" t="s">
        <v>73</v>
      </c>
      <c r="BF5" s="18" t="s">
        <v>199</v>
      </c>
      <c r="BG5" s="18" t="s">
        <v>199</v>
      </c>
      <c r="BH5" s="19" t="s">
        <v>90</v>
      </c>
      <c r="BI5" s="19" t="s">
        <v>32</v>
      </c>
      <c r="BJ5" s="19" t="s">
        <v>137</v>
      </c>
      <c r="BK5" s="19" t="s">
        <v>138</v>
      </c>
      <c r="BL5" s="18" t="s">
        <v>154</v>
      </c>
      <c r="BM5" s="17" t="s">
        <v>141</v>
      </c>
      <c r="BN5" s="17" t="s">
        <v>280</v>
      </c>
      <c r="BO5" s="17" t="s">
        <v>281</v>
      </c>
      <c r="BP5" s="3" t="s">
        <v>3</v>
      </c>
      <c r="BQ5" s="3" t="s">
        <v>11</v>
      </c>
      <c r="BR5" s="3" t="s">
        <v>7</v>
      </c>
      <c r="BS5" s="3" t="s">
        <v>8</v>
      </c>
      <c r="BT5" s="3" t="s">
        <v>9</v>
      </c>
    </row>
    <row r="6" spans="1:77" x14ac:dyDescent="0.35">
      <c r="A6" s="6" t="s">
        <v>14</v>
      </c>
      <c r="B6" s="3" t="s">
        <v>18</v>
      </c>
      <c r="C6" s="3" t="s">
        <v>20</v>
      </c>
      <c r="D6" s="3" t="s">
        <v>83</v>
      </c>
      <c r="E6" t="s">
        <v>513</v>
      </c>
      <c r="F6" s="22" t="s">
        <v>652</v>
      </c>
      <c r="G6" s="8" t="s">
        <v>650</v>
      </c>
      <c r="H6" s="8" t="s">
        <v>649</v>
      </c>
      <c r="I6" s="8" t="s">
        <v>579</v>
      </c>
      <c r="J6" s="8" t="s">
        <v>580</v>
      </c>
      <c r="K6" s="8" t="s">
        <v>164</v>
      </c>
      <c r="L6" s="9" t="s">
        <v>183</v>
      </c>
      <c r="M6" s="9" t="s">
        <v>376</v>
      </c>
      <c r="N6" s="9" t="s">
        <v>79</v>
      </c>
      <c r="O6" s="9" t="s">
        <v>520</v>
      </c>
      <c r="P6" s="9" t="s">
        <v>133</v>
      </c>
      <c r="Q6" s="9" t="s">
        <v>194</v>
      </c>
      <c r="R6" s="9" t="s">
        <v>189</v>
      </c>
      <c r="S6" s="9" t="s">
        <v>190</v>
      </c>
      <c r="T6" s="10" t="s">
        <v>651</v>
      </c>
      <c r="U6" s="10" t="s">
        <v>584</v>
      </c>
      <c r="V6" s="10" t="s">
        <v>585</v>
      </c>
      <c r="W6" s="10" t="s">
        <v>603</v>
      </c>
      <c r="X6" s="11" t="s">
        <v>148</v>
      </c>
      <c r="Y6" s="11" t="s">
        <v>196</v>
      </c>
      <c r="Z6" s="10" t="s">
        <v>166</v>
      </c>
      <c r="AA6" s="10" t="s">
        <v>30</v>
      </c>
      <c r="AB6" s="10" t="s">
        <v>189</v>
      </c>
      <c r="AC6" s="12" t="s">
        <v>521</v>
      </c>
      <c r="AD6" s="12" t="s">
        <v>31</v>
      </c>
      <c r="AE6" s="12" t="s">
        <v>32</v>
      </c>
      <c r="AF6" s="12" t="s">
        <v>33</v>
      </c>
      <c r="AG6" s="12" t="s">
        <v>522</v>
      </c>
      <c r="AH6" s="13" t="s">
        <v>180</v>
      </c>
      <c r="AI6" s="13" t="s">
        <v>45</v>
      </c>
      <c r="AJ6" s="13" t="s">
        <v>46</v>
      </c>
      <c r="AK6" s="13" t="s">
        <v>521</v>
      </c>
      <c r="AL6" s="13" t="s">
        <v>185</v>
      </c>
      <c r="AM6" s="13" t="s">
        <v>78</v>
      </c>
      <c r="AN6" s="14" t="s">
        <v>181</v>
      </c>
      <c r="AO6" s="14" t="s">
        <v>50</v>
      </c>
      <c r="AP6" s="14" t="s">
        <v>51</v>
      </c>
      <c r="AQ6" s="15" t="s">
        <v>585</v>
      </c>
      <c r="AR6" s="15" t="s">
        <v>265</v>
      </c>
      <c r="AS6" s="15" t="s">
        <v>267</v>
      </c>
      <c r="AT6" s="15" t="s">
        <v>268</v>
      </c>
      <c r="AU6" s="15" t="s">
        <v>481</v>
      </c>
      <c r="AV6" s="15" t="s">
        <v>482</v>
      </c>
      <c r="AW6" s="15" t="s">
        <v>3</v>
      </c>
      <c r="AX6" s="15" t="s">
        <v>11</v>
      </c>
      <c r="AY6" s="16" t="s">
        <v>483</v>
      </c>
      <c r="AZ6" s="15" t="s">
        <v>63</v>
      </c>
      <c r="BA6" s="15" t="s">
        <v>186</v>
      </c>
      <c r="BB6" s="17" t="s">
        <v>273</v>
      </c>
      <c r="BC6" s="17" t="s">
        <v>73</v>
      </c>
      <c r="BD6" s="17" t="s">
        <v>73</v>
      </c>
      <c r="BE6" s="17" t="s">
        <v>73</v>
      </c>
      <c r="BF6" s="18" t="s">
        <v>199</v>
      </c>
      <c r="BG6" s="18" t="s">
        <v>199</v>
      </c>
      <c r="BH6" s="19" t="s">
        <v>90</v>
      </c>
      <c r="BI6" s="19" t="s">
        <v>32</v>
      </c>
      <c r="BJ6" s="19" t="s">
        <v>137</v>
      </c>
      <c r="BK6" s="19" t="s">
        <v>138</v>
      </c>
      <c r="BL6" s="18" t="s">
        <v>154</v>
      </c>
      <c r="BM6" s="17" t="s">
        <v>141</v>
      </c>
      <c r="BN6" s="17" t="s">
        <v>280</v>
      </c>
      <c r="BO6" s="17" t="s">
        <v>281</v>
      </c>
      <c r="BP6" s="3" t="s">
        <v>3</v>
      </c>
      <c r="BQ6" s="3" t="s">
        <v>11</v>
      </c>
      <c r="BR6" s="3" t="s">
        <v>7</v>
      </c>
      <c r="BS6" s="3" t="s">
        <v>8</v>
      </c>
      <c r="BT6" s="3" t="s">
        <v>9</v>
      </c>
    </row>
    <row r="7" spans="1:77" x14ac:dyDescent="0.35">
      <c r="A7" s="6" t="s">
        <v>192</v>
      </c>
      <c r="B7" s="3" t="s">
        <v>109</v>
      </c>
      <c r="C7" s="3" t="s">
        <v>20</v>
      </c>
      <c r="D7" s="3" t="s">
        <v>83</v>
      </c>
      <c r="E7" t="s">
        <v>513</v>
      </c>
      <c r="F7" s="22" t="s">
        <v>652</v>
      </c>
      <c r="G7" s="8" t="s">
        <v>650</v>
      </c>
      <c r="H7" s="8" t="s">
        <v>649</v>
      </c>
      <c r="I7" s="8" t="s">
        <v>579</v>
      </c>
      <c r="J7" s="8" t="s">
        <v>580</v>
      </c>
      <c r="K7" s="8" t="s">
        <v>164</v>
      </c>
      <c r="L7" s="9" t="s">
        <v>183</v>
      </c>
      <c r="M7" s="9" t="s">
        <v>376</v>
      </c>
      <c r="N7" s="9" t="s">
        <v>79</v>
      </c>
      <c r="O7" s="9" t="s">
        <v>520</v>
      </c>
      <c r="P7" s="9" t="s">
        <v>133</v>
      </c>
      <c r="Q7" s="9" t="s">
        <v>194</v>
      </c>
      <c r="R7" s="9" t="s">
        <v>190</v>
      </c>
      <c r="S7" s="9" t="s">
        <v>190</v>
      </c>
      <c r="T7" s="10" t="s">
        <v>651</v>
      </c>
      <c r="U7" s="10" t="s">
        <v>584</v>
      </c>
      <c r="V7" s="10" t="s">
        <v>585</v>
      </c>
      <c r="W7" s="10" t="s">
        <v>603</v>
      </c>
      <c r="X7" s="11" t="s">
        <v>148</v>
      </c>
      <c r="Y7" s="11" t="s">
        <v>196</v>
      </c>
      <c r="Z7" s="10" t="s">
        <v>166</v>
      </c>
      <c r="AA7" s="10" t="s">
        <v>30</v>
      </c>
      <c r="AB7" s="10" t="s">
        <v>190</v>
      </c>
      <c r="AC7" s="12" t="s">
        <v>521</v>
      </c>
      <c r="AD7" s="12" t="s">
        <v>31</v>
      </c>
      <c r="AE7" s="12" t="s">
        <v>32</v>
      </c>
      <c r="AF7" s="12" t="s">
        <v>33</v>
      </c>
      <c r="AG7" s="12" t="s">
        <v>522</v>
      </c>
      <c r="AH7" s="13" t="s">
        <v>180</v>
      </c>
      <c r="AI7" s="13" t="s">
        <v>45</v>
      </c>
      <c r="AJ7" s="13" t="s">
        <v>46</v>
      </c>
      <c r="AK7" s="13" t="s">
        <v>521</v>
      </c>
      <c r="AL7" s="13" t="s">
        <v>185</v>
      </c>
      <c r="AM7" s="13" t="s">
        <v>78</v>
      </c>
      <c r="AN7" s="14" t="s">
        <v>181</v>
      </c>
      <c r="AO7" s="14" t="s">
        <v>50</v>
      </c>
      <c r="AP7" s="14" t="s">
        <v>51</v>
      </c>
      <c r="AQ7" s="15" t="s">
        <v>585</v>
      </c>
      <c r="AR7" s="15" t="s">
        <v>265</v>
      </c>
      <c r="AS7" s="15" t="s">
        <v>267</v>
      </c>
      <c r="AT7" s="15" t="s">
        <v>268</v>
      </c>
      <c r="AU7" s="15" t="s">
        <v>481</v>
      </c>
      <c r="AV7" s="15" t="s">
        <v>482</v>
      </c>
      <c r="AW7" s="15" t="s">
        <v>3</v>
      </c>
      <c r="AX7" s="15" t="s">
        <v>11</v>
      </c>
      <c r="AY7" s="16" t="s">
        <v>483</v>
      </c>
      <c r="AZ7" s="15" t="s">
        <v>63</v>
      </c>
      <c r="BA7" s="15" t="s">
        <v>186</v>
      </c>
      <c r="BB7" s="17" t="s">
        <v>273</v>
      </c>
      <c r="BC7" s="17" t="s">
        <v>73</v>
      </c>
      <c r="BD7" s="17" t="s">
        <v>73</v>
      </c>
      <c r="BE7" s="17" t="s">
        <v>73</v>
      </c>
      <c r="BF7" s="18" t="s">
        <v>199</v>
      </c>
      <c r="BG7" s="18" t="s">
        <v>199</v>
      </c>
      <c r="BH7" s="19" t="s">
        <v>90</v>
      </c>
      <c r="BI7" s="19" t="s">
        <v>32</v>
      </c>
      <c r="BJ7" s="19" t="s">
        <v>137</v>
      </c>
      <c r="BK7" s="19" t="s">
        <v>138</v>
      </c>
      <c r="BL7" s="18" t="s">
        <v>154</v>
      </c>
      <c r="BM7" s="17" t="s">
        <v>141</v>
      </c>
      <c r="BN7" s="17" t="s">
        <v>280</v>
      </c>
      <c r="BO7" s="17" t="s">
        <v>281</v>
      </c>
      <c r="BP7" s="3" t="s">
        <v>3</v>
      </c>
      <c r="BQ7" s="3" t="s">
        <v>11</v>
      </c>
      <c r="BR7" s="3" t="s">
        <v>7</v>
      </c>
      <c r="BS7" s="3" t="s">
        <v>8</v>
      </c>
      <c r="BT7" s="3" t="s">
        <v>9</v>
      </c>
    </row>
    <row r="8" spans="1:77" s="90" customFormat="1" x14ac:dyDescent="0.35">
      <c r="A8" s="86" t="s">
        <v>52</v>
      </c>
      <c r="B8" s="87" t="s">
        <v>110</v>
      </c>
      <c r="C8" s="87" t="s">
        <v>20</v>
      </c>
      <c r="D8" s="87" t="s">
        <v>83</v>
      </c>
      <c r="E8" t="s">
        <v>513</v>
      </c>
      <c r="F8" s="22" t="s">
        <v>652</v>
      </c>
      <c r="G8" s="8" t="s">
        <v>650</v>
      </c>
      <c r="H8" s="8" t="s">
        <v>649</v>
      </c>
      <c r="I8" s="8" t="s">
        <v>579</v>
      </c>
      <c r="J8" s="8" t="s">
        <v>580</v>
      </c>
      <c r="K8" s="87" t="s">
        <v>164</v>
      </c>
      <c r="L8" s="88" t="s">
        <v>183</v>
      </c>
      <c r="M8" s="9" t="s">
        <v>376</v>
      </c>
      <c r="N8" s="88" t="s">
        <v>79</v>
      </c>
      <c r="O8" s="88" t="s">
        <v>478</v>
      </c>
      <c r="P8" s="88" t="s">
        <v>133</v>
      </c>
      <c r="Q8" s="88" t="s">
        <v>194</v>
      </c>
      <c r="R8" s="88" t="s">
        <v>189</v>
      </c>
      <c r="S8" s="88" t="s">
        <v>190</v>
      </c>
      <c r="T8" s="10" t="s">
        <v>651</v>
      </c>
      <c r="U8" s="10" t="s">
        <v>584</v>
      </c>
      <c r="V8" s="10" t="s">
        <v>585</v>
      </c>
      <c r="W8" s="10" t="s">
        <v>603</v>
      </c>
      <c r="X8" s="89" t="s">
        <v>148</v>
      </c>
      <c r="Y8" s="89" t="s">
        <v>196</v>
      </c>
      <c r="Z8" s="88" t="s">
        <v>166</v>
      </c>
      <c r="AA8" s="88" t="s">
        <v>30</v>
      </c>
      <c r="AB8" s="88" t="s">
        <v>189</v>
      </c>
      <c r="AC8" s="88" t="s">
        <v>479</v>
      </c>
      <c r="AD8" s="88" t="s">
        <v>31</v>
      </c>
      <c r="AE8" s="88" t="s">
        <v>32</v>
      </c>
      <c r="AF8" s="88" t="s">
        <v>33</v>
      </c>
      <c r="AG8" s="88" t="s">
        <v>480</v>
      </c>
      <c r="AH8" s="88" t="s">
        <v>180</v>
      </c>
      <c r="AI8" s="88" t="s">
        <v>45</v>
      </c>
      <c r="AJ8" s="88" t="s">
        <v>46</v>
      </c>
      <c r="AK8" s="88" t="s">
        <v>479</v>
      </c>
      <c r="AL8" s="88" t="s">
        <v>185</v>
      </c>
      <c r="AM8" s="88" t="s">
        <v>78</v>
      </c>
      <c r="AN8" s="88" t="s">
        <v>181</v>
      </c>
      <c r="AO8" s="88" t="s">
        <v>50</v>
      </c>
      <c r="AP8" s="88" t="s">
        <v>51</v>
      </c>
      <c r="AQ8" s="15" t="s">
        <v>585</v>
      </c>
      <c r="AR8" s="87" t="s">
        <v>265</v>
      </c>
      <c r="AS8" s="87" t="s">
        <v>267</v>
      </c>
      <c r="AT8" s="87" t="s">
        <v>268</v>
      </c>
      <c r="AU8" s="15" t="s">
        <v>481</v>
      </c>
      <c r="AV8" s="15" t="s">
        <v>482</v>
      </c>
      <c r="AW8" s="87" t="s">
        <v>3</v>
      </c>
      <c r="AX8" s="87" t="s">
        <v>11</v>
      </c>
      <c r="AY8" s="16" t="s">
        <v>483</v>
      </c>
      <c r="AZ8" s="87" t="s">
        <v>63</v>
      </c>
      <c r="BA8" s="87" t="s">
        <v>186</v>
      </c>
      <c r="BB8" s="88" t="s">
        <v>273</v>
      </c>
      <c r="BC8" s="88" t="s">
        <v>73</v>
      </c>
      <c r="BD8" s="88" t="s">
        <v>73</v>
      </c>
      <c r="BE8" s="88" t="s">
        <v>73</v>
      </c>
      <c r="BF8" s="88" t="s">
        <v>199</v>
      </c>
      <c r="BG8" s="18" t="s">
        <v>199</v>
      </c>
      <c r="BH8" s="87" t="s">
        <v>90</v>
      </c>
      <c r="BI8" s="87" t="s">
        <v>32</v>
      </c>
      <c r="BJ8" s="87" t="s">
        <v>137</v>
      </c>
      <c r="BK8" s="87" t="s">
        <v>138</v>
      </c>
      <c r="BL8" s="88" t="s">
        <v>154</v>
      </c>
      <c r="BM8" s="88" t="s">
        <v>141</v>
      </c>
      <c r="BN8" s="88" t="s">
        <v>280</v>
      </c>
      <c r="BO8" s="88" t="s">
        <v>281</v>
      </c>
      <c r="BP8" s="87" t="s">
        <v>3</v>
      </c>
      <c r="BQ8" s="87" t="s">
        <v>11</v>
      </c>
      <c r="BR8" s="87" t="s">
        <v>7</v>
      </c>
      <c r="BS8" s="87" t="s">
        <v>8</v>
      </c>
      <c r="BT8" s="87" t="s">
        <v>9</v>
      </c>
      <c r="BU8" s="87"/>
      <c r="BV8" s="87"/>
      <c r="BW8" s="87"/>
      <c r="BX8" s="87"/>
      <c r="BY8" s="87"/>
    </row>
    <row r="9" spans="1:77" x14ac:dyDescent="0.35">
      <c r="A9" s="6" t="s">
        <v>53</v>
      </c>
      <c r="B9" s="3" t="s">
        <v>111</v>
      </c>
      <c r="C9" s="3" t="s">
        <v>20</v>
      </c>
      <c r="D9" s="3" t="s">
        <v>83</v>
      </c>
      <c r="E9" t="s">
        <v>513</v>
      </c>
      <c r="F9" s="22" t="s">
        <v>652</v>
      </c>
      <c r="G9" s="8" t="s">
        <v>650</v>
      </c>
      <c r="H9" s="8" t="s">
        <v>649</v>
      </c>
      <c r="I9" s="8" t="s">
        <v>579</v>
      </c>
      <c r="J9" s="8" t="s">
        <v>580</v>
      </c>
      <c r="K9" s="8" t="s">
        <v>164</v>
      </c>
      <c r="L9" s="9" t="s">
        <v>183</v>
      </c>
      <c r="M9" s="9" t="s">
        <v>376</v>
      </c>
      <c r="N9" s="9" t="s">
        <v>79</v>
      </c>
      <c r="O9" s="9" t="s">
        <v>520</v>
      </c>
      <c r="P9" s="9" t="s">
        <v>133</v>
      </c>
      <c r="Q9" s="9" t="s">
        <v>194</v>
      </c>
      <c r="R9" s="9" t="s">
        <v>190</v>
      </c>
      <c r="S9" s="9" t="s">
        <v>190</v>
      </c>
      <c r="T9" s="10" t="s">
        <v>651</v>
      </c>
      <c r="U9" s="10" t="s">
        <v>584</v>
      </c>
      <c r="V9" s="10" t="s">
        <v>585</v>
      </c>
      <c r="W9" s="10" t="s">
        <v>603</v>
      </c>
      <c r="X9" s="11" t="s">
        <v>148</v>
      </c>
      <c r="Y9" s="11" t="s">
        <v>196</v>
      </c>
      <c r="Z9" s="10" t="s">
        <v>166</v>
      </c>
      <c r="AA9" s="10" t="s">
        <v>30</v>
      </c>
      <c r="AB9" s="10" t="s">
        <v>190</v>
      </c>
      <c r="AC9" s="12" t="s">
        <v>521</v>
      </c>
      <c r="AD9" s="12" t="s">
        <v>31</v>
      </c>
      <c r="AE9" s="12" t="s">
        <v>32</v>
      </c>
      <c r="AF9" s="12" t="s">
        <v>33</v>
      </c>
      <c r="AG9" s="12" t="s">
        <v>522</v>
      </c>
      <c r="AH9" s="13" t="s">
        <v>180</v>
      </c>
      <c r="AI9" s="13" t="s">
        <v>45</v>
      </c>
      <c r="AJ9" s="13" t="s">
        <v>46</v>
      </c>
      <c r="AK9" s="13" t="s">
        <v>521</v>
      </c>
      <c r="AL9" s="13" t="s">
        <v>185</v>
      </c>
      <c r="AM9" s="13" t="s">
        <v>78</v>
      </c>
      <c r="AN9" s="14" t="s">
        <v>181</v>
      </c>
      <c r="AO9" s="14" t="s">
        <v>50</v>
      </c>
      <c r="AP9" s="14" t="s">
        <v>51</v>
      </c>
      <c r="AQ9" s="15" t="s">
        <v>585</v>
      </c>
      <c r="AR9" s="15" t="s">
        <v>265</v>
      </c>
      <c r="AS9" s="15" t="s">
        <v>267</v>
      </c>
      <c r="AT9" s="15" t="s">
        <v>268</v>
      </c>
      <c r="AU9" s="15" t="s">
        <v>481</v>
      </c>
      <c r="AV9" s="15" t="s">
        <v>482</v>
      </c>
      <c r="AW9" s="15" t="s">
        <v>3</v>
      </c>
      <c r="AX9" s="15" t="s">
        <v>11</v>
      </c>
      <c r="AY9" s="16" t="s">
        <v>483</v>
      </c>
      <c r="AZ9" s="15" t="s">
        <v>63</v>
      </c>
      <c r="BA9" s="15" t="s">
        <v>186</v>
      </c>
      <c r="BB9" s="17" t="s">
        <v>273</v>
      </c>
      <c r="BC9" s="17" t="s">
        <v>73</v>
      </c>
      <c r="BD9" s="17" t="s">
        <v>73</v>
      </c>
      <c r="BE9" s="17" t="s">
        <v>73</v>
      </c>
      <c r="BF9" s="18" t="s">
        <v>199</v>
      </c>
      <c r="BG9" s="18" t="s">
        <v>199</v>
      </c>
      <c r="BH9" s="19" t="s">
        <v>90</v>
      </c>
      <c r="BI9" s="19" t="s">
        <v>32</v>
      </c>
      <c r="BJ9" s="19" t="s">
        <v>137</v>
      </c>
      <c r="BK9" s="19" t="s">
        <v>138</v>
      </c>
      <c r="BL9" s="18" t="s">
        <v>154</v>
      </c>
      <c r="BM9" s="17" t="s">
        <v>141</v>
      </c>
      <c r="BN9" s="17" t="s">
        <v>280</v>
      </c>
      <c r="BO9" s="17" t="s">
        <v>281</v>
      </c>
      <c r="BP9" s="3" t="s">
        <v>3</v>
      </c>
      <c r="BQ9" s="3" t="s">
        <v>11</v>
      </c>
      <c r="BR9" s="3" t="s">
        <v>7</v>
      </c>
      <c r="BS9" s="3" t="s">
        <v>8</v>
      </c>
      <c r="BT9" s="3" t="s">
        <v>9</v>
      </c>
    </row>
    <row r="10" spans="1:77" x14ac:dyDescent="0.35">
      <c r="A10" s="6" t="s">
        <v>54</v>
      </c>
      <c r="B10" s="3" t="s">
        <v>112</v>
      </c>
      <c r="C10" s="3" t="s">
        <v>20</v>
      </c>
      <c r="D10" s="3" t="s">
        <v>83</v>
      </c>
      <c r="E10" t="s">
        <v>513</v>
      </c>
      <c r="F10" s="22" t="s">
        <v>652</v>
      </c>
      <c r="G10" s="8" t="s">
        <v>650</v>
      </c>
      <c r="H10" s="8" t="s">
        <v>649</v>
      </c>
      <c r="I10" s="8" t="s">
        <v>579</v>
      </c>
      <c r="J10" s="8" t="s">
        <v>580</v>
      </c>
      <c r="K10" s="8" t="s">
        <v>164</v>
      </c>
      <c r="L10" s="9" t="s">
        <v>183</v>
      </c>
      <c r="M10" s="9" t="s">
        <v>376</v>
      </c>
      <c r="N10" s="9" t="s">
        <v>105</v>
      </c>
      <c r="O10" s="9" t="s">
        <v>520</v>
      </c>
      <c r="P10" s="9" t="s">
        <v>133</v>
      </c>
      <c r="Q10" s="9" t="s">
        <v>194</v>
      </c>
      <c r="R10" s="9" t="s">
        <v>189</v>
      </c>
      <c r="S10" s="9" t="s">
        <v>190</v>
      </c>
      <c r="T10" s="10" t="s">
        <v>651</v>
      </c>
      <c r="U10" s="10" t="s">
        <v>584</v>
      </c>
      <c r="V10" s="10" t="s">
        <v>585</v>
      </c>
      <c r="W10" s="10" t="s">
        <v>603</v>
      </c>
      <c r="X10" s="11" t="s">
        <v>148</v>
      </c>
      <c r="Y10" s="11" t="s">
        <v>196</v>
      </c>
      <c r="Z10" s="10" t="s">
        <v>166</v>
      </c>
      <c r="AA10" s="10" t="s">
        <v>30</v>
      </c>
      <c r="AB10" s="10" t="s">
        <v>189</v>
      </c>
      <c r="AC10" s="12" t="s">
        <v>521</v>
      </c>
      <c r="AD10" s="12" t="s">
        <v>31</v>
      </c>
      <c r="AE10" s="12" t="s">
        <v>32</v>
      </c>
      <c r="AF10" s="12" t="s">
        <v>33</v>
      </c>
      <c r="AG10" s="12" t="s">
        <v>522</v>
      </c>
      <c r="AH10" s="13" t="s">
        <v>180</v>
      </c>
      <c r="AI10" s="13" t="s">
        <v>106</v>
      </c>
      <c r="AJ10" s="13" t="s">
        <v>46</v>
      </c>
      <c r="AK10" s="13" t="s">
        <v>521</v>
      </c>
      <c r="AL10" s="13" t="s">
        <v>185</v>
      </c>
      <c r="AM10" s="13" t="s">
        <v>78</v>
      </c>
      <c r="AN10" s="14" t="s">
        <v>181</v>
      </c>
      <c r="AO10" s="14" t="s">
        <v>50</v>
      </c>
      <c r="AP10" s="14" t="s">
        <v>51</v>
      </c>
      <c r="AQ10" s="15" t="s">
        <v>585</v>
      </c>
      <c r="AR10" s="15" t="s">
        <v>265</v>
      </c>
      <c r="AS10" s="15" t="s">
        <v>267</v>
      </c>
      <c r="AT10" s="15" t="s">
        <v>268</v>
      </c>
      <c r="AU10" s="15" t="s">
        <v>481</v>
      </c>
      <c r="AV10" s="15" t="s">
        <v>482</v>
      </c>
      <c r="AW10" s="15" t="s">
        <v>3</v>
      </c>
      <c r="AX10" s="15" t="s">
        <v>11</v>
      </c>
      <c r="AY10" s="16" t="s">
        <v>483</v>
      </c>
      <c r="AZ10" s="15" t="s">
        <v>63</v>
      </c>
      <c r="BA10" s="15" t="s">
        <v>186</v>
      </c>
      <c r="BB10" s="17" t="s">
        <v>273</v>
      </c>
      <c r="BC10" s="17" t="s">
        <v>73</v>
      </c>
      <c r="BD10" s="17" t="s">
        <v>73</v>
      </c>
      <c r="BE10" s="17" t="s">
        <v>73</v>
      </c>
      <c r="BF10" s="18" t="s">
        <v>199</v>
      </c>
      <c r="BG10" s="18" t="s">
        <v>199</v>
      </c>
      <c r="BH10" s="19" t="s">
        <v>90</v>
      </c>
      <c r="BI10" s="19" t="s">
        <v>32</v>
      </c>
      <c r="BJ10" s="19" t="s">
        <v>137</v>
      </c>
      <c r="BK10" s="19" t="s">
        <v>138</v>
      </c>
      <c r="BL10" s="18" t="s">
        <v>154</v>
      </c>
      <c r="BM10" s="17" t="s">
        <v>141</v>
      </c>
      <c r="BN10" s="17" t="s">
        <v>280</v>
      </c>
      <c r="BO10" s="17" t="s">
        <v>281</v>
      </c>
      <c r="BP10" s="3" t="s">
        <v>3</v>
      </c>
      <c r="BQ10" s="3" t="s">
        <v>11</v>
      </c>
      <c r="BR10" s="3" t="s">
        <v>7</v>
      </c>
      <c r="BS10" s="3" t="s">
        <v>8</v>
      </c>
      <c r="BT10" s="3" t="s">
        <v>9</v>
      </c>
    </row>
    <row r="11" spans="1:77" x14ac:dyDescent="0.35">
      <c r="A11" s="6" t="s">
        <v>55</v>
      </c>
      <c r="B11" s="3" t="s">
        <v>113</v>
      </c>
      <c r="C11" s="3" t="s">
        <v>20</v>
      </c>
      <c r="D11" s="3" t="s">
        <v>83</v>
      </c>
      <c r="E11" t="s">
        <v>513</v>
      </c>
      <c r="F11" s="22" t="s">
        <v>652</v>
      </c>
      <c r="G11" s="8" t="s">
        <v>650</v>
      </c>
      <c r="H11" s="8" t="s">
        <v>649</v>
      </c>
      <c r="I11" s="8" t="s">
        <v>579</v>
      </c>
      <c r="J11" s="8" t="s">
        <v>580</v>
      </c>
      <c r="K11" s="8" t="s">
        <v>164</v>
      </c>
      <c r="L11" s="9" t="s">
        <v>183</v>
      </c>
      <c r="M11" s="9" t="s">
        <v>376</v>
      </c>
      <c r="N11" s="9" t="s">
        <v>79</v>
      </c>
      <c r="O11" s="9" t="s">
        <v>520</v>
      </c>
      <c r="P11" s="9" t="s">
        <v>133</v>
      </c>
      <c r="Q11" s="9" t="s">
        <v>194</v>
      </c>
      <c r="R11" s="9" t="s">
        <v>190</v>
      </c>
      <c r="S11" s="9" t="s">
        <v>190</v>
      </c>
      <c r="T11" s="10" t="s">
        <v>651</v>
      </c>
      <c r="U11" s="10" t="s">
        <v>584</v>
      </c>
      <c r="V11" s="10" t="s">
        <v>585</v>
      </c>
      <c r="W11" s="10" t="s">
        <v>603</v>
      </c>
      <c r="X11" s="11" t="s">
        <v>148</v>
      </c>
      <c r="Y11" s="11" t="s">
        <v>196</v>
      </c>
      <c r="Z11" s="10" t="s">
        <v>166</v>
      </c>
      <c r="AA11" s="10" t="s">
        <v>30</v>
      </c>
      <c r="AB11" s="10" t="s">
        <v>190</v>
      </c>
      <c r="AC11" s="12" t="s">
        <v>521</v>
      </c>
      <c r="AD11" s="12" t="s">
        <v>31</v>
      </c>
      <c r="AE11" s="12" t="s">
        <v>32</v>
      </c>
      <c r="AF11" s="12" t="s">
        <v>33</v>
      </c>
      <c r="AG11" s="12" t="s">
        <v>522</v>
      </c>
      <c r="AH11" s="13" t="s">
        <v>180</v>
      </c>
      <c r="AI11" s="13" t="s">
        <v>45</v>
      </c>
      <c r="AJ11" s="13" t="s">
        <v>46</v>
      </c>
      <c r="AK11" s="13" t="s">
        <v>521</v>
      </c>
      <c r="AL11" s="13" t="s">
        <v>185</v>
      </c>
      <c r="AM11" s="13" t="s">
        <v>78</v>
      </c>
      <c r="AN11" s="14" t="s">
        <v>181</v>
      </c>
      <c r="AO11" s="14" t="s">
        <v>50</v>
      </c>
      <c r="AP11" s="14" t="s">
        <v>51</v>
      </c>
      <c r="AQ11" s="15" t="s">
        <v>585</v>
      </c>
      <c r="AR11" s="15" t="s">
        <v>265</v>
      </c>
      <c r="AS11" s="15" t="s">
        <v>267</v>
      </c>
      <c r="AT11" s="15" t="s">
        <v>268</v>
      </c>
      <c r="AU11" s="15" t="s">
        <v>481</v>
      </c>
      <c r="AV11" s="15" t="s">
        <v>482</v>
      </c>
      <c r="AW11" s="15" t="s">
        <v>3</v>
      </c>
      <c r="AX11" s="15" t="s">
        <v>11</v>
      </c>
      <c r="AY11" s="16" t="s">
        <v>483</v>
      </c>
      <c r="AZ11" s="15" t="s">
        <v>63</v>
      </c>
      <c r="BA11" s="15" t="s">
        <v>186</v>
      </c>
      <c r="BB11" s="17" t="s">
        <v>273</v>
      </c>
      <c r="BC11" s="17" t="s">
        <v>73</v>
      </c>
      <c r="BD11" s="17" t="s">
        <v>73</v>
      </c>
      <c r="BE11" s="17" t="s">
        <v>73</v>
      </c>
      <c r="BF11" s="18" t="s">
        <v>199</v>
      </c>
      <c r="BG11" s="18" t="s">
        <v>199</v>
      </c>
      <c r="BH11" s="19" t="s">
        <v>90</v>
      </c>
      <c r="BI11" s="19" t="s">
        <v>32</v>
      </c>
      <c r="BJ11" s="19" t="s">
        <v>137</v>
      </c>
      <c r="BK11" s="19" t="s">
        <v>138</v>
      </c>
      <c r="BL11" s="18" t="s">
        <v>154</v>
      </c>
      <c r="BM11" s="17" t="s">
        <v>141</v>
      </c>
      <c r="BN11" s="17" t="s">
        <v>280</v>
      </c>
      <c r="BO11" s="17" t="s">
        <v>281</v>
      </c>
      <c r="BP11" s="3" t="s">
        <v>3</v>
      </c>
      <c r="BQ11" s="3" t="s">
        <v>11</v>
      </c>
      <c r="BR11" s="3" t="s">
        <v>7</v>
      </c>
      <c r="BS11" s="3" t="s">
        <v>8</v>
      </c>
      <c r="BT11" s="3" t="s">
        <v>9</v>
      </c>
    </row>
    <row r="12" spans="1:77" x14ac:dyDescent="0.35">
      <c r="A12" s="6" t="s">
        <v>66</v>
      </c>
      <c r="B12" s="3" t="s">
        <v>114</v>
      </c>
      <c r="C12" s="3" t="s">
        <v>20</v>
      </c>
      <c r="D12" s="3" t="s">
        <v>83</v>
      </c>
      <c r="E12" t="s">
        <v>513</v>
      </c>
      <c r="F12" s="22" t="s">
        <v>652</v>
      </c>
      <c r="G12" s="8" t="s">
        <v>650</v>
      </c>
      <c r="H12" s="8" t="s">
        <v>649</v>
      </c>
      <c r="I12" s="8" t="s">
        <v>579</v>
      </c>
      <c r="J12" s="8" t="s">
        <v>580</v>
      </c>
      <c r="K12" s="8" t="s">
        <v>164</v>
      </c>
      <c r="L12" s="9" t="s">
        <v>183</v>
      </c>
      <c r="M12" s="9" t="s">
        <v>376</v>
      </c>
      <c r="N12" s="9" t="s">
        <v>79</v>
      </c>
      <c r="O12" s="9" t="s">
        <v>520</v>
      </c>
      <c r="P12" s="9" t="s">
        <v>133</v>
      </c>
      <c r="Q12" s="9" t="s">
        <v>194</v>
      </c>
      <c r="R12" s="9" t="s">
        <v>189</v>
      </c>
      <c r="S12" s="9" t="s">
        <v>190</v>
      </c>
      <c r="T12" s="10" t="s">
        <v>651</v>
      </c>
      <c r="U12" s="10" t="s">
        <v>584</v>
      </c>
      <c r="V12" s="10" t="s">
        <v>585</v>
      </c>
      <c r="W12" s="10" t="s">
        <v>603</v>
      </c>
      <c r="X12" s="11" t="s">
        <v>148</v>
      </c>
      <c r="Y12" s="11" t="s">
        <v>196</v>
      </c>
      <c r="Z12" s="10" t="s">
        <v>166</v>
      </c>
      <c r="AA12" s="10" t="s">
        <v>30</v>
      </c>
      <c r="AB12" s="10" t="s">
        <v>189</v>
      </c>
      <c r="AC12" s="12" t="s">
        <v>521</v>
      </c>
      <c r="AD12" s="12" t="s">
        <v>31</v>
      </c>
      <c r="AE12" s="12" t="s">
        <v>32</v>
      </c>
      <c r="AF12" s="12" t="s">
        <v>33</v>
      </c>
      <c r="AG12" s="12" t="s">
        <v>522</v>
      </c>
      <c r="AH12" s="13" t="s">
        <v>180</v>
      </c>
      <c r="AI12" s="13" t="s">
        <v>45</v>
      </c>
      <c r="AJ12" s="13" t="s">
        <v>46</v>
      </c>
      <c r="AK12" s="13" t="s">
        <v>521</v>
      </c>
      <c r="AL12" s="13" t="s">
        <v>185</v>
      </c>
      <c r="AM12" s="13" t="s">
        <v>78</v>
      </c>
      <c r="AN12" s="14" t="s">
        <v>181</v>
      </c>
      <c r="AO12" s="14" t="s">
        <v>50</v>
      </c>
      <c r="AP12" s="14" t="s">
        <v>51</v>
      </c>
      <c r="AQ12" s="15" t="s">
        <v>585</v>
      </c>
      <c r="AR12" s="15" t="s">
        <v>265</v>
      </c>
      <c r="AS12" s="15" t="s">
        <v>267</v>
      </c>
      <c r="AT12" s="15" t="s">
        <v>268</v>
      </c>
      <c r="AU12" s="15" t="s">
        <v>481</v>
      </c>
      <c r="AV12" s="15" t="s">
        <v>482</v>
      </c>
      <c r="AW12" s="15" t="s">
        <v>3</v>
      </c>
      <c r="AX12" s="15" t="s">
        <v>11</v>
      </c>
      <c r="AY12" s="16" t="s">
        <v>483</v>
      </c>
      <c r="AZ12" s="15" t="s">
        <v>63</v>
      </c>
      <c r="BA12" s="15" t="s">
        <v>186</v>
      </c>
      <c r="BB12" s="17" t="s">
        <v>273</v>
      </c>
      <c r="BC12" s="17" t="s">
        <v>73</v>
      </c>
      <c r="BD12" s="17" t="s">
        <v>73</v>
      </c>
      <c r="BE12" s="17" t="s">
        <v>73</v>
      </c>
      <c r="BF12" s="18" t="s">
        <v>199</v>
      </c>
      <c r="BG12" s="18" t="s">
        <v>199</v>
      </c>
      <c r="BH12" s="19" t="s">
        <v>90</v>
      </c>
      <c r="BI12" s="19" t="s">
        <v>32</v>
      </c>
      <c r="BJ12" s="19" t="s">
        <v>137</v>
      </c>
      <c r="BK12" s="19" t="s">
        <v>138</v>
      </c>
      <c r="BL12" s="18" t="s">
        <v>154</v>
      </c>
      <c r="BM12" s="17" t="s">
        <v>141</v>
      </c>
      <c r="BN12" s="17" t="s">
        <v>280</v>
      </c>
      <c r="BO12" s="17" t="s">
        <v>281</v>
      </c>
      <c r="BP12" s="3" t="s">
        <v>3</v>
      </c>
      <c r="BQ12" s="3" t="s">
        <v>11</v>
      </c>
      <c r="BR12" s="3" t="s">
        <v>7</v>
      </c>
      <c r="BS12" s="3" t="s">
        <v>8</v>
      </c>
      <c r="BT12" s="3" t="s">
        <v>9</v>
      </c>
    </row>
    <row r="13" spans="1:77" x14ac:dyDescent="0.35">
      <c r="A13" s="6" t="s">
        <v>67</v>
      </c>
      <c r="B13" s="3" t="s">
        <v>115</v>
      </c>
      <c r="C13" s="3" t="s">
        <v>20</v>
      </c>
      <c r="D13" s="3" t="s">
        <v>83</v>
      </c>
      <c r="E13" t="s">
        <v>513</v>
      </c>
      <c r="F13" s="22" t="s">
        <v>652</v>
      </c>
      <c r="G13" s="8" t="s">
        <v>650</v>
      </c>
      <c r="H13" s="8" t="s">
        <v>649</v>
      </c>
      <c r="I13" s="8" t="s">
        <v>579</v>
      </c>
      <c r="J13" s="8" t="s">
        <v>580</v>
      </c>
      <c r="K13" s="8" t="s">
        <v>164</v>
      </c>
      <c r="L13" s="9" t="s">
        <v>183</v>
      </c>
      <c r="M13" s="9" t="s">
        <v>376</v>
      </c>
      <c r="N13" s="9" t="s">
        <v>79</v>
      </c>
      <c r="O13" s="9" t="s">
        <v>520</v>
      </c>
      <c r="P13" s="9" t="s">
        <v>133</v>
      </c>
      <c r="Q13" s="9" t="s">
        <v>194</v>
      </c>
      <c r="R13" s="9" t="s">
        <v>190</v>
      </c>
      <c r="S13" s="9" t="s">
        <v>190</v>
      </c>
      <c r="T13" s="10" t="s">
        <v>651</v>
      </c>
      <c r="U13" s="10" t="s">
        <v>584</v>
      </c>
      <c r="V13" s="10" t="s">
        <v>585</v>
      </c>
      <c r="W13" s="10" t="s">
        <v>603</v>
      </c>
      <c r="X13" s="11" t="s">
        <v>148</v>
      </c>
      <c r="Y13" s="11" t="s">
        <v>196</v>
      </c>
      <c r="Z13" s="10" t="s">
        <v>166</v>
      </c>
      <c r="AA13" s="10" t="s">
        <v>30</v>
      </c>
      <c r="AB13" s="10" t="s">
        <v>190</v>
      </c>
      <c r="AC13" s="12" t="s">
        <v>521</v>
      </c>
      <c r="AD13" s="12" t="s">
        <v>31</v>
      </c>
      <c r="AE13" s="12" t="s">
        <v>32</v>
      </c>
      <c r="AF13" s="12" t="s">
        <v>33</v>
      </c>
      <c r="AG13" s="12" t="s">
        <v>522</v>
      </c>
      <c r="AH13" s="13" t="s">
        <v>180</v>
      </c>
      <c r="AI13" s="13" t="s">
        <v>45</v>
      </c>
      <c r="AJ13" s="13" t="s">
        <v>46</v>
      </c>
      <c r="AK13" s="13" t="s">
        <v>521</v>
      </c>
      <c r="AL13" s="13" t="s">
        <v>185</v>
      </c>
      <c r="AM13" s="13" t="s">
        <v>78</v>
      </c>
      <c r="AN13" s="14" t="s">
        <v>181</v>
      </c>
      <c r="AO13" s="14" t="s">
        <v>50</v>
      </c>
      <c r="AP13" s="14" t="s">
        <v>51</v>
      </c>
      <c r="AQ13" s="15" t="s">
        <v>585</v>
      </c>
      <c r="AR13" s="15" t="s">
        <v>265</v>
      </c>
      <c r="AS13" s="15" t="s">
        <v>267</v>
      </c>
      <c r="AT13" s="15" t="s">
        <v>268</v>
      </c>
      <c r="AU13" s="15" t="s">
        <v>481</v>
      </c>
      <c r="AV13" s="15" t="s">
        <v>482</v>
      </c>
      <c r="AW13" s="15" t="s">
        <v>3</v>
      </c>
      <c r="AX13" s="15" t="s">
        <v>11</v>
      </c>
      <c r="AY13" s="16" t="s">
        <v>483</v>
      </c>
      <c r="AZ13" s="15" t="s">
        <v>63</v>
      </c>
      <c r="BA13" s="15" t="s">
        <v>186</v>
      </c>
      <c r="BB13" s="17" t="s">
        <v>68</v>
      </c>
      <c r="BC13" s="17" t="s">
        <v>72</v>
      </c>
      <c r="BD13" s="17" t="s">
        <v>75</v>
      </c>
      <c r="BE13" s="17" t="s">
        <v>74</v>
      </c>
      <c r="BF13" s="18" t="s">
        <v>199</v>
      </c>
      <c r="BG13" s="18" t="s">
        <v>199</v>
      </c>
      <c r="BH13" s="19" t="s">
        <v>90</v>
      </c>
      <c r="BI13" s="19" t="s">
        <v>32</v>
      </c>
      <c r="BJ13" s="19" t="s">
        <v>137</v>
      </c>
      <c r="BK13" s="19" t="s">
        <v>138</v>
      </c>
      <c r="BL13" s="18" t="s">
        <v>154</v>
      </c>
      <c r="BM13" s="17" t="s">
        <v>141</v>
      </c>
      <c r="BN13" s="17" t="s">
        <v>280</v>
      </c>
      <c r="BO13" s="17" t="s">
        <v>281</v>
      </c>
      <c r="BP13" s="3" t="s">
        <v>3</v>
      </c>
      <c r="BQ13" s="3" t="s">
        <v>11</v>
      </c>
      <c r="BR13" s="3" t="s">
        <v>7</v>
      </c>
      <c r="BS13" s="3" t="s">
        <v>8</v>
      </c>
      <c r="BT13" s="3" t="s">
        <v>9</v>
      </c>
    </row>
    <row r="14" spans="1:77" x14ac:dyDescent="0.35">
      <c r="A14" s="6" t="s">
        <v>76</v>
      </c>
      <c r="B14" s="3" t="s">
        <v>116</v>
      </c>
      <c r="C14" s="3" t="s">
        <v>20</v>
      </c>
      <c r="D14" s="3" t="s">
        <v>83</v>
      </c>
      <c r="E14" t="s">
        <v>513</v>
      </c>
      <c r="F14" s="22" t="s">
        <v>652</v>
      </c>
      <c r="G14" s="8" t="s">
        <v>650</v>
      </c>
      <c r="H14" s="8" t="s">
        <v>649</v>
      </c>
      <c r="I14" s="8" t="s">
        <v>579</v>
      </c>
      <c r="J14" s="8" t="s">
        <v>580</v>
      </c>
      <c r="K14" s="8" t="s">
        <v>164</v>
      </c>
      <c r="L14" s="9" t="s">
        <v>183</v>
      </c>
      <c r="M14" s="9" t="s">
        <v>376</v>
      </c>
      <c r="N14" s="9" t="s">
        <v>79</v>
      </c>
      <c r="O14" s="9" t="s">
        <v>520</v>
      </c>
      <c r="P14" s="9" t="s">
        <v>133</v>
      </c>
      <c r="Q14" s="9" t="s">
        <v>194</v>
      </c>
      <c r="R14" s="9" t="s">
        <v>189</v>
      </c>
      <c r="S14" s="9" t="s">
        <v>190</v>
      </c>
      <c r="T14" s="10" t="s">
        <v>651</v>
      </c>
      <c r="U14" s="10" t="s">
        <v>584</v>
      </c>
      <c r="V14" s="10" t="s">
        <v>585</v>
      </c>
      <c r="W14" s="10" t="s">
        <v>603</v>
      </c>
      <c r="X14" s="11" t="s">
        <v>148</v>
      </c>
      <c r="Y14" s="11" t="s">
        <v>196</v>
      </c>
      <c r="Z14" s="10" t="s">
        <v>166</v>
      </c>
      <c r="AA14" s="10" t="s">
        <v>30</v>
      </c>
      <c r="AB14" s="10" t="s">
        <v>189</v>
      </c>
      <c r="AC14" s="12" t="s">
        <v>521</v>
      </c>
      <c r="AD14" s="12" t="s">
        <v>31</v>
      </c>
      <c r="AE14" s="12" t="s">
        <v>32</v>
      </c>
      <c r="AF14" s="12" t="s">
        <v>33</v>
      </c>
      <c r="AG14" s="12" t="s">
        <v>522</v>
      </c>
      <c r="AH14" s="13" t="s">
        <v>180</v>
      </c>
      <c r="AI14" s="13" t="s">
        <v>45</v>
      </c>
      <c r="AJ14" s="13" t="s">
        <v>46</v>
      </c>
      <c r="AK14" s="13" t="s">
        <v>521</v>
      </c>
      <c r="AL14" s="13" t="s">
        <v>185</v>
      </c>
      <c r="AM14" s="13" t="s">
        <v>78</v>
      </c>
      <c r="AN14" s="14" t="s">
        <v>181</v>
      </c>
      <c r="AO14" s="14" t="s">
        <v>50</v>
      </c>
      <c r="AP14" s="14" t="s">
        <v>51</v>
      </c>
      <c r="AQ14" s="15" t="s">
        <v>585</v>
      </c>
      <c r="AR14" s="15" t="s">
        <v>265</v>
      </c>
      <c r="AS14" s="15" t="s">
        <v>267</v>
      </c>
      <c r="AT14" s="15" t="s">
        <v>268</v>
      </c>
      <c r="AU14" s="15" t="s">
        <v>481</v>
      </c>
      <c r="AV14" s="15" t="s">
        <v>482</v>
      </c>
      <c r="AW14" s="15" t="s">
        <v>3</v>
      </c>
      <c r="AX14" s="15" t="s">
        <v>11</v>
      </c>
      <c r="AY14" s="16" t="s">
        <v>483</v>
      </c>
      <c r="AZ14" s="15" t="s">
        <v>63</v>
      </c>
      <c r="BA14" s="15" t="s">
        <v>186</v>
      </c>
      <c r="BB14" s="17" t="s">
        <v>273</v>
      </c>
      <c r="BC14" s="17" t="s">
        <v>73</v>
      </c>
      <c r="BD14" s="17" t="s">
        <v>73</v>
      </c>
      <c r="BE14" s="17" t="s">
        <v>73</v>
      </c>
      <c r="BF14" s="18" t="s">
        <v>199</v>
      </c>
      <c r="BG14" s="18" t="s">
        <v>199</v>
      </c>
      <c r="BH14" s="19" t="s">
        <v>90</v>
      </c>
      <c r="BI14" s="19" t="s">
        <v>32</v>
      </c>
      <c r="BJ14" s="19" t="s">
        <v>137</v>
      </c>
      <c r="BK14" s="19" t="s">
        <v>138</v>
      </c>
      <c r="BL14" s="18" t="s">
        <v>154</v>
      </c>
      <c r="BM14" s="17" t="s">
        <v>141</v>
      </c>
      <c r="BN14" s="17" t="s">
        <v>280</v>
      </c>
      <c r="BO14" s="17" t="s">
        <v>281</v>
      </c>
      <c r="BP14" s="3" t="s">
        <v>3</v>
      </c>
      <c r="BQ14" s="3" t="s">
        <v>11</v>
      </c>
      <c r="BR14" s="3" t="s">
        <v>7</v>
      </c>
      <c r="BS14" s="3" t="s">
        <v>8</v>
      </c>
      <c r="BT14" s="3" t="s">
        <v>9</v>
      </c>
    </row>
    <row r="15" spans="1:77" x14ac:dyDescent="0.35">
      <c r="A15" s="6" t="s">
        <v>81</v>
      </c>
      <c r="B15" s="3" t="s">
        <v>117</v>
      </c>
      <c r="C15" s="3" t="s">
        <v>20</v>
      </c>
      <c r="D15" s="3" t="s">
        <v>84</v>
      </c>
      <c r="E15" t="s">
        <v>513</v>
      </c>
      <c r="F15" s="22" t="s">
        <v>652</v>
      </c>
      <c r="G15" s="8" t="s">
        <v>650</v>
      </c>
      <c r="H15" s="8" t="s">
        <v>649</v>
      </c>
      <c r="I15" s="8" t="s">
        <v>579</v>
      </c>
      <c r="J15" s="8" t="s">
        <v>580</v>
      </c>
      <c r="K15" s="8" t="s">
        <v>164</v>
      </c>
      <c r="L15" s="9" t="s">
        <v>183</v>
      </c>
      <c r="M15" s="9" t="s">
        <v>376</v>
      </c>
      <c r="N15" s="9" t="s">
        <v>79</v>
      </c>
      <c r="O15" s="9" t="s">
        <v>520</v>
      </c>
      <c r="P15" s="9" t="s">
        <v>133</v>
      </c>
      <c r="Q15" s="9" t="s">
        <v>194</v>
      </c>
      <c r="R15" s="9" t="s">
        <v>190</v>
      </c>
      <c r="S15" s="9" t="s">
        <v>190</v>
      </c>
      <c r="T15" s="10" t="s">
        <v>651</v>
      </c>
      <c r="U15" s="10" t="s">
        <v>584</v>
      </c>
      <c r="V15" s="10" t="s">
        <v>585</v>
      </c>
      <c r="W15" s="10" t="s">
        <v>603</v>
      </c>
      <c r="X15" s="11" t="s">
        <v>148</v>
      </c>
      <c r="Y15" s="11" t="s">
        <v>196</v>
      </c>
      <c r="Z15" s="10" t="s">
        <v>166</v>
      </c>
      <c r="AA15" s="10" t="s">
        <v>30</v>
      </c>
      <c r="AB15" s="10" t="s">
        <v>190</v>
      </c>
      <c r="AC15" s="12" t="s">
        <v>521</v>
      </c>
      <c r="AD15" s="12" t="s">
        <v>31</v>
      </c>
      <c r="AE15" s="12" t="s">
        <v>32</v>
      </c>
      <c r="AF15" s="12" t="s">
        <v>33</v>
      </c>
      <c r="AG15" s="12" t="s">
        <v>522</v>
      </c>
      <c r="AH15" s="13" t="s">
        <v>180</v>
      </c>
      <c r="AI15" s="13" t="s">
        <v>45</v>
      </c>
      <c r="AJ15" s="13" t="s">
        <v>46</v>
      </c>
      <c r="AK15" s="13" t="s">
        <v>521</v>
      </c>
      <c r="AL15" s="13" t="s">
        <v>185</v>
      </c>
      <c r="AM15" s="13" t="s">
        <v>78</v>
      </c>
      <c r="AN15" s="14" t="s">
        <v>181</v>
      </c>
      <c r="AO15" s="14" t="s">
        <v>50</v>
      </c>
      <c r="AP15" s="14" t="s">
        <v>51</v>
      </c>
      <c r="AQ15" s="15" t="s">
        <v>585</v>
      </c>
      <c r="AR15" s="15" t="s">
        <v>265</v>
      </c>
      <c r="AS15" s="15" t="s">
        <v>267</v>
      </c>
      <c r="AT15" s="15" t="s">
        <v>268</v>
      </c>
      <c r="AU15" s="15" t="s">
        <v>481</v>
      </c>
      <c r="AV15" s="15" t="s">
        <v>482</v>
      </c>
      <c r="AW15" s="15" t="s">
        <v>3</v>
      </c>
      <c r="AX15" s="15" t="s">
        <v>11</v>
      </c>
      <c r="AY15" s="16" t="s">
        <v>483</v>
      </c>
      <c r="AZ15" s="15" t="s">
        <v>63</v>
      </c>
      <c r="BA15" s="15" t="s">
        <v>186</v>
      </c>
      <c r="BB15" s="17" t="s">
        <v>273</v>
      </c>
      <c r="BC15" s="17" t="s">
        <v>73</v>
      </c>
      <c r="BD15" s="17" t="s">
        <v>73</v>
      </c>
      <c r="BE15" s="17" t="s">
        <v>73</v>
      </c>
      <c r="BF15" s="18" t="s">
        <v>199</v>
      </c>
      <c r="BG15" s="18" t="s">
        <v>199</v>
      </c>
      <c r="BH15" s="19" t="s">
        <v>90</v>
      </c>
      <c r="BI15" s="19" t="s">
        <v>32</v>
      </c>
      <c r="BJ15" s="19" t="s">
        <v>137</v>
      </c>
      <c r="BK15" s="19" t="s">
        <v>138</v>
      </c>
      <c r="BL15" s="18" t="s">
        <v>154</v>
      </c>
      <c r="BM15" s="17" t="s">
        <v>141</v>
      </c>
      <c r="BN15" s="17" t="s">
        <v>280</v>
      </c>
      <c r="BO15" s="17" t="s">
        <v>281</v>
      </c>
      <c r="BP15" s="3" t="s">
        <v>3</v>
      </c>
      <c r="BQ15" s="3" t="s">
        <v>11</v>
      </c>
      <c r="BR15" s="3" t="s">
        <v>7</v>
      </c>
      <c r="BS15" s="3" t="s">
        <v>8</v>
      </c>
      <c r="BT15" s="3" t="s">
        <v>9</v>
      </c>
    </row>
    <row r="16" spans="1:77" x14ac:dyDescent="0.35">
      <c r="A16" s="6" t="s">
        <v>85</v>
      </c>
      <c r="B16" s="3" t="s">
        <v>118</v>
      </c>
      <c r="C16" s="3" t="s">
        <v>20</v>
      </c>
      <c r="D16" s="3" t="s">
        <v>83</v>
      </c>
      <c r="E16" t="s">
        <v>513</v>
      </c>
      <c r="F16" s="22" t="s">
        <v>652</v>
      </c>
      <c r="G16" s="8" t="s">
        <v>650</v>
      </c>
      <c r="H16" s="8" t="s">
        <v>649</v>
      </c>
      <c r="I16" s="8" t="s">
        <v>579</v>
      </c>
      <c r="J16" s="8" t="s">
        <v>580</v>
      </c>
      <c r="K16" s="8" t="s">
        <v>164</v>
      </c>
      <c r="L16" s="9" t="s">
        <v>183</v>
      </c>
      <c r="M16" s="9" t="s">
        <v>376</v>
      </c>
      <c r="N16" s="9" t="s">
        <v>79</v>
      </c>
      <c r="O16" s="9" t="s">
        <v>520</v>
      </c>
      <c r="P16" s="9" t="s">
        <v>133</v>
      </c>
      <c r="Q16" s="9" t="s">
        <v>194</v>
      </c>
      <c r="R16" s="9" t="s">
        <v>190</v>
      </c>
      <c r="S16" s="9" t="s">
        <v>190</v>
      </c>
      <c r="T16" s="10" t="s">
        <v>651</v>
      </c>
      <c r="U16" s="10" t="s">
        <v>584</v>
      </c>
      <c r="V16" s="10" t="s">
        <v>585</v>
      </c>
      <c r="W16" s="10" t="s">
        <v>603</v>
      </c>
      <c r="X16" s="11" t="s">
        <v>148</v>
      </c>
      <c r="Y16" s="11" t="s">
        <v>196</v>
      </c>
      <c r="Z16" s="10" t="s">
        <v>166</v>
      </c>
      <c r="AA16" s="10" t="s">
        <v>30</v>
      </c>
      <c r="AB16" s="10" t="s">
        <v>190</v>
      </c>
      <c r="AC16" s="12" t="s">
        <v>521</v>
      </c>
      <c r="AD16" s="12" t="s">
        <v>31</v>
      </c>
      <c r="AE16" s="12" t="s">
        <v>32</v>
      </c>
      <c r="AF16" s="12" t="s">
        <v>33</v>
      </c>
      <c r="AG16" s="12" t="s">
        <v>522</v>
      </c>
      <c r="AH16" s="13" t="s">
        <v>180</v>
      </c>
      <c r="AI16" s="13" t="s">
        <v>45</v>
      </c>
      <c r="AJ16" s="13" t="s">
        <v>46</v>
      </c>
      <c r="AK16" s="13" t="s">
        <v>521</v>
      </c>
      <c r="AL16" s="13" t="s">
        <v>185</v>
      </c>
      <c r="AM16" s="13" t="s">
        <v>78</v>
      </c>
      <c r="AN16" s="14" t="s">
        <v>181</v>
      </c>
      <c r="AO16" s="14" t="s">
        <v>50</v>
      </c>
      <c r="AP16" s="14" t="s">
        <v>51</v>
      </c>
      <c r="AQ16" s="15" t="s">
        <v>585</v>
      </c>
      <c r="AR16" s="15" t="s">
        <v>265</v>
      </c>
      <c r="AS16" s="15" t="s">
        <v>267</v>
      </c>
      <c r="AT16" s="15" t="s">
        <v>268</v>
      </c>
      <c r="AU16" s="15" t="s">
        <v>481</v>
      </c>
      <c r="AV16" s="15" t="s">
        <v>482</v>
      </c>
      <c r="AW16" s="15" t="s">
        <v>3</v>
      </c>
      <c r="AX16" s="15" t="s">
        <v>11</v>
      </c>
      <c r="AY16" s="16" t="s">
        <v>483</v>
      </c>
      <c r="AZ16" s="15" t="s">
        <v>63</v>
      </c>
      <c r="BA16" s="15" t="s">
        <v>186</v>
      </c>
      <c r="BB16" s="17" t="s">
        <v>273</v>
      </c>
      <c r="BC16" s="17" t="s">
        <v>73</v>
      </c>
      <c r="BD16" s="17" t="s">
        <v>73</v>
      </c>
      <c r="BE16" s="17" t="s">
        <v>73</v>
      </c>
      <c r="BF16" s="18" t="s">
        <v>199</v>
      </c>
      <c r="BG16" s="18" t="s">
        <v>199</v>
      </c>
      <c r="BH16" s="19" t="s">
        <v>90</v>
      </c>
      <c r="BI16" s="19" t="s">
        <v>32</v>
      </c>
      <c r="BJ16" s="19" t="s">
        <v>137</v>
      </c>
      <c r="BK16" s="19" t="s">
        <v>138</v>
      </c>
      <c r="BL16" s="18" t="s">
        <v>154</v>
      </c>
      <c r="BM16" s="17" t="s">
        <v>141</v>
      </c>
      <c r="BN16" s="17" t="s">
        <v>280</v>
      </c>
      <c r="BO16" s="17" t="s">
        <v>281</v>
      </c>
      <c r="BP16" s="3" t="s">
        <v>3</v>
      </c>
      <c r="BQ16" s="3" t="s">
        <v>11</v>
      </c>
      <c r="BR16" s="3" t="s">
        <v>7</v>
      </c>
      <c r="BS16" s="3" t="s">
        <v>8</v>
      </c>
      <c r="BT16" s="3" t="s">
        <v>9</v>
      </c>
    </row>
    <row r="17" spans="1:72" x14ac:dyDescent="0.35">
      <c r="A17" s="6" t="s">
        <v>86</v>
      </c>
      <c r="B17" s="3" t="s">
        <v>119</v>
      </c>
      <c r="C17" s="3" t="s">
        <v>20</v>
      </c>
      <c r="D17" s="3" t="s">
        <v>83</v>
      </c>
      <c r="E17" t="s">
        <v>513</v>
      </c>
      <c r="F17" s="22" t="s">
        <v>652</v>
      </c>
      <c r="G17" s="8" t="s">
        <v>650</v>
      </c>
      <c r="H17" s="8" t="s">
        <v>649</v>
      </c>
      <c r="I17" s="8" t="s">
        <v>579</v>
      </c>
      <c r="J17" s="8" t="s">
        <v>580</v>
      </c>
      <c r="K17" s="8" t="s">
        <v>164</v>
      </c>
      <c r="L17" s="9" t="s">
        <v>183</v>
      </c>
      <c r="M17" s="9" t="s">
        <v>376</v>
      </c>
      <c r="N17" s="9" t="s">
        <v>79</v>
      </c>
      <c r="O17" s="9" t="s">
        <v>520</v>
      </c>
      <c r="P17" s="9" t="s">
        <v>133</v>
      </c>
      <c r="Q17" s="9" t="s">
        <v>194</v>
      </c>
      <c r="R17" s="9" t="s">
        <v>189</v>
      </c>
      <c r="S17" s="9" t="s">
        <v>190</v>
      </c>
      <c r="T17" s="10" t="s">
        <v>651</v>
      </c>
      <c r="U17" s="10" t="s">
        <v>584</v>
      </c>
      <c r="V17" s="10" t="s">
        <v>585</v>
      </c>
      <c r="W17" s="10" t="s">
        <v>603</v>
      </c>
      <c r="X17" s="11" t="s">
        <v>148</v>
      </c>
      <c r="Y17" s="11" t="s">
        <v>196</v>
      </c>
      <c r="Z17" s="10" t="s">
        <v>166</v>
      </c>
      <c r="AA17" s="10" t="s">
        <v>30</v>
      </c>
      <c r="AB17" s="10" t="s">
        <v>189</v>
      </c>
      <c r="AC17" s="12" t="s">
        <v>521</v>
      </c>
      <c r="AD17" s="12" t="s">
        <v>31</v>
      </c>
      <c r="AE17" s="12" t="s">
        <v>32</v>
      </c>
      <c r="AF17" s="12" t="s">
        <v>33</v>
      </c>
      <c r="AG17" s="12" t="s">
        <v>522</v>
      </c>
      <c r="AH17" s="13" t="s">
        <v>180</v>
      </c>
      <c r="AI17" s="13" t="s">
        <v>45</v>
      </c>
      <c r="AJ17" s="13" t="s">
        <v>46</v>
      </c>
      <c r="AK17" s="13" t="s">
        <v>521</v>
      </c>
      <c r="AL17" s="13" t="s">
        <v>185</v>
      </c>
      <c r="AM17" s="13" t="s">
        <v>78</v>
      </c>
      <c r="AN17" s="14" t="s">
        <v>181</v>
      </c>
      <c r="AO17" s="14" t="s">
        <v>50</v>
      </c>
      <c r="AP17" s="14" t="s">
        <v>51</v>
      </c>
      <c r="AQ17" s="15" t="s">
        <v>585</v>
      </c>
      <c r="AR17" s="15" t="s">
        <v>265</v>
      </c>
      <c r="AS17" s="15" t="s">
        <v>267</v>
      </c>
      <c r="AT17" s="15" t="s">
        <v>268</v>
      </c>
      <c r="AU17" s="15" t="s">
        <v>481</v>
      </c>
      <c r="AV17" s="15" t="s">
        <v>482</v>
      </c>
      <c r="AW17" s="15" t="s">
        <v>3</v>
      </c>
      <c r="AX17" s="15" t="s">
        <v>11</v>
      </c>
      <c r="AY17" s="16" t="s">
        <v>483</v>
      </c>
      <c r="AZ17" s="15" t="s">
        <v>63</v>
      </c>
      <c r="BA17" s="15" t="s">
        <v>186</v>
      </c>
      <c r="BB17" s="17" t="s">
        <v>273</v>
      </c>
      <c r="BC17" s="17" t="s">
        <v>73</v>
      </c>
      <c r="BD17" s="17" t="s">
        <v>73</v>
      </c>
      <c r="BE17" s="17" t="s">
        <v>73</v>
      </c>
      <c r="BF17" s="18" t="s">
        <v>199</v>
      </c>
      <c r="BG17" s="18" t="s">
        <v>199</v>
      </c>
      <c r="BH17" s="19" t="s">
        <v>90</v>
      </c>
      <c r="BI17" s="19" t="s">
        <v>32</v>
      </c>
      <c r="BJ17" s="19" t="s">
        <v>137</v>
      </c>
      <c r="BK17" s="19" t="s">
        <v>138</v>
      </c>
      <c r="BL17" s="18" t="s">
        <v>154</v>
      </c>
      <c r="BM17" s="17" t="s">
        <v>141</v>
      </c>
      <c r="BN17" s="17" t="s">
        <v>280</v>
      </c>
      <c r="BO17" s="17" t="s">
        <v>281</v>
      </c>
      <c r="BP17" s="3" t="s">
        <v>3</v>
      </c>
      <c r="BQ17" s="3" t="s">
        <v>11</v>
      </c>
      <c r="BR17" s="3" t="s">
        <v>7</v>
      </c>
      <c r="BS17" s="3" t="s">
        <v>8</v>
      </c>
      <c r="BT17" s="3" t="s">
        <v>9</v>
      </c>
    </row>
    <row r="18" spans="1:72" x14ac:dyDescent="0.35">
      <c r="A18" s="6" t="s">
        <v>87</v>
      </c>
      <c r="B18" s="3" t="s">
        <v>120</v>
      </c>
      <c r="C18" s="3" t="s">
        <v>20</v>
      </c>
      <c r="D18" s="3" t="s">
        <v>83</v>
      </c>
      <c r="E18" t="s">
        <v>513</v>
      </c>
      <c r="F18" s="22" t="s">
        <v>652</v>
      </c>
      <c r="G18" s="8" t="s">
        <v>650</v>
      </c>
      <c r="H18" s="8" t="s">
        <v>649</v>
      </c>
      <c r="I18" s="8" t="s">
        <v>579</v>
      </c>
      <c r="J18" s="8" t="s">
        <v>580</v>
      </c>
      <c r="K18" s="8" t="s">
        <v>164</v>
      </c>
      <c r="L18" s="9" t="s">
        <v>183</v>
      </c>
      <c r="M18" s="9" t="s">
        <v>376</v>
      </c>
      <c r="N18" s="9" t="s">
        <v>79</v>
      </c>
      <c r="O18" s="9" t="s">
        <v>520</v>
      </c>
      <c r="P18" s="9" t="s">
        <v>133</v>
      </c>
      <c r="Q18" s="9" t="s">
        <v>194</v>
      </c>
      <c r="R18" s="9" t="s">
        <v>190</v>
      </c>
      <c r="S18" s="9" t="s">
        <v>190</v>
      </c>
      <c r="T18" s="10" t="s">
        <v>651</v>
      </c>
      <c r="U18" s="10" t="s">
        <v>584</v>
      </c>
      <c r="V18" s="10" t="s">
        <v>585</v>
      </c>
      <c r="W18" s="10" t="s">
        <v>603</v>
      </c>
      <c r="X18" s="11" t="s">
        <v>148</v>
      </c>
      <c r="Y18" s="11" t="s">
        <v>196</v>
      </c>
      <c r="Z18" s="10" t="s">
        <v>166</v>
      </c>
      <c r="AA18" s="10" t="s">
        <v>30</v>
      </c>
      <c r="AB18" s="10" t="s">
        <v>190</v>
      </c>
      <c r="AC18" s="12" t="s">
        <v>521</v>
      </c>
      <c r="AD18" s="12" t="s">
        <v>31</v>
      </c>
      <c r="AE18" s="12" t="s">
        <v>32</v>
      </c>
      <c r="AF18" s="12" t="s">
        <v>33</v>
      </c>
      <c r="AG18" s="12" t="s">
        <v>522</v>
      </c>
      <c r="AH18" s="13" t="s">
        <v>180</v>
      </c>
      <c r="AI18" s="13" t="s">
        <v>45</v>
      </c>
      <c r="AJ18" s="13" t="s">
        <v>46</v>
      </c>
      <c r="AK18" s="13" t="s">
        <v>521</v>
      </c>
      <c r="AL18" s="13" t="s">
        <v>185</v>
      </c>
      <c r="AM18" s="13" t="s">
        <v>78</v>
      </c>
      <c r="AN18" s="14" t="s">
        <v>181</v>
      </c>
      <c r="AO18" s="14" t="s">
        <v>50</v>
      </c>
      <c r="AP18" s="14" t="s">
        <v>51</v>
      </c>
      <c r="AQ18" s="15" t="s">
        <v>585</v>
      </c>
      <c r="AR18" s="15" t="s">
        <v>265</v>
      </c>
      <c r="AS18" s="15" t="s">
        <v>267</v>
      </c>
      <c r="AT18" s="15" t="s">
        <v>268</v>
      </c>
      <c r="AU18" s="15" t="s">
        <v>481</v>
      </c>
      <c r="AV18" s="15" t="s">
        <v>482</v>
      </c>
      <c r="AW18" s="15" t="s">
        <v>3</v>
      </c>
      <c r="AX18" s="15" t="s">
        <v>11</v>
      </c>
      <c r="AY18" s="16" t="s">
        <v>483</v>
      </c>
      <c r="AZ18" s="15" t="s">
        <v>63</v>
      </c>
      <c r="BA18" s="15" t="s">
        <v>186</v>
      </c>
      <c r="BB18" s="17" t="s">
        <v>273</v>
      </c>
      <c r="BC18" s="17" t="s">
        <v>73</v>
      </c>
      <c r="BD18" s="17" t="s">
        <v>73</v>
      </c>
      <c r="BE18" s="17" t="s">
        <v>73</v>
      </c>
      <c r="BF18" s="18" t="s">
        <v>199</v>
      </c>
      <c r="BG18" s="18" t="s">
        <v>199</v>
      </c>
      <c r="BH18" s="19" t="s">
        <v>90</v>
      </c>
      <c r="BI18" s="19" t="s">
        <v>32</v>
      </c>
      <c r="BJ18" s="19" t="s">
        <v>137</v>
      </c>
      <c r="BK18" s="19" t="s">
        <v>138</v>
      </c>
      <c r="BL18" s="18" t="s">
        <v>154</v>
      </c>
      <c r="BM18" s="17" t="s">
        <v>141</v>
      </c>
      <c r="BN18" s="17" t="s">
        <v>280</v>
      </c>
      <c r="BO18" s="17" t="s">
        <v>281</v>
      </c>
      <c r="BP18" s="3" t="s">
        <v>3</v>
      </c>
      <c r="BQ18" s="3" t="s">
        <v>11</v>
      </c>
      <c r="BR18" s="3" t="s">
        <v>7</v>
      </c>
      <c r="BS18" s="3" t="s">
        <v>8</v>
      </c>
      <c r="BT18" s="3" t="s">
        <v>9</v>
      </c>
    </row>
    <row r="19" spans="1:72" x14ac:dyDescent="0.35">
      <c r="A19" s="6" t="s">
        <v>88</v>
      </c>
      <c r="B19" s="3" t="s">
        <v>121</v>
      </c>
      <c r="C19" s="3" t="s">
        <v>20</v>
      </c>
      <c r="D19" s="3" t="s">
        <v>83</v>
      </c>
      <c r="E19" t="s">
        <v>513</v>
      </c>
      <c r="F19" s="22" t="s">
        <v>652</v>
      </c>
      <c r="G19" s="8" t="s">
        <v>650</v>
      </c>
      <c r="H19" s="8" t="s">
        <v>649</v>
      </c>
      <c r="I19" s="8" t="s">
        <v>579</v>
      </c>
      <c r="J19" s="8" t="s">
        <v>580</v>
      </c>
      <c r="K19" s="8" t="s">
        <v>164</v>
      </c>
      <c r="L19" s="9" t="s">
        <v>183</v>
      </c>
      <c r="M19" s="9" t="s">
        <v>376</v>
      </c>
      <c r="N19" s="9" t="s">
        <v>79</v>
      </c>
      <c r="O19" s="9" t="s">
        <v>520</v>
      </c>
      <c r="P19" s="9" t="s">
        <v>133</v>
      </c>
      <c r="Q19" s="9" t="s">
        <v>194</v>
      </c>
      <c r="R19" s="9" t="s">
        <v>189</v>
      </c>
      <c r="S19" s="9" t="s">
        <v>190</v>
      </c>
      <c r="T19" s="10" t="s">
        <v>651</v>
      </c>
      <c r="U19" s="10" t="s">
        <v>584</v>
      </c>
      <c r="V19" s="10" t="s">
        <v>585</v>
      </c>
      <c r="W19" s="10" t="s">
        <v>603</v>
      </c>
      <c r="X19" s="11" t="s">
        <v>148</v>
      </c>
      <c r="Y19" s="11" t="s">
        <v>196</v>
      </c>
      <c r="Z19" s="10" t="s">
        <v>166</v>
      </c>
      <c r="AA19" s="10" t="s">
        <v>30</v>
      </c>
      <c r="AB19" s="10" t="s">
        <v>189</v>
      </c>
      <c r="AC19" s="12" t="s">
        <v>521</v>
      </c>
      <c r="AD19" s="12" t="s">
        <v>31</v>
      </c>
      <c r="AE19" s="12" t="s">
        <v>32</v>
      </c>
      <c r="AF19" s="12" t="s">
        <v>33</v>
      </c>
      <c r="AG19" s="12" t="s">
        <v>522</v>
      </c>
      <c r="AH19" s="13" t="s">
        <v>180</v>
      </c>
      <c r="AI19" s="13" t="s">
        <v>45</v>
      </c>
      <c r="AJ19" s="13" t="s">
        <v>46</v>
      </c>
      <c r="AK19" s="13" t="s">
        <v>521</v>
      </c>
      <c r="AL19" s="13" t="s">
        <v>185</v>
      </c>
      <c r="AM19" s="13" t="s">
        <v>78</v>
      </c>
      <c r="AN19" s="14" t="s">
        <v>181</v>
      </c>
      <c r="AO19" s="14" t="s">
        <v>50</v>
      </c>
      <c r="AP19" s="14" t="s">
        <v>51</v>
      </c>
      <c r="AQ19" s="15" t="s">
        <v>585</v>
      </c>
      <c r="AR19" s="15" t="s">
        <v>265</v>
      </c>
      <c r="AS19" s="15" t="s">
        <v>267</v>
      </c>
      <c r="AT19" s="15" t="s">
        <v>268</v>
      </c>
      <c r="AU19" s="15" t="s">
        <v>481</v>
      </c>
      <c r="AV19" s="15" t="s">
        <v>482</v>
      </c>
      <c r="AW19" s="15" t="s">
        <v>3</v>
      </c>
      <c r="AX19" s="15" t="s">
        <v>11</v>
      </c>
      <c r="AY19" s="16" t="s">
        <v>483</v>
      </c>
      <c r="AZ19" s="15" t="s">
        <v>63</v>
      </c>
      <c r="BA19" s="15" t="s">
        <v>186</v>
      </c>
      <c r="BB19" s="17" t="s">
        <v>273</v>
      </c>
      <c r="BC19" s="17" t="s">
        <v>73</v>
      </c>
      <c r="BD19" s="17" t="s">
        <v>73</v>
      </c>
      <c r="BE19" s="17" t="s">
        <v>73</v>
      </c>
      <c r="BF19" s="18" t="s">
        <v>199</v>
      </c>
      <c r="BG19" s="18" t="s">
        <v>199</v>
      </c>
      <c r="BH19" s="19" t="s">
        <v>90</v>
      </c>
      <c r="BI19" s="19" t="s">
        <v>32</v>
      </c>
      <c r="BJ19" s="19" t="s">
        <v>137</v>
      </c>
      <c r="BK19" s="19" t="s">
        <v>138</v>
      </c>
      <c r="BL19" s="18" t="s">
        <v>154</v>
      </c>
      <c r="BM19" s="17" t="s">
        <v>141</v>
      </c>
      <c r="BN19" s="17" t="s">
        <v>280</v>
      </c>
      <c r="BO19" s="17" t="s">
        <v>281</v>
      </c>
      <c r="BP19" s="3" t="s">
        <v>3</v>
      </c>
      <c r="BQ19" s="3" t="s">
        <v>11</v>
      </c>
      <c r="BR19" s="3" t="s">
        <v>7</v>
      </c>
      <c r="BS19" s="3" t="s">
        <v>8</v>
      </c>
      <c r="BT19" s="3" t="s">
        <v>9</v>
      </c>
    </row>
    <row r="20" spans="1:72" x14ac:dyDescent="0.35">
      <c r="A20" s="6" t="s">
        <v>89</v>
      </c>
      <c r="B20" s="3" t="s">
        <v>122</v>
      </c>
      <c r="C20" s="3" t="s">
        <v>20</v>
      </c>
      <c r="D20" s="3" t="s">
        <v>107</v>
      </c>
      <c r="E20" t="s">
        <v>513</v>
      </c>
      <c r="F20" s="22" t="s">
        <v>652</v>
      </c>
      <c r="G20" s="8" t="s">
        <v>650</v>
      </c>
      <c r="H20" s="8" t="s">
        <v>649</v>
      </c>
      <c r="I20" s="8" t="s">
        <v>579</v>
      </c>
      <c r="J20" s="8" t="s">
        <v>580</v>
      </c>
      <c r="K20" s="8" t="s">
        <v>164</v>
      </c>
      <c r="L20" s="9" t="s">
        <v>183</v>
      </c>
      <c r="M20" s="9" t="s">
        <v>376</v>
      </c>
      <c r="N20" s="9" t="s">
        <v>79</v>
      </c>
      <c r="O20" s="9" t="s">
        <v>520</v>
      </c>
      <c r="P20" s="9" t="s">
        <v>133</v>
      </c>
      <c r="Q20" s="9" t="s">
        <v>194</v>
      </c>
      <c r="R20" s="9" t="s">
        <v>190</v>
      </c>
      <c r="S20" s="9" t="s">
        <v>190</v>
      </c>
      <c r="T20" s="10" t="s">
        <v>651</v>
      </c>
      <c r="U20" s="10" t="s">
        <v>584</v>
      </c>
      <c r="V20" s="10" t="s">
        <v>585</v>
      </c>
      <c r="W20" s="10" t="s">
        <v>603</v>
      </c>
      <c r="X20" s="11" t="s">
        <v>148</v>
      </c>
      <c r="Y20" s="11" t="s">
        <v>196</v>
      </c>
      <c r="Z20" s="10" t="s">
        <v>166</v>
      </c>
      <c r="AA20" s="10" t="s">
        <v>30</v>
      </c>
      <c r="AB20" s="10" t="s">
        <v>190</v>
      </c>
      <c r="AC20" s="12" t="s">
        <v>521</v>
      </c>
      <c r="AD20" s="12" t="s">
        <v>31</v>
      </c>
      <c r="AE20" s="12" t="s">
        <v>32</v>
      </c>
      <c r="AF20" s="12" t="s">
        <v>33</v>
      </c>
      <c r="AG20" s="12" t="s">
        <v>522</v>
      </c>
      <c r="AH20" s="13" t="s">
        <v>180</v>
      </c>
      <c r="AI20" s="13" t="s">
        <v>45</v>
      </c>
      <c r="AJ20" s="13" t="s">
        <v>46</v>
      </c>
      <c r="AK20" s="13" t="s">
        <v>521</v>
      </c>
      <c r="AL20" s="13" t="s">
        <v>185</v>
      </c>
      <c r="AM20" s="13" t="s">
        <v>78</v>
      </c>
      <c r="AN20" s="14" t="s">
        <v>181</v>
      </c>
      <c r="AO20" s="14" t="s">
        <v>50</v>
      </c>
      <c r="AP20" s="14" t="s">
        <v>51</v>
      </c>
      <c r="AQ20" s="15" t="s">
        <v>585</v>
      </c>
      <c r="AR20" s="15" t="s">
        <v>265</v>
      </c>
      <c r="AS20" s="15" t="s">
        <v>267</v>
      </c>
      <c r="AT20" s="15" t="s">
        <v>268</v>
      </c>
      <c r="AU20" s="15" t="s">
        <v>481</v>
      </c>
      <c r="AV20" s="15" t="s">
        <v>482</v>
      </c>
      <c r="AW20" s="15" t="s">
        <v>3</v>
      </c>
      <c r="AX20" s="15" t="s">
        <v>11</v>
      </c>
      <c r="AY20" s="16" t="s">
        <v>483</v>
      </c>
      <c r="AZ20" s="15" t="s">
        <v>63</v>
      </c>
      <c r="BA20" s="15" t="s">
        <v>186</v>
      </c>
      <c r="BB20" s="17" t="s">
        <v>273</v>
      </c>
      <c r="BC20" s="17" t="s">
        <v>73</v>
      </c>
      <c r="BD20" s="17" t="s">
        <v>73</v>
      </c>
      <c r="BE20" s="17" t="s">
        <v>73</v>
      </c>
      <c r="BF20" s="18" t="s">
        <v>199</v>
      </c>
      <c r="BG20" s="18" t="s">
        <v>199</v>
      </c>
      <c r="BH20" s="19" t="s">
        <v>90</v>
      </c>
      <c r="BI20" s="19" t="s">
        <v>32</v>
      </c>
      <c r="BJ20" s="19" t="s">
        <v>137</v>
      </c>
      <c r="BK20" s="19" t="s">
        <v>138</v>
      </c>
      <c r="BL20" s="18" t="s">
        <v>154</v>
      </c>
      <c r="BM20" s="17" t="s">
        <v>141</v>
      </c>
      <c r="BN20" s="17" t="s">
        <v>280</v>
      </c>
      <c r="BO20" s="17" t="s">
        <v>281</v>
      </c>
      <c r="BP20" s="3" t="s">
        <v>3</v>
      </c>
      <c r="BQ20" s="3" t="s">
        <v>11</v>
      </c>
      <c r="BR20" s="3" t="s">
        <v>7</v>
      </c>
      <c r="BS20" s="3" t="s">
        <v>8</v>
      </c>
      <c r="BT20" s="3" t="s">
        <v>9</v>
      </c>
    </row>
    <row r="21" spans="1:72" x14ac:dyDescent="0.35">
      <c r="A21" s="6" t="s">
        <v>95</v>
      </c>
      <c r="B21" s="3" t="s">
        <v>123</v>
      </c>
      <c r="C21" s="3" t="s">
        <v>20</v>
      </c>
      <c r="D21" s="3" t="s">
        <v>83</v>
      </c>
      <c r="E21" t="s">
        <v>513</v>
      </c>
      <c r="F21" s="22" t="s">
        <v>652</v>
      </c>
      <c r="G21" s="8" t="s">
        <v>650</v>
      </c>
      <c r="H21" s="8" t="s">
        <v>649</v>
      </c>
      <c r="I21" s="8" t="s">
        <v>579</v>
      </c>
      <c r="J21" s="8" t="s">
        <v>580</v>
      </c>
      <c r="K21" s="8" t="s">
        <v>164</v>
      </c>
      <c r="L21" s="9" t="s">
        <v>183</v>
      </c>
      <c r="M21" s="9" t="s">
        <v>376</v>
      </c>
      <c r="N21" s="9" t="s">
        <v>79</v>
      </c>
      <c r="O21" s="9" t="s">
        <v>520</v>
      </c>
      <c r="P21" s="9" t="s">
        <v>133</v>
      </c>
      <c r="Q21" s="9" t="s">
        <v>194</v>
      </c>
      <c r="R21" s="9" t="s">
        <v>190</v>
      </c>
      <c r="S21" s="9" t="s">
        <v>190</v>
      </c>
      <c r="T21" s="10" t="s">
        <v>651</v>
      </c>
      <c r="U21" s="10" t="s">
        <v>584</v>
      </c>
      <c r="V21" s="10" t="s">
        <v>585</v>
      </c>
      <c r="W21" s="10" t="s">
        <v>603</v>
      </c>
      <c r="X21" s="11" t="s">
        <v>148</v>
      </c>
      <c r="Y21" s="11" t="s">
        <v>196</v>
      </c>
      <c r="Z21" s="10" t="s">
        <v>166</v>
      </c>
      <c r="AA21" s="10" t="s">
        <v>30</v>
      </c>
      <c r="AB21" s="10" t="s">
        <v>190</v>
      </c>
      <c r="AC21" s="12" t="s">
        <v>521</v>
      </c>
      <c r="AD21" s="12" t="s">
        <v>31</v>
      </c>
      <c r="AE21" s="12" t="s">
        <v>32</v>
      </c>
      <c r="AF21" s="12" t="s">
        <v>33</v>
      </c>
      <c r="AG21" s="12" t="s">
        <v>522</v>
      </c>
      <c r="AH21" s="13" t="s">
        <v>180</v>
      </c>
      <c r="AI21" s="13" t="s">
        <v>45</v>
      </c>
      <c r="AJ21" s="13" t="s">
        <v>46</v>
      </c>
      <c r="AK21" s="13" t="s">
        <v>521</v>
      </c>
      <c r="AL21" s="13" t="s">
        <v>185</v>
      </c>
      <c r="AM21" s="13" t="s">
        <v>78</v>
      </c>
      <c r="AN21" s="14" t="s">
        <v>181</v>
      </c>
      <c r="AO21" s="14" t="s">
        <v>50</v>
      </c>
      <c r="AP21" s="14" t="s">
        <v>51</v>
      </c>
      <c r="AQ21" s="15" t="s">
        <v>585</v>
      </c>
      <c r="AR21" s="15" t="s">
        <v>265</v>
      </c>
      <c r="AS21" s="15" t="s">
        <v>267</v>
      </c>
      <c r="AT21" s="15" t="s">
        <v>268</v>
      </c>
      <c r="AU21" s="15" t="s">
        <v>481</v>
      </c>
      <c r="AV21" s="15" t="s">
        <v>482</v>
      </c>
      <c r="AW21" s="15" t="s">
        <v>3</v>
      </c>
      <c r="AX21" s="15" t="s">
        <v>11</v>
      </c>
      <c r="AY21" s="16" t="s">
        <v>483</v>
      </c>
      <c r="AZ21" s="15" t="s">
        <v>63</v>
      </c>
      <c r="BA21" s="15" t="s">
        <v>186</v>
      </c>
      <c r="BB21" s="17" t="s">
        <v>273</v>
      </c>
      <c r="BC21" s="17" t="s">
        <v>73</v>
      </c>
      <c r="BD21" s="17" t="s">
        <v>73</v>
      </c>
      <c r="BE21" s="17" t="s">
        <v>73</v>
      </c>
      <c r="BF21" s="18" t="s">
        <v>199</v>
      </c>
      <c r="BG21" s="18" t="s">
        <v>199</v>
      </c>
      <c r="BH21" s="19" t="s">
        <v>90</v>
      </c>
      <c r="BI21" s="19" t="s">
        <v>32</v>
      </c>
      <c r="BJ21" s="19" t="s">
        <v>137</v>
      </c>
      <c r="BK21" s="19" t="s">
        <v>138</v>
      </c>
      <c r="BL21" s="18" t="s">
        <v>154</v>
      </c>
      <c r="BM21" s="17" t="s">
        <v>141</v>
      </c>
      <c r="BN21" s="17" t="s">
        <v>280</v>
      </c>
      <c r="BO21" s="17" t="s">
        <v>281</v>
      </c>
      <c r="BP21" s="3" t="s">
        <v>3</v>
      </c>
      <c r="BQ21" s="3" t="s">
        <v>11</v>
      </c>
      <c r="BR21" s="3" t="s">
        <v>7</v>
      </c>
      <c r="BS21" s="3" t="s">
        <v>8</v>
      </c>
      <c r="BT21" s="3" t="s">
        <v>9</v>
      </c>
    </row>
    <row r="22" spans="1:72" x14ac:dyDescent="0.35">
      <c r="A22" s="6" t="s">
        <v>96</v>
      </c>
      <c r="B22" s="3" t="s">
        <v>124</v>
      </c>
      <c r="C22" s="3" t="s">
        <v>20</v>
      </c>
      <c r="D22" s="3" t="s">
        <v>83</v>
      </c>
      <c r="E22" t="s">
        <v>513</v>
      </c>
      <c r="F22" s="22" t="s">
        <v>652</v>
      </c>
      <c r="G22" s="8" t="s">
        <v>650</v>
      </c>
      <c r="H22" s="8" t="s">
        <v>649</v>
      </c>
      <c r="I22" s="8" t="s">
        <v>579</v>
      </c>
      <c r="J22" s="8" t="s">
        <v>580</v>
      </c>
      <c r="K22" s="8" t="s">
        <v>164</v>
      </c>
      <c r="L22" s="9" t="s">
        <v>183</v>
      </c>
      <c r="M22" s="9" t="s">
        <v>376</v>
      </c>
      <c r="N22" s="9" t="s">
        <v>79</v>
      </c>
      <c r="O22" s="9" t="s">
        <v>520</v>
      </c>
      <c r="P22" s="9" t="s">
        <v>133</v>
      </c>
      <c r="Q22" s="9" t="s">
        <v>194</v>
      </c>
      <c r="R22" s="9" t="s">
        <v>189</v>
      </c>
      <c r="S22" s="9" t="s">
        <v>190</v>
      </c>
      <c r="T22" s="10" t="s">
        <v>651</v>
      </c>
      <c r="U22" s="10" t="s">
        <v>584</v>
      </c>
      <c r="V22" s="10" t="s">
        <v>585</v>
      </c>
      <c r="W22" s="10" t="s">
        <v>603</v>
      </c>
      <c r="X22" s="11" t="s">
        <v>148</v>
      </c>
      <c r="Y22" s="11" t="s">
        <v>196</v>
      </c>
      <c r="Z22" s="10" t="s">
        <v>166</v>
      </c>
      <c r="AA22" s="10" t="s">
        <v>30</v>
      </c>
      <c r="AB22" s="10" t="s">
        <v>189</v>
      </c>
      <c r="AC22" s="12" t="s">
        <v>521</v>
      </c>
      <c r="AD22" s="12" t="s">
        <v>31</v>
      </c>
      <c r="AE22" s="12" t="s">
        <v>32</v>
      </c>
      <c r="AF22" s="12" t="s">
        <v>33</v>
      </c>
      <c r="AG22" s="12" t="s">
        <v>522</v>
      </c>
      <c r="AH22" s="13" t="s">
        <v>180</v>
      </c>
      <c r="AI22" s="13" t="s">
        <v>45</v>
      </c>
      <c r="AJ22" s="13" t="s">
        <v>46</v>
      </c>
      <c r="AK22" s="13" t="s">
        <v>521</v>
      </c>
      <c r="AL22" s="13" t="s">
        <v>185</v>
      </c>
      <c r="AM22" s="13" t="s">
        <v>78</v>
      </c>
      <c r="AN22" s="14" t="s">
        <v>181</v>
      </c>
      <c r="AO22" s="14" t="s">
        <v>50</v>
      </c>
      <c r="AP22" s="14" t="s">
        <v>51</v>
      </c>
      <c r="AQ22" s="15" t="s">
        <v>585</v>
      </c>
      <c r="AR22" s="15" t="s">
        <v>265</v>
      </c>
      <c r="AS22" s="15" t="s">
        <v>267</v>
      </c>
      <c r="AT22" s="15" t="s">
        <v>268</v>
      </c>
      <c r="AU22" s="15" t="s">
        <v>481</v>
      </c>
      <c r="AV22" s="15" t="s">
        <v>482</v>
      </c>
      <c r="AW22" s="15" t="s">
        <v>3</v>
      </c>
      <c r="AX22" s="15" t="s">
        <v>11</v>
      </c>
      <c r="AY22" s="16" t="s">
        <v>483</v>
      </c>
      <c r="AZ22" s="15" t="s">
        <v>63</v>
      </c>
      <c r="BA22" s="15" t="s">
        <v>186</v>
      </c>
      <c r="BB22" s="17" t="s">
        <v>273</v>
      </c>
      <c r="BC22" s="17" t="s">
        <v>73</v>
      </c>
      <c r="BD22" s="17" t="s">
        <v>73</v>
      </c>
      <c r="BE22" s="17" t="s">
        <v>73</v>
      </c>
      <c r="BF22" s="18" t="s">
        <v>199</v>
      </c>
      <c r="BG22" s="18" t="s">
        <v>199</v>
      </c>
      <c r="BH22" s="19" t="s">
        <v>90</v>
      </c>
      <c r="BI22" s="19" t="s">
        <v>32</v>
      </c>
      <c r="BJ22" s="19" t="s">
        <v>137</v>
      </c>
      <c r="BK22" s="19" t="s">
        <v>138</v>
      </c>
      <c r="BL22" s="18" t="s">
        <v>154</v>
      </c>
      <c r="BM22" s="17" t="s">
        <v>141</v>
      </c>
      <c r="BN22" s="17" t="s">
        <v>280</v>
      </c>
      <c r="BO22" s="17" t="s">
        <v>281</v>
      </c>
      <c r="BP22" s="3" t="s">
        <v>3</v>
      </c>
      <c r="BQ22" s="3" t="s">
        <v>11</v>
      </c>
      <c r="BR22" s="3" t="s">
        <v>7</v>
      </c>
      <c r="BS22" s="3" t="s">
        <v>8</v>
      </c>
      <c r="BT22" s="3" t="s">
        <v>9</v>
      </c>
    </row>
    <row r="23" spans="1:72" x14ac:dyDescent="0.35">
      <c r="A23" s="6" t="s">
        <v>97</v>
      </c>
      <c r="B23" s="3" t="s">
        <v>125</v>
      </c>
      <c r="C23" s="3" t="s">
        <v>20</v>
      </c>
      <c r="D23" s="3" t="s">
        <v>83</v>
      </c>
      <c r="E23" t="s">
        <v>513</v>
      </c>
      <c r="F23" s="22" t="s">
        <v>652</v>
      </c>
      <c r="G23" s="8" t="s">
        <v>650</v>
      </c>
      <c r="H23" s="8" t="s">
        <v>649</v>
      </c>
      <c r="I23" s="8" t="s">
        <v>579</v>
      </c>
      <c r="J23" s="8" t="s">
        <v>580</v>
      </c>
      <c r="K23" s="8" t="s">
        <v>164</v>
      </c>
      <c r="L23" s="9" t="s">
        <v>183</v>
      </c>
      <c r="M23" s="9" t="s">
        <v>376</v>
      </c>
      <c r="N23" s="9" t="s">
        <v>79</v>
      </c>
      <c r="O23" s="9" t="s">
        <v>520</v>
      </c>
      <c r="P23" s="9" t="s">
        <v>133</v>
      </c>
      <c r="Q23" s="9" t="s">
        <v>194</v>
      </c>
      <c r="R23" s="9" t="s">
        <v>190</v>
      </c>
      <c r="S23" s="9" t="s">
        <v>190</v>
      </c>
      <c r="T23" s="10" t="s">
        <v>651</v>
      </c>
      <c r="U23" s="10" t="s">
        <v>584</v>
      </c>
      <c r="V23" s="10" t="s">
        <v>585</v>
      </c>
      <c r="W23" s="10" t="s">
        <v>603</v>
      </c>
      <c r="X23" s="11" t="s">
        <v>148</v>
      </c>
      <c r="Y23" s="11" t="s">
        <v>196</v>
      </c>
      <c r="Z23" s="10" t="s">
        <v>166</v>
      </c>
      <c r="AA23" s="10" t="s">
        <v>30</v>
      </c>
      <c r="AB23" s="10" t="s">
        <v>190</v>
      </c>
      <c r="AC23" s="12" t="s">
        <v>521</v>
      </c>
      <c r="AD23" s="12" t="s">
        <v>31</v>
      </c>
      <c r="AE23" s="12" t="s">
        <v>32</v>
      </c>
      <c r="AF23" s="12" t="s">
        <v>33</v>
      </c>
      <c r="AG23" s="12" t="s">
        <v>522</v>
      </c>
      <c r="AH23" s="13" t="s">
        <v>180</v>
      </c>
      <c r="AI23" s="13" t="s">
        <v>45</v>
      </c>
      <c r="AJ23" s="13" t="s">
        <v>46</v>
      </c>
      <c r="AK23" s="13" t="s">
        <v>521</v>
      </c>
      <c r="AL23" s="13" t="s">
        <v>185</v>
      </c>
      <c r="AM23" s="13" t="s">
        <v>78</v>
      </c>
      <c r="AN23" s="14" t="s">
        <v>181</v>
      </c>
      <c r="AO23" s="14" t="s">
        <v>50</v>
      </c>
      <c r="AP23" s="14" t="s">
        <v>51</v>
      </c>
      <c r="AQ23" s="15" t="s">
        <v>585</v>
      </c>
      <c r="AR23" s="15" t="s">
        <v>265</v>
      </c>
      <c r="AS23" s="15" t="s">
        <v>267</v>
      </c>
      <c r="AT23" s="15" t="s">
        <v>268</v>
      </c>
      <c r="AU23" s="15" t="s">
        <v>481</v>
      </c>
      <c r="AV23" s="15" t="s">
        <v>482</v>
      </c>
      <c r="AW23" s="15" t="s">
        <v>3</v>
      </c>
      <c r="AX23" s="15" t="s">
        <v>11</v>
      </c>
      <c r="AY23" s="16" t="s">
        <v>483</v>
      </c>
      <c r="AZ23" s="15" t="s">
        <v>63</v>
      </c>
      <c r="BA23" s="15" t="s">
        <v>186</v>
      </c>
      <c r="BB23" s="17" t="s">
        <v>273</v>
      </c>
      <c r="BC23" s="17" t="s">
        <v>73</v>
      </c>
      <c r="BD23" s="17" t="s">
        <v>73</v>
      </c>
      <c r="BE23" s="17" t="s">
        <v>73</v>
      </c>
      <c r="BF23" s="18" t="s">
        <v>199</v>
      </c>
      <c r="BG23" s="18" t="s">
        <v>199</v>
      </c>
      <c r="BH23" s="19" t="s">
        <v>90</v>
      </c>
      <c r="BI23" s="19" t="s">
        <v>32</v>
      </c>
      <c r="BJ23" s="19" t="s">
        <v>137</v>
      </c>
      <c r="BK23" s="19" t="s">
        <v>138</v>
      </c>
      <c r="BL23" s="18" t="s">
        <v>154</v>
      </c>
      <c r="BM23" s="17" t="s">
        <v>141</v>
      </c>
      <c r="BN23" s="17" t="s">
        <v>280</v>
      </c>
      <c r="BO23" s="17" t="s">
        <v>281</v>
      </c>
      <c r="BP23" s="3" t="s">
        <v>3</v>
      </c>
      <c r="BQ23" s="3" t="s">
        <v>11</v>
      </c>
      <c r="BR23" s="3" t="s">
        <v>7</v>
      </c>
      <c r="BS23" s="3" t="s">
        <v>8</v>
      </c>
      <c r="BT23" s="3" t="s">
        <v>9</v>
      </c>
    </row>
    <row r="24" spans="1:72" x14ac:dyDescent="0.35">
      <c r="A24" s="6" t="s">
        <v>98</v>
      </c>
      <c r="B24" s="3" t="s">
        <v>126</v>
      </c>
      <c r="C24" s="3" t="s">
        <v>20</v>
      </c>
      <c r="D24" s="3" t="s">
        <v>83</v>
      </c>
      <c r="E24" t="s">
        <v>513</v>
      </c>
      <c r="F24" s="22" t="s">
        <v>652</v>
      </c>
      <c r="G24" s="8" t="s">
        <v>650</v>
      </c>
      <c r="H24" s="8" t="s">
        <v>649</v>
      </c>
      <c r="I24" s="8" t="s">
        <v>579</v>
      </c>
      <c r="J24" s="8" t="s">
        <v>580</v>
      </c>
      <c r="K24" s="8" t="s">
        <v>164</v>
      </c>
      <c r="L24" s="9" t="s">
        <v>183</v>
      </c>
      <c r="M24" s="9" t="s">
        <v>376</v>
      </c>
      <c r="N24" s="9" t="s">
        <v>79</v>
      </c>
      <c r="O24" s="9" t="s">
        <v>520</v>
      </c>
      <c r="P24" s="9" t="s">
        <v>133</v>
      </c>
      <c r="Q24" s="9" t="s">
        <v>194</v>
      </c>
      <c r="R24" s="9" t="s">
        <v>189</v>
      </c>
      <c r="S24" s="9" t="s">
        <v>190</v>
      </c>
      <c r="T24" s="10" t="s">
        <v>651</v>
      </c>
      <c r="U24" s="10" t="s">
        <v>584</v>
      </c>
      <c r="V24" s="10" t="s">
        <v>585</v>
      </c>
      <c r="W24" s="10" t="s">
        <v>603</v>
      </c>
      <c r="X24" s="11" t="s">
        <v>148</v>
      </c>
      <c r="Y24" s="11" t="s">
        <v>196</v>
      </c>
      <c r="Z24" s="10" t="s">
        <v>166</v>
      </c>
      <c r="AA24" s="10" t="s">
        <v>30</v>
      </c>
      <c r="AB24" s="10" t="s">
        <v>189</v>
      </c>
      <c r="AC24" s="12" t="s">
        <v>521</v>
      </c>
      <c r="AD24" s="12" t="s">
        <v>31</v>
      </c>
      <c r="AE24" s="12" t="s">
        <v>32</v>
      </c>
      <c r="AF24" s="12" t="s">
        <v>33</v>
      </c>
      <c r="AG24" s="12" t="s">
        <v>522</v>
      </c>
      <c r="AH24" s="13" t="s">
        <v>180</v>
      </c>
      <c r="AI24" s="13" t="s">
        <v>45</v>
      </c>
      <c r="AJ24" s="13" t="s">
        <v>46</v>
      </c>
      <c r="AK24" s="13" t="s">
        <v>521</v>
      </c>
      <c r="AL24" s="13" t="s">
        <v>185</v>
      </c>
      <c r="AM24" s="13" t="s">
        <v>78</v>
      </c>
      <c r="AN24" s="14" t="s">
        <v>181</v>
      </c>
      <c r="AO24" s="14" t="s">
        <v>50</v>
      </c>
      <c r="AP24" s="14" t="s">
        <v>51</v>
      </c>
      <c r="AQ24" s="15" t="s">
        <v>585</v>
      </c>
      <c r="AR24" s="15" t="s">
        <v>265</v>
      </c>
      <c r="AS24" s="15" t="s">
        <v>267</v>
      </c>
      <c r="AT24" s="15" t="s">
        <v>268</v>
      </c>
      <c r="AU24" s="15" t="s">
        <v>481</v>
      </c>
      <c r="AV24" s="15" t="s">
        <v>482</v>
      </c>
      <c r="AW24" s="15" t="s">
        <v>3</v>
      </c>
      <c r="AX24" s="15" t="s">
        <v>11</v>
      </c>
      <c r="AY24" s="16" t="s">
        <v>483</v>
      </c>
      <c r="AZ24" s="15" t="s">
        <v>63</v>
      </c>
      <c r="BA24" s="15" t="s">
        <v>186</v>
      </c>
      <c r="BB24" s="17" t="s">
        <v>273</v>
      </c>
      <c r="BC24" s="17" t="s">
        <v>73</v>
      </c>
      <c r="BD24" s="17" t="s">
        <v>73</v>
      </c>
      <c r="BE24" s="17" t="s">
        <v>73</v>
      </c>
      <c r="BF24" s="18" t="s">
        <v>199</v>
      </c>
      <c r="BG24" s="18" t="s">
        <v>199</v>
      </c>
      <c r="BH24" s="19" t="s">
        <v>90</v>
      </c>
      <c r="BI24" s="19" t="s">
        <v>32</v>
      </c>
      <c r="BJ24" s="19" t="s">
        <v>137</v>
      </c>
      <c r="BK24" s="19" t="s">
        <v>138</v>
      </c>
      <c r="BL24" s="18" t="s">
        <v>154</v>
      </c>
      <c r="BM24" s="17" t="s">
        <v>141</v>
      </c>
      <c r="BN24" s="17" t="s">
        <v>280</v>
      </c>
      <c r="BO24" s="17" t="s">
        <v>281</v>
      </c>
      <c r="BP24" s="3" t="s">
        <v>3</v>
      </c>
      <c r="BQ24" s="3" t="s">
        <v>11</v>
      </c>
      <c r="BR24" s="3" t="s">
        <v>7</v>
      </c>
      <c r="BS24" s="3" t="s">
        <v>8</v>
      </c>
      <c r="BT24" s="3" t="s">
        <v>9</v>
      </c>
    </row>
    <row r="25" spans="1:72" x14ac:dyDescent="0.35">
      <c r="A25" s="6" t="s">
        <v>99</v>
      </c>
      <c r="B25" s="3" t="s">
        <v>127</v>
      </c>
      <c r="C25" s="3" t="s">
        <v>20</v>
      </c>
      <c r="D25" s="3" t="s">
        <v>83</v>
      </c>
      <c r="E25" t="s">
        <v>513</v>
      </c>
      <c r="F25" s="22" t="s">
        <v>652</v>
      </c>
      <c r="G25" s="8" t="s">
        <v>650</v>
      </c>
      <c r="H25" s="8" t="s">
        <v>649</v>
      </c>
      <c r="I25" s="8" t="s">
        <v>579</v>
      </c>
      <c r="J25" s="8" t="s">
        <v>580</v>
      </c>
      <c r="K25" s="8" t="s">
        <v>164</v>
      </c>
      <c r="L25" s="9" t="s">
        <v>183</v>
      </c>
      <c r="M25" s="9" t="s">
        <v>376</v>
      </c>
      <c r="N25" s="9" t="s">
        <v>79</v>
      </c>
      <c r="O25" s="9" t="s">
        <v>520</v>
      </c>
      <c r="P25" s="9" t="s">
        <v>133</v>
      </c>
      <c r="Q25" s="9" t="s">
        <v>194</v>
      </c>
      <c r="R25" s="9" t="s">
        <v>190</v>
      </c>
      <c r="S25" s="9" t="s">
        <v>190</v>
      </c>
      <c r="T25" s="10" t="s">
        <v>651</v>
      </c>
      <c r="U25" s="10" t="s">
        <v>584</v>
      </c>
      <c r="V25" s="10" t="s">
        <v>585</v>
      </c>
      <c r="W25" s="10" t="s">
        <v>603</v>
      </c>
      <c r="X25" s="11" t="s">
        <v>148</v>
      </c>
      <c r="Y25" s="11" t="s">
        <v>196</v>
      </c>
      <c r="Z25" s="10" t="s">
        <v>166</v>
      </c>
      <c r="AA25" s="10" t="s">
        <v>30</v>
      </c>
      <c r="AB25" s="10" t="s">
        <v>190</v>
      </c>
      <c r="AC25" s="12" t="s">
        <v>521</v>
      </c>
      <c r="AD25" s="12" t="s">
        <v>31</v>
      </c>
      <c r="AE25" s="12" t="s">
        <v>32</v>
      </c>
      <c r="AF25" s="12" t="s">
        <v>33</v>
      </c>
      <c r="AG25" s="12" t="s">
        <v>522</v>
      </c>
      <c r="AH25" s="13" t="s">
        <v>180</v>
      </c>
      <c r="AI25" s="13" t="s">
        <v>45</v>
      </c>
      <c r="AJ25" s="13" t="s">
        <v>46</v>
      </c>
      <c r="AK25" s="13" t="s">
        <v>521</v>
      </c>
      <c r="AL25" s="13" t="s">
        <v>185</v>
      </c>
      <c r="AM25" s="13" t="s">
        <v>78</v>
      </c>
      <c r="AN25" s="14" t="s">
        <v>181</v>
      </c>
      <c r="AO25" s="14" t="s">
        <v>50</v>
      </c>
      <c r="AP25" s="14" t="s">
        <v>51</v>
      </c>
      <c r="AQ25" s="15" t="s">
        <v>585</v>
      </c>
      <c r="AR25" s="15" t="s">
        <v>265</v>
      </c>
      <c r="AS25" s="15" t="s">
        <v>267</v>
      </c>
      <c r="AT25" s="15" t="s">
        <v>268</v>
      </c>
      <c r="AU25" s="15" t="s">
        <v>481</v>
      </c>
      <c r="AV25" s="15" t="s">
        <v>482</v>
      </c>
      <c r="AW25" s="15" t="s">
        <v>3</v>
      </c>
      <c r="AX25" s="15" t="s">
        <v>11</v>
      </c>
      <c r="AY25" s="16" t="s">
        <v>483</v>
      </c>
      <c r="AZ25" s="15" t="s">
        <v>63</v>
      </c>
      <c r="BA25" s="15" t="s">
        <v>186</v>
      </c>
      <c r="BB25" s="17" t="s">
        <v>273</v>
      </c>
      <c r="BC25" s="17" t="s">
        <v>73</v>
      </c>
      <c r="BD25" s="17" t="s">
        <v>73</v>
      </c>
      <c r="BE25" s="17" t="s">
        <v>73</v>
      </c>
      <c r="BF25" s="18" t="s">
        <v>199</v>
      </c>
      <c r="BG25" s="18" t="s">
        <v>199</v>
      </c>
      <c r="BH25" s="19" t="s">
        <v>90</v>
      </c>
      <c r="BI25" s="19" t="s">
        <v>32</v>
      </c>
      <c r="BJ25" s="19" t="s">
        <v>137</v>
      </c>
      <c r="BK25" s="19" t="s">
        <v>138</v>
      </c>
      <c r="BL25" s="18" t="s">
        <v>154</v>
      </c>
      <c r="BM25" s="17" t="s">
        <v>141</v>
      </c>
      <c r="BN25" s="17" t="s">
        <v>280</v>
      </c>
      <c r="BO25" s="17" t="s">
        <v>281</v>
      </c>
      <c r="BP25" s="3" t="s">
        <v>3</v>
      </c>
      <c r="BQ25" s="3" t="s">
        <v>11</v>
      </c>
      <c r="BR25" s="3" t="s">
        <v>7</v>
      </c>
      <c r="BS25" s="3" t="s">
        <v>8</v>
      </c>
      <c r="BT25" s="3" t="s">
        <v>9</v>
      </c>
    </row>
    <row r="26" spans="1:72" x14ac:dyDescent="0.35">
      <c r="A26" s="6" t="s">
        <v>100</v>
      </c>
      <c r="B26" s="3" t="s">
        <v>128</v>
      </c>
      <c r="C26" s="3" t="s">
        <v>20</v>
      </c>
      <c r="D26" s="3" t="s">
        <v>83</v>
      </c>
      <c r="E26" t="s">
        <v>513</v>
      </c>
      <c r="F26" s="22" t="s">
        <v>652</v>
      </c>
      <c r="G26" s="8" t="s">
        <v>650</v>
      </c>
      <c r="H26" s="8" t="s">
        <v>649</v>
      </c>
      <c r="I26" s="8" t="s">
        <v>579</v>
      </c>
      <c r="J26" s="8" t="s">
        <v>580</v>
      </c>
      <c r="K26" s="8" t="s">
        <v>164</v>
      </c>
      <c r="L26" s="9" t="s">
        <v>183</v>
      </c>
      <c r="M26" s="9" t="s">
        <v>376</v>
      </c>
      <c r="N26" s="9" t="s">
        <v>79</v>
      </c>
      <c r="O26" s="9" t="s">
        <v>520</v>
      </c>
      <c r="P26" s="9" t="s">
        <v>133</v>
      </c>
      <c r="Q26" s="9" t="s">
        <v>194</v>
      </c>
      <c r="R26" s="9" t="s">
        <v>189</v>
      </c>
      <c r="S26" s="9" t="s">
        <v>190</v>
      </c>
      <c r="T26" s="10" t="s">
        <v>651</v>
      </c>
      <c r="U26" s="10" t="s">
        <v>584</v>
      </c>
      <c r="V26" s="10" t="s">
        <v>585</v>
      </c>
      <c r="W26" s="10" t="s">
        <v>603</v>
      </c>
      <c r="X26" s="11" t="s">
        <v>148</v>
      </c>
      <c r="Y26" s="11" t="s">
        <v>196</v>
      </c>
      <c r="Z26" s="10" t="s">
        <v>166</v>
      </c>
      <c r="AA26" s="10" t="s">
        <v>30</v>
      </c>
      <c r="AB26" s="10" t="s">
        <v>189</v>
      </c>
      <c r="AC26" s="12" t="s">
        <v>521</v>
      </c>
      <c r="AD26" s="12" t="s">
        <v>31</v>
      </c>
      <c r="AE26" s="12" t="s">
        <v>32</v>
      </c>
      <c r="AF26" s="12" t="s">
        <v>33</v>
      </c>
      <c r="AG26" s="12" t="s">
        <v>522</v>
      </c>
      <c r="AH26" s="13" t="s">
        <v>180</v>
      </c>
      <c r="AI26" s="13" t="s">
        <v>45</v>
      </c>
      <c r="AJ26" s="13" t="s">
        <v>46</v>
      </c>
      <c r="AK26" s="13" t="s">
        <v>521</v>
      </c>
      <c r="AL26" s="13" t="s">
        <v>185</v>
      </c>
      <c r="AM26" s="13" t="s">
        <v>78</v>
      </c>
      <c r="AN26" s="14" t="s">
        <v>181</v>
      </c>
      <c r="AO26" s="14" t="s">
        <v>50</v>
      </c>
      <c r="AP26" s="14" t="s">
        <v>51</v>
      </c>
      <c r="AQ26" s="15" t="s">
        <v>585</v>
      </c>
      <c r="AR26" s="15" t="s">
        <v>265</v>
      </c>
      <c r="AS26" s="15" t="s">
        <v>267</v>
      </c>
      <c r="AT26" s="15" t="s">
        <v>268</v>
      </c>
      <c r="AU26" s="15" t="s">
        <v>481</v>
      </c>
      <c r="AV26" s="15" t="s">
        <v>482</v>
      </c>
      <c r="AW26" s="15" t="s">
        <v>3</v>
      </c>
      <c r="AX26" s="15" t="s">
        <v>11</v>
      </c>
      <c r="AY26" s="16" t="s">
        <v>483</v>
      </c>
      <c r="AZ26" s="15" t="s">
        <v>63</v>
      </c>
      <c r="BA26" s="15" t="s">
        <v>186</v>
      </c>
      <c r="BB26" s="17" t="s">
        <v>273</v>
      </c>
      <c r="BC26" s="17" t="s">
        <v>73</v>
      </c>
      <c r="BD26" s="17" t="s">
        <v>73</v>
      </c>
      <c r="BE26" s="17" t="s">
        <v>73</v>
      </c>
      <c r="BF26" s="18" t="s">
        <v>199</v>
      </c>
      <c r="BG26" s="18" t="s">
        <v>199</v>
      </c>
      <c r="BH26" s="19" t="s">
        <v>90</v>
      </c>
      <c r="BI26" s="19" t="s">
        <v>32</v>
      </c>
      <c r="BJ26" s="19" t="s">
        <v>137</v>
      </c>
      <c r="BK26" s="19" t="s">
        <v>138</v>
      </c>
      <c r="BL26" s="18" t="s">
        <v>154</v>
      </c>
      <c r="BM26" s="17" t="s">
        <v>141</v>
      </c>
      <c r="BN26" s="17" t="s">
        <v>280</v>
      </c>
      <c r="BO26" s="17" t="s">
        <v>281</v>
      </c>
      <c r="BP26" s="3" t="s">
        <v>3</v>
      </c>
      <c r="BQ26" s="3" t="s">
        <v>11</v>
      </c>
      <c r="BR26" s="3" t="s">
        <v>7</v>
      </c>
      <c r="BS26" s="3" t="s">
        <v>8</v>
      </c>
      <c r="BT26" s="3" t="s">
        <v>9</v>
      </c>
    </row>
    <row r="27" spans="1:72" x14ac:dyDescent="0.35">
      <c r="A27" s="6" t="s">
        <v>101</v>
      </c>
      <c r="B27" s="3" t="s">
        <v>129</v>
      </c>
      <c r="C27" s="3" t="s">
        <v>20</v>
      </c>
      <c r="D27" s="3" t="s">
        <v>83</v>
      </c>
      <c r="E27" t="s">
        <v>513</v>
      </c>
      <c r="F27" s="22" t="s">
        <v>652</v>
      </c>
      <c r="G27" s="8" t="s">
        <v>650</v>
      </c>
      <c r="H27" s="8" t="s">
        <v>649</v>
      </c>
      <c r="I27" s="8" t="s">
        <v>579</v>
      </c>
      <c r="J27" s="8" t="s">
        <v>580</v>
      </c>
      <c r="K27" s="8" t="s">
        <v>164</v>
      </c>
      <c r="L27" s="9" t="s">
        <v>183</v>
      </c>
      <c r="M27" s="9" t="s">
        <v>376</v>
      </c>
      <c r="N27" s="9" t="s">
        <v>79</v>
      </c>
      <c r="O27" s="9" t="s">
        <v>520</v>
      </c>
      <c r="P27" s="9" t="s">
        <v>133</v>
      </c>
      <c r="Q27" s="9" t="s">
        <v>194</v>
      </c>
      <c r="R27" s="9" t="s">
        <v>190</v>
      </c>
      <c r="S27" s="9" t="s">
        <v>190</v>
      </c>
      <c r="T27" s="10" t="s">
        <v>651</v>
      </c>
      <c r="U27" s="10" t="s">
        <v>584</v>
      </c>
      <c r="V27" s="10" t="s">
        <v>585</v>
      </c>
      <c r="W27" s="10" t="s">
        <v>603</v>
      </c>
      <c r="X27" s="11" t="s">
        <v>148</v>
      </c>
      <c r="Y27" s="11" t="s">
        <v>196</v>
      </c>
      <c r="Z27" s="10" t="s">
        <v>166</v>
      </c>
      <c r="AA27" s="10" t="s">
        <v>30</v>
      </c>
      <c r="AB27" s="10" t="s">
        <v>190</v>
      </c>
      <c r="AC27" s="12" t="s">
        <v>521</v>
      </c>
      <c r="AD27" s="12" t="s">
        <v>31</v>
      </c>
      <c r="AE27" s="12" t="s">
        <v>32</v>
      </c>
      <c r="AF27" s="12" t="s">
        <v>33</v>
      </c>
      <c r="AG27" s="12" t="s">
        <v>522</v>
      </c>
      <c r="AH27" s="13" t="s">
        <v>180</v>
      </c>
      <c r="AI27" s="13" t="s">
        <v>45</v>
      </c>
      <c r="AJ27" s="13" t="s">
        <v>46</v>
      </c>
      <c r="AK27" s="13" t="s">
        <v>521</v>
      </c>
      <c r="AL27" s="13" t="s">
        <v>185</v>
      </c>
      <c r="AM27" s="13" t="s">
        <v>78</v>
      </c>
      <c r="AN27" s="14" t="s">
        <v>181</v>
      </c>
      <c r="AO27" s="14" t="s">
        <v>50</v>
      </c>
      <c r="AP27" s="14" t="s">
        <v>51</v>
      </c>
      <c r="AQ27" s="15" t="s">
        <v>585</v>
      </c>
      <c r="AR27" s="15" t="s">
        <v>265</v>
      </c>
      <c r="AS27" s="15" t="s">
        <v>267</v>
      </c>
      <c r="AT27" s="15" t="s">
        <v>268</v>
      </c>
      <c r="AU27" s="15" t="s">
        <v>481</v>
      </c>
      <c r="AV27" s="15" t="s">
        <v>482</v>
      </c>
      <c r="AW27" s="15" t="s">
        <v>3</v>
      </c>
      <c r="AX27" s="15" t="s">
        <v>11</v>
      </c>
      <c r="AY27" s="16" t="s">
        <v>483</v>
      </c>
      <c r="AZ27" s="15" t="s">
        <v>63</v>
      </c>
      <c r="BA27" s="15" t="s">
        <v>186</v>
      </c>
      <c r="BB27" s="17" t="s">
        <v>273</v>
      </c>
      <c r="BC27" s="17" t="s">
        <v>73</v>
      </c>
      <c r="BD27" s="17" t="s">
        <v>73</v>
      </c>
      <c r="BE27" s="17" t="s">
        <v>73</v>
      </c>
      <c r="BF27" s="18" t="s">
        <v>199</v>
      </c>
      <c r="BG27" s="18" t="s">
        <v>199</v>
      </c>
      <c r="BH27" s="19" t="s">
        <v>90</v>
      </c>
      <c r="BI27" s="19" t="s">
        <v>32</v>
      </c>
      <c r="BJ27" s="19" t="s">
        <v>137</v>
      </c>
      <c r="BK27" s="19" t="s">
        <v>138</v>
      </c>
      <c r="BL27" s="18" t="s">
        <v>154</v>
      </c>
      <c r="BM27" s="17" t="s">
        <v>141</v>
      </c>
      <c r="BN27" s="17" t="s">
        <v>280</v>
      </c>
      <c r="BO27" s="17" t="s">
        <v>281</v>
      </c>
      <c r="BP27" s="3" t="s">
        <v>3</v>
      </c>
      <c r="BQ27" s="3" t="s">
        <v>11</v>
      </c>
      <c r="BR27" s="3" t="s">
        <v>7</v>
      </c>
      <c r="BS27" s="3" t="s">
        <v>8</v>
      </c>
      <c r="BT27" s="3" t="s">
        <v>9</v>
      </c>
    </row>
    <row r="28" spans="1:72" x14ac:dyDescent="0.35">
      <c r="A28" s="6" t="s">
        <v>102</v>
      </c>
      <c r="B28" s="3" t="s">
        <v>130</v>
      </c>
      <c r="C28" s="3" t="s">
        <v>20</v>
      </c>
      <c r="D28" s="3" t="s">
        <v>107</v>
      </c>
      <c r="E28" t="s">
        <v>513</v>
      </c>
      <c r="F28" s="22" t="s">
        <v>652</v>
      </c>
      <c r="G28" s="8" t="s">
        <v>650</v>
      </c>
      <c r="H28" s="8" t="s">
        <v>649</v>
      </c>
      <c r="I28" s="8" t="s">
        <v>579</v>
      </c>
      <c r="J28" s="8" t="s">
        <v>580</v>
      </c>
      <c r="K28" s="8" t="s">
        <v>164</v>
      </c>
      <c r="L28" s="9" t="s">
        <v>183</v>
      </c>
      <c r="M28" s="9" t="s">
        <v>376</v>
      </c>
      <c r="N28" s="9" t="s">
        <v>79</v>
      </c>
      <c r="O28" s="9" t="s">
        <v>520</v>
      </c>
      <c r="P28" s="9" t="s">
        <v>133</v>
      </c>
      <c r="Q28" s="9" t="s">
        <v>194</v>
      </c>
      <c r="R28" s="9" t="s">
        <v>190</v>
      </c>
      <c r="S28" s="9" t="s">
        <v>190</v>
      </c>
      <c r="T28" s="10" t="s">
        <v>651</v>
      </c>
      <c r="U28" s="10" t="s">
        <v>584</v>
      </c>
      <c r="V28" s="10" t="s">
        <v>585</v>
      </c>
      <c r="W28" s="10" t="s">
        <v>603</v>
      </c>
      <c r="X28" s="11" t="s">
        <v>148</v>
      </c>
      <c r="Y28" s="11" t="s">
        <v>196</v>
      </c>
      <c r="Z28" s="10" t="s">
        <v>166</v>
      </c>
      <c r="AA28" s="10" t="s">
        <v>30</v>
      </c>
      <c r="AB28" s="10" t="s">
        <v>190</v>
      </c>
      <c r="AC28" s="12" t="s">
        <v>521</v>
      </c>
      <c r="AD28" s="12" t="s">
        <v>31</v>
      </c>
      <c r="AE28" s="12" t="s">
        <v>32</v>
      </c>
      <c r="AF28" s="12" t="s">
        <v>33</v>
      </c>
      <c r="AG28" s="12" t="s">
        <v>522</v>
      </c>
      <c r="AH28" s="13" t="s">
        <v>180</v>
      </c>
      <c r="AI28" s="13" t="s">
        <v>45</v>
      </c>
      <c r="AJ28" s="13" t="s">
        <v>46</v>
      </c>
      <c r="AK28" s="13" t="s">
        <v>521</v>
      </c>
      <c r="AL28" s="13" t="s">
        <v>185</v>
      </c>
      <c r="AM28" s="13" t="s">
        <v>78</v>
      </c>
      <c r="AN28" s="14" t="s">
        <v>181</v>
      </c>
      <c r="AO28" s="14" t="s">
        <v>50</v>
      </c>
      <c r="AP28" s="14" t="s">
        <v>51</v>
      </c>
      <c r="AQ28" s="15" t="s">
        <v>585</v>
      </c>
      <c r="AR28" s="15" t="s">
        <v>265</v>
      </c>
      <c r="AS28" s="15" t="s">
        <v>267</v>
      </c>
      <c r="AT28" s="15" t="s">
        <v>268</v>
      </c>
      <c r="AU28" s="15" t="s">
        <v>481</v>
      </c>
      <c r="AV28" s="15" t="s">
        <v>482</v>
      </c>
      <c r="AW28" s="15" t="s">
        <v>3</v>
      </c>
      <c r="AX28" s="15" t="s">
        <v>11</v>
      </c>
      <c r="AY28" s="16" t="s">
        <v>483</v>
      </c>
      <c r="AZ28" s="15" t="s">
        <v>63</v>
      </c>
      <c r="BA28" s="15" t="s">
        <v>186</v>
      </c>
      <c r="BB28" s="17" t="s">
        <v>273</v>
      </c>
      <c r="BC28" s="17" t="s">
        <v>73</v>
      </c>
      <c r="BD28" s="17" t="s">
        <v>73</v>
      </c>
      <c r="BE28" s="17" t="s">
        <v>73</v>
      </c>
      <c r="BF28" s="18" t="s">
        <v>199</v>
      </c>
      <c r="BG28" s="18" t="s">
        <v>199</v>
      </c>
      <c r="BH28" s="19" t="s">
        <v>90</v>
      </c>
      <c r="BI28" s="19" t="s">
        <v>32</v>
      </c>
      <c r="BJ28" s="19" t="s">
        <v>137</v>
      </c>
      <c r="BK28" s="19" t="s">
        <v>138</v>
      </c>
      <c r="BL28" s="18" t="s">
        <v>154</v>
      </c>
      <c r="BM28" s="17" t="s">
        <v>141</v>
      </c>
      <c r="BN28" s="17" t="s">
        <v>280</v>
      </c>
      <c r="BO28" s="17" t="s">
        <v>281</v>
      </c>
      <c r="BP28" s="3" t="s">
        <v>3</v>
      </c>
      <c r="BQ28" s="3" t="s">
        <v>11</v>
      </c>
      <c r="BR28" s="3" t="s">
        <v>7</v>
      </c>
      <c r="BS28" s="3" t="s">
        <v>8</v>
      </c>
      <c r="BT28" s="3" t="s">
        <v>9</v>
      </c>
    </row>
    <row r="29" spans="1:72" x14ac:dyDescent="0.35">
      <c r="A29" s="6" t="s">
        <v>104</v>
      </c>
      <c r="B29" s="3" t="s">
        <v>131</v>
      </c>
      <c r="C29" s="3" t="s">
        <v>20</v>
      </c>
      <c r="D29" s="3" t="s">
        <v>83</v>
      </c>
      <c r="E29" t="s">
        <v>513</v>
      </c>
      <c r="F29" s="22" t="s">
        <v>652</v>
      </c>
      <c r="G29" s="8" t="s">
        <v>650</v>
      </c>
      <c r="H29" s="8" t="s">
        <v>649</v>
      </c>
      <c r="I29" s="8" t="s">
        <v>579</v>
      </c>
      <c r="J29" s="8" t="s">
        <v>580</v>
      </c>
      <c r="K29" s="8" t="s">
        <v>164</v>
      </c>
      <c r="L29" s="9" t="s">
        <v>183</v>
      </c>
      <c r="M29" s="9" t="s">
        <v>376</v>
      </c>
      <c r="N29" s="9" t="s">
        <v>79</v>
      </c>
      <c r="O29" s="9" t="s">
        <v>520</v>
      </c>
      <c r="P29" s="9" t="s">
        <v>133</v>
      </c>
      <c r="Q29" s="9" t="s">
        <v>194</v>
      </c>
      <c r="R29" s="9" t="s">
        <v>190</v>
      </c>
      <c r="S29" s="9" t="s">
        <v>190</v>
      </c>
      <c r="T29" s="10" t="s">
        <v>651</v>
      </c>
      <c r="U29" s="10" t="s">
        <v>584</v>
      </c>
      <c r="V29" s="10" t="s">
        <v>585</v>
      </c>
      <c r="W29" s="10" t="s">
        <v>603</v>
      </c>
      <c r="X29" s="11" t="s">
        <v>148</v>
      </c>
      <c r="Y29" s="11" t="s">
        <v>196</v>
      </c>
      <c r="Z29" s="10" t="s">
        <v>166</v>
      </c>
      <c r="AA29" s="10" t="s">
        <v>30</v>
      </c>
      <c r="AB29" s="10" t="s">
        <v>190</v>
      </c>
      <c r="AC29" s="12" t="s">
        <v>521</v>
      </c>
      <c r="AD29" s="12" t="s">
        <v>31</v>
      </c>
      <c r="AE29" s="12" t="s">
        <v>32</v>
      </c>
      <c r="AF29" s="12" t="s">
        <v>33</v>
      </c>
      <c r="AG29" s="12" t="s">
        <v>522</v>
      </c>
      <c r="AH29" s="13" t="s">
        <v>180</v>
      </c>
      <c r="AI29" s="13" t="s">
        <v>45</v>
      </c>
      <c r="AJ29" s="13" t="s">
        <v>46</v>
      </c>
      <c r="AK29" s="13" t="s">
        <v>521</v>
      </c>
      <c r="AL29" s="13" t="s">
        <v>185</v>
      </c>
      <c r="AM29" s="13" t="s">
        <v>78</v>
      </c>
      <c r="AN29" s="14" t="s">
        <v>181</v>
      </c>
      <c r="AO29" s="14" t="s">
        <v>50</v>
      </c>
      <c r="AP29" s="14" t="s">
        <v>51</v>
      </c>
      <c r="AQ29" s="15" t="s">
        <v>585</v>
      </c>
      <c r="AR29" s="15" t="s">
        <v>265</v>
      </c>
      <c r="AS29" s="15" t="s">
        <v>267</v>
      </c>
      <c r="AT29" s="15" t="s">
        <v>268</v>
      </c>
      <c r="AU29" s="15" t="s">
        <v>481</v>
      </c>
      <c r="AV29" s="15" t="s">
        <v>482</v>
      </c>
      <c r="AW29" s="15" t="s">
        <v>3</v>
      </c>
      <c r="AX29" s="15" t="s">
        <v>11</v>
      </c>
      <c r="AY29" s="16" t="s">
        <v>483</v>
      </c>
      <c r="AZ29" s="15" t="s">
        <v>63</v>
      </c>
      <c r="BA29" s="15" t="s">
        <v>186</v>
      </c>
      <c r="BB29" s="17" t="s">
        <v>273</v>
      </c>
      <c r="BC29" s="17" t="s">
        <v>73</v>
      </c>
      <c r="BD29" s="17" t="s">
        <v>73</v>
      </c>
      <c r="BE29" s="17" t="s">
        <v>73</v>
      </c>
      <c r="BF29" s="18" t="s">
        <v>199</v>
      </c>
      <c r="BG29" s="18" t="s">
        <v>199</v>
      </c>
      <c r="BH29" s="19" t="s">
        <v>90</v>
      </c>
      <c r="BI29" s="19" t="s">
        <v>32</v>
      </c>
      <c r="BJ29" s="19" t="s">
        <v>137</v>
      </c>
      <c r="BK29" s="19" t="s">
        <v>138</v>
      </c>
      <c r="BL29" s="18" t="s">
        <v>154</v>
      </c>
      <c r="BM29" s="17" t="s">
        <v>141</v>
      </c>
      <c r="BN29" s="17" t="s">
        <v>280</v>
      </c>
      <c r="BO29" s="17" t="s">
        <v>281</v>
      </c>
      <c r="BP29" s="3" t="s">
        <v>3</v>
      </c>
      <c r="BQ29" s="3" t="s">
        <v>11</v>
      </c>
      <c r="BR29" s="3" t="s">
        <v>7</v>
      </c>
      <c r="BS29" s="3" t="s">
        <v>8</v>
      </c>
      <c r="BT29" s="3" t="s">
        <v>9</v>
      </c>
    </row>
    <row r="30" spans="1:72" x14ac:dyDescent="0.35">
      <c r="A30" s="6" t="s">
        <v>135</v>
      </c>
      <c r="B30" s="3" t="s">
        <v>136</v>
      </c>
      <c r="C30" s="3" t="s">
        <v>20</v>
      </c>
      <c r="D30" s="3" t="s">
        <v>83</v>
      </c>
      <c r="E30" t="s">
        <v>513</v>
      </c>
      <c r="F30" s="22" t="s">
        <v>652</v>
      </c>
      <c r="G30" s="8" t="s">
        <v>650</v>
      </c>
      <c r="H30" s="8" t="s">
        <v>649</v>
      </c>
      <c r="I30" s="8" t="s">
        <v>579</v>
      </c>
      <c r="J30" s="8" t="s">
        <v>580</v>
      </c>
      <c r="K30" s="8" t="s">
        <v>164</v>
      </c>
      <c r="L30" s="9" t="s">
        <v>183</v>
      </c>
      <c r="M30" s="9" t="s">
        <v>376</v>
      </c>
      <c r="N30" s="9" t="s">
        <v>79</v>
      </c>
      <c r="O30" s="9" t="s">
        <v>520</v>
      </c>
      <c r="P30" s="9" t="s">
        <v>133</v>
      </c>
      <c r="Q30" s="9" t="s">
        <v>194</v>
      </c>
      <c r="R30" s="9" t="s">
        <v>190</v>
      </c>
      <c r="S30" s="9" t="s">
        <v>190</v>
      </c>
      <c r="T30" s="10" t="s">
        <v>651</v>
      </c>
      <c r="U30" s="10" t="s">
        <v>584</v>
      </c>
      <c r="V30" s="10" t="s">
        <v>585</v>
      </c>
      <c r="W30" s="10" t="s">
        <v>603</v>
      </c>
      <c r="X30" s="11" t="s">
        <v>148</v>
      </c>
      <c r="Y30" s="11" t="s">
        <v>196</v>
      </c>
      <c r="Z30" s="10" t="s">
        <v>166</v>
      </c>
      <c r="AA30" s="10" t="s">
        <v>30</v>
      </c>
      <c r="AB30" s="10" t="s">
        <v>190</v>
      </c>
      <c r="AC30" s="12" t="s">
        <v>521</v>
      </c>
      <c r="AD30" s="12" t="s">
        <v>31</v>
      </c>
      <c r="AE30" s="12" t="s">
        <v>32</v>
      </c>
      <c r="AF30" s="12" t="s">
        <v>33</v>
      </c>
      <c r="AG30" s="12" t="s">
        <v>522</v>
      </c>
      <c r="AH30" s="13" t="s">
        <v>180</v>
      </c>
      <c r="AI30" s="13" t="s">
        <v>45</v>
      </c>
      <c r="AJ30" s="13" t="s">
        <v>46</v>
      </c>
      <c r="AK30" s="13" t="s">
        <v>521</v>
      </c>
      <c r="AL30" s="13" t="s">
        <v>185</v>
      </c>
      <c r="AM30" s="13" t="s">
        <v>78</v>
      </c>
      <c r="AN30" s="14" t="s">
        <v>181</v>
      </c>
      <c r="AO30" s="14" t="s">
        <v>50</v>
      </c>
      <c r="AP30" s="14" t="s">
        <v>51</v>
      </c>
      <c r="AQ30" s="15" t="s">
        <v>585</v>
      </c>
      <c r="AR30" s="15" t="s">
        <v>265</v>
      </c>
      <c r="AS30" s="15" t="s">
        <v>267</v>
      </c>
      <c r="AT30" s="15" t="s">
        <v>268</v>
      </c>
      <c r="AU30" s="15" t="s">
        <v>481</v>
      </c>
      <c r="AV30" s="15" t="s">
        <v>482</v>
      </c>
      <c r="AW30" s="15" t="s">
        <v>3</v>
      </c>
      <c r="AX30" s="15" t="s">
        <v>11</v>
      </c>
      <c r="AY30" s="16" t="s">
        <v>483</v>
      </c>
      <c r="AZ30" s="15" t="s">
        <v>63</v>
      </c>
      <c r="BA30" s="15" t="s">
        <v>186</v>
      </c>
      <c r="BB30" s="17" t="s">
        <v>273</v>
      </c>
      <c r="BC30" s="17" t="s">
        <v>73</v>
      </c>
      <c r="BD30" s="17" t="s">
        <v>73</v>
      </c>
      <c r="BE30" s="17" t="s">
        <v>73</v>
      </c>
      <c r="BF30" s="18" t="s">
        <v>199</v>
      </c>
      <c r="BG30" s="18" t="s">
        <v>199</v>
      </c>
      <c r="BH30" s="19" t="s">
        <v>90</v>
      </c>
      <c r="BI30" s="19" t="s">
        <v>32</v>
      </c>
      <c r="BJ30" s="19" t="s">
        <v>137</v>
      </c>
      <c r="BK30" s="19" t="s">
        <v>138</v>
      </c>
      <c r="BL30" s="18" t="s">
        <v>154</v>
      </c>
      <c r="BM30" s="17" t="s">
        <v>141</v>
      </c>
      <c r="BN30" s="17" t="s">
        <v>280</v>
      </c>
      <c r="BO30" s="17" t="s">
        <v>281</v>
      </c>
      <c r="BP30" s="3" t="s">
        <v>3</v>
      </c>
      <c r="BQ30" s="3" t="s">
        <v>11</v>
      </c>
      <c r="BR30" s="3" t="s">
        <v>7</v>
      </c>
      <c r="BS30" s="3" t="s">
        <v>8</v>
      </c>
      <c r="BT30" s="3" t="s">
        <v>9</v>
      </c>
    </row>
    <row r="31" spans="1:72" x14ac:dyDescent="0.35">
      <c r="A31" s="6" t="s">
        <v>139</v>
      </c>
      <c r="B31" s="3" t="s">
        <v>140</v>
      </c>
      <c r="C31" s="3" t="s">
        <v>20</v>
      </c>
      <c r="D31" s="3" t="s">
        <v>83</v>
      </c>
      <c r="E31" t="s">
        <v>513</v>
      </c>
      <c r="F31" s="22" t="s">
        <v>652</v>
      </c>
      <c r="G31" s="8" t="s">
        <v>650</v>
      </c>
      <c r="H31" s="8" t="s">
        <v>649</v>
      </c>
      <c r="I31" s="8" t="s">
        <v>579</v>
      </c>
      <c r="J31" s="8" t="s">
        <v>580</v>
      </c>
      <c r="K31" s="8" t="s">
        <v>164</v>
      </c>
      <c r="L31" s="9" t="s">
        <v>183</v>
      </c>
      <c r="M31" s="9" t="s">
        <v>376</v>
      </c>
      <c r="N31" s="9" t="s">
        <v>79</v>
      </c>
      <c r="O31" s="9" t="s">
        <v>520</v>
      </c>
      <c r="P31" s="9" t="s">
        <v>133</v>
      </c>
      <c r="Q31" s="9" t="s">
        <v>194</v>
      </c>
      <c r="R31" s="9" t="s">
        <v>190</v>
      </c>
      <c r="S31" s="9" t="s">
        <v>190</v>
      </c>
      <c r="T31" s="10" t="s">
        <v>651</v>
      </c>
      <c r="U31" s="10" t="s">
        <v>584</v>
      </c>
      <c r="V31" s="10" t="s">
        <v>585</v>
      </c>
      <c r="W31" s="10" t="s">
        <v>603</v>
      </c>
      <c r="X31" s="11" t="s">
        <v>148</v>
      </c>
      <c r="Y31" s="11" t="s">
        <v>196</v>
      </c>
      <c r="Z31" s="10" t="s">
        <v>166</v>
      </c>
      <c r="AA31" s="10" t="s">
        <v>30</v>
      </c>
      <c r="AB31" s="10" t="s">
        <v>190</v>
      </c>
      <c r="AC31" s="12" t="s">
        <v>521</v>
      </c>
      <c r="AD31" s="12" t="s">
        <v>31</v>
      </c>
      <c r="AE31" s="12" t="s">
        <v>32</v>
      </c>
      <c r="AF31" s="12" t="s">
        <v>33</v>
      </c>
      <c r="AG31" s="12" t="s">
        <v>522</v>
      </c>
      <c r="AH31" s="13" t="s">
        <v>180</v>
      </c>
      <c r="AI31" s="13" t="s">
        <v>45</v>
      </c>
      <c r="AJ31" s="13" t="s">
        <v>46</v>
      </c>
      <c r="AK31" s="13" t="s">
        <v>521</v>
      </c>
      <c r="AL31" s="13" t="s">
        <v>185</v>
      </c>
      <c r="AM31" s="13" t="s">
        <v>78</v>
      </c>
      <c r="AN31" s="14" t="s">
        <v>181</v>
      </c>
      <c r="AO31" s="14" t="s">
        <v>50</v>
      </c>
      <c r="AP31" s="14" t="s">
        <v>51</v>
      </c>
      <c r="AQ31" s="15" t="s">
        <v>585</v>
      </c>
      <c r="AR31" s="15" t="s">
        <v>265</v>
      </c>
      <c r="AS31" s="15" t="s">
        <v>267</v>
      </c>
      <c r="AT31" s="15" t="s">
        <v>268</v>
      </c>
      <c r="AU31" s="15" t="s">
        <v>481</v>
      </c>
      <c r="AV31" s="15" t="s">
        <v>482</v>
      </c>
      <c r="AW31" s="15" t="s">
        <v>3</v>
      </c>
      <c r="AX31" s="15" t="s">
        <v>11</v>
      </c>
      <c r="AY31" s="16" t="s">
        <v>483</v>
      </c>
      <c r="AZ31" s="15" t="s">
        <v>63</v>
      </c>
      <c r="BA31" s="15" t="s">
        <v>186</v>
      </c>
      <c r="BB31" s="17" t="s">
        <v>273</v>
      </c>
      <c r="BC31" s="17" t="s">
        <v>73</v>
      </c>
      <c r="BD31" s="17" t="s">
        <v>73</v>
      </c>
      <c r="BE31" s="17" t="s">
        <v>73</v>
      </c>
      <c r="BF31" s="18" t="s">
        <v>199</v>
      </c>
      <c r="BG31" s="18" t="s">
        <v>199</v>
      </c>
      <c r="BH31" s="19" t="s">
        <v>90</v>
      </c>
      <c r="BI31" s="19" t="s">
        <v>32</v>
      </c>
      <c r="BJ31" s="19" t="s">
        <v>137</v>
      </c>
      <c r="BK31" s="19" t="s">
        <v>138</v>
      </c>
      <c r="BL31" s="18" t="s">
        <v>154</v>
      </c>
      <c r="BM31" s="17" t="s">
        <v>141</v>
      </c>
      <c r="BN31" s="17" t="s">
        <v>280</v>
      </c>
      <c r="BO31" s="17" t="s">
        <v>281</v>
      </c>
      <c r="BP31" s="3" t="s">
        <v>3</v>
      </c>
      <c r="BQ31" s="3" t="s">
        <v>11</v>
      </c>
      <c r="BR31" s="3" t="s">
        <v>7</v>
      </c>
      <c r="BS31" s="3" t="s">
        <v>8</v>
      </c>
      <c r="BT31" s="3" t="s">
        <v>9</v>
      </c>
    </row>
    <row r="32" spans="1:72" x14ac:dyDescent="0.35">
      <c r="A32" s="6" t="s">
        <v>146</v>
      </c>
      <c r="B32" s="3" t="s">
        <v>134</v>
      </c>
      <c r="C32" s="3" t="s">
        <v>20</v>
      </c>
      <c r="D32" s="3" t="s">
        <v>83</v>
      </c>
      <c r="E32" t="s">
        <v>513</v>
      </c>
      <c r="F32" s="22" t="s">
        <v>652</v>
      </c>
      <c r="G32" s="8" t="s">
        <v>650</v>
      </c>
      <c r="H32" s="8" t="s">
        <v>649</v>
      </c>
      <c r="I32" s="8" t="s">
        <v>579</v>
      </c>
      <c r="J32" s="8" t="s">
        <v>580</v>
      </c>
      <c r="K32" s="8" t="s">
        <v>164</v>
      </c>
      <c r="L32" s="9" t="s">
        <v>183</v>
      </c>
      <c r="M32" s="9" t="s">
        <v>376</v>
      </c>
      <c r="N32" s="9" t="s">
        <v>79</v>
      </c>
      <c r="O32" s="9" t="s">
        <v>520</v>
      </c>
      <c r="P32" s="9" t="s">
        <v>133</v>
      </c>
      <c r="Q32" s="9" t="s">
        <v>194</v>
      </c>
      <c r="R32" s="9" t="s">
        <v>190</v>
      </c>
      <c r="S32" s="9" t="s">
        <v>190</v>
      </c>
      <c r="T32" s="10" t="s">
        <v>651</v>
      </c>
      <c r="U32" s="10" t="s">
        <v>584</v>
      </c>
      <c r="V32" s="10" t="s">
        <v>585</v>
      </c>
      <c r="W32" s="10" t="s">
        <v>603</v>
      </c>
      <c r="X32" s="11" t="s">
        <v>148</v>
      </c>
      <c r="Y32" s="11" t="s">
        <v>196</v>
      </c>
      <c r="Z32" s="10" t="s">
        <v>166</v>
      </c>
      <c r="AA32" s="10" t="s">
        <v>30</v>
      </c>
      <c r="AB32" s="10" t="s">
        <v>190</v>
      </c>
      <c r="AC32" s="12" t="s">
        <v>521</v>
      </c>
      <c r="AD32" s="12" t="s">
        <v>31</v>
      </c>
      <c r="AE32" s="12" t="s">
        <v>32</v>
      </c>
      <c r="AF32" s="12" t="s">
        <v>33</v>
      </c>
      <c r="AG32" s="12" t="s">
        <v>522</v>
      </c>
      <c r="AH32" s="13" t="s">
        <v>180</v>
      </c>
      <c r="AI32" s="13" t="s">
        <v>45</v>
      </c>
      <c r="AJ32" s="13" t="s">
        <v>46</v>
      </c>
      <c r="AK32" s="13" t="s">
        <v>521</v>
      </c>
      <c r="AL32" s="13" t="s">
        <v>185</v>
      </c>
      <c r="AM32" s="13" t="s">
        <v>78</v>
      </c>
      <c r="AN32" s="14" t="s">
        <v>181</v>
      </c>
      <c r="AO32" s="14" t="s">
        <v>50</v>
      </c>
      <c r="AP32" s="14" t="s">
        <v>51</v>
      </c>
      <c r="AQ32" s="15" t="s">
        <v>585</v>
      </c>
      <c r="AR32" s="15" t="s">
        <v>265</v>
      </c>
      <c r="AS32" s="15" t="s">
        <v>267</v>
      </c>
      <c r="AT32" s="15" t="s">
        <v>268</v>
      </c>
      <c r="AU32" s="15" t="s">
        <v>481</v>
      </c>
      <c r="AV32" s="15" t="s">
        <v>482</v>
      </c>
      <c r="AW32" s="15" t="s">
        <v>3</v>
      </c>
      <c r="AX32" s="15" t="s">
        <v>11</v>
      </c>
      <c r="AY32" s="16" t="s">
        <v>483</v>
      </c>
      <c r="AZ32" s="15" t="s">
        <v>63</v>
      </c>
      <c r="BA32" s="15" t="s">
        <v>186</v>
      </c>
      <c r="BB32" s="17" t="s">
        <v>273</v>
      </c>
      <c r="BC32" s="17" t="s">
        <v>73</v>
      </c>
      <c r="BD32" s="17" t="s">
        <v>73</v>
      </c>
      <c r="BE32" s="17" t="s">
        <v>73</v>
      </c>
      <c r="BF32" s="18" t="s">
        <v>199</v>
      </c>
      <c r="BG32" s="18" t="s">
        <v>199</v>
      </c>
      <c r="BH32" s="19" t="s">
        <v>90</v>
      </c>
      <c r="BI32" s="19" t="s">
        <v>32</v>
      </c>
      <c r="BJ32" s="19" t="s">
        <v>137</v>
      </c>
      <c r="BK32" s="19" t="s">
        <v>138</v>
      </c>
      <c r="BL32" s="18" t="s">
        <v>154</v>
      </c>
      <c r="BM32" s="17" t="s">
        <v>141</v>
      </c>
      <c r="BN32" s="17" t="s">
        <v>280</v>
      </c>
      <c r="BO32" s="17" t="s">
        <v>281</v>
      </c>
      <c r="BP32" s="3" t="s">
        <v>3</v>
      </c>
      <c r="BQ32" s="3" t="s">
        <v>11</v>
      </c>
      <c r="BR32" s="3" t="s">
        <v>7</v>
      </c>
      <c r="BS32" s="3" t="s">
        <v>8</v>
      </c>
      <c r="BT32" s="3" t="s">
        <v>9</v>
      </c>
    </row>
    <row r="33" spans="1:72" x14ac:dyDescent="0.35">
      <c r="A33" s="20" t="s">
        <v>147</v>
      </c>
      <c r="B33" s="3" t="s">
        <v>134</v>
      </c>
      <c r="C33" s="3" t="s">
        <v>20</v>
      </c>
      <c r="D33" s="3" t="s">
        <v>83</v>
      </c>
      <c r="E33" t="s">
        <v>513</v>
      </c>
      <c r="F33" s="22" t="s">
        <v>652</v>
      </c>
      <c r="G33" s="8" t="s">
        <v>650</v>
      </c>
      <c r="H33" s="8" t="s">
        <v>649</v>
      </c>
      <c r="I33" s="8" t="s">
        <v>579</v>
      </c>
      <c r="J33" s="8" t="s">
        <v>580</v>
      </c>
      <c r="K33" s="8" t="s">
        <v>164</v>
      </c>
      <c r="L33" s="9" t="s">
        <v>183</v>
      </c>
      <c r="M33" s="9" t="s">
        <v>376</v>
      </c>
      <c r="N33" s="9" t="s">
        <v>79</v>
      </c>
      <c r="O33" s="9" t="s">
        <v>520</v>
      </c>
      <c r="P33" s="9" t="s">
        <v>133</v>
      </c>
      <c r="Q33" s="9" t="s">
        <v>194</v>
      </c>
      <c r="R33" s="9" t="s">
        <v>190</v>
      </c>
      <c r="S33" s="9" t="s">
        <v>190</v>
      </c>
      <c r="T33" s="10" t="s">
        <v>651</v>
      </c>
      <c r="U33" s="10" t="s">
        <v>584</v>
      </c>
      <c r="V33" s="10" t="s">
        <v>585</v>
      </c>
      <c r="W33" s="10" t="s">
        <v>603</v>
      </c>
      <c r="X33" s="11" t="s">
        <v>148</v>
      </c>
      <c r="Y33" s="11" t="s">
        <v>196</v>
      </c>
      <c r="Z33" s="10" t="s">
        <v>166</v>
      </c>
      <c r="AA33" s="10" t="s">
        <v>30</v>
      </c>
      <c r="AB33" s="10" t="s">
        <v>190</v>
      </c>
      <c r="AC33" s="12" t="s">
        <v>521</v>
      </c>
      <c r="AD33" s="12" t="s">
        <v>31</v>
      </c>
      <c r="AE33" s="12" t="s">
        <v>32</v>
      </c>
      <c r="AF33" s="12" t="s">
        <v>33</v>
      </c>
      <c r="AG33" s="12" t="s">
        <v>522</v>
      </c>
      <c r="AH33" s="13" t="s">
        <v>180</v>
      </c>
      <c r="AI33" s="13" t="s">
        <v>45</v>
      </c>
      <c r="AJ33" s="13" t="s">
        <v>46</v>
      </c>
      <c r="AK33" s="13" t="s">
        <v>521</v>
      </c>
      <c r="AL33" s="13" t="s">
        <v>185</v>
      </c>
      <c r="AM33" s="13" t="s">
        <v>78</v>
      </c>
      <c r="AN33" s="14" t="s">
        <v>181</v>
      </c>
      <c r="AO33" s="14" t="s">
        <v>50</v>
      </c>
      <c r="AP33" s="14" t="s">
        <v>51</v>
      </c>
      <c r="AQ33" s="15" t="s">
        <v>585</v>
      </c>
      <c r="AR33" s="15" t="s">
        <v>265</v>
      </c>
      <c r="AS33" s="15" t="s">
        <v>267</v>
      </c>
      <c r="AT33" s="15" t="s">
        <v>268</v>
      </c>
      <c r="AU33" s="15" t="s">
        <v>481</v>
      </c>
      <c r="AV33" s="15" t="s">
        <v>482</v>
      </c>
      <c r="AW33" s="15" t="s">
        <v>3</v>
      </c>
      <c r="AX33" s="15" t="s">
        <v>11</v>
      </c>
      <c r="AY33" s="16" t="s">
        <v>483</v>
      </c>
      <c r="AZ33" s="15" t="s">
        <v>63</v>
      </c>
      <c r="BA33" s="15" t="s">
        <v>186</v>
      </c>
      <c r="BB33" s="17" t="s">
        <v>273</v>
      </c>
      <c r="BC33" s="17" t="s">
        <v>73</v>
      </c>
      <c r="BD33" s="17" t="s">
        <v>73</v>
      </c>
      <c r="BE33" s="17" t="s">
        <v>73</v>
      </c>
      <c r="BF33" s="18" t="s">
        <v>199</v>
      </c>
      <c r="BG33" s="18" t="s">
        <v>199</v>
      </c>
      <c r="BH33" s="19" t="s">
        <v>90</v>
      </c>
      <c r="BI33" s="19" t="s">
        <v>32</v>
      </c>
      <c r="BJ33" s="19" t="s">
        <v>137</v>
      </c>
      <c r="BK33" s="19" t="s">
        <v>138</v>
      </c>
      <c r="BL33" s="18" t="s">
        <v>154</v>
      </c>
      <c r="BM33" s="17" t="s">
        <v>141</v>
      </c>
      <c r="BN33" s="17" t="s">
        <v>280</v>
      </c>
      <c r="BO33" s="17" t="s">
        <v>281</v>
      </c>
      <c r="BP33" s="3" t="s">
        <v>3</v>
      </c>
      <c r="BQ33" s="3" t="s">
        <v>11</v>
      </c>
      <c r="BR33" s="3" t="s">
        <v>7</v>
      </c>
      <c r="BS33" s="3" t="s">
        <v>8</v>
      </c>
      <c r="BT33" s="3" t="s">
        <v>9</v>
      </c>
    </row>
    <row r="34" spans="1:72" x14ac:dyDescent="0.35">
      <c r="A34" s="20" t="s">
        <v>149</v>
      </c>
      <c r="B34" s="3" t="s">
        <v>134</v>
      </c>
      <c r="C34" s="3" t="s">
        <v>20</v>
      </c>
      <c r="D34" s="3" t="s">
        <v>83</v>
      </c>
      <c r="E34" t="s">
        <v>513</v>
      </c>
      <c r="F34" s="22" t="s">
        <v>652</v>
      </c>
      <c r="G34" s="8" t="s">
        <v>650</v>
      </c>
      <c r="H34" s="8" t="s">
        <v>649</v>
      </c>
      <c r="I34" s="8" t="s">
        <v>579</v>
      </c>
      <c r="J34" s="8" t="s">
        <v>580</v>
      </c>
      <c r="K34" s="8" t="s">
        <v>164</v>
      </c>
      <c r="L34" s="9" t="s">
        <v>183</v>
      </c>
      <c r="M34" s="9" t="s">
        <v>376</v>
      </c>
      <c r="N34" s="9" t="s">
        <v>79</v>
      </c>
      <c r="O34" s="9" t="s">
        <v>520</v>
      </c>
      <c r="P34" s="9" t="s">
        <v>133</v>
      </c>
      <c r="Q34" s="9" t="s">
        <v>194</v>
      </c>
      <c r="R34" s="9" t="s">
        <v>190</v>
      </c>
      <c r="S34" s="9" t="s">
        <v>190</v>
      </c>
      <c r="T34" s="10" t="s">
        <v>651</v>
      </c>
      <c r="U34" s="10" t="s">
        <v>584</v>
      </c>
      <c r="V34" s="10" t="s">
        <v>585</v>
      </c>
      <c r="W34" s="10" t="s">
        <v>603</v>
      </c>
      <c r="X34" s="11" t="s">
        <v>148</v>
      </c>
      <c r="Y34" s="11" t="s">
        <v>196</v>
      </c>
      <c r="Z34" s="10" t="s">
        <v>166</v>
      </c>
      <c r="AA34" s="10" t="s">
        <v>30</v>
      </c>
      <c r="AB34" s="10" t="s">
        <v>190</v>
      </c>
      <c r="AC34" s="12" t="s">
        <v>521</v>
      </c>
      <c r="AD34" s="12" t="s">
        <v>31</v>
      </c>
      <c r="AE34" s="12" t="s">
        <v>32</v>
      </c>
      <c r="AF34" s="12" t="s">
        <v>33</v>
      </c>
      <c r="AG34" s="12" t="s">
        <v>522</v>
      </c>
      <c r="AH34" s="13" t="s">
        <v>180</v>
      </c>
      <c r="AI34" s="13" t="s">
        <v>45</v>
      </c>
      <c r="AJ34" s="13" t="s">
        <v>46</v>
      </c>
      <c r="AK34" s="13" t="s">
        <v>521</v>
      </c>
      <c r="AL34" s="13" t="s">
        <v>185</v>
      </c>
      <c r="AM34" s="13" t="s">
        <v>78</v>
      </c>
      <c r="AN34" s="14" t="s">
        <v>181</v>
      </c>
      <c r="AO34" s="14" t="s">
        <v>50</v>
      </c>
      <c r="AP34" s="14" t="s">
        <v>51</v>
      </c>
      <c r="AQ34" s="15" t="s">
        <v>585</v>
      </c>
      <c r="AR34" s="15" t="s">
        <v>265</v>
      </c>
      <c r="AS34" s="15" t="s">
        <v>267</v>
      </c>
      <c r="AT34" s="15" t="s">
        <v>268</v>
      </c>
      <c r="AU34" s="15" t="s">
        <v>481</v>
      </c>
      <c r="AV34" s="15" t="s">
        <v>482</v>
      </c>
      <c r="AW34" s="15" t="s">
        <v>3</v>
      </c>
      <c r="AX34" s="15" t="s">
        <v>11</v>
      </c>
      <c r="AY34" s="16" t="s">
        <v>483</v>
      </c>
      <c r="AZ34" s="15" t="s">
        <v>63</v>
      </c>
      <c r="BA34" s="15" t="s">
        <v>186</v>
      </c>
      <c r="BB34" s="17" t="s">
        <v>273</v>
      </c>
      <c r="BC34" s="17" t="s">
        <v>73</v>
      </c>
      <c r="BD34" s="17" t="s">
        <v>73</v>
      </c>
      <c r="BE34" s="17" t="s">
        <v>73</v>
      </c>
      <c r="BF34" s="18" t="s">
        <v>197</v>
      </c>
      <c r="BG34" s="18" t="s">
        <v>199</v>
      </c>
      <c r="BH34" s="18" t="s">
        <v>142</v>
      </c>
      <c r="BI34" s="18" t="s">
        <v>32</v>
      </c>
      <c r="BJ34" s="18" t="s">
        <v>143</v>
      </c>
      <c r="BK34" s="18" t="s">
        <v>144</v>
      </c>
      <c r="BL34" s="18" t="s">
        <v>154</v>
      </c>
      <c r="BM34" s="17" t="s">
        <v>141</v>
      </c>
      <c r="BN34" s="17" t="s">
        <v>280</v>
      </c>
      <c r="BO34" s="17" t="s">
        <v>281</v>
      </c>
      <c r="BP34" s="3" t="s">
        <v>3</v>
      </c>
      <c r="BQ34" s="3" t="s">
        <v>11</v>
      </c>
      <c r="BR34" s="3" t="s">
        <v>7</v>
      </c>
      <c r="BS34" s="3" t="s">
        <v>8</v>
      </c>
      <c r="BT34" s="3" t="s">
        <v>9</v>
      </c>
    </row>
    <row r="35" spans="1:72" x14ac:dyDescent="0.35">
      <c r="A35" s="20" t="s">
        <v>150</v>
      </c>
      <c r="B35" s="3" t="s">
        <v>134</v>
      </c>
      <c r="C35" s="3" t="s">
        <v>20</v>
      </c>
      <c r="D35" s="3" t="s">
        <v>83</v>
      </c>
      <c r="E35" t="s">
        <v>513</v>
      </c>
      <c r="F35" s="22" t="s">
        <v>652</v>
      </c>
      <c r="G35" s="8" t="s">
        <v>650</v>
      </c>
      <c r="H35" s="8" t="s">
        <v>649</v>
      </c>
      <c r="I35" s="8" t="s">
        <v>579</v>
      </c>
      <c r="J35" s="8" t="s">
        <v>580</v>
      </c>
      <c r="K35" s="8" t="s">
        <v>164</v>
      </c>
      <c r="L35" s="9" t="s">
        <v>183</v>
      </c>
      <c r="M35" s="9" t="s">
        <v>376</v>
      </c>
      <c r="N35" s="9" t="s">
        <v>79</v>
      </c>
      <c r="O35" s="9" t="s">
        <v>520</v>
      </c>
      <c r="P35" s="9" t="s">
        <v>133</v>
      </c>
      <c r="Q35" s="9" t="s">
        <v>194</v>
      </c>
      <c r="R35" s="9" t="s">
        <v>190</v>
      </c>
      <c r="S35" s="9" t="s">
        <v>190</v>
      </c>
      <c r="T35" s="10" t="s">
        <v>651</v>
      </c>
      <c r="U35" s="10" t="s">
        <v>584</v>
      </c>
      <c r="V35" s="10" t="s">
        <v>585</v>
      </c>
      <c r="W35" s="10" t="s">
        <v>603</v>
      </c>
      <c r="X35" s="11" t="s">
        <v>148</v>
      </c>
      <c r="Y35" s="11" t="s">
        <v>196</v>
      </c>
      <c r="Z35" s="10" t="s">
        <v>166</v>
      </c>
      <c r="AA35" s="10" t="s">
        <v>30</v>
      </c>
      <c r="AB35" s="10" t="s">
        <v>190</v>
      </c>
      <c r="AC35" s="12" t="s">
        <v>521</v>
      </c>
      <c r="AD35" s="12" t="s">
        <v>31</v>
      </c>
      <c r="AE35" s="12" t="s">
        <v>32</v>
      </c>
      <c r="AF35" s="12" t="s">
        <v>33</v>
      </c>
      <c r="AG35" s="12" t="s">
        <v>522</v>
      </c>
      <c r="AH35" s="13" t="s">
        <v>180</v>
      </c>
      <c r="AI35" s="13" t="s">
        <v>45</v>
      </c>
      <c r="AJ35" s="13" t="s">
        <v>46</v>
      </c>
      <c r="AK35" s="13" t="s">
        <v>521</v>
      </c>
      <c r="AL35" s="13" t="s">
        <v>185</v>
      </c>
      <c r="AM35" s="13" t="s">
        <v>78</v>
      </c>
      <c r="AN35" s="14" t="s">
        <v>181</v>
      </c>
      <c r="AO35" s="14" t="s">
        <v>50</v>
      </c>
      <c r="AP35" s="14" t="s">
        <v>51</v>
      </c>
      <c r="AQ35" s="15" t="s">
        <v>585</v>
      </c>
      <c r="AR35" s="15" t="s">
        <v>265</v>
      </c>
      <c r="AS35" s="15" t="s">
        <v>267</v>
      </c>
      <c r="AT35" s="15" t="s">
        <v>268</v>
      </c>
      <c r="AU35" s="15" t="s">
        <v>481</v>
      </c>
      <c r="AV35" s="15" t="s">
        <v>482</v>
      </c>
      <c r="AW35" s="15" t="s">
        <v>3</v>
      </c>
      <c r="AX35" s="15" t="s">
        <v>11</v>
      </c>
      <c r="AY35" s="16" t="s">
        <v>483</v>
      </c>
      <c r="AZ35" s="15" t="s">
        <v>63</v>
      </c>
      <c r="BA35" s="15" t="s">
        <v>186</v>
      </c>
      <c r="BB35" s="17" t="s">
        <v>273</v>
      </c>
      <c r="BC35" s="17" t="s">
        <v>73</v>
      </c>
      <c r="BD35" s="17" t="s">
        <v>73</v>
      </c>
      <c r="BE35" s="17" t="s">
        <v>73</v>
      </c>
      <c r="BF35" s="18" t="s">
        <v>518</v>
      </c>
      <c r="BG35" s="18" t="s">
        <v>199</v>
      </c>
      <c r="BH35" s="18" t="s">
        <v>90</v>
      </c>
      <c r="BI35" s="18" t="s">
        <v>32</v>
      </c>
      <c r="BJ35" s="18" t="s">
        <v>145</v>
      </c>
      <c r="BK35" s="18" t="s">
        <v>138</v>
      </c>
      <c r="BL35" s="18" t="s">
        <v>154</v>
      </c>
      <c r="BM35" s="17" t="s">
        <v>141</v>
      </c>
      <c r="BN35" s="17" t="s">
        <v>280</v>
      </c>
      <c r="BO35" s="17" t="s">
        <v>281</v>
      </c>
      <c r="BP35" s="3" t="s">
        <v>3</v>
      </c>
      <c r="BQ35" s="3" t="s">
        <v>11</v>
      </c>
      <c r="BR35" s="3" t="s">
        <v>7</v>
      </c>
      <c r="BS35" s="3" t="s">
        <v>8</v>
      </c>
      <c r="BT35" s="3" t="s">
        <v>9</v>
      </c>
    </row>
    <row r="36" spans="1:72" x14ac:dyDescent="0.35">
      <c r="A36" s="20" t="s">
        <v>151</v>
      </c>
      <c r="B36" s="3" t="s">
        <v>134</v>
      </c>
      <c r="C36" s="3" t="s">
        <v>20</v>
      </c>
      <c r="D36" s="3" t="s">
        <v>83</v>
      </c>
      <c r="E36" t="s">
        <v>513</v>
      </c>
      <c r="F36" s="22" t="s">
        <v>652</v>
      </c>
      <c r="G36" s="8" t="s">
        <v>650</v>
      </c>
      <c r="H36" s="8" t="s">
        <v>649</v>
      </c>
      <c r="I36" s="8" t="s">
        <v>579</v>
      </c>
      <c r="J36" s="8" t="s">
        <v>580</v>
      </c>
      <c r="K36" s="8" t="s">
        <v>164</v>
      </c>
      <c r="L36" s="9" t="s">
        <v>183</v>
      </c>
      <c r="M36" s="9" t="s">
        <v>376</v>
      </c>
      <c r="N36" s="9" t="s">
        <v>79</v>
      </c>
      <c r="O36" s="9" t="s">
        <v>520</v>
      </c>
      <c r="P36" s="9" t="s">
        <v>133</v>
      </c>
      <c r="Q36" s="9" t="s">
        <v>194</v>
      </c>
      <c r="R36" s="9" t="s">
        <v>190</v>
      </c>
      <c r="S36" s="9" t="s">
        <v>190</v>
      </c>
      <c r="T36" s="10" t="s">
        <v>651</v>
      </c>
      <c r="U36" s="10" t="s">
        <v>584</v>
      </c>
      <c r="V36" s="10" t="s">
        <v>585</v>
      </c>
      <c r="W36" s="10" t="s">
        <v>603</v>
      </c>
      <c r="X36" s="11" t="s">
        <v>148</v>
      </c>
      <c r="Y36" s="11" t="s">
        <v>196</v>
      </c>
      <c r="Z36" s="10" t="s">
        <v>166</v>
      </c>
      <c r="AA36" s="10" t="s">
        <v>30</v>
      </c>
      <c r="AB36" s="10" t="s">
        <v>190</v>
      </c>
      <c r="AC36" s="12" t="s">
        <v>521</v>
      </c>
      <c r="AD36" s="12" t="s">
        <v>31</v>
      </c>
      <c r="AE36" s="12" t="s">
        <v>32</v>
      </c>
      <c r="AF36" s="12" t="s">
        <v>33</v>
      </c>
      <c r="AG36" s="12" t="s">
        <v>522</v>
      </c>
      <c r="AH36" s="13" t="s">
        <v>180</v>
      </c>
      <c r="AI36" s="13" t="s">
        <v>45</v>
      </c>
      <c r="AJ36" s="13" t="s">
        <v>46</v>
      </c>
      <c r="AK36" s="13" t="s">
        <v>521</v>
      </c>
      <c r="AL36" s="13" t="s">
        <v>185</v>
      </c>
      <c r="AM36" s="13" t="s">
        <v>78</v>
      </c>
      <c r="AN36" s="14" t="s">
        <v>181</v>
      </c>
      <c r="AO36" s="14" t="s">
        <v>50</v>
      </c>
      <c r="AP36" s="14" t="s">
        <v>51</v>
      </c>
      <c r="AQ36" s="15" t="s">
        <v>585</v>
      </c>
      <c r="AR36" s="15" t="s">
        <v>265</v>
      </c>
      <c r="AS36" s="15" t="s">
        <v>267</v>
      </c>
      <c r="AT36" s="15" t="s">
        <v>268</v>
      </c>
      <c r="AU36" s="15" t="s">
        <v>481</v>
      </c>
      <c r="AV36" s="15" t="s">
        <v>482</v>
      </c>
      <c r="AW36" s="15" t="s">
        <v>3</v>
      </c>
      <c r="AX36" s="15" t="s">
        <v>11</v>
      </c>
      <c r="AY36" s="16" t="s">
        <v>483</v>
      </c>
      <c r="AZ36" s="15" t="s">
        <v>63</v>
      </c>
      <c r="BA36" s="15" t="s">
        <v>186</v>
      </c>
      <c r="BB36" s="17" t="s">
        <v>273</v>
      </c>
      <c r="BC36" s="17" t="s">
        <v>73</v>
      </c>
      <c r="BD36" s="17" t="s">
        <v>73</v>
      </c>
      <c r="BE36" s="17" t="s">
        <v>73</v>
      </c>
      <c r="BF36" s="18" t="s">
        <v>198</v>
      </c>
      <c r="BG36" s="18" t="s">
        <v>199</v>
      </c>
      <c r="BH36" s="18" t="s">
        <v>142</v>
      </c>
      <c r="BI36" s="18" t="s">
        <v>32</v>
      </c>
      <c r="BJ36" s="19" t="s">
        <v>137</v>
      </c>
      <c r="BK36" s="19" t="s">
        <v>138</v>
      </c>
      <c r="BL36" s="18" t="s">
        <v>154</v>
      </c>
      <c r="BM36" s="17" t="s">
        <v>141</v>
      </c>
      <c r="BN36" s="17" t="s">
        <v>280</v>
      </c>
      <c r="BO36" s="17" t="s">
        <v>281</v>
      </c>
      <c r="BP36" s="3" t="s">
        <v>3</v>
      </c>
      <c r="BQ36" s="3" t="s">
        <v>11</v>
      </c>
      <c r="BR36" s="3" t="s">
        <v>7</v>
      </c>
      <c r="BS36" s="3" t="s">
        <v>8</v>
      </c>
      <c r="BT36" s="3" t="s">
        <v>9</v>
      </c>
    </row>
    <row r="37" spans="1:72" x14ac:dyDescent="0.35">
      <c r="A37" s="20" t="s">
        <v>152</v>
      </c>
      <c r="B37" s="3" t="s">
        <v>134</v>
      </c>
      <c r="C37" s="3" t="s">
        <v>20</v>
      </c>
      <c r="D37" s="3" t="s">
        <v>83</v>
      </c>
      <c r="E37" t="s">
        <v>513</v>
      </c>
      <c r="F37" s="22" t="s">
        <v>652</v>
      </c>
      <c r="G37" s="8" t="s">
        <v>650</v>
      </c>
      <c r="H37" s="8" t="s">
        <v>649</v>
      </c>
      <c r="I37" s="8" t="s">
        <v>579</v>
      </c>
      <c r="J37" s="8" t="s">
        <v>580</v>
      </c>
      <c r="K37" s="8" t="s">
        <v>164</v>
      </c>
      <c r="L37" s="9" t="s">
        <v>183</v>
      </c>
      <c r="M37" s="9" t="s">
        <v>376</v>
      </c>
      <c r="N37" s="9" t="s">
        <v>79</v>
      </c>
      <c r="O37" s="9" t="s">
        <v>520</v>
      </c>
      <c r="P37" s="9" t="s">
        <v>133</v>
      </c>
      <c r="Q37" s="9" t="s">
        <v>194</v>
      </c>
      <c r="R37" s="9" t="s">
        <v>189</v>
      </c>
      <c r="S37" s="9" t="s">
        <v>190</v>
      </c>
      <c r="T37" s="10" t="s">
        <v>651</v>
      </c>
      <c r="U37" s="10" t="s">
        <v>584</v>
      </c>
      <c r="V37" s="10" t="s">
        <v>585</v>
      </c>
      <c r="W37" s="10" t="s">
        <v>603</v>
      </c>
      <c r="X37" s="11" t="s">
        <v>148</v>
      </c>
      <c r="Y37" s="11" t="s">
        <v>196</v>
      </c>
      <c r="Z37" s="10" t="s">
        <v>166</v>
      </c>
      <c r="AA37" s="10" t="s">
        <v>30</v>
      </c>
      <c r="AB37" s="10" t="s">
        <v>189</v>
      </c>
      <c r="AC37" s="12" t="s">
        <v>521</v>
      </c>
      <c r="AD37" s="12" t="s">
        <v>31</v>
      </c>
      <c r="AE37" s="12" t="s">
        <v>32</v>
      </c>
      <c r="AF37" s="12" t="s">
        <v>33</v>
      </c>
      <c r="AG37" s="12" t="s">
        <v>522</v>
      </c>
      <c r="AH37" s="13" t="s">
        <v>180</v>
      </c>
      <c r="AI37" s="13" t="s">
        <v>45</v>
      </c>
      <c r="AJ37" s="13" t="s">
        <v>46</v>
      </c>
      <c r="AK37" s="13" t="s">
        <v>521</v>
      </c>
      <c r="AL37" s="13" t="s">
        <v>185</v>
      </c>
      <c r="AM37" s="13" t="s">
        <v>78</v>
      </c>
      <c r="AN37" s="14" t="s">
        <v>181</v>
      </c>
      <c r="AO37" s="14" t="s">
        <v>50</v>
      </c>
      <c r="AP37" s="14" t="s">
        <v>51</v>
      </c>
      <c r="AQ37" s="15" t="s">
        <v>585</v>
      </c>
      <c r="AR37" s="15" t="s">
        <v>265</v>
      </c>
      <c r="AS37" s="15" t="s">
        <v>267</v>
      </c>
      <c r="AT37" s="15" t="s">
        <v>268</v>
      </c>
      <c r="AU37" s="15" t="s">
        <v>481</v>
      </c>
      <c r="AV37" s="15" t="s">
        <v>482</v>
      </c>
      <c r="AW37" s="15" t="s">
        <v>3</v>
      </c>
      <c r="AX37" s="15" t="s">
        <v>11</v>
      </c>
      <c r="AY37" s="16" t="s">
        <v>483</v>
      </c>
      <c r="AZ37" s="15" t="s">
        <v>63</v>
      </c>
      <c r="BA37" s="15" t="s">
        <v>186</v>
      </c>
      <c r="BB37" s="17" t="s">
        <v>273</v>
      </c>
      <c r="BC37" s="17" t="s">
        <v>73</v>
      </c>
      <c r="BD37" s="17" t="s">
        <v>73</v>
      </c>
      <c r="BE37" s="17" t="s">
        <v>73</v>
      </c>
      <c r="BF37" s="18" t="s">
        <v>237</v>
      </c>
      <c r="BG37" s="18" t="s">
        <v>199</v>
      </c>
      <c r="BH37" s="18" t="s">
        <v>90</v>
      </c>
      <c r="BI37" s="18" t="s">
        <v>32</v>
      </c>
      <c r="BJ37" s="18" t="s">
        <v>145</v>
      </c>
      <c r="BK37" s="18" t="s">
        <v>138</v>
      </c>
      <c r="BL37" s="18" t="s">
        <v>154</v>
      </c>
      <c r="BM37" s="17" t="s">
        <v>141</v>
      </c>
      <c r="BN37" s="17" t="s">
        <v>280</v>
      </c>
      <c r="BO37" s="17" t="s">
        <v>281</v>
      </c>
      <c r="BP37" s="3" t="s">
        <v>3</v>
      </c>
      <c r="BQ37" s="3" t="s">
        <v>11</v>
      </c>
      <c r="BR37" s="3" t="s">
        <v>7</v>
      </c>
      <c r="BS37" s="3" t="s">
        <v>8</v>
      </c>
      <c r="BT37" s="3" t="s">
        <v>9</v>
      </c>
    </row>
    <row r="38" spans="1:72" x14ac:dyDescent="0.35">
      <c r="A38" s="20" t="s">
        <v>155</v>
      </c>
      <c r="B38" s="3" t="s">
        <v>134</v>
      </c>
      <c r="C38" s="3" t="s">
        <v>20</v>
      </c>
      <c r="D38" s="3" t="s">
        <v>83</v>
      </c>
      <c r="E38" t="s">
        <v>513</v>
      </c>
      <c r="F38" s="22" t="s">
        <v>652</v>
      </c>
      <c r="G38" s="8" t="s">
        <v>650</v>
      </c>
      <c r="H38" s="8" t="s">
        <v>649</v>
      </c>
      <c r="I38" s="8" t="s">
        <v>579</v>
      </c>
      <c r="J38" s="8" t="s">
        <v>580</v>
      </c>
      <c r="K38" s="8" t="s">
        <v>164</v>
      </c>
      <c r="L38" s="9" t="s">
        <v>183</v>
      </c>
      <c r="M38" s="9" t="s">
        <v>376</v>
      </c>
      <c r="N38" s="9" t="s">
        <v>79</v>
      </c>
      <c r="O38" s="9" t="s">
        <v>168</v>
      </c>
      <c r="P38" s="9" t="s">
        <v>133</v>
      </c>
      <c r="Q38" s="9" t="s">
        <v>194</v>
      </c>
      <c r="R38" s="9" t="s">
        <v>190</v>
      </c>
      <c r="S38" s="9" t="s">
        <v>190</v>
      </c>
      <c r="T38" s="10" t="s">
        <v>651</v>
      </c>
      <c r="U38" s="10" t="s">
        <v>584</v>
      </c>
      <c r="V38" s="10" t="s">
        <v>585</v>
      </c>
      <c r="W38" s="10" t="s">
        <v>603</v>
      </c>
      <c r="X38" s="11" t="s">
        <v>148</v>
      </c>
      <c r="Y38" s="11" t="s">
        <v>196</v>
      </c>
      <c r="Z38" s="10" t="s">
        <v>166</v>
      </c>
      <c r="AA38" s="10" t="s">
        <v>30</v>
      </c>
      <c r="AB38" s="10" t="s">
        <v>190</v>
      </c>
      <c r="AC38" s="12" t="s">
        <v>156</v>
      </c>
      <c r="AD38" s="12" t="s">
        <v>157</v>
      </c>
      <c r="AE38" s="12" t="s">
        <v>158</v>
      </c>
      <c r="AF38" s="12" t="s">
        <v>33</v>
      </c>
      <c r="AG38" s="12" t="s">
        <v>159</v>
      </c>
      <c r="AH38" s="13" t="s">
        <v>180</v>
      </c>
      <c r="AI38" s="13" t="s">
        <v>45</v>
      </c>
      <c r="AJ38" s="13" t="s">
        <v>46</v>
      </c>
      <c r="AK38" s="13" t="s">
        <v>156</v>
      </c>
      <c r="AL38" s="13" t="s">
        <v>185</v>
      </c>
      <c r="AM38" s="13" t="s">
        <v>78</v>
      </c>
      <c r="AN38" s="14" t="s">
        <v>181</v>
      </c>
      <c r="AO38" s="14" t="s">
        <v>50</v>
      </c>
      <c r="AP38" s="14" t="s">
        <v>51</v>
      </c>
      <c r="AQ38" s="15" t="s">
        <v>585</v>
      </c>
      <c r="AR38" s="15" t="s">
        <v>265</v>
      </c>
      <c r="AS38" s="15" t="s">
        <v>267</v>
      </c>
      <c r="AT38" s="15" t="s">
        <v>268</v>
      </c>
      <c r="AU38" s="15" t="s">
        <v>481</v>
      </c>
      <c r="AV38" s="15" t="s">
        <v>482</v>
      </c>
      <c r="AW38" s="15" t="s">
        <v>3</v>
      </c>
      <c r="AX38" s="15" t="s">
        <v>11</v>
      </c>
      <c r="AY38" s="16" t="s">
        <v>483</v>
      </c>
      <c r="AZ38" s="15" t="s">
        <v>63</v>
      </c>
      <c r="BA38" s="15" t="s">
        <v>186</v>
      </c>
      <c r="BB38" s="17" t="s">
        <v>273</v>
      </c>
      <c r="BC38" s="17" t="s">
        <v>73</v>
      </c>
      <c r="BD38" s="17" t="s">
        <v>73</v>
      </c>
      <c r="BE38" s="17" t="s">
        <v>73</v>
      </c>
      <c r="BF38" s="18" t="s">
        <v>200</v>
      </c>
      <c r="BG38" s="18" t="s">
        <v>200</v>
      </c>
      <c r="BH38" s="18" t="s">
        <v>90</v>
      </c>
      <c r="BI38" s="18" t="s">
        <v>160</v>
      </c>
      <c r="BJ38" s="18" t="s">
        <v>143</v>
      </c>
      <c r="BK38" s="18" t="s">
        <v>144</v>
      </c>
      <c r="BL38" s="18" t="s">
        <v>154</v>
      </c>
      <c r="BM38" s="17" t="s">
        <v>141</v>
      </c>
      <c r="BN38" s="17" t="s">
        <v>280</v>
      </c>
      <c r="BO38" s="17" t="s">
        <v>281</v>
      </c>
      <c r="BP38" s="3" t="s">
        <v>3</v>
      </c>
      <c r="BQ38" s="3" t="s">
        <v>11</v>
      </c>
      <c r="BR38" s="3" t="s">
        <v>7</v>
      </c>
      <c r="BS38" s="3" t="s">
        <v>8</v>
      </c>
      <c r="BT38" s="3" t="s">
        <v>9</v>
      </c>
    </row>
    <row r="39" spans="1:72" x14ac:dyDescent="0.35">
      <c r="A39" s="20" t="s">
        <v>161</v>
      </c>
      <c r="B39" s="3" t="s">
        <v>134</v>
      </c>
      <c r="C39" s="3" t="s">
        <v>20</v>
      </c>
      <c r="D39" s="3" t="s">
        <v>83</v>
      </c>
      <c r="E39" t="s">
        <v>513</v>
      </c>
      <c r="F39" s="22" t="s">
        <v>652</v>
      </c>
      <c r="G39" s="8" t="s">
        <v>650</v>
      </c>
      <c r="H39" s="8" t="s">
        <v>649</v>
      </c>
      <c r="I39" s="8" t="s">
        <v>579</v>
      </c>
      <c r="J39" s="8" t="s">
        <v>580</v>
      </c>
      <c r="K39" s="8" t="s">
        <v>164</v>
      </c>
      <c r="L39" s="9" t="s">
        <v>183</v>
      </c>
      <c r="M39" s="9" t="s">
        <v>376</v>
      </c>
      <c r="N39" s="9" t="s">
        <v>79</v>
      </c>
      <c r="O39" s="9" t="s">
        <v>168</v>
      </c>
      <c r="P39" s="9" t="s">
        <v>133</v>
      </c>
      <c r="Q39" s="9" t="s">
        <v>194</v>
      </c>
      <c r="R39" s="9" t="s">
        <v>190</v>
      </c>
      <c r="S39" s="9" t="s">
        <v>190</v>
      </c>
      <c r="T39" s="10" t="s">
        <v>651</v>
      </c>
      <c r="U39" s="10" t="s">
        <v>584</v>
      </c>
      <c r="V39" s="10" t="s">
        <v>585</v>
      </c>
      <c r="W39" s="10" t="s">
        <v>603</v>
      </c>
      <c r="X39" s="11" t="s">
        <v>148</v>
      </c>
      <c r="Y39" s="11" t="s">
        <v>196</v>
      </c>
      <c r="Z39" s="10" t="s">
        <v>166</v>
      </c>
      <c r="AA39" s="10" t="s">
        <v>30</v>
      </c>
      <c r="AB39" s="10" t="s">
        <v>190</v>
      </c>
      <c r="AC39" s="12" t="s">
        <v>156</v>
      </c>
      <c r="AD39" s="12" t="s">
        <v>157</v>
      </c>
      <c r="AE39" s="12" t="s">
        <v>158</v>
      </c>
      <c r="AF39" s="12" t="s">
        <v>33</v>
      </c>
      <c r="AG39" s="12" t="s">
        <v>159</v>
      </c>
      <c r="AH39" s="13" t="s">
        <v>180</v>
      </c>
      <c r="AI39" s="13" t="s">
        <v>45</v>
      </c>
      <c r="AJ39" s="13" t="s">
        <v>46</v>
      </c>
      <c r="AK39" s="13" t="s">
        <v>156</v>
      </c>
      <c r="AL39" s="13" t="s">
        <v>185</v>
      </c>
      <c r="AM39" s="13" t="s">
        <v>78</v>
      </c>
      <c r="AN39" s="14" t="s">
        <v>181</v>
      </c>
      <c r="AO39" s="14" t="s">
        <v>50</v>
      </c>
      <c r="AP39" s="14" t="s">
        <v>51</v>
      </c>
      <c r="AQ39" s="15" t="s">
        <v>585</v>
      </c>
      <c r="AR39" s="15" t="s">
        <v>265</v>
      </c>
      <c r="AS39" s="15" t="s">
        <v>267</v>
      </c>
      <c r="AT39" s="15" t="s">
        <v>268</v>
      </c>
      <c r="AU39" s="15" t="s">
        <v>481</v>
      </c>
      <c r="AV39" s="15" t="s">
        <v>482</v>
      </c>
      <c r="AW39" s="15" t="s">
        <v>3</v>
      </c>
      <c r="AX39" s="15" t="s">
        <v>11</v>
      </c>
      <c r="AY39" s="16" t="s">
        <v>483</v>
      </c>
      <c r="AZ39" s="15" t="s">
        <v>63</v>
      </c>
      <c r="BA39" s="15" t="s">
        <v>186</v>
      </c>
      <c r="BB39" s="17" t="s">
        <v>273</v>
      </c>
      <c r="BC39" s="17" t="s">
        <v>73</v>
      </c>
      <c r="BD39" s="17" t="s">
        <v>73</v>
      </c>
      <c r="BE39" s="17" t="s">
        <v>73</v>
      </c>
      <c r="BF39" s="18" t="s">
        <v>201</v>
      </c>
      <c r="BG39" s="18" t="s">
        <v>200</v>
      </c>
      <c r="BH39" s="18" t="s">
        <v>142</v>
      </c>
      <c r="BI39" s="18" t="s">
        <v>160</v>
      </c>
      <c r="BJ39" s="19" t="s">
        <v>137</v>
      </c>
      <c r="BK39" s="19" t="s">
        <v>138</v>
      </c>
      <c r="BL39" s="18" t="s">
        <v>162</v>
      </c>
      <c r="BM39" s="17" t="s">
        <v>141</v>
      </c>
      <c r="BN39" s="17" t="s">
        <v>280</v>
      </c>
      <c r="BO39" s="17" t="s">
        <v>281</v>
      </c>
      <c r="BP39" s="3" t="s">
        <v>3</v>
      </c>
      <c r="BQ39" s="3" t="s">
        <v>11</v>
      </c>
      <c r="BR39" s="3" t="s">
        <v>7</v>
      </c>
      <c r="BS39" s="3" t="s">
        <v>8</v>
      </c>
      <c r="BT39" s="3" t="s">
        <v>9</v>
      </c>
    </row>
    <row r="40" spans="1:72" x14ac:dyDescent="0.35">
      <c r="A40" s="20" t="s">
        <v>169</v>
      </c>
      <c r="B40" s="3" t="s">
        <v>134</v>
      </c>
      <c r="C40" s="3" t="s">
        <v>20</v>
      </c>
      <c r="D40" s="3" t="s">
        <v>83</v>
      </c>
      <c r="E40" t="s">
        <v>513</v>
      </c>
      <c r="F40" s="22" t="s">
        <v>652</v>
      </c>
      <c r="G40" s="8" t="s">
        <v>650</v>
      </c>
      <c r="H40" s="8" t="s">
        <v>649</v>
      </c>
      <c r="I40" s="8" t="s">
        <v>579</v>
      </c>
      <c r="J40" s="8" t="s">
        <v>580</v>
      </c>
      <c r="K40" s="8" t="s">
        <v>164</v>
      </c>
      <c r="L40" s="9" t="s">
        <v>183</v>
      </c>
      <c r="M40" s="9" t="s">
        <v>376</v>
      </c>
      <c r="N40" s="9" t="s">
        <v>79</v>
      </c>
      <c r="O40" s="9" t="s">
        <v>168</v>
      </c>
      <c r="P40" s="9" t="s">
        <v>133</v>
      </c>
      <c r="Q40" s="9" t="s">
        <v>194</v>
      </c>
      <c r="R40" s="9" t="s">
        <v>190</v>
      </c>
      <c r="S40" s="9" t="s">
        <v>190</v>
      </c>
      <c r="T40" s="10" t="s">
        <v>651</v>
      </c>
      <c r="U40" s="10" t="s">
        <v>584</v>
      </c>
      <c r="V40" s="10" t="s">
        <v>585</v>
      </c>
      <c r="W40" s="10" t="s">
        <v>603</v>
      </c>
      <c r="X40" s="11" t="s">
        <v>148</v>
      </c>
      <c r="Y40" s="11" t="s">
        <v>196</v>
      </c>
      <c r="Z40" s="10" t="s">
        <v>166</v>
      </c>
      <c r="AA40" s="10" t="s">
        <v>30</v>
      </c>
      <c r="AB40" s="10" t="s">
        <v>190</v>
      </c>
      <c r="AC40" s="12" t="s">
        <v>156</v>
      </c>
      <c r="AD40" s="12" t="s">
        <v>157</v>
      </c>
      <c r="AE40" s="12" t="s">
        <v>158</v>
      </c>
      <c r="AF40" s="12" t="s">
        <v>33</v>
      </c>
      <c r="AG40" s="12" t="s">
        <v>159</v>
      </c>
      <c r="AH40" s="13" t="s">
        <v>180</v>
      </c>
      <c r="AI40" s="13" t="s">
        <v>45</v>
      </c>
      <c r="AJ40" s="13" t="s">
        <v>46</v>
      </c>
      <c r="AK40" s="13" t="s">
        <v>156</v>
      </c>
      <c r="AL40" s="13" t="s">
        <v>185</v>
      </c>
      <c r="AM40" s="13" t="s">
        <v>78</v>
      </c>
      <c r="AN40" s="14" t="s">
        <v>181</v>
      </c>
      <c r="AO40" s="14" t="s">
        <v>50</v>
      </c>
      <c r="AP40" s="14" t="s">
        <v>51</v>
      </c>
      <c r="AQ40" s="15" t="s">
        <v>585</v>
      </c>
      <c r="AR40" s="15" t="s">
        <v>265</v>
      </c>
      <c r="AS40" s="15" t="s">
        <v>267</v>
      </c>
      <c r="AT40" s="15" t="s">
        <v>268</v>
      </c>
      <c r="AU40" s="15" t="s">
        <v>481</v>
      </c>
      <c r="AV40" s="15" t="s">
        <v>482</v>
      </c>
      <c r="AW40" s="15" t="s">
        <v>3</v>
      </c>
      <c r="AX40" s="15" t="s">
        <v>11</v>
      </c>
      <c r="AY40" s="16" t="s">
        <v>483</v>
      </c>
      <c r="AZ40" s="15" t="s">
        <v>63</v>
      </c>
      <c r="BA40" s="15" t="s">
        <v>186</v>
      </c>
      <c r="BB40" s="17" t="s">
        <v>273</v>
      </c>
      <c r="BC40" s="17" t="s">
        <v>73</v>
      </c>
      <c r="BD40" s="17" t="s">
        <v>73</v>
      </c>
      <c r="BE40" s="17" t="s">
        <v>73</v>
      </c>
      <c r="BF40" s="18" t="s">
        <v>202</v>
      </c>
      <c r="BG40" s="18" t="s">
        <v>200</v>
      </c>
      <c r="BH40" s="18" t="s">
        <v>142</v>
      </c>
      <c r="BI40" s="18" t="s">
        <v>160</v>
      </c>
      <c r="BJ40" s="18" t="s">
        <v>145</v>
      </c>
      <c r="BK40" s="18" t="s">
        <v>138</v>
      </c>
      <c r="BL40" s="18" t="s">
        <v>162</v>
      </c>
      <c r="BM40" s="17" t="s">
        <v>141</v>
      </c>
      <c r="BN40" s="17" t="s">
        <v>280</v>
      </c>
      <c r="BO40" s="17" t="s">
        <v>281</v>
      </c>
      <c r="BP40" s="3" t="s">
        <v>3</v>
      </c>
      <c r="BQ40" s="3" t="s">
        <v>11</v>
      </c>
      <c r="BR40" s="3" t="s">
        <v>7</v>
      </c>
      <c r="BS40" s="3" t="s">
        <v>8</v>
      </c>
      <c r="BT40" s="3" t="s">
        <v>9</v>
      </c>
    </row>
    <row r="41" spans="1:72" x14ac:dyDescent="0.35">
      <c r="A41" s="20" t="s">
        <v>170</v>
      </c>
      <c r="B41" s="3" t="s">
        <v>134</v>
      </c>
      <c r="C41" s="3" t="s">
        <v>20</v>
      </c>
      <c r="D41" s="3" t="s">
        <v>83</v>
      </c>
      <c r="E41" t="s">
        <v>513</v>
      </c>
      <c r="F41" s="22" t="s">
        <v>652</v>
      </c>
      <c r="G41" s="8" t="s">
        <v>650</v>
      </c>
      <c r="H41" s="8" t="s">
        <v>649</v>
      </c>
      <c r="I41" s="8" t="s">
        <v>579</v>
      </c>
      <c r="J41" s="8" t="s">
        <v>580</v>
      </c>
      <c r="K41" s="8" t="s">
        <v>164</v>
      </c>
      <c r="L41" s="9" t="s">
        <v>183</v>
      </c>
      <c r="M41" s="9" t="s">
        <v>376</v>
      </c>
      <c r="N41" s="9" t="s">
        <v>79</v>
      </c>
      <c r="O41" s="9" t="s">
        <v>168</v>
      </c>
      <c r="P41" s="9" t="s">
        <v>133</v>
      </c>
      <c r="Q41" s="9" t="s">
        <v>194</v>
      </c>
      <c r="R41" s="9" t="s">
        <v>190</v>
      </c>
      <c r="S41" s="9" t="s">
        <v>190</v>
      </c>
      <c r="T41" s="10" t="s">
        <v>651</v>
      </c>
      <c r="U41" s="10" t="s">
        <v>584</v>
      </c>
      <c r="V41" s="10" t="s">
        <v>585</v>
      </c>
      <c r="W41" s="10" t="s">
        <v>603</v>
      </c>
      <c r="X41" s="11" t="s">
        <v>148</v>
      </c>
      <c r="Y41" s="11" t="s">
        <v>196</v>
      </c>
      <c r="Z41" s="10" t="s">
        <v>166</v>
      </c>
      <c r="AA41" s="10" t="s">
        <v>30</v>
      </c>
      <c r="AB41" s="10" t="s">
        <v>190</v>
      </c>
      <c r="AC41" s="12" t="s">
        <v>156</v>
      </c>
      <c r="AD41" s="12" t="s">
        <v>157</v>
      </c>
      <c r="AE41" s="12" t="s">
        <v>158</v>
      </c>
      <c r="AF41" s="12" t="s">
        <v>33</v>
      </c>
      <c r="AG41" s="12" t="s">
        <v>159</v>
      </c>
      <c r="AH41" s="13" t="s">
        <v>180</v>
      </c>
      <c r="AI41" s="13" t="s">
        <v>45</v>
      </c>
      <c r="AJ41" s="13" t="s">
        <v>46</v>
      </c>
      <c r="AK41" s="13" t="s">
        <v>156</v>
      </c>
      <c r="AL41" s="13" t="s">
        <v>185</v>
      </c>
      <c r="AM41" s="13" t="s">
        <v>78</v>
      </c>
      <c r="AN41" s="14" t="s">
        <v>181</v>
      </c>
      <c r="AO41" s="14" t="s">
        <v>50</v>
      </c>
      <c r="AP41" s="14" t="s">
        <v>51</v>
      </c>
      <c r="AQ41" s="15" t="s">
        <v>585</v>
      </c>
      <c r="AR41" s="15" t="s">
        <v>265</v>
      </c>
      <c r="AS41" s="15" t="s">
        <v>267</v>
      </c>
      <c r="AT41" s="15" t="s">
        <v>268</v>
      </c>
      <c r="AU41" s="15" t="s">
        <v>481</v>
      </c>
      <c r="AV41" s="15" t="s">
        <v>482</v>
      </c>
      <c r="AW41" s="15" t="s">
        <v>3</v>
      </c>
      <c r="AX41" s="15" t="s">
        <v>11</v>
      </c>
      <c r="AY41" s="16" t="s">
        <v>483</v>
      </c>
      <c r="AZ41" s="15" t="s">
        <v>63</v>
      </c>
      <c r="BA41" s="15" t="s">
        <v>186</v>
      </c>
      <c r="BB41" s="17" t="s">
        <v>273</v>
      </c>
      <c r="BC41" s="17" t="s">
        <v>73</v>
      </c>
      <c r="BD41" s="17" t="s">
        <v>73</v>
      </c>
      <c r="BE41" s="17" t="s">
        <v>73</v>
      </c>
      <c r="BF41" s="18" t="s">
        <v>238</v>
      </c>
      <c r="BG41" s="18" t="s">
        <v>200</v>
      </c>
      <c r="BH41" s="18" t="s">
        <v>90</v>
      </c>
      <c r="BI41" s="18" t="s">
        <v>160</v>
      </c>
      <c r="BJ41" s="18" t="s">
        <v>143</v>
      </c>
      <c r="BK41" s="18" t="s">
        <v>144</v>
      </c>
      <c r="BL41" s="18" t="s">
        <v>154</v>
      </c>
      <c r="BM41" s="17" t="s">
        <v>141</v>
      </c>
      <c r="BN41" s="17" t="s">
        <v>280</v>
      </c>
      <c r="BO41" s="17" t="s">
        <v>281</v>
      </c>
      <c r="BP41" s="3" t="s">
        <v>3</v>
      </c>
      <c r="BQ41" s="3" t="s">
        <v>11</v>
      </c>
      <c r="BR41" s="3" t="s">
        <v>7</v>
      </c>
      <c r="BS41" s="3" t="s">
        <v>8</v>
      </c>
      <c r="BT41" s="3" t="s">
        <v>9</v>
      </c>
    </row>
    <row r="42" spans="1:72" x14ac:dyDescent="0.35">
      <c r="A42" s="20" t="s">
        <v>171</v>
      </c>
      <c r="B42" s="3" t="s">
        <v>134</v>
      </c>
      <c r="C42" s="3" t="s">
        <v>20</v>
      </c>
      <c r="D42" s="3" t="s">
        <v>83</v>
      </c>
      <c r="E42" t="s">
        <v>513</v>
      </c>
      <c r="F42" s="22" t="s">
        <v>652</v>
      </c>
      <c r="G42" s="8" t="s">
        <v>650</v>
      </c>
      <c r="H42" s="8" t="s">
        <v>649</v>
      </c>
      <c r="I42" s="8" t="s">
        <v>579</v>
      </c>
      <c r="J42" s="8" t="s">
        <v>580</v>
      </c>
      <c r="K42" s="8" t="s">
        <v>164</v>
      </c>
      <c r="L42" s="9" t="s">
        <v>183</v>
      </c>
      <c r="M42" s="9" t="s">
        <v>376</v>
      </c>
      <c r="N42" s="9" t="s">
        <v>79</v>
      </c>
      <c r="O42" s="9" t="s">
        <v>520</v>
      </c>
      <c r="P42" s="9" t="s">
        <v>133</v>
      </c>
      <c r="Q42" s="9" t="s">
        <v>194</v>
      </c>
      <c r="R42" s="9" t="s">
        <v>190</v>
      </c>
      <c r="S42" s="9" t="s">
        <v>190</v>
      </c>
      <c r="T42" s="10" t="s">
        <v>651</v>
      </c>
      <c r="U42" s="10" t="s">
        <v>584</v>
      </c>
      <c r="V42" s="10" t="s">
        <v>585</v>
      </c>
      <c r="W42" s="10" t="s">
        <v>603</v>
      </c>
      <c r="X42" s="11" t="s">
        <v>148</v>
      </c>
      <c r="Y42" s="11" t="s">
        <v>196</v>
      </c>
      <c r="Z42" s="10" t="s">
        <v>166</v>
      </c>
      <c r="AA42" s="10" t="s">
        <v>30</v>
      </c>
      <c r="AB42" s="10" t="s">
        <v>190</v>
      </c>
      <c r="AC42" s="12" t="s">
        <v>521</v>
      </c>
      <c r="AD42" s="12" t="s">
        <v>31</v>
      </c>
      <c r="AE42" s="12" t="s">
        <v>32</v>
      </c>
      <c r="AF42" s="12" t="s">
        <v>33</v>
      </c>
      <c r="AG42" s="12" t="s">
        <v>522</v>
      </c>
      <c r="AH42" s="13" t="s">
        <v>180</v>
      </c>
      <c r="AI42" s="13" t="s">
        <v>45</v>
      </c>
      <c r="AJ42" s="13" t="s">
        <v>46</v>
      </c>
      <c r="AK42" s="13" t="s">
        <v>521</v>
      </c>
      <c r="AL42" s="13" t="s">
        <v>185</v>
      </c>
      <c r="AM42" s="13" t="s">
        <v>78</v>
      </c>
      <c r="AN42" s="14" t="s">
        <v>181</v>
      </c>
      <c r="AO42" s="14" t="s">
        <v>50</v>
      </c>
      <c r="AP42" s="14" t="s">
        <v>51</v>
      </c>
      <c r="AQ42" s="15" t="s">
        <v>585</v>
      </c>
      <c r="AR42" s="15" t="s">
        <v>265</v>
      </c>
      <c r="AS42" s="15" t="s">
        <v>267</v>
      </c>
      <c r="AT42" s="15" t="s">
        <v>268</v>
      </c>
      <c r="AU42" s="15" t="s">
        <v>481</v>
      </c>
      <c r="AV42" s="15" t="s">
        <v>482</v>
      </c>
      <c r="AW42" s="15" t="s">
        <v>3</v>
      </c>
      <c r="AX42" s="15" t="s">
        <v>11</v>
      </c>
      <c r="AY42" s="16" t="s">
        <v>483</v>
      </c>
      <c r="AZ42" s="15" t="s">
        <v>63</v>
      </c>
      <c r="BA42" s="15" t="s">
        <v>186</v>
      </c>
      <c r="BB42" s="17" t="s">
        <v>68</v>
      </c>
      <c r="BC42" s="17" t="s">
        <v>172</v>
      </c>
      <c r="BD42" s="17" t="s">
        <v>172</v>
      </c>
      <c r="BE42" s="17" t="s">
        <v>173</v>
      </c>
      <c r="BF42" s="18" t="s">
        <v>199</v>
      </c>
      <c r="BG42" s="18" t="s">
        <v>199</v>
      </c>
      <c r="BH42" s="19" t="s">
        <v>90</v>
      </c>
      <c r="BI42" s="19" t="s">
        <v>32</v>
      </c>
      <c r="BJ42" s="19" t="s">
        <v>137</v>
      </c>
      <c r="BK42" s="19" t="s">
        <v>138</v>
      </c>
      <c r="BL42" s="18" t="s">
        <v>154</v>
      </c>
      <c r="BM42" s="17" t="s">
        <v>141</v>
      </c>
      <c r="BN42" s="17" t="s">
        <v>280</v>
      </c>
      <c r="BO42" s="17" t="s">
        <v>281</v>
      </c>
      <c r="BP42" s="3" t="s">
        <v>3</v>
      </c>
      <c r="BQ42" s="3" t="s">
        <v>11</v>
      </c>
      <c r="BR42" s="3" t="s">
        <v>7</v>
      </c>
      <c r="BS42" s="3" t="s">
        <v>8</v>
      </c>
      <c r="BT42" s="3" t="s">
        <v>9</v>
      </c>
    </row>
    <row r="43" spans="1:72" x14ac:dyDescent="0.35">
      <c r="A43" s="20" t="s">
        <v>174</v>
      </c>
      <c r="B43" s="3" t="s">
        <v>134</v>
      </c>
      <c r="C43" s="3" t="s">
        <v>20</v>
      </c>
      <c r="D43" s="3" t="s">
        <v>83</v>
      </c>
      <c r="E43" t="s">
        <v>513</v>
      </c>
      <c r="F43" s="22" t="s">
        <v>652</v>
      </c>
      <c r="G43" s="8" t="s">
        <v>650</v>
      </c>
      <c r="H43" s="8" t="s">
        <v>649</v>
      </c>
      <c r="I43" s="8" t="s">
        <v>579</v>
      </c>
      <c r="J43" s="8" t="s">
        <v>580</v>
      </c>
      <c r="K43" s="8" t="s">
        <v>164</v>
      </c>
      <c r="L43" s="9" t="s">
        <v>183</v>
      </c>
      <c r="M43" s="9" t="s">
        <v>376</v>
      </c>
      <c r="N43" s="9" t="s">
        <v>79</v>
      </c>
      <c r="O43" s="9" t="s">
        <v>520</v>
      </c>
      <c r="P43" s="9" t="s">
        <v>133</v>
      </c>
      <c r="Q43" s="9" t="s">
        <v>194</v>
      </c>
      <c r="R43" s="9" t="s">
        <v>189</v>
      </c>
      <c r="S43" s="9" t="s">
        <v>190</v>
      </c>
      <c r="T43" s="10" t="s">
        <v>651</v>
      </c>
      <c r="U43" s="10" t="s">
        <v>584</v>
      </c>
      <c r="V43" s="10" t="s">
        <v>585</v>
      </c>
      <c r="W43" s="10" t="s">
        <v>603</v>
      </c>
      <c r="X43" s="11" t="s">
        <v>148</v>
      </c>
      <c r="Y43" s="11" t="s">
        <v>196</v>
      </c>
      <c r="Z43" s="10" t="s">
        <v>166</v>
      </c>
      <c r="AA43" s="10" t="s">
        <v>30</v>
      </c>
      <c r="AB43" s="10" t="s">
        <v>189</v>
      </c>
      <c r="AC43" s="12" t="s">
        <v>521</v>
      </c>
      <c r="AD43" s="12" t="s">
        <v>31</v>
      </c>
      <c r="AE43" s="12" t="s">
        <v>32</v>
      </c>
      <c r="AF43" s="12" t="s">
        <v>33</v>
      </c>
      <c r="AG43" s="12" t="s">
        <v>522</v>
      </c>
      <c r="AH43" s="13" t="s">
        <v>180</v>
      </c>
      <c r="AI43" s="13" t="s">
        <v>45</v>
      </c>
      <c r="AJ43" s="13" t="s">
        <v>46</v>
      </c>
      <c r="AK43" s="13" t="s">
        <v>521</v>
      </c>
      <c r="AL43" s="13" t="s">
        <v>185</v>
      </c>
      <c r="AM43" s="13" t="s">
        <v>78</v>
      </c>
      <c r="AN43" s="14" t="s">
        <v>181</v>
      </c>
      <c r="AO43" s="14" t="s">
        <v>50</v>
      </c>
      <c r="AP43" s="14" t="s">
        <v>51</v>
      </c>
      <c r="AQ43" s="15" t="s">
        <v>585</v>
      </c>
      <c r="AR43" s="15" t="s">
        <v>265</v>
      </c>
      <c r="AS43" s="15" t="s">
        <v>267</v>
      </c>
      <c r="AT43" s="15" t="s">
        <v>268</v>
      </c>
      <c r="AU43" s="15" t="s">
        <v>481</v>
      </c>
      <c r="AV43" s="15" t="s">
        <v>482</v>
      </c>
      <c r="AW43" s="15" t="s">
        <v>3</v>
      </c>
      <c r="AX43" s="15" t="s">
        <v>11</v>
      </c>
      <c r="AY43" s="16" t="s">
        <v>483</v>
      </c>
      <c r="AZ43" s="15" t="s">
        <v>63</v>
      </c>
      <c r="BA43" s="15" t="s">
        <v>186</v>
      </c>
      <c r="BB43" s="17" t="s">
        <v>273</v>
      </c>
      <c r="BC43" s="17" t="s">
        <v>73</v>
      </c>
      <c r="BD43" s="17" t="s">
        <v>73</v>
      </c>
      <c r="BE43" s="17" t="s">
        <v>73</v>
      </c>
      <c r="BF43" s="18" t="s">
        <v>198</v>
      </c>
      <c r="BG43" s="18" t="s">
        <v>199</v>
      </c>
      <c r="BH43" s="18" t="s">
        <v>142</v>
      </c>
      <c r="BI43" s="18" t="s">
        <v>32</v>
      </c>
      <c r="BJ43" s="19" t="s">
        <v>137</v>
      </c>
      <c r="BK43" s="19" t="s">
        <v>138</v>
      </c>
      <c r="BL43" s="18" t="s">
        <v>154</v>
      </c>
      <c r="BM43" s="17" t="s">
        <v>141</v>
      </c>
      <c r="BN43" s="17" t="s">
        <v>280</v>
      </c>
      <c r="BO43" s="17" t="s">
        <v>281</v>
      </c>
      <c r="BP43" s="3" t="s">
        <v>3</v>
      </c>
      <c r="BQ43" s="3" t="s">
        <v>11</v>
      </c>
      <c r="BR43" s="3" t="s">
        <v>7</v>
      </c>
      <c r="BS43" s="3" t="s">
        <v>8</v>
      </c>
      <c r="BT43" s="3" t="s">
        <v>9</v>
      </c>
    </row>
    <row r="44" spans="1:72" x14ac:dyDescent="0.35">
      <c r="A44" s="20" t="s">
        <v>175</v>
      </c>
      <c r="B44" s="3" t="s">
        <v>134</v>
      </c>
      <c r="C44" s="3" t="s">
        <v>20</v>
      </c>
      <c r="D44" s="3" t="s">
        <v>83</v>
      </c>
      <c r="E44" t="s">
        <v>513</v>
      </c>
      <c r="F44" s="22" t="s">
        <v>652</v>
      </c>
      <c r="G44" s="8" t="s">
        <v>650</v>
      </c>
      <c r="H44" s="8" t="s">
        <v>649</v>
      </c>
      <c r="I44" s="8" t="s">
        <v>579</v>
      </c>
      <c r="J44" s="8" t="s">
        <v>580</v>
      </c>
      <c r="K44" s="8" t="s">
        <v>164</v>
      </c>
      <c r="L44" s="9" t="s">
        <v>183</v>
      </c>
      <c r="M44" s="9" t="s">
        <v>376</v>
      </c>
      <c r="N44" s="9" t="s">
        <v>79</v>
      </c>
      <c r="O44" s="9" t="s">
        <v>520</v>
      </c>
      <c r="P44" s="9" t="s">
        <v>133</v>
      </c>
      <c r="Q44" s="9" t="s">
        <v>194</v>
      </c>
      <c r="R44" s="9" t="s">
        <v>190</v>
      </c>
      <c r="S44" s="9" t="s">
        <v>190</v>
      </c>
      <c r="T44" s="10" t="s">
        <v>651</v>
      </c>
      <c r="U44" s="10" t="s">
        <v>584</v>
      </c>
      <c r="V44" s="10" t="s">
        <v>585</v>
      </c>
      <c r="W44" s="10" t="s">
        <v>603</v>
      </c>
      <c r="X44" s="11" t="s">
        <v>148</v>
      </c>
      <c r="Y44" s="11" t="s">
        <v>196</v>
      </c>
      <c r="Z44" s="10" t="s">
        <v>166</v>
      </c>
      <c r="AA44" s="10" t="s">
        <v>30</v>
      </c>
      <c r="AB44" s="10" t="s">
        <v>190</v>
      </c>
      <c r="AC44" s="12" t="s">
        <v>521</v>
      </c>
      <c r="AD44" s="12" t="s">
        <v>31</v>
      </c>
      <c r="AE44" s="12" t="s">
        <v>32</v>
      </c>
      <c r="AF44" s="12" t="s">
        <v>33</v>
      </c>
      <c r="AG44" s="12" t="s">
        <v>522</v>
      </c>
      <c r="AH44" s="13" t="s">
        <v>180</v>
      </c>
      <c r="AI44" s="13" t="s">
        <v>45</v>
      </c>
      <c r="AJ44" s="13" t="s">
        <v>46</v>
      </c>
      <c r="AK44" s="13" t="s">
        <v>521</v>
      </c>
      <c r="AL44" s="13" t="s">
        <v>185</v>
      </c>
      <c r="AM44" s="13" t="s">
        <v>78</v>
      </c>
      <c r="AN44" s="14" t="s">
        <v>181</v>
      </c>
      <c r="AO44" s="14" t="s">
        <v>50</v>
      </c>
      <c r="AP44" s="14" t="s">
        <v>51</v>
      </c>
      <c r="AQ44" s="15" t="s">
        <v>585</v>
      </c>
      <c r="AR44" s="15" t="s">
        <v>265</v>
      </c>
      <c r="AS44" s="15" t="s">
        <v>267</v>
      </c>
      <c r="AT44" s="15" t="s">
        <v>268</v>
      </c>
      <c r="AU44" s="15" t="s">
        <v>481</v>
      </c>
      <c r="AV44" s="15" t="s">
        <v>482</v>
      </c>
      <c r="AW44" s="15" t="s">
        <v>3</v>
      </c>
      <c r="AX44" s="15" t="s">
        <v>11</v>
      </c>
      <c r="AY44" s="16" t="s">
        <v>483</v>
      </c>
      <c r="AZ44" s="15" t="s">
        <v>63</v>
      </c>
      <c r="BA44" s="15" t="s">
        <v>186</v>
      </c>
      <c r="BB44" s="17" t="s">
        <v>273</v>
      </c>
      <c r="BC44" s="17" t="s">
        <v>73</v>
      </c>
      <c r="BD44" s="17" t="s">
        <v>73</v>
      </c>
      <c r="BE44" s="17" t="s">
        <v>73</v>
      </c>
      <c r="BF44" s="18" t="s">
        <v>198</v>
      </c>
      <c r="BG44" s="18" t="s">
        <v>199</v>
      </c>
      <c r="BH44" s="18" t="s">
        <v>142</v>
      </c>
      <c r="BI44" s="18" t="s">
        <v>32</v>
      </c>
      <c r="BJ44" s="19" t="s">
        <v>137</v>
      </c>
      <c r="BK44" s="19" t="s">
        <v>138</v>
      </c>
      <c r="BL44" s="18" t="s">
        <v>154</v>
      </c>
      <c r="BM44" s="17" t="s">
        <v>141</v>
      </c>
      <c r="BN44" s="17" t="s">
        <v>280</v>
      </c>
      <c r="BO44" s="17" t="s">
        <v>281</v>
      </c>
      <c r="BP44" s="3" t="s">
        <v>3</v>
      </c>
      <c r="BQ44" s="3" t="s">
        <v>11</v>
      </c>
      <c r="BR44" s="3" t="s">
        <v>7</v>
      </c>
      <c r="BS44" s="3" t="s">
        <v>8</v>
      </c>
      <c r="BT44" s="3" t="s">
        <v>9</v>
      </c>
    </row>
    <row r="45" spans="1:72" x14ac:dyDescent="0.35">
      <c r="A45" s="20" t="s">
        <v>176</v>
      </c>
      <c r="B45" s="3" t="s">
        <v>134</v>
      </c>
      <c r="C45" s="3" t="s">
        <v>20</v>
      </c>
      <c r="D45" s="3" t="s">
        <v>83</v>
      </c>
      <c r="E45" t="s">
        <v>513</v>
      </c>
      <c r="F45" s="22" t="s">
        <v>652</v>
      </c>
      <c r="G45" s="8" t="s">
        <v>650</v>
      </c>
      <c r="H45" s="8" t="s">
        <v>649</v>
      </c>
      <c r="I45" s="8" t="s">
        <v>579</v>
      </c>
      <c r="J45" s="8" t="s">
        <v>580</v>
      </c>
      <c r="K45" s="8" t="s">
        <v>164</v>
      </c>
      <c r="L45" s="9" t="s">
        <v>183</v>
      </c>
      <c r="M45" s="9" t="s">
        <v>376</v>
      </c>
      <c r="N45" s="9" t="s">
        <v>79</v>
      </c>
      <c r="O45" s="9" t="s">
        <v>168</v>
      </c>
      <c r="P45" s="9" t="s">
        <v>133</v>
      </c>
      <c r="Q45" s="9" t="s">
        <v>194</v>
      </c>
      <c r="R45" s="9" t="s">
        <v>190</v>
      </c>
      <c r="S45" s="9" t="s">
        <v>190</v>
      </c>
      <c r="T45" s="10" t="s">
        <v>651</v>
      </c>
      <c r="U45" s="10" t="s">
        <v>584</v>
      </c>
      <c r="V45" s="10" t="s">
        <v>585</v>
      </c>
      <c r="W45" s="10" t="s">
        <v>603</v>
      </c>
      <c r="X45" s="11" t="s">
        <v>148</v>
      </c>
      <c r="Y45" s="11" t="s">
        <v>196</v>
      </c>
      <c r="Z45" s="10" t="s">
        <v>166</v>
      </c>
      <c r="AA45" s="10" t="s">
        <v>30</v>
      </c>
      <c r="AB45" s="10" t="s">
        <v>190</v>
      </c>
      <c r="AC45" s="12" t="s">
        <v>156</v>
      </c>
      <c r="AD45" s="12" t="s">
        <v>157</v>
      </c>
      <c r="AE45" s="12" t="s">
        <v>158</v>
      </c>
      <c r="AF45" s="12" t="s">
        <v>33</v>
      </c>
      <c r="AG45" s="12" t="s">
        <v>159</v>
      </c>
      <c r="AH45" s="13" t="s">
        <v>180</v>
      </c>
      <c r="AI45" s="13" t="s">
        <v>45</v>
      </c>
      <c r="AJ45" s="13" t="s">
        <v>46</v>
      </c>
      <c r="AK45" s="13" t="s">
        <v>156</v>
      </c>
      <c r="AL45" s="13" t="s">
        <v>185</v>
      </c>
      <c r="AM45" s="13" t="s">
        <v>78</v>
      </c>
      <c r="AN45" s="14" t="s">
        <v>181</v>
      </c>
      <c r="AO45" s="14" t="s">
        <v>50</v>
      </c>
      <c r="AP45" s="14" t="s">
        <v>51</v>
      </c>
      <c r="AQ45" s="15" t="s">
        <v>585</v>
      </c>
      <c r="AR45" s="15" t="s">
        <v>265</v>
      </c>
      <c r="AS45" s="15" t="s">
        <v>267</v>
      </c>
      <c r="AT45" s="15" t="s">
        <v>268</v>
      </c>
      <c r="AU45" s="15" t="s">
        <v>481</v>
      </c>
      <c r="AV45" s="15" t="s">
        <v>482</v>
      </c>
      <c r="AW45" s="15" t="s">
        <v>3</v>
      </c>
      <c r="AX45" s="15" t="s">
        <v>11</v>
      </c>
      <c r="AY45" s="16" t="s">
        <v>483</v>
      </c>
      <c r="AZ45" s="15" t="s">
        <v>63</v>
      </c>
      <c r="BA45" s="15" t="s">
        <v>186</v>
      </c>
      <c r="BB45" s="17" t="s">
        <v>273</v>
      </c>
      <c r="BC45" s="17" t="s">
        <v>73</v>
      </c>
      <c r="BD45" s="17" t="s">
        <v>73</v>
      </c>
      <c r="BE45" s="17" t="s">
        <v>73</v>
      </c>
      <c r="BF45" s="18" t="s">
        <v>200</v>
      </c>
      <c r="BG45" s="18" t="s">
        <v>200</v>
      </c>
      <c r="BH45" s="19" t="s">
        <v>90</v>
      </c>
      <c r="BI45" s="18" t="s">
        <v>160</v>
      </c>
      <c r="BJ45" s="18" t="s">
        <v>143</v>
      </c>
      <c r="BK45" s="18" t="s">
        <v>144</v>
      </c>
      <c r="BL45" s="18" t="s">
        <v>162</v>
      </c>
      <c r="BM45" s="17" t="s">
        <v>141</v>
      </c>
      <c r="BN45" s="17" t="s">
        <v>280</v>
      </c>
      <c r="BO45" s="17" t="s">
        <v>281</v>
      </c>
      <c r="BP45" s="3" t="s">
        <v>3</v>
      </c>
      <c r="BQ45" s="3" t="s">
        <v>11</v>
      </c>
      <c r="BR45" s="3" t="s">
        <v>7</v>
      </c>
      <c r="BS45" s="3" t="s">
        <v>8</v>
      </c>
      <c r="BT45" s="3" t="s">
        <v>9</v>
      </c>
    </row>
    <row r="46" spans="1:72" x14ac:dyDescent="0.35">
      <c r="A46" s="20" t="s">
        <v>177</v>
      </c>
      <c r="B46" s="3" t="s">
        <v>134</v>
      </c>
      <c r="C46" s="3" t="s">
        <v>20</v>
      </c>
      <c r="D46" s="3" t="s">
        <v>83</v>
      </c>
      <c r="E46" t="s">
        <v>513</v>
      </c>
      <c r="F46" s="22" t="s">
        <v>652</v>
      </c>
      <c r="G46" s="8" t="s">
        <v>650</v>
      </c>
      <c r="H46" s="8" t="s">
        <v>649</v>
      </c>
      <c r="I46" s="8" t="s">
        <v>579</v>
      </c>
      <c r="J46" s="8" t="s">
        <v>580</v>
      </c>
      <c r="K46" s="8" t="s">
        <v>164</v>
      </c>
      <c r="L46" s="9" t="s">
        <v>183</v>
      </c>
      <c r="M46" s="9" t="s">
        <v>376</v>
      </c>
      <c r="N46" s="9" t="s">
        <v>79</v>
      </c>
      <c r="O46" s="9" t="s">
        <v>520</v>
      </c>
      <c r="P46" s="9" t="s">
        <v>133</v>
      </c>
      <c r="Q46" s="9" t="s">
        <v>194</v>
      </c>
      <c r="R46" s="9" t="s">
        <v>190</v>
      </c>
      <c r="S46" s="9" t="s">
        <v>190</v>
      </c>
      <c r="T46" s="10" t="s">
        <v>651</v>
      </c>
      <c r="U46" s="10" t="s">
        <v>584</v>
      </c>
      <c r="V46" s="10" t="s">
        <v>585</v>
      </c>
      <c r="W46" s="10" t="s">
        <v>603</v>
      </c>
      <c r="X46" s="11" t="s">
        <v>148</v>
      </c>
      <c r="Y46" s="11" t="s">
        <v>196</v>
      </c>
      <c r="Z46" s="10" t="s">
        <v>166</v>
      </c>
      <c r="AA46" s="10" t="s">
        <v>30</v>
      </c>
      <c r="AB46" s="10" t="s">
        <v>190</v>
      </c>
      <c r="AC46" s="12" t="s">
        <v>521</v>
      </c>
      <c r="AD46" s="12" t="s">
        <v>31</v>
      </c>
      <c r="AE46" s="12" t="s">
        <v>32</v>
      </c>
      <c r="AF46" s="12" t="s">
        <v>33</v>
      </c>
      <c r="AG46" s="12" t="s">
        <v>522</v>
      </c>
      <c r="AH46" s="13" t="s">
        <v>180</v>
      </c>
      <c r="AI46" s="13" t="s">
        <v>45</v>
      </c>
      <c r="AJ46" s="13" t="s">
        <v>46</v>
      </c>
      <c r="AK46" s="13" t="s">
        <v>521</v>
      </c>
      <c r="AL46" s="13" t="s">
        <v>185</v>
      </c>
      <c r="AM46" s="13" t="s">
        <v>78</v>
      </c>
      <c r="AN46" s="14" t="s">
        <v>181</v>
      </c>
      <c r="AO46" s="14" t="s">
        <v>50</v>
      </c>
      <c r="AP46" s="14" t="s">
        <v>51</v>
      </c>
      <c r="AQ46" s="15" t="s">
        <v>585</v>
      </c>
      <c r="AR46" s="15" t="s">
        <v>265</v>
      </c>
      <c r="AS46" s="15" t="s">
        <v>267</v>
      </c>
      <c r="AT46" s="15" t="s">
        <v>268</v>
      </c>
      <c r="AU46" s="15" t="s">
        <v>481</v>
      </c>
      <c r="AV46" s="15" t="s">
        <v>482</v>
      </c>
      <c r="AW46" s="15" t="s">
        <v>3</v>
      </c>
      <c r="AX46" s="15" t="s">
        <v>11</v>
      </c>
      <c r="AY46" s="16" t="s">
        <v>483</v>
      </c>
      <c r="AZ46" s="15" t="s">
        <v>63</v>
      </c>
      <c r="BA46" s="15" t="s">
        <v>186</v>
      </c>
      <c r="BB46" s="17" t="s">
        <v>273</v>
      </c>
      <c r="BC46" s="17" t="s">
        <v>73</v>
      </c>
      <c r="BD46" s="17" t="s">
        <v>73</v>
      </c>
      <c r="BE46" s="17" t="s">
        <v>73</v>
      </c>
      <c r="BF46" s="18" t="s">
        <v>199</v>
      </c>
      <c r="BG46" s="18" t="s">
        <v>199</v>
      </c>
      <c r="BH46" s="19" t="s">
        <v>90</v>
      </c>
      <c r="BI46" s="19" t="s">
        <v>32</v>
      </c>
      <c r="BJ46" s="19" t="s">
        <v>137</v>
      </c>
      <c r="BK46" s="19" t="s">
        <v>138</v>
      </c>
      <c r="BL46" s="18" t="s">
        <v>154</v>
      </c>
      <c r="BM46" s="17" t="s">
        <v>141</v>
      </c>
      <c r="BN46" s="17" t="s">
        <v>280</v>
      </c>
      <c r="BO46" s="17" t="s">
        <v>281</v>
      </c>
      <c r="BP46" s="3" t="s">
        <v>3</v>
      </c>
      <c r="BQ46" s="3" t="s">
        <v>11</v>
      </c>
      <c r="BR46" s="3" t="s">
        <v>7</v>
      </c>
      <c r="BS46" s="3" t="s">
        <v>8</v>
      </c>
      <c r="BT46" s="3" t="s">
        <v>9</v>
      </c>
    </row>
    <row r="47" spans="1:72" x14ac:dyDescent="0.35">
      <c r="A47" s="20" t="s">
        <v>178</v>
      </c>
      <c r="B47" s="3" t="s">
        <v>134</v>
      </c>
      <c r="C47" s="3" t="s">
        <v>20</v>
      </c>
      <c r="D47" s="3" t="s">
        <v>83</v>
      </c>
      <c r="E47" t="s">
        <v>513</v>
      </c>
      <c r="F47" s="22" t="s">
        <v>652</v>
      </c>
      <c r="G47" s="8" t="s">
        <v>650</v>
      </c>
      <c r="H47" s="8" t="s">
        <v>649</v>
      </c>
      <c r="I47" s="8" t="s">
        <v>579</v>
      </c>
      <c r="J47" s="8" t="s">
        <v>580</v>
      </c>
      <c r="K47" s="8" t="s">
        <v>164</v>
      </c>
      <c r="L47" s="9" t="s">
        <v>183</v>
      </c>
      <c r="M47" s="9" t="s">
        <v>376</v>
      </c>
      <c r="N47" s="9" t="s">
        <v>79</v>
      </c>
      <c r="O47" s="9" t="s">
        <v>520</v>
      </c>
      <c r="P47" s="9" t="s">
        <v>133</v>
      </c>
      <c r="Q47" s="9" t="s">
        <v>194</v>
      </c>
      <c r="R47" s="9" t="s">
        <v>190</v>
      </c>
      <c r="S47" s="9" t="s">
        <v>190</v>
      </c>
      <c r="T47" s="10" t="s">
        <v>651</v>
      </c>
      <c r="U47" s="10" t="s">
        <v>584</v>
      </c>
      <c r="V47" s="10" t="s">
        <v>585</v>
      </c>
      <c r="W47" s="10" t="s">
        <v>603</v>
      </c>
      <c r="X47" s="11" t="s">
        <v>148</v>
      </c>
      <c r="Y47" s="11" t="s">
        <v>196</v>
      </c>
      <c r="Z47" s="10" t="s">
        <v>166</v>
      </c>
      <c r="AA47" s="10" t="s">
        <v>30</v>
      </c>
      <c r="AB47" s="10" t="s">
        <v>190</v>
      </c>
      <c r="AC47" s="12" t="s">
        <v>521</v>
      </c>
      <c r="AD47" s="12" t="s">
        <v>31</v>
      </c>
      <c r="AE47" s="12" t="s">
        <v>32</v>
      </c>
      <c r="AF47" s="12" t="s">
        <v>33</v>
      </c>
      <c r="AG47" s="12" t="s">
        <v>522</v>
      </c>
      <c r="AH47" s="13" t="s">
        <v>180</v>
      </c>
      <c r="AI47" s="13" t="s">
        <v>45</v>
      </c>
      <c r="AJ47" s="13" t="s">
        <v>46</v>
      </c>
      <c r="AK47" s="13" t="s">
        <v>521</v>
      </c>
      <c r="AL47" s="13" t="s">
        <v>185</v>
      </c>
      <c r="AM47" s="13" t="s">
        <v>78</v>
      </c>
      <c r="AN47" s="14" t="s">
        <v>181</v>
      </c>
      <c r="AO47" s="14" t="s">
        <v>50</v>
      </c>
      <c r="AP47" s="14" t="s">
        <v>51</v>
      </c>
      <c r="AQ47" s="15" t="s">
        <v>585</v>
      </c>
      <c r="AR47" s="15" t="s">
        <v>265</v>
      </c>
      <c r="AS47" s="15" t="s">
        <v>267</v>
      </c>
      <c r="AT47" s="15" t="s">
        <v>268</v>
      </c>
      <c r="AU47" s="15" t="s">
        <v>481</v>
      </c>
      <c r="AV47" s="15" t="s">
        <v>482</v>
      </c>
      <c r="AW47" s="15" t="s">
        <v>3</v>
      </c>
      <c r="AX47" s="15" t="s">
        <v>11</v>
      </c>
      <c r="AY47" s="16" t="s">
        <v>483</v>
      </c>
      <c r="AZ47" s="15" t="s">
        <v>63</v>
      </c>
      <c r="BA47" s="15" t="s">
        <v>186</v>
      </c>
      <c r="BB47" s="17" t="s">
        <v>273</v>
      </c>
      <c r="BC47" s="17" t="s">
        <v>73</v>
      </c>
      <c r="BD47" s="17" t="s">
        <v>73</v>
      </c>
      <c r="BE47" s="17" t="s">
        <v>73</v>
      </c>
      <c r="BF47" s="18" t="s">
        <v>199</v>
      </c>
      <c r="BG47" s="18" t="s">
        <v>199</v>
      </c>
      <c r="BH47" s="19" t="s">
        <v>90</v>
      </c>
      <c r="BI47" s="19" t="s">
        <v>32</v>
      </c>
      <c r="BJ47" s="19" t="s">
        <v>137</v>
      </c>
      <c r="BK47" s="19" t="s">
        <v>138</v>
      </c>
      <c r="BL47" s="18" t="s">
        <v>154</v>
      </c>
      <c r="BM47" s="17" t="s">
        <v>141</v>
      </c>
      <c r="BN47" s="17" t="s">
        <v>280</v>
      </c>
      <c r="BO47" s="17" t="s">
        <v>281</v>
      </c>
      <c r="BP47" s="3" t="s">
        <v>3</v>
      </c>
      <c r="BQ47" s="3" t="s">
        <v>11</v>
      </c>
      <c r="BR47" s="3" t="s">
        <v>7</v>
      </c>
      <c r="BS47" s="3" t="s">
        <v>8</v>
      </c>
      <c r="BT47" s="3" t="s">
        <v>9</v>
      </c>
    </row>
    <row r="48" spans="1:72" x14ac:dyDescent="0.35">
      <c r="A48" s="21" t="s">
        <v>179</v>
      </c>
      <c r="B48" s="3" t="s">
        <v>134</v>
      </c>
      <c r="C48" s="3" t="s">
        <v>20</v>
      </c>
      <c r="D48" s="3" t="s">
        <v>83</v>
      </c>
      <c r="E48" t="s">
        <v>513</v>
      </c>
      <c r="F48" s="22" t="s">
        <v>652</v>
      </c>
      <c r="G48" s="8" t="s">
        <v>650</v>
      </c>
      <c r="H48" s="8" t="s">
        <v>649</v>
      </c>
      <c r="I48" s="8" t="s">
        <v>579</v>
      </c>
      <c r="J48" s="8" t="s">
        <v>580</v>
      </c>
      <c r="K48" s="8" t="s">
        <v>164</v>
      </c>
      <c r="L48" s="9" t="s">
        <v>183</v>
      </c>
      <c r="M48" s="9" t="s">
        <v>376</v>
      </c>
      <c r="N48" s="9" t="s">
        <v>79</v>
      </c>
      <c r="O48" s="9" t="s">
        <v>520</v>
      </c>
      <c r="P48" s="9" t="s">
        <v>133</v>
      </c>
      <c r="Q48" s="9" t="s">
        <v>194</v>
      </c>
      <c r="R48" s="9" t="s">
        <v>190</v>
      </c>
      <c r="S48" s="9" t="s">
        <v>190</v>
      </c>
      <c r="T48" s="10" t="s">
        <v>651</v>
      </c>
      <c r="U48" s="10" t="s">
        <v>584</v>
      </c>
      <c r="V48" s="10" t="s">
        <v>585</v>
      </c>
      <c r="W48" s="10" t="s">
        <v>603</v>
      </c>
      <c r="X48" s="11" t="s">
        <v>148</v>
      </c>
      <c r="Y48" s="11" t="s">
        <v>196</v>
      </c>
      <c r="Z48" s="10" t="s">
        <v>166</v>
      </c>
      <c r="AA48" s="10" t="s">
        <v>30</v>
      </c>
      <c r="AB48" s="10" t="s">
        <v>190</v>
      </c>
      <c r="AC48" s="12" t="s">
        <v>521</v>
      </c>
      <c r="AD48" s="12" t="s">
        <v>31</v>
      </c>
      <c r="AE48" s="12" t="s">
        <v>32</v>
      </c>
      <c r="AF48" s="12" t="s">
        <v>33</v>
      </c>
      <c r="AG48" s="12" t="s">
        <v>522</v>
      </c>
      <c r="AH48" s="13" t="s">
        <v>180</v>
      </c>
      <c r="AI48" s="13" t="s">
        <v>45</v>
      </c>
      <c r="AJ48" s="13" t="s">
        <v>46</v>
      </c>
      <c r="AK48" s="13" t="s">
        <v>521</v>
      </c>
      <c r="AL48" s="13" t="s">
        <v>185</v>
      </c>
      <c r="AM48" s="13" t="s">
        <v>78</v>
      </c>
      <c r="AN48" s="14" t="s">
        <v>181</v>
      </c>
      <c r="AO48" s="14" t="s">
        <v>50</v>
      </c>
      <c r="AP48" s="14" t="s">
        <v>51</v>
      </c>
      <c r="AQ48" s="15" t="s">
        <v>585</v>
      </c>
      <c r="AR48" s="15" t="s">
        <v>265</v>
      </c>
      <c r="AS48" s="15" t="s">
        <v>267</v>
      </c>
      <c r="AT48" s="15" t="s">
        <v>268</v>
      </c>
      <c r="AU48" s="15" t="s">
        <v>481</v>
      </c>
      <c r="AV48" s="15" t="s">
        <v>482</v>
      </c>
      <c r="AW48" s="15" t="s">
        <v>3</v>
      </c>
      <c r="AX48" s="15" t="s">
        <v>11</v>
      </c>
      <c r="AY48" s="16" t="s">
        <v>483</v>
      </c>
      <c r="AZ48" s="15" t="s">
        <v>63</v>
      </c>
      <c r="BA48" s="15" t="s">
        <v>186</v>
      </c>
      <c r="BB48" s="17" t="s">
        <v>273</v>
      </c>
      <c r="BC48" s="17" t="s">
        <v>73</v>
      </c>
      <c r="BD48" s="17" t="s">
        <v>73</v>
      </c>
      <c r="BE48" s="17" t="s">
        <v>73</v>
      </c>
      <c r="BF48" s="18" t="s">
        <v>199</v>
      </c>
      <c r="BG48" s="18" t="s">
        <v>199</v>
      </c>
      <c r="BH48" s="19" t="s">
        <v>90</v>
      </c>
      <c r="BI48" s="19" t="s">
        <v>32</v>
      </c>
      <c r="BJ48" s="19" t="s">
        <v>137</v>
      </c>
      <c r="BK48" s="19" t="s">
        <v>138</v>
      </c>
      <c r="BL48" s="18" t="s">
        <v>154</v>
      </c>
      <c r="BM48" s="17" t="s">
        <v>141</v>
      </c>
      <c r="BN48" s="17" t="s">
        <v>280</v>
      </c>
      <c r="BO48" s="17" t="s">
        <v>281</v>
      </c>
      <c r="BP48" s="3" t="s">
        <v>3</v>
      </c>
      <c r="BQ48" s="3" t="s">
        <v>11</v>
      </c>
      <c r="BR48" s="3" t="s">
        <v>7</v>
      </c>
      <c r="BS48" s="3" t="s">
        <v>8</v>
      </c>
      <c r="BT48" s="3" t="s">
        <v>9</v>
      </c>
    </row>
    <row r="49" spans="1:72" x14ac:dyDescent="0.35">
      <c r="A49" s="21" t="s">
        <v>182</v>
      </c>
      <c r="B49" s="3" t="s">
        <v>134</v>
      </c>
      <c r="C49" s="3" t="s">
        <v>20</v>
      </c>
      <c r="D49" s="3" t="s">
        <v>83</v>
      </c>
      <c r="E49" t="s">
        <v>513</v>
      </c>
      <c r="F49" s="22" t="s">
        <v>652</v>
      </c>
      <c r="G49" s="8" t="s">
        <v>650</v>
      </c>
      <c r="H49" s="8" t="s">
        <v>649</v>
      </c>
      <c r="I49" s="8" t="s">
        <v>579</v>
      </c>
      <c r="J49" s="8" t="s">
        <v>580</v>
      </c>
      <c r="K49" s="8" t="s">
        <v>164</v>
      </c>
      <c r="L49" s="9" t="s">
        <v>183</v>
      </c>
      <c r="M49" s="9" t="s">
        <v>376</v>
      </c>
      <c r="N49" s="9" t="s">
        <v>79</v>
      </c>
      <c r="O49" s="9" t="s">
        <v>520</v>
      </c>
      <c r="P49" s="9" t="s">
        <v>133</v>
      </c>
      <c r="Q49" s="9" t="s">
        <v>194</v>
      </c>
      <c r="R49" s="9" t="s">
        <v>190</v>
      </c>
      <c r="S49" s="9" t="s">
        <v>190</v>
      </c>
      <c r="T49" s="10" t="s">
        <v>651</v>
      </c>
      <c r="U49" s="10" t="s">
        <v>584</v>
      </c>
      <c r="V49" s="10" t="s">
        <v>585</v>
      </c>
      <c r="W49" s="10" t="s">
        <v>603</v>
      </c>
      <c r="X49" s="11" t="s">
        <v>148</v>
      </c>
      <c r="Y49" s="11" t="s">
        <v>196</v>
      </c>
      <c r="Z49" s="10" t="s">
        <v>166</v>
      </c>
      <c r="AA49" s="10" t="s">
        <v>30</v>
      </c>
      <c r="AB49" s="10" t="s">
        <v>190</v>
      </c>
      <c r="AC49" s="12" t="s">
        <v>521</v>
      </c>
      <c r="AD49" s="12" t="s">
        <v>31</v>
      </c>
      <c r="AE49" s="12" t="s">
        <v>32</v>
      </c>
      <c r="AF49" s="12" t="s">
        <v>33</v>
      </c>
      <c r="AG49" s="12" t="s">
        <v>522</v>
      </c>
      <c r="AH49" s="13" t="s">
        <v>180</v>
      </c>
      <c r="AI49" s="13" t="s">
        <v>45</v>
      </c>
      <c r="AJ49" s="13" t="s">
        <v>46</v>
      </c>
      <c r="AK49" s="13" t="s">
        <v>521</v>
      </c>
      <c r="AL49" s="13" t="s">
        <v>185</v>
      </c>
      <c r="AM49" s="13" t="s">
        <v>78</v>
      </c>
      <c r="AN49" s="14" t="s">
        <v>181</v>
      </c>
      <c r="AO49" s="14" t="s">
        <v>50</v>
      </c>
      <c r="AP49" s="14" t="s">
        <v>51</v>
      </c>
      <c r="AQ49" s="15" t="s">
        <v>585</v>
      </c>
      <c r="AR49" s="15" t="s">
        <v>265</v>
      </c>
      <c r="AS49" s="15" t="s">
        <v>267</v>
      </c>
      <c r="AT49" s="15" t="s">
        <v>268</v>
      </c>
      <c r="AU49" s="15" t="s">
        <v>481</v>
      </c>
      <c r="AV49" s="15" t="s">
        <v>482</v>
      </c>
      <c r="AW49" s="15" t="s">
        <v>3</v>
      </c>
      <c r="AX49" s="15" t="s">
        <v>11</v>
      </c>
      <c r="AY49" s="16" t="s">
        <v>483</v>
      </c>
      <c r="AZ49" s="15" t="s">
        <v>63</v>
      </c>
      <c r="BA49" s="15" t="s">
        <v>186</v>
      </c>
      <c r="BB49" s="17" t="s">
        <v>273</v>
      </c>
      <c r="BC49" s="17" t="s">
        <v>73</v>
      </c>
      <c r="BD49" s="17" t="s">
        <v>73</v>
      </c>
      <c r="BE49" s="17" t="s">
        <v>73</v>
      </c>
      <c r="BF49" s="18" t="s">
        <v>199</v>
      </c>
      <c r="BG49" s="18" t="s">
        <v>199</v>
      </c>
      <c r="BH49" s="19" t="s">
        <v>90</v>
      </c>
      <c r="BI49" s="19" t="s">
        <v>32</v>
      </c>
      <c r="BJ49" s="19" t="s">
        <v>137</v>
      </c>
      <c r="BK49" s="19" t="s">
        <v>138</v>
      </c>
      <c r="BL49" s="18" t="s">
        <v>154</v>
      </c>
      <c r="BM49" s="17" t="s">
        <v>141</v>
      </c>
      <c r="BN49" s="17" t="s">
        <v>280</v>
      </c>
      <c r="BO49" s="17" t="s">
        <v>281</v>
      </c>
      <c r="BP49" s="3" t="s">
        <v>3</v>
      </c>
      <c r="BQ49" s="3" t="s">
        <v>11</v>
      </c>
      <c r="BR49" s="3" t="s">
        <v>7</v>
      </c>
      <c r="BS49" s="3" t="s">
        <v>8</v>
      </c>
      <c r="BT49" s="3" t="s">
        <v>9</v>
      </c>
    </row>
    <row r="50" spans="1:72" x14ac:dyDescent="0.35">
      <c r="A50" s="27" t="s">
        <v>654</v>
      </c>
      <c r="B50" s="3" t="s">
        <v>134</v>
      </c>
      <c r="C50" s="3" t="s">
        <v>20</v>
      </c>
      <c r="D50" s="3" t="s">
        <v>83</v>
      </c>
      <c r="E50" t="s">
        <v>513</v>
      </c>
      <c r="F50" s="22" t="s">
        <v>652</v>
      </c>
      <c r="G50" s="8" t="s">
        <v>650</v>
      </c>
      <c r="H50" s="8" t="s">
        <v>649</v>
      </c>
      <c r="I50" s="8" t="s">
        <v>579</v>
      </c>
      <c r="J50" s="8" t="s">
        <v>580</v>
      </c>
      <c r="K50" s="8" t="s">
        <v>164</v>
      </c>
      <c r="L50" s="9" t="s">
        <v>183</v>
      </c>
      <c r="M50" s="9" t="s">
        <v>376</v>
      </c>
      <c r="N50" s="9" t="s">
        <v>79</v>
      </c>
      <c r="O50" s="9" t="s">
        <v>520</v>
      </c>
      <c r="P50" s="9" t="s">
        <v>133</v>
      </c>
      <c r="Q50" s="9" t="s">
        <v>194</v>
      </c>
      <c r="R50" s="9" t="s">
        <v>190</v>
      </c>
      <c r="S50" s="9" t="s">
        <v>190</v>
      </c>
      <c r="T50" s="10" t="s">
        <v>651</v>
      </c>
      <c r="U50" s="10" t="s">
        <v>584</v>
      </c>
      <c r="V50" s="10" t="s">
        <v>585</v>
      </c>
      <c r="W50" s="10" t="s">
        <v>603</v>
      </c>
      <c r="X50" s="11" t="s">
        <v>148</v>
      </c>
      <c r="Y50" s="11" t="s">
        <v>196</v>
      </c>
      <c r="Z50" s="10" t="s">
        <v>166</v>
      </c>
      <c r="AA50" s="10" t="s">
        <v>30</v>
      </c>
      <c r="AB50" s="10" t="s">
        <v>190</v>
      </c>
      <c r="AC50" s="12" t="s">
        <v>521</v>
      </c>
      <c r="AD50" s="12" t="s">
        <v>31</v>
      </c>
      <c r="AE50" s="12" t="s">
        <v>32</v>
      </c>
      <c r="AF50" s="12" t="s">
        <v>33</v>
      </c>
      <c r="AG50" s="12" t="s">
        <v>522</v>
      </c>
      <c r="AH50" s="13" t="s">
        <v>180</v>
      </c>
      <c r="AI50" s="13" t="s">
        <v>45</v>
      </c>
      <c r="AJ50" s="13" t="s">
        <v>46</v>
      </c>
      <c r="AK50" s="13" t="s">
        <v>521</v>
      </c>
      <c r="AL50" s="13" t="s">
        <v>185</v>
      </c>
      <c r="AM50" s="13" t="s">
        <v>78</v>
      </c>
      <c r="AN50" s="14" t="s">
        <v>181</v>
      </c>
      <c r="AO50" s="14" t="s">
        <v>50</v>
      </c>
      <c r="AP50" s="14" t="s">
        <v>51</v>
      </c>
      <c r="AQ50" s="15" t="s">
        <v>585</v>
      </c>
      <c r="AR50" s="15" t="s">
        <v>265</v>
      </c>
      <c r="AS50" s="15" t="s">
        <v>267</v>
      </c>
      <c r="AT50" s="15" t="s">
        <v>268</v>
      </c>
      <c r="AU50" s="15" t="s">
        <v>481</v>
      </c>
      <c r="AV50" s="15" t="s">
        <v>482</v>
      </c>
      <c r="AW50" s="15" t="s">
        <v>3</v>
      </c>
      <c r="AX50" s="15" t="s">
        <v>11</v>
      </c>
      <c r="AY50" s="16" t="s">
        <v>483</v>
      </c>
      <c r="AZ50" s="15" t="s">
        <v>63</v>
      </c>
      <c r="BA50" s="15" t="s">
        <v>186</v>
      </c>
      <c r="BB50" s="17" t="s">
        <v>273</v>
      </c>
      <c r="BC50" s="17" t="s">
        <v>73</v>
      </c>
      <c r="BD50" s="17" t="s">
        <v>73</v>
      </c>
      <c r="BE50" s="17" t="s">
        <v>73</v>
      </c>
      <c r="BF50" s="18" t="s">
        <v>199</v>
      </c>
      <c r="BG50" s="18" t="s">
        <v>199</v>
      </c>
      <c r="BH50" s="19" t="s">
        <v>90</v>
      </c>
      <c r="BI50" s="19" t="s">
        <v>32</v>
      </c>
      <c r="BJ50" s="19" t="s">
        <v>137</v>
      </c>
      <c r="BK50" s="19" t="s">
        <v>138</v>
      </c>
      <c r="BL50" s="18" t="s">
        <v>154</v>
      </c>
      <c r="BM50" s="17" t="s">
        <v>141</v>
      </c>
      <c r="BN50" s="17" t="s">
        <v>280</v>
      </c>
      <c r="BO50" s="17" t="s">
        <v>281</v>
      </c>
      <c r="BP50" s="3" t="s">
        <v>3</v>
      </c>
      <c r="BQ50" s="3" t="s">
        <v>11</v>
      </c>
      <c r="BR50" s="3" t="s">
        <v>7</v>
      </c>
      <c r="BS50" s="3" t="s">
        <v>8</v>
      </c>
      <c r="BT50" s="3" t="s">
        <v>9</v>
      </c>
    </row>
    <row r="51" spans="1:72" x14ac:dyDescent="0.35">
      <c r="A51" s="27" t="s">
        <v>653</v>
      </c>
      <c r="B51" s="3" t="s">
        <v>134</v>
      </c>
      <c r="C51" s="3" t="s">
        <v>20</v>
      </c>
      <c r="D51" s="3" t="s">
        <v>83</v>
      </c>
      <c r="E51" t="s">
        <v>513</v>
      </c>
      <c r="F51" s="22" t="s">
        <v>652</v>
      </c>
      <c r="G51" s="8" t="s">
        <v>650</v>
      </c>
      <c r="H51" s="8" t="s">
        <v>649</v>
      </c>
      <c r="I51" s="8" t="s">
        <v>579</v>
      </c>
      <c r="J51" s="8" t="s">
        <v>580</v>
      </c>
      <c r="K51" s="8" t="s">
        <v>164</v>
      </c>
      <c r="L51" s="9" t="s">
        <v>183</v>
      </c>
      <c r="M51" s="9" t="s">
        <v>376</v>
      </c>
      <c r="N51" s="9" t="s">
        <v>79</v>
      </c>
      <c r="O51" s="9" t="s">
        <v>520</v>
      </c>
      <c r="P51" s="9" t="s">
        <v>133</v>
      </c>
      <c r="Q51" s="9" t="s">
        <v>194</v>
      </c>
      <c r="R51" s="9" t="s">
        <v>190</v>
      </c>
      <c r="S51" s="9" t="s">
        <v>189</v>
      </c>
      <c r="T51" s="10" t="s">
        <v>651</v>
      </c>
      <c r="U51" s="10" t="s">
        <v>584</v>
      </c>
      <c r="V51" s="10" t="s">
        <v>585</v>
      </c>
      <c r="W51" s="10" t="s">
        <v>603</v>
      </c>
      <c r="X51" s="11" t="s">
        <v>148</v>
      </c>
      <c r="Y51" s="11" t="s">
        <v>196</v>
      </c>
      <c r="Z51" s="10" t="s">
        <v>166</v>
      </c>
      <c r="AA51" s="10" t="s">
        <v>30</v>
      </c>
      <c r="AB51" s="10" t="s">
        <v>190</v>
      </c>
      <c r="AC51" s="12" t="s">
        <v>521</v>
      </c>
      <c r="AD51" s="12" t="s">
        <v>31</v>
      </c>
      <c r="AE51" s="12" t="s">
        <v>32</v>
      </c>
      <c r="AF51" s="12" t="s">
        <v>33</v>
      </c>
      <c r="AG51" s="12" t="s">
        <v>522</v>
      </c>
      <c r="AH51" s="13" t="s">
        <v>180</v>
      </c>
      <c r="AI51" s="13" t="s">
        <v>45</v>
      </c>
      <c r="AJ51" s="13" t="s">
        <v>46</v>
      </c>
      <c r="AK51" s="13" t="s">
        <v>521</v>
      </c>
      <c r="AL51" s="13" t="s">
        <v>185</v>
      </c>
      <c r="AM51" s="13" t="s">
        <v>78</v>
      </c>
      <c r="AN51" s="14" t="s">
        <v>181</v>
      </c>
      <c r="AO51" s="14" t="s">
        <v>50</v>
      </c>
      <c r="AP51" s="14" t="s">
        <v>51</v>
      </c>
      <c r="AQ51" s="15" t="s">
        <v>585</v>
      </c>
      <c r="AR51" s="15" t="s">
        <v>265</v>
      </c>
      <c r="AS51" s="15" t="s">
        <v>267</v>
      </c>
      <c r="AT51" s="15" t="s">
        <v>268</v>
      </c>
      <c r="AU51" s="15" t="s">
        <v>481</v>
      </c>
      <c r="AV51" s="15" t="s">
        <v>482</v>
      </c>
      <c r="AW51" s="15" t="s">
        <v>3</v>
      </c>
      <c r="AX51" s="15" t="s">
        <v>11</v>
      </c>
      <c r="AY51" s="16" t="s">
        <v>483</v>
      </c>
      <c r="AZ51" s="15" t="s">
        <v>63</v>
      </c>
      <c r="BA51" s="15" t="s">
        <v>186</v>
      </c>
      <c r="BB51" s="17" t="s">
        <v>273</v>
      </c>
      <c r="BC51" s="17" t="s">
        <v>73</v>
      </c>
      <c r="BD51" s="17" t="s">
        <v>73</v>
      </c>
      <c r="BE51" s="17" t="s">
        <v>73</v>
      </c>
      <c r="BF51" s="18" t="s">
        <v>199</v>
      </c>
      <c r="BG51" s="18" t="s">
        <v>199</v>
      </c>
      <c r="BH51" s="19" t="s">
        <v>90</v>
      </c>
      <c r="BI51" s="19" t="s">
        <v>32</v>
      </c>
      <c r="BJ51" s="19" t="s">
        <v>137</v>
      </c>
      <c r="BK51" s="19" t="s">
        <v>138</v>
      </c>
      <c r="BL51" s="18" t="s">
        <v>154</v>
      </c>
      <c r="BM51" s="17" t="s">
        <v>141</v>
      </c>
      <c r="BN51" s="17" t="s">
        <v>280</v>
      </c>
      <c r="BO51" s="17" t="s">
        <v>281</v>
      </c>
      <c r="BP51" s="3" t="s">
        <v>3</v>
      </c>
      <c r="BQ51" s="3" t="s">
        <v>11</v>
      </c>
      <c r="BR51" s="3" t="s">
        <v>7</v>
      </c>
      <c r="BS51" s="3" t="s">
        <v>8</v>
      </c>
      <c r="BT51" s="3" t="s">
        <v>9</v>
      </c>
    </row>
    <row r="52" spans="1:72" x14ac:dyDescent="0.35">
      <c r="A52" s="27" t="s">
        <v>655</v>
      </c>
      <c r="B52" s="3" t="s">
        <v>134</v>
      </c>
      <c r="C52" s="3" t="s">
        <v>20</v>
      </c>
      <c r="D52" s="3" t="s">
        <v>83</v>
      </c>
      <c r="E52" t="s">
        <v>513</v>
      </c>
      <c r="F52" s="22" t="s">
        <v>652</v>
      </c>
      <c r="G52" s="8" t="s">
        <v>650</v>
      </c>
      <c r="H52" s="8" t="s">
        <v>649</v>
      </c>
      <c r="I52" s="8" t="s">
        <v>579</v>
      </c>
      <c r="J52" s="8" t="s">
        <v>580</v>
      </c>
      <c r="K52" s="8" t="s">
        <v>164</v>
      </c>
      <c r="L52" s="9" t="s">
        <v>183</v>
      </c>
      <c r="M52" s="9" t="s">
        <v>376</v>
      </c>
      <c r="N52" s="9" t="s">
        <v>79</v>
      </c>
      <c r="O52" s="9" t="s">
        <v>520</v>
      </c>
      <c r="P52" s="9" t="s">
        <v>133</v>
      </c>
      <c r="Q52" s="9" t="s">
        <v>194</v>
      </c>
      <c r="R52" s="9" t="s">
        <v>190</v>
      </c>
      <c r="S52" s="9" t="s">
        <v>190</v>
      </c>
      <c r="T52" s="10" t="s">
        <v>651</v>
      </c>
      <c r="U52" s="10" t="s">
        <v>584</v>
      </c>
      <c r="V52" s="10" t="s">
        <v>585</v>
      </c>
      <c r="W52" s="10" t="s">
        <v>603</v>
      </c>
      <c r="X52" s="11" t="s">
        <v>148</v>
      </c>
      <c r="Y52" s="11" t="s">
        <v>196</v>
      </c>
      <c r="Z52" s="10" t="s">
        <v>166</v>
      </c>
      <c r="AA52" s="10" t="s">
        <v>30</v>
      </c>
      <c r="AB52" s="10" t="s">
        <v>190</v>
      </c>
      <c r="AC52" s="12" t="s">
        <v>521</v>
      </c>
      <c r="AD52" s="12" t="s">
        <v>31</v>
      </c>
      <c r="AE52" s="12" t="s">
        <v>32</v>
      </c>
      <c r="AF52" s="12" t="s">
        <v>33</v>
      </c>
      <c r="AG52" s="12" t="s">
        <v>522</v>
      </c>
      <c r="AH52" s="13" t="s">
        <v>180</v>
      </c>
      <c r="AI52" s="13" t="s">
        <v>45</v>
      </c>
      <c r="AJ52" s="13" t="s">
        <v>46</v>
      </c>
      <c r="AK52" s="13" t="s">
        <v>521</v>
      </c>
      <c r="AL52" s="13" t="s">
        <v>185</v>
      </c>
      <c r="AM52" s="13" t="s">
        <v>78</v>
      </c>
      <c r="AN52" s="14" t="s">
        <v>181</v>
      </c>
      <c r="AO52" s="14" t="s">
        <v>50</v>
      </c>
      <c r="AP52" s="14" t="s">
        <v>51</v>
      </c>
      <c r="AQ52" s="15" t="s">
        <v>585</v>
      </c>
      <c r="AR52" s="15" t="s">
        <v>265</v>
      </c>
      <c r="AS52" s="15" t="s">
        <v>267</v>
      </c>
      <c r="AT52" s="15" t="s">
        <v>268</v>
      </c>
      <c r="AU52" s="15" t="s">
        <v>481</v>
      </c>
      <c r="AV52" s="15" t="s">
        <v>482</v>
      </c>
      <c r="AW52" s="15" t="s">
        <v>3</v>
      </c>
      <c r="AX52" s="15" t="s">
        <v>11</v>
      </c>
      <c r="AY52" s="16" t="s">
        <v>483</v>
      </c>
      <c r="AZ52" s="15" t="s">
        <v>63</v>
      </c>
      <c r="BA52" s="15" t="s">
        <v>186</v>
      </c>
      <c r="BB52" s="17" t="s">
        <v>273</v>
      </c>
      <c r="BC52" s="17" t="s">
        <v>73</v>
      </c>
      <c r="BD52" s="17" t="s">
        <v>73</v>
      </c>
      <c r="BE52" s="17" t="s">
        <v>73</v>
      </c>
      <c r="BF52" s="18" t="s">
        <v>199</v>
      </c>
      <c r="BG52" s="18" t="s">
        <v>199</v>
      </c>
      <c r="BH52" s="19" t="s">
        <v>90</v>
      </c>
      <c r="BI52" s="19" t="s">
        <v>32</v>
      </c>
      <c r="BJ52" s="19" t="s">
        <v>137</v>
      </c>
      <c r="BK52" s="19" t="s">
        <v>138</v>
      </c>
      <c r="BL52" s="18" t="s">
        <v>154</v>
      </c>
      <c r="BM52" s="17" t="s">
        <v>141</v>
      </c>
      <c r="BN52" s="17" t="s">
        <v>280</v>
      </c>
      <c r="BO52" s="17" t="s">
        <v>281</v>
      </c>
      <c r="BP52" s="3" t="s">
        <v>3</v>
      </c>
      <c r="BQ52" s="3" t="s">
        <v>11</v>
      </c>
      <c r="BR52" s="3" t="s">
        <v>7</v>
      </c>
      <c r="BS52" s="3" t="s">
        <v>8</v>
      </c>
      <c r="BT52" s="3" t="s">
        <v>9</v>
      </c>
    </row>
    <row r="53" spans="1:72" x14ac:dyDescent="0.35">
      <c r="A53" s="27" t="s">
        <v>656</v>
      </c>
      <c r="B53" s="3" t="s">
        <v>134</v>
      </c>
      <c r="C53" s="3" t="s">
        <v>20</v>
      </c>
      <c r="D53" s="3" t="s">
        <v>83</v>
      </c>
      <c r="E53" t="s">
        <v>513</v>
      </c>
      <c r="F53" s="22" t="s">
        <v>652</v>
      </c>
      <c r="G53" s="8" t="s">
        <v>650</v>
      </c>
      <c r="H53" s="8" t="s">
        <v>649</v>
      </c>
      <c r="I53" s="8" t="s">
        <v>579</v>
      </c>
      <c r="J53" s="8" t="s">
        <v>580</v>
      </c>
      <c r="K53" s="8" t="s">
        <v>164</v>
      </c>
      <c r="L53" s="9" t="s">
        <v>183</v>
      </c>
      <c r="M53" s="9" t="s">
        <v>376</v>
      </c>
      <c r="N53" s="9" t="s">
        <v>79</v>
      </c>
      <c r="O53" s="9" t="s">
        <v>520</v>
      </c>
      <c r="P53" s="9" t="s">
        <v>133</v>
      </c>
      <c r="Q53" s="9" t="s">
        <v>194</v>
      </c>
      <c r="R53" s="9" t="s">
        <v>190</v>
      </c>
      <c r="S53" s="9" t="s">
        <v>190</v>
      </c>
      <c r="T53" s="10" t="s">
        <v>651</v>
      </c>
      <c r="U53" s="10" t="s">
        <v>584</v>
      </c>
      <c r="V53" s="10" t="s">
        <v>585</v>
      </c>
      <c r="W53" s="10" t="s">
        <v>603</v>
      </c>
      <c r="X53" s="11" t="s">
        <v>148</v>
      </c>
      <c r="Y53" s="11" t="s">
        <v>196</v>
      </c>
      <c r="Z53" s="10" t="s">
        <v>166</v>
      </c>
      <c r="AA53" s="10" t="s">
        <v>30</v>
      </c>
      <c r="AB53" s="10" t="s">
        <v>190</v>
      </c>
      <c r="AC53" s="12" t="s">
        <v>521</v>
      </c>
      <c r="AD53" s="12" t="s">
        <v>31</v>
      </c>
      <c r="AE53" s="12" t="s">
        <v>32</v>
      </c>
      <c r="AF53" s="12" t="s">
        <v>33</v>
      </c>
      <c r="AG53" s="12" t="s">
        <v>522</v>
      </c>
      <c r="AH53" s="13" t="s">
        <v>180</v>
      </c>
      <c r="AI53" s="13" t="s">
        <v>45</v>
      </c>
      <c r="AJ53" s="13" t="s">
        <v>46</v>
      </c>
      <c r="AK53" s="13" t="s">
        <v>521</v>
      </c>
      <c r="AL53" s="13" t="s">
        <v>185</v>
      </c>
      <c r="AM53" s="13" t="s">
        <v>78</v>
      </c>
      <c r="AN53" s="14" t="s">
        <v>181</v>
      </c>
      <c r="AO53" s="14" t="s">
        <v>50</v>
      </c>
      <c r="AP53" s="14" t="s">
        <v>51</v>
      </c>
      <c r="AQ53" s="15" t="s">
        <v>585</v>
      </c>
      <c r="AR53" s="15" t="s">
        <v>265</v>
      </c>
      <c r="AS53" s="15" t="s">
        <v>267</v>
      </c>
      <c r="AT53" s="15" t="s">
        <v>268</v>
      </c>
      <c r="AU53" s="15" t="s">
        <v>481</v>
      </c>
      <c r="AV53" s="15" t="s">
        <v>482</v>
      </c>
      <c r="AW53" s="15" t="s">
        <v>3</v>
      </c>
      <c r="AX53" s="15" t="s">
        <v>11</v>
      </c>
      <c r="AY53" s="16" t="s">
        <v>483</v>
      </c>
      <c r="AZ53" s="15" t="s">
        <v>63</v>
      </c>
      <c r="BA53" s="15" t="s">
        <v>186</v>
      </c>
      <c r="BB53" s="17" t="s">
        <v>273</v>
      </c>
      <c r="BC53" s="17" t="s">
        <v>73</v>
      </c>
      <c r="BD53" s="17" t="s">
        <v>73</v>
      </c>
      <c r="BE53" s="17" t="s">
        <v>73</v>
      </c>
      <c r="BF53" s="18" t="s">
        <v>199</v>
      </c>
      <c r="BG53" s="18" t="s">
        <v>199</v>
      </c>
      <c r="BH53" s="19" t="s">
        <v>90</v>
      </c>
      <c r="BI53" s="19" t="s">
        <v>32</v>
      </c>
      <c r="BJ53" s="19" t="s">
        <v>137</v>
      </c>
      <c r="BK53" s="19" t="s">
        <v>138</v>
      </c>
      <c r="BL53" s="18" t="s">
        <v>154</v>
      </c>
      <c r="BM53" s="17" t="s">
        <v>141</v>
      </c>
      <c r="BN53" s="17" t="s">
        <v>280</v>
      </c>
      <c r="BO53" s="17" t="s">
        <v>281</v>
      </c>
      <c r="BP53" s="3" t="s">
        <v>3</v>
      </c>
      <c r="BQ53" s="3" t="s">
        <v>11</v>
      </c>
      <c r="BR53" s="3" t="s">
        <v>7</v>
      </c>
      <c r="BS53" s="3" t="s">
        <v>8</v>
      </c>
      <c r="BT53" s="3" t="s">
        <v>9</v>
      </c>
    </row>
    <row r="54" spans="1:72" x14ac:dyDescent="0.35">
      <c r="A54" s="28" t="s">
        <v>657</v>
      </c>
      <c r="B54" s="3" t="s">
        <v>134</v>
      </c>
      <c r="C54" s="3" t="s">
        <v>20</v>
      </c>
      <c r="D54" s="3" t="s">
        <v>83</v>
      </c>
      <c r="E54" t="s">
        <v>513</v>
      </c>
      <c r="F54" s="22" t="s">
        <v>652</v>
      </c>
      <c r="G54" s="8" t="s">
        <v>650</v>
      </c>
      <c r="H54" s="8" t="s">
        <v>649</v>
      </c>
      <c r="I54" s="8" t="s">
        <v>579</v>
      </c>
      <c r="J54" s="8" t="s">
        <v>580</v>
      </c>
      <c r="K54" s="8" t="s">
        <v>164</v>
      </c>
      <c r="L54" s="9" t="s">
        <v>183</v>
      </c>
      <c r="M54" s="9" t="s">
        <v>376</v>
      </c>
      <c r="N54" s="9" t="s">
        <v>79</v>
      </c>
      <c r="O54" s="9" t="s">
        <v>520</v>
      </c>
      <c r="P54" s="9" t="s">
        <v>133</v>
      </c>
      <c r="Q54" s="9" t="s">
        <v>194</v>
      </c>
      <c r="R54" s="9" t="s">
        <v>190</v>
      </c>
      <c r="S54" s="9" t="s">
        <v>190</v>
      </c>
      <c r="T54" s="10" t="s">
        <v>651</v>
      </c>
      <c r="U54" s="10" t="s">
        <v>584</v>
      </c>
      <c r="V54" s="10" t="s">
        <v>585</v>
      </c>
      <c r="W54" s="10" t="s">
        <v>603</v>
      </c>
      <c r="X54" s="11" t="s">
        <v>148</v>
      </c>
      <c r="Y54" s="11" t="s">
        <v>196</v>
      </c>
      <c r="Z54" s="10" t="s">
        <v>166</v>
      </c>
      <c r="AA54" s="10" t="s">
        <v>30</v>
      </c>
      <c r="AB54" s="10" t="s">
        <v>190</v>
      </c>
      <c r="AC54" s="12" t="s">
        <v>521</v>
      </c>
      <c r="AD54" s="12" t="s">
        <v>31</v>
      </c>
      <c r="AE54" s="12" t="s">
        <v>32</v>
      </c>
      <c r="AF54" s="12" t="s">
        <v>33</v>
      </c>
      <c r="AG54" s="12" t="s">
        <v>522</v>
      </c>
      <c r="AH54" s="13" t="s">
        <v>180</v>
      </c>
      <c r="AI54" s="13" t="s">
        <v>45</v>
      </c>
      <c r="AJ54" s="13" t="s">
        <v>46</v>
      </c>
      <c r="AK54" s="13" t="s">
        <v>521</v>
      </c>
      <c r="AL54" s="13" t="s">
        <v>185</v>
      </c>
      <c r="AM54" s="13" t="s">
        <v>78</v>
      </c>
      <c r="AN54" s="14" t="s">
        <v>181</v>
      </c>
      <c r="AO54" s="14" t="s">
        <v>50</v>
      </c>
      <c r="AP54" s="14" t="s">
        <v>51</v>
      </c>
      <c r="AQ54" s="15" t="s">
        <v>585</v>
      </c>
      <c r="AR54" s="15" t="s">
        <v>265</v>
      </c>
      <c r="AS54" s="15" t="s">
        <v>267</v>
      </c>
      <c r="AT54" s="15" t="s">
        <v>268</v>
      </c>
      <c r="AU54" s="15" t="s">
        <v>481</v>
      </c>
      <c r="AV54" s="15" t="s">
        <v>482</v>
      </c>
      <c r="AW54" s="15" t="s">
        <v>3</v>
      </c>
      <c r="AX54" s="15" t="s">
        <v>11</v>
      </c>
      <c r="AY54" s="16" t="s">
        <v>483</v>
      </c>
      <c r="AZ54" s="15" t="s">
        <v>63</v>
      </c>
      <c r="BA54" s="15" t="s">
        <v>186</v>
      </c>
      <c r="BB54" s="17" t="s">
        <v>273</v>
      </c>
      <c r="BC54" s="17" t="s">
        <v>73</v>
      </c>
      <c r="BD54" s="17" t="s">
        <v>73</v>
      </c>
      <c r="BE54" s="17" t="s">
        <v>73</v>
      </c>
      <c r="BF54" s="18" t="s">
        <v>199</v>
      </c>
      <c r="BG54" s="18" t="s">
        <v>199</v>
      </c>
      <c r="BH54" s="19" t="s">
        <v>90</v>
      </c>
      <c r="BI54" s="19" t="s">
        <v>32</v>
      </c>
      <c r="BJ54" s="19" t="s">
        <v>137</v>
      </c>
      <c r="BK54" s="19" t="s">
        <v>138</v>
      </c>
      <c r="BL54" s="18" t="s">
        <v>154</v>
      </c>
      <c r="BM54" s="17" t="s">
        <v>141</v>
      </c>
      <c r="BN54" s="17" t="s">
        <v>280</v>
      </c>
      <c r="BO54" s="17" t="s">
        <v>281</v>
      </c>
      <c r="BP54" s="3" t="s">
        <v>3</v>
      </c>
      <c r="BQ54" s="3" t="s">
        <v>11</v>
      </c>
      <c r="BR54" s="3" t="s">
        <v>7</v>
      </c>
      <c r="BS54" s="3" t="s">
        <v>8</v>
      </c>
      <c r="BT54" s="3" t="s">
        <v>9</v>
      </c>
    </row>
    <row r="55" spans="1:72" x14ac:dyDescent="0.35">
      <c r="A55" s="28" t="s">
        <v>658</v>
      </c>
      <c r="B55" s="3" t="s">
        <v>134</v>
      </c>
      <c r="C55" s="3" t="s">
        <v>20</v>
      </c>
      <c r="D55" s="3" t="s">
        <v>83</v>
      </c>
      <c r="E55" t="s">
        <v>513</v>
      </c>
      <c r="F55" s="22" t="s">
        <v>652</v>
      </c>
      <c r="G55" s="8" t="s">
        <v>650</v>
      </c>
      <c r="H55" s="8" t="s">
        <v>649</v>
      </c>
      <c r="I55" s="8" t="s">
        <v>579</v>
      </c>
      <c r="J55" s="8" t="s">
        <v>580</v>
      </c>
      <c r="K55" s="8" t="s">
        <v>164</v>
      </c>
      <c r="L55" s="9" t="s">
        <v>183</v>
      </c>
      <c r="M55" s="9" t="s">
        <v>376</v>
      </c>
      <c r="N55" s="9" t="s">
        <v>79</v>
      </c>
      <c r="O55" s="9" t="s">
        <v>520</v>
      </c>
      <c r="P55" s="9" t="s">
        <v>133</v>
      </c>
      <c r="Q55" s="9" t="s">
        <v>194</v>
      </c>
      <c r="R55" s="9" t="s">
        <v>190</v>
      </c>
      <c r="S55" s="9" t="s">
        <v>190</v>
      </c>
      <c r="T55" s="10" t="s">
        <v>651</v>
      </c>
      <c r="U55" s="10" t="s">
        <v>584</v>
      </c>
      <c r="V55" s="10" t="s">
        <v>585</v>
      </c>
      <c r="W55" s="10" t="s">
        <v>603</v>
      </c>
      <c r="X55" s="11" t="s">
        <v>148</v>
      </c>
      <c r="Y55" s="11" t="s">
        <v>196</v>
      </c>
      <c r="Z55" s="10" t="s">
        <v>166</v>
      </c>
      <c r="AA55" s="10" t="s">
        <v>30</v>
      </c>
      <c r="AB55" s="10" t="s">
        <v>190</v>
      </c>
      <c r="AC55" s="12" t="s">
        <v>521</v>
      </c>
      <c r="AD55" s="12" t="s">
        <v>31</v>
      </c>
      <c r="AE55" s="12" t="s">
        <v>32</v>
      </c>
      <c r="AF55" s="12" t="s">
        <v>33</v>
      </c>
      <c r="AG55" s="12" t="s">
        <v>522</v>
      </c>
      <c r="AH55" s="13" t="s">
        <v>180</v>
      </c>
      <c r="AI55" s="13" t="s">
        <v>45</v>
      </c>
      <c r="AJ55" s="13" t="s">
        <v>46</v>
      </c>
      <c r="AK55" s="13" t="s">
        <v>521</v>
      </c>
      <c r="AL55" s="13" t="s">
        <v>185</v>
      </c>
      <c r="AM55" s="13" t="s">
        <v>78</v>
      </c>
      <c r="AN55" s="14" t="s">
        <v>181</v>
      </c>
      <c r="AO55" s="14" t="s">
        <v>50</v>
      </c>
      <c r="AP55" s="14" t="s">
        <v>51</v>
      </c>
      <c r="AQ55" s="15" t="s">
        <v>585</v>
      </c>
      <c r="AR55" s="15" t="s">
        <v>265</v>
      </c>
      <c r="AS55" s="15" t="s">
        <v>267</v>
      </c>
      <c r="AT55" s="15" t="s">
        <v>268</v>
      </c>
      <c r="AU55" s="15" t="s">
        <v>481</v>
      </c>
      <c r="AV55" s="15" t="s">
        <v>482</v>
      </c>
      <c r="AW55" s="15" t="s">
        <v>3</v>
      </c>
      <c r="AX55" s="15" t="s">
        <v>11</v>
      </c>
      <c r="AY55" s="16" t="s">
        <v>483</v>
      </c>
      <c r="AZ55" s="15" t="s">
        <v>63</v>
      </c>
      <c r="BA55" s="15" t="s">
        <v>186</v>
      </c>
      <c r="BB55" s="17" t="s">
        <v>273</v>
      </c>
      <c r="BC55" s="17" t="s">
        <v>73</v>
      </c>
      <c r="BD55" s="17" t="s">
        <v>73</v>
      </c>
      <c r="BE55" s="17" t="s">
        <v>73</v>
      </c>
      <c r="BF55" s="18" t="s">
        <v>199</v>
      </c>
      <c r="BG55" s="18" t="s">
        <v>199</v>
      </c>
      <c r="BH55" s="19" t="s">
        <v>90</v>
      </c>
      <c r="BI55" s="19" t="s">
        <v>32</v>
      </c>
      <c r="BJ55" s="19" t="s">
        <v>137</v>
      </c>
      <c r="BK55" s="19" t="s">
        <v>138</v>
      </c>
      <c r="BL55" s="18" t="s">
        <v>154</v>
      </c>
      <c r="BM55" s="17" t="s">
        <v>141</v>
      </c>
      <c r="BN55" s="17" t="s">
        <v>280</v>
      </c>
      <c r="BO55" s="17" t="s">
        <v>281</v>
      </c>
      <c r="BP55" s="3" t="s">
        <v>3</v>
      </c>
      <c r="BQ55" s="3" t="s">
        <v>11</v>
      </c>
      <c r="BR55" s="3" t="s">
        <v>7</v>
      </c>
      <c r="BS55" s="3" t="s">
        <v>8</v>
      </c>
      <c r="BT55" s="3" t="s">
        <v>9</v>
      </c>
    </row>
    <row r="56" spans="1:72" s="3" customFormat="1" x14ac:dyDescent="0.35">
      <c r="A56" s="3" t="s">
        <v>546</v>
      </c>
      <c r="B56" s="3" t="s">
        <v>134</v>
      </c>
      <c r="C56" s="3" t="s">
        <v>541</v>
      </c>
      <c r="D56" s="3" t="s">
        <v>83</v>
      </c>
      <c r="E56" s="3" t="s">
        <v>73</v>
      </c>
      <c r="F56" s="22" t="s">
        <v>652</v>
      </c>
      <c r="G56" s="8" t="s">
        <v>650</v>
      </c>
      <c r="H56" s="8" t="s">
        <v>649</v>
      </c>
      <c r="I56" s="8" t="s">
        <v>579</v>
      </c>
      <c r="J56" s="8" t="s">
        <v>580</v>
      </c>
      <c r="K56" s="110" t="s">
        <v>164</v>
      </c>
      <c r="L56" s="75" t="s">
        <v>183</v>
      </c>
      <c r="M56" s="9" t="s">
        <v>376</v>
      </c>
      <c r="N56" s="3" t="s">
        <v>79</v>
      </c>
      <c r="O56" s="3" t="s">
        <v>270</v>
      </c>
      <c r="P56" s="3" t="s">
        <v>133</v>
      </c>
      <c r="Q56" s="3" t="s">
        <v>194</v>
      </c>
      <c r="R56" s="3" t="s">
        <v>189</v>
      </c>
      <c r="S56" s="3" t="s">
        <v>190</v>
      </c>
      <c r="T56" s="10" t="s">
        <v>651</v>
      </c>
      <c r="U56" s="10" t="s">
        <v>584</v>
      </c>
      <c r="V56" s="10" t="s">
        <v>585</v>
      </c>
      <c r="W56" s="10" t="s">
        <v>603</v>
      </c>
      <c r="X56" s="3" t="s">
        <v>148</v>
      </c>
      <c r="Y56" s="3" t="s">
        <v>196</v>
      </c>
      <c r="Z56" s="3" t="s">
        <v>166</v>
      </c>
      <c r="AA56" s="3" t="s">
        <v>30</v>
      </c>
      <c r="AB56" s="3" t="s">
        <v>189</v>
      </c>
      <c r="AC56" s="3" t="s">
        <v>271</v>
      </c>
      <c r="AD56" s="3" t="s">
        <v>31</v>
      </c>
      <c r="AE56" s="3" t="s">
        <v>32</v>
      </c>
      <c r="AF56" s="3" t="s">
        <v>33</v>
      </c>
      <c r="AG56" s="3" t="s">
        <v>272</v>
      </c>
      <c r="AH56" s="3" t="s">
        <v>180</v>
      </c>
      <c r="AI56" s="3" t="s">
        <v>45</v>
      </c>
      <c r="AJ56" s="3" t="s">
        <v>46</v>
      </c>
      <c r="AK56" s="3" t="s">
        <v>271</v>
      </c>
      <c r="AL56" s="3" t="s">
        <v>185</v>
      </c>
      <c r="AM56" s="3" t="s">
        <v>78</v>
      </c>
      <c r="AN56" s="3" t="s">
        <v>181</v>
      </c>
      <c r="AO56" s="3" t="s">
        <v>50</v>
      </c>
      <c r="AP56" s="3" t="s">
        <v>51</v>
      </c>
      <c r="AQ56" s="15" t="s">
        <v>585</v>
      </c>
      <c r="AR56" s="3" t="s">
        <v>265</v>
      </c>
      <c r="AS56" s="3" t="s">
        <v>267</v>
      </c>
      <c r="AT56" s="3" t="s">
        <v>268</v>
      </c>
      <c r="AU56" s="3" t="s">
        <v>542</v>
      </c>
      <c r="AV56" s="3" t="s">
        <v>543</v>
      </c>
      <c r="AW56" s="3" t="s">
        <v>3</v>
      </c>
      <c r="AX56" s="3" t="s">
        <v>11</v>
      </c>
      <c r="AY56" s="3" t="s">
        <v>544</v>
      </c>
      <c r="AZ56" s="3" t="s">
        <v>63</v>
      </c>
      <c r="BA56" s="3" t="s">
        <v>186</v>
      </c>
      <c r="BB56" s="3" t="s">
        <v>273</v>
      </c>
      <c r="BC56" s="3" t="s">
        <v>73</v>
      </c>
      <c r="BD56" s="3" t="s">
        <v>73</v>
      </c>
      <c r="BE56" s="3" t="s">
        <v>73</v>
      </c>
      <c r="BF56" s="3" t="s">
        <v>199</v>
      </c>
      <c r="BG56" s="3" t="s">
        <v>545</v>
      </c>
      <c r="BH56" s="3" t="s">
        <v>90</v>
      </c>
      <c r="BI56" s="3" t="s">
        <v>32</v>
      </c>
      <c r="BJ56" s="3" t="s">
        <v>137</v>
      </c>
      <c r="BK56" s="3" t="s">
        <v>138</v>
      </c>
      <c r="BL56" s="3" t="s">
        <v>154</v>
      </c>
      <c r="BM56" s="3" t="s">
        <v>141</v>
      </c>
      <c r="BN56" s="3" t="s">
        <v>280</v>
      </c>
      <c r="BO56" s="3" t="s">
        <v>281</v>
      </c>
      <c r="BP56" s="3" t="s">
        <v>3</v>
      </c>
      <c r="BQ56" s="3" t="s">
        <v>11</v>
      </c>
      <c r="BR56" s="3" t="s">
        <v>7</v>
      </c>
      <c r="BS56" s="3" t="s">
        <v>8</v>
      </c>
      <c r="BT56" s="3" t="s">
        <v>9</v>
      </c>
    </row>
  </sheetData>
  <phoneticPr fontId="5" type="noConversion"/>
  <hyperlinks>
    <hyperlink ref="Y4" r:id="rId1" display="cc_auto@gmail.com" xr:uid="{FB6FEEBB-B2E1-4384-A9E6-88999D72DD79}"/>
    <hyperlink ref="X4" r:id="rId2" display="cc_auto@gmail.com" xr:uid="{37E2E8CD-EF53-4E8E-A8E5-D586D95BE15C}"/>
    <hyperlink ref="Y5:Y7" r:id="rId3" display="cc_auto@gmail.com" xr:uid="{5EB07A1A-B3E8-437A-9285-C403C768A8A4}"/>
    <hyperlink ref="Y8" r:id="rId4" display="cc_auto@gmail.com" xr:uid="{D6EAF35F-9513-4BC6-9117-38841A2567A5}"/>
    <hyperlink ref="Y9" r:id="rId5" display="cc_auto@gmail.com" xr:uid="{6EB6B374-F5BB-4F47-961C-785AAD512708}"/>
    <hyperlink ref="Y10" r:id="rId6" display="cc_auto@gmail.com" xr:uid="{5250CC5A-E873-442B-968A-370CCAECF5A9}"/>
    <hyperlink ref="Y11" r:id="rId7" display="cc_auto@gmail.com" xr:uid="{7175114A-714B-4E89-8C81-8F32F2339DBB}"/>
    <hyperlink ref="Y12" r:id="rId8" display="cc_auto@gmail.com" xr:uid="{6DFB86C1-2FF7-4AF7-B627-9C5BA146B09D}"/>
    <hyperlink ref="Y13" r:id="rId9" display="cc_auto@gmail.com" xr:uid="{F09AC9C1-3255-44A4-B640-514A5F7B6ABB}"/>
    <hyperlink ref="Y14" r:id="rId10" display="cc_auto@gmail.com" xr:uid="{F2CEDDF8-4273-4FAE-905E-BBD14B479747}"/>
    <hyperlink ref="Y15" r:id="rId11" display="cc_auto@gmail.com" xr:uid="{D1514C5E-BE47-4E1F-9C4C-F895C2842118}"/>
    <hyperlink ref="Y21" r:id="rId12" display="cc_auto@gmail.com" xr:uid="{DDA2D694-9CE0-4B5C-A3AB-DDE181B62070}"/>
    <hyperlink ref="Y16" r:id="rId13" display="cc_auto@gmail.com" xr:uid="{313A27E9-6D6A-4BDB-AD2B-73E7A759D346}"/>
    <hyperlink ref="Y17" r:id="rId14" display="cc_auto@gmail.com" xr:uid="{E8E47E20-C888-45BA-AB78-C6AB37471BC1}"/>
    <hyperlink ref="Y18" r:id="rId15" display="cc_auto@gmail.com" xr:uid="{A7E4844C-0BF3-49DB-B77A-2DA571010E51}"/>
    <hyperlink ref="Y19" r:id="rId16" display="cc_auto@gmail.com" xr:uid="{F173DF21-4918-425B-BC7E-79992F7FB92B}"/>
    <hyperlink ref="Y20" r:id="rId17" display="cc_auto@gmail.com" xr:uid="{D374FEFD-6841-4744-8BDE-F5FC595A5E21}"/>
    <hyperlink ref="Y22" r:id="rId18" display="cc_auto@gmail.com" xr:uid="{86FE326A-C23C-4AF7-A485-73D86A65CD14}"/>
    <hyperlink ref="Y23" r:id="rId19" display="cc_auto@gmail.com" xr:uid="{D4C997B1-5107-4A1D-82FA-BC3CEA1D3DCA}"/>
    <hyperlink ref="Y24" r:id="rId20" display="cc_auto@gmail.com" xr:uid="{AD92106F-E131-46AD-8B44-5DB155B19C33}"/>
    <hyperlink ref="Y25" r:id="rId21" display="cc_auto@gmail.com" xr:uid="{C66E7A4A-D96A-44F3-9EA8-5E8737260EF4}"/>
    <hyperlink ref="Y26" r:id="rId22" display="cc_auto@gmail.com" xr:uid="{2EDD8577-CDD2-4C4B-887D-3198EFF042C7}"/>
    <hyperlink ref="Y27" r:id="rId23" display="cc_auto@gmail.com" xr:uid="{A2F9A417-1A19-4889-823A-7F0FA3133F4B}"/>
    <hyperlink ref="Y28" r:id="rId24" display="cc_auto@gmail.com" xr:uid="{0020BC2A-A5C3-4B31-A6E1-F0FBF4797029}"/>
    <hyperlink ref="Y29" r:id="rId25" display="cc_auto@gmail.com" xr:uid="{4C2C21AD-BF5B-434F-AE19-9784F50194F8}"/>
    <hyperlink ref="Y32" r:id="rId26" display="cc_auto@gmail.com" xr:uid="{645FE97E-A8FD-48C0-A54A-D95CBD69BD64}"/>
    <hyperlink ref="Y30" r:id="rId27" display="cc_auto@gmail.com" xr:uid="{F49ACABA-C98D-4331-84B6-09D4822F6877}"/>
    <hyperlink ref="Y31" r:id="rId28" display="cc_auto@gmail.com" xr:uid="{B3FB19D4-8914-4A6C-BA25-7691E2C94C3C}"/>
    <hyperlink ref="Y33" r:id="rId29" display="cc_auto@gmail.com" xr:uid="{C46BC5F0-0E79-44F6-BFD5-BA12E546CDE0}"/>
    <hyperlink ref="Y34" r:id="rId30" display="cc_auto@gmail.com" xr:uid="{39C8E558-DB01-4E4F-8DE7-6CF2826C2AC3}"/>
    <hyperlink ref="Y35" r:id="rId31" display="cc_auto@gmail.com" xr:uid="{627621FA-1CC5-40B1-9A08-625E3BDF2CAE}"/>
    <hyperlink ref="Y36" r:id="rId32" display="cc_auto@gmail.com" xr:uid="{549122C7-776A-471C-BFF0-41B51B70423A}"/>
    <hyperlink ref="Y37" r:id="rId33" display="cc_auto@gmail.com" xr:uid="{17D1CBE5-E864-4C2C-A4CE-7328174E6AED}"/>
    <hyperlink ref="X5:X37" r:id="rId34" display="cc_auto@gmail.com" xr:uid="{669BD7A3-B78E-4ED4-91FB-68296343D45E}"/>
    <hyperlink ref="Y38" r:id="rId35" display="cc_auto@gmail.com" xr:uid="{9B5A6FA4-F8B8-454B-9D36-CFDEB132E4AA}"/>
    <hyperlink ref="X38" r:id="rId36" display="cc_auto@gmail.com" xr:uid="{311B4DF8-4434-461F-8456-52EEF8AF6055}"/>
    <hyperlink ref="Y39" r:id="rId37" display="cc_auto@gmail.com" xr:uid="{045AAE93-F429-4E26-BC2D-C9BE7C3A63AB}"/>
    <hyperlink ref="X39" r:id="rId38" display="cc_auto@gmail.com" xr:uid="{9F0E3D4B-01EE-4568-862E-D2E085344B1E}"/>
    <hyperlink ref="Y40" r:id="rId39" display="cc_auto@gmail.com" xr:uid="{B880B6E5-47A7-4974-B633-00AE84791EE3}"/>
    <hyperlink ref="X40" r:id="rId40" display="cc_auto@gmail.com" xr:uid="{E66D198A-211F-47E6-A5B9-E02752A355E6}"/>
    <hyperlink ref="Y41" r:id="rId41" display="cc_auto@gmail.com" xr:uid="{5A740E2A-5901-44A9-991A-8E9BECBC2374}"/>
    <hyperlink ref="X41" r:id="rId42" display="cc_auto@gmail.com" xr:uid="{4671E30D-B1EF-4440-B4E6-CF7DE74A8146}"/>
    <hyperlink ref="Y42" r:id="rId43" display="cc_auto@gmail.com" xr:uid="{75913246-8F0C-4F39-835B-0C12A5A2FACB}"/>
    <hyperlink ref="X42" r:id="rId44" display="cc_auto@gmail.com" xr:uid="{0B0051EB-B701-4CC1-AAFD-3B823A28064C}"/>
    <hyperlink ref="Y43" r:id="rId45" display="cc_auto@gmail.com" xr:uid="{A27288D5-9B11-465A-B355-0896BA427949}"/>
    <hyperlink ref="X43" r:id="rId46" display="cc_auto@gmail.com" xr:uid="{290B0659-F55E-42A6-A8BD-8A599A15444B}"/>
    <hyperlink ref="Y44" r:id="rId47" display="cc_auto@gmail.com" xr:uid="{77FC343B-3772-4446-92D2-957F6EEB3DBF}"/>
    <hyperlink ref="X44" r:id="rId48" display="cc_auto@gmail.com" xr:uid="{2998436C-41A6-4608-9143-602C096E26B2}"/>
    <hyperlink ref="Y45" r:id="rId49" display="cc_auto@gmail.com" xr:uid="{BCD4A4FB-9333-4BF5-9F31-68C110F0709F}"/>
    <hyperlink ref="X45" r:id="rId50" display="cc_auto@gmail.com" xr:uid="{8A104F01-1D1E-4B61-835C-72F4800FE381}"/>
    <hyperlink ref="Y46" r:id="rId51" display="cc_auto@gmail.com" xr:uid="{F66615CB-226D-4850-BF17-DD26FD928D2A}"/>
    <hyperlink ref="X46" r:id="rId52" display="cc_auto@gmail.com" xr:uid="{ECB13874-C7B1-4850-9684-C6B5AE68B10F}"/>
    <hyperlink ref="Y47" r:id="rId53" display="cc_auto@gmail.com" xr:uid="{E361863A-92E0-477C-AF7F-A064FA614661}"/>
    <hyperlink ref="X47" r:id="rId54" display="cc_auto@gmail.com" xr:uid="{67992768-E88E-46AB-9DA6-41F4EED5C636}"/>
    <hyperlink ref="Y48" r:id="rId55" display="cc_auto@gmail.com" xr:uid="{A68266B5-702E-4196-8B1D-66E64C9A896E}"/>
    <hyperlink ref="X48" r:id="rId56" display="cc_auto@gmail.com" xr:uid="{EC77E0A4-C7BE-4309-B1A5-91053303E091}"/>
    <hyperlink ref="Y49" r:id="rId57" display="cc_auto@gmail.com" xr:uid="{349234D7-3736-4D57-ACA1-DEF568569157}"/>
    <hyperlink ref="X49" r:id="rId58" display="cc_auto@gmail.com" xr:uid="{84EFD05C-163B-4AF9-9CEC-C465D4EEE385}"/>
    <hyperlink ref="Y50" r:id="rId59" display="cc_auto@gmail.com" xr:uid="{BA7F47BB-8A8C-47BD-BF44-E26D89C40A65}"/>
    <hyperlink ref="X50" r:id="rId60" display="cc_auto@gmail.com" xr:uid="{01D44D56-E72F-4742-95DF-467F6AFC10AD}"/>
    <hyperlink ref="Y51" r:id="rId61" display="cc_auto@gmail.com" xr:uid="{99FB4512-256F-4B22-B92B-7C117A55530B}"/>
    <hyperlink ref="X51" r:id="rId62" display="cc_auto@gmail.com" xr:uid="{A4CF0A70-5726-43F9-8A0C-77D2EDD2E251}"/>
    <hyperlink ref="Y52" r:id="rId63" display="cc_auto@gmail.com" xr:uid="{0EAF1FC4-FDA4-4F33-9907-584D00B3AC18}"/>
    <hyperlink ref="X52" r:id="rId64" display="cc_auto@gmail.com" xr:uid="{2AD43AE9-7304-468B-9B8B-E35C0FC590A9}"/>
    <hyperlink ref="Y53" r:id="rId65" display="cc_auto@gmail.com" xr:uid="{7E0C4D8F-4C24-4513-8D16-42D972800D39}"/>
    <hyperlink ref="X53" r:id="rId66" display="cc_auto@gmail.com" xr:uid="{9050FC8A-3E73-45B7-99DC-396640BDFFC7}"/>
    <hyperlink ref="Y54" r:id="rId67" display="cc_auto@gmail.com" xr:uid="{3A9C6DD6-1D43-4FAD-9067-1D8B44AE023C}"/>
    <hyperlink ref="X54" r:id="rId68" display="cc_auto@gmail.com" xr:uid="{70E1A7EE-8378-4744-A8C4-6E30EF86BDB4}"/>
    <hyperlink ref="Y55" r:id="rId69" display="cc_auto@gmail.com" xr:uid="{7EF9F078-69D8-4C13-AD21-0A73B4121242}"/>
    <hyperlink ref="X55" r:id="rId70" display="cc_auto@gmail.com" xr:uid="{104D4ED0-64E2-4C2B-A1C2-DA4E0407068B}"/>
    <hyperlink ref="Y2" r:id="rId71" display="cc_auto@gmail.com" xr:uid="{9FCB6ECE-0D67-4333-86BB-E53087DA9835}"/>
    <hyperlink ref="X2" r:id="rId72" display="cc_auto@gmail.com" xr:uid="{52B247DC-6730-4108-8F1A-D32182850E0E}"/>
    <hyperlink ref="Y3" r:id="rId73" display="cc_auto@gmail.com" xr:uid="{EC643B53-2D7C-4324-95EC-42EDF104B262}"/>
    <hyperlink ref="X3" r:id="rId74" display="cc_auto@gmail.com" xr:uid="{08CD1F05-C40E-4E0A-B4CF-3BA73CDACFB6}"/>
  </hyperlinks>
  <pageMargins left="0.7" right="0.7" top="0.75" bottom="0.75" header="0.3" footer="0.3"/>
  <pageSetup orientation="portrait" r:id="rId75"/>
  <legacyDrawing r:id="rId7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F300-4217-4B61-AEC5-F5BD7DD119F9}">
  <dimension ref="A1:F15"/>
  <sheetViews>
    <sheetView workbookViewId="0">
      <selection activeCell="B2" sqref="B2:B9"/>
    </sheetView>
  </sheetViews>
  <sheetFormatPr defaultColWidth="46.36328125" defaultRowHeight="14.5" x14ac:dyDescent="0.35"/>
  <cols>
    <col min="1" max="1" width="6.26953125" customWidth="1"/>
    <col min="2" max="2" width="9" bestFit="1" customWidth="1"/>
    <col min="3" max="3" width="48.26953125" customWidth="1"/>
    <col min="4" max="4" width="67.1796875" customWidth="1"/>
    <col min="5" max="5" width="11.453125" customWidth="1"/>
    <col min="6" max="6" width="12.6328125" customWidth="1"/>
  </cols>
  <sheetData>
    <row r="1" spans="1:6" x14ac:dyDescent="0.35">
      <c r="A1" s="39" t="s">
        <v>300</v>
      </c>
      <c r="B1" s="39" t="s">
        <v>282</v>
      </c>
      <c r="C1" s="39" t="s">
        <v>291</v>
      </c>
      <c r="D1" s="39" t="s">
        <v>299</v>
      </c>
      <c r="E1" s="39" t="s">
        <v>308</v>
      </c>
      <c r="F1" s="39" t="s">
        <v>311</v>
      </c>
    </row>
    <row r="2" spans="1:6" x14ac:dyDescent="0.35">
      <c r="A2" s="30" t="s">
        <v>162</v>
      </c>
      <c r="B2" s="30" t="s">
        <v>190</v>
      </c>
      <c r="C2" s="41" t="s">
        <v>283</v>
      </c>
      <c r="D2" s="41" t="s">
        <v>292</v>
      </c>
      <c r="E2" s="24" t="s">
        <v>309</v>
      </c>
      <c r="F2" s="24" t="s">
        <v>190</v>
      </c>
    </row>
    <row r="3" spans="1:6" x14ac:dyDescent="0.35">
      <c r="A3" s="30" t="s">
        <v>301</v>
      </c>
      <c r="B3" s="30" t="s">
        <v>190</v>
      </c>
      <c r="C3" s="41" t="s">
        <v>284</v>
      </c>
      <c r="D3" s="41" t="s">
        <v>293</v>
      </c>
      <c r="E3" s="24" t="s">
        <v>310</v>
      </c>
      <c r="F3" s="24" t="s">
        <v>190</v>
      </c>
    </row>
    <row r="4" spans="1:6" x14ac:dyDescent="0.35">
      <c r="A4" s="30" t="s">
        <v>302</v>
      </c>
      <c r="B4" s="30" t="s">
        <v>190</v>
      </c>
      <c r="C4" s="41" t="s">
        <v>285</v>
      </c>
      <c r="D4" s="41" t="s">
        <v>294</v>
      </c>
      <c r="E4" s="24" t="s">
        <v>309</v>
      </c>
      <c r="F4" s="24" t="s">
        <v>189</v>
      </c>
    </row>
    <row r="5" spans="1:6" x14ac:dyDescent="0.35">
      <c r="A5" s="30" t="s">
        <v>303</v>
      </c>
      <c r="B5" s="30" t="s">
        <v>190</v>
      </c>
      <c r="C5" s="41" t="s">
        <v>286</v>
      </c>
      <c r="D5" s="41" t="s">
        <v>295</v>
      </c>
      <c r="E5" s="24" t="s">
        <v>310</v>
      </c>
      <c r="F5" s="24" t="s">
        <v>189</v>
      </c>
    </row>
    <row r="6" spans="1:6" x14ac:dyDescent="0.35">
      <c r="A6" s="30" t="s">
        <v>154</v>
      </c>
      <c r="B6" s="30" t="s">
        <v>190</v>
      </c>
      <c r="C6" s="41" t="s">
        <v>287</v>
      </c>
      <c r="D6" s="41" t="s">
        <v>517</v>
      </c>
      <c r="E6" s="24" t="s">
        <v>309</v>
      </c>
      <c r="F6" s="24" t="s">
        <v>190</v>
      </c>
    </row>
    <row r="7" spans="1:6" x14ac:dyDescent="0.35">
      <c r="A7" s="30" t="s">
        <v>304</v>
      </c>
      <c r="B7" s="30" t="s">
        <v>190</v>
      </c>
      <c r="C7" s="41" t="s">
        <v>288</v>
      </c>
      <c r="D7" s="41" t="s">
        <v>296</v>
      </c>
      <c r="E7" s="24" t="s">
        <v>309</v>
      </c>
      <c r="F7" s="24" t="s">
        <v>190</v>
      </c>
    </row>
    <row r="8" spans="1:6" x14ac:dyDescent="0.35">
      <c r="A8" s="30" t="s">
        <v>305</v>
      </c>
      <c r="B8" s="30" t="s">
        <v>190</v>
      </c>
      <c r="C8" s="41" t="s">
        <v>289</v>
      </c>
      <c r="D8" s="41" t="s">
        <v>297</v>
      </c>
      <c r="E8" s="24" t="s">
        <v>310</v>
      </c>
      <c r="F8" s="24" t="s">
        <v>190</v>
      </c>
    </row>
    <row r="9" spans="1:6" x14ac:dyDescent="0.35">
      <c r="A9" s="30" t="s">
        <v>306</v>
      </c>
      <c r="B9" s="30" t="s">
        <v>190</v>
      </c>
      <c r="C9" s="41" t="s">
        <v>290</v>
      </c>
      <c r="D9" s="41" t="s">
        <v>298</v>
      </c>
      <c r="E9" s="24" t="s">
        <v>310</v>
      </c>
      <c r="F9" s="24" t="s">
        <v>190</v>
      </c>
    </row>
    <row r="15" spans="1:6" x14ac:dyDescent="0.35">
      <c r="D15" s="43"/>
    </row>
  </sheetData>
  <phoneticPr fontId="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0F58-2E02-45B1-9066-49E998C207A5}">
  <dimension ref="A1:B9"/>
  <sheetViews>
    <sheetView workbookViewId="0">
      <selection activeCell="G12" sqref="G12"/>
    </sheetView>
  </sheetViews>
  <sheetFormatPr defaultRowHeight="14.5" x14ac:dyDescent="0.35"/>
  <cols>
    <col min="1" max="1" width="41.26953125" bestFit="1" customWidth="1"/>
    <col min="2" max="2" width="13.26953125" bestFit="1" customWidth="1"/>
  </cols>
  <sheetData>
    <row r="1" spans="1:2" x14ac:dyDescent="0.35">
      <c r="A1" s="23" t="s">
        <v>203</v>
      </c>
      <c r="B1" s="23" t="s">
        <v>204</v>
      </c>
    </row>
    <row r="2" spans="1:2" x14ac:dyDescent="0.35">
      <c r="A2" s="24" t="s">
        <v>205</v>
      </c>
      <c r="B2" s="25" t="s">
        <v>206</v>
      </c>
    </row>
    <row r="3" spans="1:2" x14ac:dyDescent="0.35">
      <c r="A3" s="24" t="s">
        <v>197</v>
      </c>
      <c r="B3" s="25" t="s">
        <v>207</v>
      </c>
    </row>
    <row r="4" spans="1:2" x14ac:dyDescent="0.35">
      <c r="A4" s="24" t="s">
        <v>208</v>
      </c>
      <c r="B4" s="25" t="s">
        <v>209</v>
      </c>
    </row>
    <row r="5" spans="1:2" x14ac:dyDescent="0.35">
      <c r="A5" s="24" t="s">
        <v>210</v>
      </c>
      <c r="B5" s="25" t="s">
        <v>209</v>
      </c>
    </row>
    <row r="6" spans="1:2" x14ac:dyDescent="0.35">
      <c r="A6" s="24" t="s">
        <v>211</v>
      </c>
      <c r="B6" s="25" t="s">
        <v>209</v>
      </c>
    </row>
    <row r="7" spans="1:2" x14ac:dyDescent="0.35">
      <c r="A7" s="24" t="s">
        <v>212</v>
      </c>
      <c r="B7" s="25" t="s">
        <v>213</v>
      </c>
    </row>
    <row r="8" spans="1:2" x14ac:dyDescent="0.35">
      <c r="A8" s="24" t="s">
        <v>198</v>
      </c>
      <c r="B8" s="25" t="s">
        <v>213</v>
      </c>
    </row>
    <row r="9" spans="1:2" x14ac:dyDescent="0.35">
      <c r="A9" s="24" t="s">
        <v>214</v>
      </c>
      <c r="B9" s="25" t="s">
        <v>213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D372F-D5A5-4D73-977A-A396E55B0B19}">
  <dimension ref="A1:I5"/>
  <sheetViews>
    <sheetView topLeftCell="B1" workbookViewId="0">
      <selection activeCell="F16" sqref="F16"/>
    </sheetView>
  </sheetViews>
  <sheetFormatPr defaultRowHeight="14.5" x14ac:dyDescent="0.35"/>
  <cols>
    <col min="1" max="1" width="42.6328125" bestFit="1" customWidth="1"/>
    <col min="2" max="2" width="32.7265625" customWidth="1"/>
    <col min="3" max="3" width="21.1796875" customWidth="1"/>
    <col min="4" max="4" width="11.08984375" customWidth="1"/>
    <col min="5" max="5" width="15.6328125" bestFit="1" customWidth="1"/>
    <col min="6" max="6" width="31.26953125" bestFit="1" customWidth="1"/>
    <col min="7" max="7" width="23.36328125" bestFit="1" customWidth="1"/>
    <col min="8" max="8" width="14.26953125" bestFit="1" customWidth="1"/>
    <col min="9" max="9" width="13.7265625" bestFit="1" customWidth="1"/>
  </cols>
  <sheetData>
    <row r="1" spans="1:9" x14ac:dyDescent="0.35">
      <c r="A1" s="26" t="s">
        <v>232</v>
      </c>
      <c r="B1" s="26" t="s">
        <v>233</v>
      </c>
      <c r="C1" s="26" t="s">
        <v>234</v>
      </c>
      <c r="D1" s="26" t="s">
        <v>215</v>
      </c>
      <c r="E1" s="26" t="s">
        <v>216</v>
      </c>
      <c r="F1" s="26" t="s">
        <v>229</v>
      </c>
      <c r="G1" s="26" t="s">
        <v>217</v>
      </c>
      <c r="H1" s="26" t="s">
        <v>218</v>
      </c>
      <c r="I1" s="26" t="s">
        <v>221</v>
      </c>
    </row>
    <row r="2" spans="1:9" x14ac:dyDescent="0.35">
      <c r="A2" s="24" t="s">
        <v>231</v>
      </c>
      <c r="B2" s="29" t="s">
        <v>235</v>
      </c>
      <c r="C2" s="24" t="s">
        <v>236</v>
      </c>
      <c r="D2" s="24" t="s">
        <v>219</v>
      </c>
      <c r="E2" s="24" t="s">
        <v>220</v>
      </c>
      <c r="F2" s="24" t="s">
        <v>239</v>
      </c>
      <c r="G2" s="24" t="s">
        <v>222</v>
      </c>
      <c r="H2" s="24" t="s">
        <v>224</v>
      </c>
      <c r="I2" s="24" t="s">
        <v>240</v>
      </c>
    </row>
    <row r="3" spans="1:9" x14ac:dyDescent="0.35">
      <c r="A3" s="24" t="s">
        <v>231</v>
      </c>
      <c r="B3" s="29" t="s">
        <v>235</v>
      </c>
      <c r="C3" s="24" t="s">
        <v>236</v>
      </c>
      <c r="D3" s="24" t="s">
        <v>219</v>
      </c>
      <c r="E3" s="24" t="s">
        <v>220</v>
      </c>
      <c r="F3" s="24" t="s">
        <v>230</v>
      </c>
      <c r="G3" s="24" t="s">
        <v>222</v>
      </c>
      <c r="H3" s="24" t="s">
        <v>223</v>
      </c>
      <c r="I3" s="24" t="s">
        <v>226</v>
      </c>
    </row>
    <row r="4" spans="1:9" x14ac:dyDescent="0.35">
      <c r="A4" s="24" t="s">
        <v>231</v>
      </c>
      <c r="B4" s="29" t="s">
        <v>235</v>
      </c>
      <c r="C4" s="24" t="s">
        <v>236</v>
      </c>
      <c r="D4" s="24" t="s">
        <v>219</v>
      </c>
      <c r="E4" s="24" t="s">
        <v>220</v>
      </c>
      <c r="F4" s="24" t="s">
        <v>230</v>
      </c>
      <c r="G4" s="24" t="s">
        <v>222</v>
      </c>
      <c r="H4" s="24" t="s">
        <v>224</v>
      </c>
      <c r="I4" s="24" t="s">
        <v>227</v>
      </c>
    </row>
    <row r="5" spans="1:9" x14ac:dyDescent="0.35">
      <c r="A5" s="24" t="s">
        <v>231</v>
      </c>
      <c r="B5" s="29" t="s">
        <v>235</v>
      </c>
      <c r="C5" s="24" t="s">
        <v>236</v>
      </c>
      <c r="D5" s="24" t="s">
        <v>219</v>
      </c>
      <c r="E5" s="24" t="s">
        <v>220</v>
      </c>
      <c r="F5" s="24" t="s">
        <v>230</v>
      </c>
      <c r="G5" s="24" t="s">
        <v>222</v>
      </c>
      <c r="H5" s="24" t="s">
        <v>225</v>
      </c>
      <c r="I5" s="24" t="s">
        <v>228</v>
      </c>
    </row>
  </sheetData>
  <hyperlinks>
    <hyperlink ref="B3" r:id="rId1" xr:uid="{7AE0107F-B649-49C4-B2CE-25078755BCDF}"/>
    <hyperlink ref="B4" r:id="rId2" xr:uid="{02E1DEEE-2565-45FF-B348-EC2CA4520112}"/>
    <hyperlink ref="B5" r:id="rId3" xr:uid="{0C508E6E-1DC2-4F64-B429-EFDE4D7CD171}"/>
    <hyperlink ref="B2" r:id="rId4" xr:uid="{6134297F-5E4A-4707-A971-CEA39037FBD7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5C8F-F753-4E12-A2C2-C296100A100D}">
  <dimension ref="A1:M6"/>
  <sheetViews>
    <sheetView workbookViewId="0">
      <selection activeCell="A2" sqref="A2:A5"/>
    </sheetView>
  </sheetViews>
  <sheetFormatPr defaultRowHeight="14.5" x14ac:dyDescent="0.35"/>
  <cols>
    <col min="2" max="2" width="12.7265625" bestFit="1" customWidth="1"/>
    <col min="3" max="3" width="35.81640625" customWidth="1"/>
    <col min="4" max="4" width="13.36328125" bestFit="1" customWidth="1"/>
    <col min="5" max="5" width="7" customWidth="1"/>
    <col min="6" max="6" width="8.7265625" customWidth="1"/>
    <col min="7" max="7" width="22.6328125" bestFit="1" customWidth="1"/>
    <col min="8" max="8" width="8.6328125" bestFit="1" customWidth="1"/>
    <col min="9" max="9" width="17" customWidth="1"/>
    <col min="10" max="10" width="28.26953125" bestFit="1" customWidth="1"/>
    <col min="11" max="11" width="15.54296875" bestFit="1" customWidth="1"/>
    <col min="12" max="13" width="22.7265625" bestFit="1" customWidth="1"/>
  </cols>
  <sheetData>
    <row r="1" spans="1:13" s="50" customFormat="1" x14ac:dyDescent="0.35">
      <c r="A1" s="49" t="s">
        <v>282</v>
      </c>
      <c r="B1" s="45" t="s">
        <v>241</v>
      </c>
      <c r="C1" s="45" t="s">
        <v>367</v>
      </c>
      <c r="D1" s="45" t="s">
        <v>243</v>
      </c>
      <c r="E1" s="45" t="s">
        <v>242</v>
      </c>
      <c r="F1" s="45" t="s">
        <v>245</v>
      </c>
      <c r="G1" s="45" t="s">
        <v>424</v>
      </c>
      <c r="H1" s="45" t="s">
        <v>261</v>
      </c>
      <c r="I1" s="51" t="s">
        <v>368</v>
      </c>
      <c r="J1" s="45" t="s">
        <v>252</v>
      </c>
      <c r="K1" s="45" t="s">
        <v>256</v>
      </c>
      <c r="L1" s="45" t="s">
        <v>274</v>
      </c>
      <c r="M1" s="46" t="s">
        <v>276</v>
      </c>
    </row>
    <row r="2" spans="1:13" x14ac:dyDescent="0.35">
      <c r="A2" s="31" t="s">
        <v>190</v>
      </c>
      <c r="B2" s="24" t="s">
        <v>58</v>
      </c>
      <c r="C2" s="24" t="s">
        <v>523</v>
      </c>
      <c r="D2" s="24" t="s">
        <v>244</v>
      </c>
      <c r="E2" s="24" t="s">
        <v>189</v>
      </c>
      <c r="F2" s="24" t="s">
        <v>247</v>
      </c>
      <c r="G2" s="40" t="s">
        <v>385</v>
      </c>
      <c r="H2" s="30" t="s">
        <v>73</v>
      </c>
      <c r="I2" s="30" t="s">
        <v>73</v>
      </c>
      <c r="J2" s="24" t="s">
        <v>253</v>
      </c>
      <c r="K2" s="30" t="s">
        <v>257</v>
      </c>
      <c r="L2" s="35" t="s">
        <v>73</v>
      </c>
      <c r="M2" s="36" t="s">
        <v>73</v>
      </c>
    </row>
    <row r="3" spans="1:13" x14ac:dyDescent="0.35">
      <c r="A3" s="31" t="s">
        <v>190</v>
      </c>
      <c r="B3" s="24" t="s">
        <v>58</v>
      </c>
      <c r="C3" s="24" t="s">
        <v>519</v>
      </c>
      <c r="D3" s="24" t="s">
        <v>244</v>
      </c>
      <c r="E3" s="24" t="s">
        <v>190</v>
      </c>
      <c r="F3" s="24" t="s">
        <v>246</v>
      </c>
      <c r="G3" s="30" t="s">
        <v>369</v>
      </c>
      <c r="H3" s="30" t="s">
        <v>73</v>
      </c>
      <c r="I3" s="30" t="s">
        <v>73</v>
      </c>
      <c r="J3" s="24" t="s">
        <v>254</v>
      </c>
      <c r="K3" s="30" t="s">
        <v>258</v>
      </c>
      <c r="L3" s="35" t="s">
        <v>73</v>
      </c>
      <c r="M3" s="36" t="s">
        <v>73</v>
      </c>
    </row>
    <row r="4" spans="1:13" x14ac:dyDescent="0.35">
      <c r="A4" s="31" t="s">
        <v>190</v>
      </c>
      <c r="B4" s="177" t="s">
        <v>58</v>
      </c>
      <c r="C4" s="24" t="s">
        <v>516</v>
      </c>
      <c r="D4" s="24" t="s">
        <v>90</v>
      </c>
      <c r="E4" s="24" t="s">
        <v>73</v>
      </c>
      <c r="F4" s="24" t="s">
        <v>248</v>
      </c>
      <c r="G4" s="24" t="s">
        <v>73</v>
      </c>
      <c r="H4" s="30" t="s">
        <v>73</v>
      </c>
      <c r="I4" s="30" t="s">
        <v>73</v>
      </c>
      <c r="J4" s="24" t="s">
        <v>255</v>
      </c>
      <c r="K4" s="30" t="s">
        <v>259</v>
      </c>
      <c r="L4" s="35" t="s">
        <v>73</v>
      </c>
      <c r="M4" s="36" t="s">
        <v>73</v>
      </c>
    </row>
    <row r="5" spans="1:13" x14ac:dyDescent="0.35">
      <c r="A5" s="31" t="s">
        <v>190</v>
      </c>
      <c r="B5" s="177" t="s">
        <v>250</v>
      </c>
      <c r="C5" s="35" t="s">
        <v>73</v>
      </c>
      <c r="D5" s="24" t="s">
        <v>90</v>
      </c>
      <c r="E5" s="24" t="s">
        <v>73</v>
      </c>
      <c r="F5" s="24" t="s">
        <v>260</v>
      </c>
      <c r="G5" s="24" t="s">
        <v>73</v>
      </c>
      <c r="H5" s="24" t="s">
        <v>262</v>
      </c>
      <c r="I5" s="48" t="s">
        <v>361</v>
      </c>
      <c r="J5" s="24" t="s">
        <v>253</v>
      </c>
      <c r="K5" s="30" t="s">
        <v>257</v>
      </c>
      <c r="L5" s="35" t="s">
        <v>275</v>
      </c>
      <c r="M5" s="32" t="s">
        <v>164</v>
      </c>
    </row>
    <row r="6" spans="1:13" ht="15" thickBot="1" x14ac:dyDescent="0.4">
      <c r="A6" s="31" t="s">
        <v>189</v>
      </c>
      <c r="B6" s="178" t="s">
        <v>251</v>
      </c>
      <c r="C6" s="52" t="s">
        <v>370</v>
      </c>
      <c r="D6" s="33" t="s">
        <v>244</v>
      </c>
      <c r="E6" s="33" t="s">
        <v>190</v>
      </c>
      <c r="F6" s="33" t="s">
        <v>248</v>
      </c>
      <c r="G6" s="34" t="s">
        <v>371</v>
      </c>
      <c r="H6" s="33" t="s">
        <v>263</v>
      </c>
      <c r="I6" s="52" t="s">
        <v>360</v>
      </c>
      <c r="J6" s="33" t="s">
        <v>254</v>
      </c>
      <c r="K6" s="34" t="s">
        <v>258</v>
      </c>
      <c r="L6" s="37" t="s">
        <v>275</v>
      </c>
      <c r="M6" s="38" t="s">
        <v>277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0670-C1F4-4597-846A-8358DD6C63D6}">
  <dimension ref="A1:Z9"/>
  <sheetViews>
    <sheetView zoomScaleNormal="100" workbookViewId="0">
      <selection activeCell="F1" sqref="F1:F1048576"/>
    </sheetView>
  </sheetViews>
  <sheetFormatPr defaultRowHeight="14.5" x14ac:dyDescent="0.35"/>
  <cols>
    <col min="3" max="3" width="48.36328125" bestFit="1" customWidth="1"/>
    <col min="4" max="5" width="20.7265625" bestFit="1" customWidth="1"/>
    <col min="6" max="6" width="20.7265625" customWidth="1"/>
    <col min="7" max="7" width="13.81640625" bestFit="1" customWidth="1"/>
    <col min="8" max="8" width="19.36328125" customWidth="1"/>
    <col min="9" max="9" width="9.54296875" bestFit="1" customWidth="1"/>
    <col min="10" max="10" width="12.7265625" bestFit="1" customWidth="1"/>
    <col min="11" max="11" width="17.6328125" bestFit="1" customWidth="1"/>
    <col min="13" max="13" width="41.36328125" bestFit="1" customWidth="1"/>
    <col min="14" max="14" width="7.1796875" bestFit="1" customWidth="1"/>
    <col min="15" max="15" width="9" bestFit="1" customWidth="1"/>
    <col min="18" max="18" width="34.08984375" bestFit="1" customWidth="1"/>
    <col min="19" max="19" width="7" customWidth="1"/>
    <col min="21" max="21" width="22.6328125" bestFit="1" customWidth="1"/>
    <col min="22" max="22" width="28.26953125" bestFit="1" customWidth="1"/>
    <col min="23" max="23" width="15.54296875" bestFit="1" customWidth="1"/>
    <col min="24" max="24" width="28.26953125" bestFit="1" customWidth="1"/>
    <col min="25" max="26" width="15.54296875" bestFit="1" customWidth="1"/>
  </cols>
  <sheetData>
    <row r="1" spans="1:26" x14ac:dyDescent="0.35">
      <c r="A1" s="91" t="s">
        <v>490</v>
      </c>
      <c r="B1" s="91" t="s">
        <v>282</v>
      </c>
      <c r="C1" s="91" t="s">
        <v>241</v>
      </c>
      <c r="D1" s="91" t="s">
        <v>508</v>
      </c>
      <c r="E1" s="91" t="s">
        <v>509</v>
      </c>
      <c r="F1" s="91" t="s">
        <v>567</v>
      </c>
      <c r="G1" s="91" t="s">
        <v>243</v>
      </c>
      <c r="H1" s="91" t="s">
        <v>493</v>
      </c>
      <c r="I1" s="91" t="s">
        <v>496</v>
      </c>
      <c r="J1" s="91" t="s">
        <v>510</v>
      </c>
      <c r="K1" s="91" t="s">
        <v>497</v>
      </c>
      <c r="L1" s="91" t="s">
        <v>500</v>
      </c>
      <c r="M1" s="91" t="s">
        <v>501</v>
      </c>
      <c r="N1" s="91" t="s">
        <v>511</v>
      </c>
      <c r="O1" s="91" t="s">
        <v>506</v>
      </c>
      <c r="P1" s="91" t="s">
        <v>507</v>
      </c>
      <c r="Q1" s="91" t="s">
        <v>512</v>
      </c>
      <c r="R1" s="91" t="s">
        <v>367</v>
      </c>
      <c r="S1" s="97" t="s">
        <v>242</v>
      </c>
      <c r="T1" s="97" t="s">
        <v>245</v>
      </c>
      <c r="U1" s="97" t="s">
        <v>424</v>
      </c>
      <c r="V1" s="97" t="s">
        <v>252</v>
      </c>
      <c r="W1" s="97" t="s">
        <v>256</v>
      </c>
      <c r="X1" s="97" t="s">
        <v>587</v>
      </c>
      <c r="Y1" s="97" t="s">
        <v>588</v>
      </c>
      <c r="Z1" s="97" t="s">
        <v>589</v>
      </c>
    </row>
    <row r="2" spans="1:26" ht="16" x14ac:dyDescent="0.45">
      <c r="A2" s="40" t="s">
        <v>162</v>
      </c>
      <c r="B2" s="176" t="s">
        <v>189</v>
      </c>
      <c r="C2" s="98" t="s">
        <v>484</v>
      </c>
      <c r="D2" s="93" t="s">
        <v>296</v>
      </c>
      <c r="E2" s="93" t="s">
        <v>73</v>
      </c>
      <c r="F2" s="93" t="s">
        <v>73</v>
      </c>
      <c r="G2" s="35" t="s">
        <v>244</v>
      </c>
      <c r="H2" s="35" t="s">
        <v>494</v>
      </c>
      <c r="I2" s="35" t="s">
        <v>73</v>
      </c>
      <c r="J2" s="40" t="s">
        <v>301</v>
      </c>
      <c r="K2" s="35" t="s">
        <v>498</v>
      </c>
      <c r="L2" s="94" t="s">
        <v>304</v>
      </c>
      <c r="M2" s="35" t="s">
        <v>505</v>
      </c>
      <c r="N2" s="40" t="s">
        <v>162</v>
      </c>
      <c r="O2" s="40" t="s">
        <v>162</v>
      </c>
      <c r="P2" s="40" t="s">
        <v>162</v>
      </c>
      <c r="Q2" s="95" t="s">
        <v>162</v>
      </c>
      <c r="R2" s="35" t="s">
        <v>73</v>
      </c>
      <c r="S2" s="35" t="s">
        <v>73</v>
      </c>
      <c r="T2" s="35" t="s">
        <v>73</v>
      </c>
      <c r="U2" s="35" t="s">
        <v>73</v>
      </c>
      <c r="V2" s="35" t="s">
        <v>73</v>
      </c>
      <c r="W2" s="35" t="s">
        <v>73</v>
      </c>
      <c r="X2" s="24" t="s">
        <v>590</v>
      </c>
      <c r="Y2" s="24" t="s">
        <v>189</v>
      </c>
      <c r="Z2" s="24" t="s">
        <v>591</v>
      </c>
    </row>
    <row r="3" spans="1:26" ht="16" x14ac:dyDescent="0.45">
      <c r="A3" s="40" t="s">
        <v>301</v>
      </c>
      <c r="B3" s="111" t="s">
        <v>190</v>
      </c>
      <c r="C3" s="98" t="s">
        <v>485</v>
      </c>
      <c r="D3" s="93" t="s">
        <v>491</v>
      </c>
      <c r="E3" s="93" t="s">
        <v>73</v>
      </c>
      <c r="F3" s="93" t="s">
        <v>73</v>
      </c>
      <c r="G3" s="35" t="s">
        <v>90</v>
      </c>
      <c r="H3" s="35" t="s">
        <v>73</v>
      </c>
      <c r="I3" s="35" t="s">
        <v>73</v>
      </c>
      <c r="J3" s="40" t="s">
        <v>301</v>
      </c>
      <c r="K3" s="35" t="s">
        <v>499</v>
      </c>
      <c r="L3" s="94" t="s">
        <v>302</v>
      </c>
      <c r="M3" s="35" t="s">
        <v>502</v>
      </c>
      <c r="N3" s="40" t="s">
        <v>301</v>
      </c>
      <c r="O3" s="40" t="s">
        <v>301</v>
      </c>
      <c r="P3" s="40" t="s">
        <v>301</v>
      </c>
      <c r="Q3" s="95" t="s">
        <v>301</v>
      </c>
      <c r="R3" s="35" t="s">
        <v>73</v>
      </c>
      <c r="S3" s="35" t="s">
        <v>73</v>
      </c>
      <c r="T3" s="35" t="s">
        <v>73</v>
      </c>
      <c r="U3" s="35" t="s">
        <v>73</v>
      </c>
      <c r="V3" s="35" t="s">
        <v>73</v>
      </c>
      <c r="W3" s="35" t="s">
        <v>73</v>
      </c>
      <c r="X3" s="24" t="s">
        <v>592</v>
      </c>
      <c r="Y3" s="24" t="s">
        <v>190</v>
      </c>
      <c r="Z3" s="24" t="s">
        <v>593</v>
      </c>
    </row>
    <row r="4" spans="1:26" ht="16" x14ac:dyDescent="0.45">
      <c r="A4" s="40" t="s">
        <v>302</v>
      </c>
      <c r="B4" s="111" t="s">
        <v>190</v>
      </c>
      <c r="C4" s="98" t="s">
        <v>486</v>
      </c>
      <c r="D4" s="98" t="s">
        <v>492</v>
      </c>
      <c r="E4" s="93" t="s">
        <v>491</v>
      </c>
      <c r="F4" s="93" t="s">
        <v>73</v>
      </c>
      <c r="G4" s="35" t="s">
        <v>244</v>
      </c>
      <c r="H4" s="35" t="s">
        <v>495</v>
      </c>
      <c r="I4" s="40" t="s">
        <v>301</v>
      </c>
      <c r="J4" s="40" t="s">
        <v>301</v>
      </c>
      <c r="K4" s="35" t="s">
        <v>498</v>
      </c>
      <c r="L4" s="99" t="s">
        <v>304</v>
      </c>
      <c r="M4" s="35" t="s">
        <v>505</v>
      </c>
      <c r="N4" s="40" t="s">
        <v>302</v>
      </c>
      <c r="O4" s="40" t="s">
        <v>302</v>
      </c>
      <c r="P4" s="40" t="s">
        <v>302</v>
      </c>
      <c r="Q4" s="95" t="s">
        <v>302</v>
      </c>
      <c r="R4" s="35" t="s">
        <v>73</v>
      </c>
      <c r="S4" s="35" t="s">
        <v>73</v>
      </c>
      <c r="T4" s="35" t="s">
        <v>73</v>
      </c>
      <c r="U4" s="35" t="s">
        <v>73</v>
      </c>
      <c r="V4" s="35" t="s">
        <v>73</v>
      </c>
      <c r="W4" s="35" t="s">
        <v>73</v>
      </c>
      <c r="X4" s="24" t="s">
        <v>592</v>
      </c>
      <c r="Y4" s="30" t="s">
        <v>189</v>
      </c>
      <c r="Z4" s="30" t="s">
        <v>594</v>
      </c>
    </row>
    <row r="5" spans="1:26" ht="16" x14ac:dyDescent="0.45">
      <c r="A5" s="40" t="s">
        <v>303</v>
      </c>
      <c r="B5" s="111" t="s">
        <v>190</v>
      </c>
      <c r="C5" s="98" t="s">
        <v>487</v>
      </c>
      <c r="D5" s="98" t="s">
        <v>296</v>
      </c>
      <c r="E5" s="93" t="s">
        <v>492</v>
      </c>
      <c r="F5" s="93" t="s">
        <v>73</v>
      </c>
      <c r="G5" s="35" t="s">
        <v>90</v>
      </c>
      <c r="H5" s="35" t="s">
        <v>73</v>
      </c>
      <c r="I5" s="40" t="s">
        <v>301</v>
      </c>
      <c r="J5" s="40" t="s">
        <v>301</v>
      </c>
      <c r="K5" s="35" t="s">
        <v>499</v>
      </c>
      <c r="L5" s="99" t="s">
        <v>305</v>
      </c>
      <c r="M5" s="35" t="s">
        <v>503</v>
      </c>
      <c r="N5" s="40" t="s">
        <v>162</v>
      </c>
      <c r="O5" s="40" t="s">
        <v>303</v>
      </c>
      <c r="P5" s="40" t="s">
        <v>162</v>
      </c>
      <c r="Q5" s="95" t="s">
        <v>303</v>
      </c>
      <c r="R5" s="35" t="s">
        <v>73</v>
      </c>
      <c r="S5" s="35" t="s">
        <v>73</v>
      </c>
      <c r="T5" s="35" t="s">
        <v>73</v>
      </c>
      <c r="U5" s="35" t="s">
        <v>73</v>
      </c>
      <c r="V5" s="35" t="s">
        <v>73</v>
      </c>
      <c r="W5" s="35" t="s">
        <v>73</v>
      </c>
      <c r="X5" s="24" t="s">
        <v>595</v>
      </c>
      <c r="Y5" s="30" t="s">
        <v>190</v>
      </c>
      <c r="Z5" s="30" t="s">
        <v>596</v>
      </c>
    </row>
    <row r="6" spans="1:26" ht="16" x14ac:dyDescent="0.45">
      <c r="A6" s="40" t="s">
        <v>154</v>
      </c>
      <c r="B6" s="111" t="s">
        <v>190</v>
      </c>
      <c r="C6" s="98" t="s">
        <v>488</v>
      </c>
      <c r="D6" s="93" t="s">
        <v>296</v>
      </c>
      <c r="E6" s="93" t="s">
        <v>73</v>
      </c>
      <c r="F6" s="93" t="s">
        <v>73</v>
      </c>
      <c r="G6" s="35" t="s">
        <v>90</v>
      </c>
      <c r="H6" s="35" t="s">
        <v>73</v>
      </c>
      <c r="I6" s="35" t="s">
        <v>73</v>
      </c>
      <c r="J6" s="40" t="s">
        <v>301</v>
      </c>
      <c r="K6" s="35" t="s">
        <v>498</v>
      </c>
      <c r="L6" s="94" t="s">
        <v>154</v>
      </c>
      <c r="M6" s="35" t="s">
        <v>504</v>
      </c>
      <c r="N6" s="40" t="s">
        <v>301</v>
      </c>
      <c r="O6" s="40" t="s">
        <v>162</v>
      </c>
      <c r="P6" s="40" t="s">
        <v>301</v>
      </c>
      <c r="Q6" s="95" t="s">
        <v>154</v>
      </c>
      <c r="R6" s="35" t="s">
        <v>516</v>
      </c>
      <c r="S6" s="35" t="s">
        <v>73</v>
      </c>
      <c r="T6" s="35" t="s">
        <v>248</v>
      </c>
      <c r="U6" s="35" t="s">
        <v>73</v>
      </c>
      <c r="V6" s="35" t="s">
        <v>255</v>
      </c>
      <c r="W6" s="40" t="s">
        <v>536</v>
      </c>
      <c r="X6" s="24" t="s">
        <v>595</v>
      </c>
      <c r="Y6" s="24" t="s">
        <v>189</v>
      </c>
      <c r="Z6" s="24" t="s">
        <v>597</v>
      </c>
    </row>
    <row r="7" spans="1:26" ht="16" x14ac:dyDescent="0.45">
      <c r="A7" s="40" t="s">
        <v>304</v>
      </c>
      <c r="B7" s="176" t="s">
        <v>189</v>
      </c>
      <c r="C7" s="98" t="s">
        <v>489</v>
      </c>
      <c r="D7" s="93" t="s">
        <v>492</v>
      </c>
      <c r="E7" s="93" t="s">
        <v>73</v>
      </c>
      <c r="F7" s="93" t="s">
        <v>73</v>
      </c>
      <c r="G7" s="35" t="s">
        <v>244</v>
      </c>
      <c r="H7" s="35" t="s">
        <v>514</v>
      </c>
      <c r="I7" s="35" t="s">
        <v>73</v>
      </c>
      <c r="J7" s="40" t="s">
        <v>301</v>
      </c>
      <c r="K7" s="35" t="s">
        <v>499</v>
      </c>
      <c r="L7" s="94" t="s">
        <v>305</v>
      </c>
      <c r="M7" s="35" t="s">
        <v>505</v>
      </c>
      <c r="N7" s="40" t="s">
        <v>302</v>
      </c>
      <c r="O7" s="40" t="s">
        <v>301</v>
      </c>
      <c r="P7" s="40" t="s">
        <v>302</v>
      </c>
      <c r="Q7" s="95" t="s">
        <v>304</v>
      </c>
      <c r="R7" s="96" t="s">
        <v>199</v>
      </c>
      <c r="S7" s="35" t="s">
        <v>189</v>
      </c>
      <c r="T7" s="35" t="s">
        <v>247</v>
      </c>
      <c r="U7" s="40" t="s">
        <v>249</v>
      </c>
      <c r="V7" s="35" t="s">
        <v>253</v>
      </c>
      <c r="W7" s="30" t="s">
        <v>537</v>
      </c>
      <c r="X7" s="24" t="s">
        <v>590</v>
      </c>
      <c r="Y7" s="24" t="s">
        <v>190</v>
      </c>
      <c r="Z7" s="24" t="s">
        <v>598</v>
      </c>
    </row>
    <row r="8" spans="1:26" x14ac:dyDescent="0.35">
      <c r="M8" s="92"/>
    </row>
    <row r="9" spans="1:26" x14ac:dyDescent="0.35">
      <c r="M9" s="92"/>
    </row>
  </sheetData>
  <phoneticPr fontId="5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51E2-2D24-4D81-B0DB-EFE9993F735E}">
  <dimension ref="A1:U9"/>
  <sheetViews>
    <sheetView topLeftCell="P1" workbookViewId="0">
      <selection activeCell="C1" sqref="C1"/>
    </sheetView>
  </sheetViews>
  <sheetFormatPr defaultRowHeight="14.5" x14ac:dyDescent="0.35"/>
  <cols>
    <col min="3" max="3" width="51.81640625" bestFit="1" customWidth="1"/>
    <col min="4" max="4" width="34.453125" bestFit="1" customWidth="1"/>
    <col min="5" max="5" width="14.1796875" bestFit="1" customWidth="1"/>
    <col min="6" max="6" width="17.26953125" bestFit="1" customWidth="1"/>
    <col min="7" max="7" width="8.7265625" bestFit="1" customWidth="1"/>
    <col min="8" max="8" width="13.1796875" bestFit="1" customWidth="1"/>
    <col min="9" max="9" width="15.81640625" customWidth="1"/>
    <col min="10" max="10" width="24.54296875" customWidth="1"/>
    <col min="11" max="11" width="19.7265625" bestFit="1" customWidth="1"/>
    <col min="12" max="12" width="34.7265625" bestFit="1" customWidth="1"/>
    <col min="13" max="13" width="28.81640625" bestFit="1" customWidth="1"/>
    <col min="14" max="14" width="17.7265625" customWidth="1"/>
    <col min="15" max="15" width="34.7265625" bestFit="1" customWidth="1"/>
    <col min="16" max="16" width="28.81640625" bestFit="1" customWidth="1"/>
    <col min="17" max="17" width="25" bestFit="1" customWidth="1"/>
    <col min="18" max="18" width="35" customWidth="1"/>
    <col min="19" max="20" width="15.453125" customWidth="1"/>
    <col min="21" max="21" width="44.453125" customWidth="1"/>
  </cols>
  <sheetData>
    <row r="1" spans="1:21" x14ac:dyDescent="0.35">
      <c r="A1" s="152" t="s">
        <v>490</v>
      </c>
      <c r="B1" s="152" t="s">
        <v>282</v>
      </c>
      <c r="C1" s="153" t="s">
        <v>604</v>
      </c>
      <c r="D1" s="153" t="s">
        <v>605</v>
      </c>
      <c r="E1" s="153" t="s">
        <v>243</v>
      </c>
      <c r="F1" s="153" t="s">
        <v>606</v>
      </c>
      <c r="G1" s="153" t="s">
        <v>607</v>
      </c>
      <c r="H1" s="153" t="s">
        <v>72</v>
      </c>
      <c r="I1" s="153" t="s">
        <v>608</v>
      </c>
      <c r="J1" s="154" t="s">
        <v>609</v>
      </c>
      <c r="K1" s="154" t="s">
        <v>476</v>
      </c>
      <c r="L1" s="153" t="s">
        <v>610</v>
      </c>
      <c r="M1" s="153" t="s">
        <v>611</v>
      </c>
      <c r="N1" s="153" t="s">
        <v>612</v>
      </c>
      <c r="O1" s="154" t="s">
        <v>613</v>
      </c>
      <c r="P1" s="154" t="s">
        <v>614</v>
      </c>
      <c r="Q1" s="154" t="s">
        <v>615</v>
      </c>
      <c r="R1" s="153" t="s">
        <v>616</v>
      </c>
      <c r="S1" s="153" t="s">
        <v>617</v>
      </c>
      <c r="T1" s="155" t="s">
        <v>618</v>
      </c>
      <c r="U1" s="156" t="s">
        <v>619</v>
      </c>
    </row>
    <row r="2" spans="1:21" x14ac:dyDescent="0.35">
      <c r="A2" s="157" t="s">
        <v>162</v>
      </c>
      <c r="B2" s="48" t="s">
        <v>73</v>
      </c>
      <c r="C2" s="158" t="s">
        <v>620</v>
      </c>
      <c r="D2" s="158" t="s">
        <v>621</v>
      </c>
      <c r="E2" s="48" t="s">
        <v>244</v>
      </c>
      <c r="F2" s="48" t="s">
        <v>622</v>
      </c>
      <c r="G2" s="159" t="s">
        <v>73</v>
      </c>
      <c r="H2" s="48" t="s">
        <v>73</v>
      </c>
      <c r="I2" s="47" t="s">
        <v>623</v>
      </c>
      <c r="J2" s="157" t="s">
        <v>624</v>
      </c>
      <c r="K2" s="157">
        <v>0</v>
      </c>
      <c r="L2" s="157" t="s">
        <v>73</v>
      </c>
      <c r="M2" s="157" t="s">
        <v>73</v>
      </c>
      <c r="N2" s="157" t="s">
        <v>73</v>
      </c>
      <c r="O2" s="157">
        <v>1100</v>
      </c>
      <c r="P2" s="157">
        <v>1100</v>
      </c>
      <c r="Q2" s="157" t="s">
        <v>189</v>
      </c>
      <c r="R2" s="160" t="s">
        <v>73</v>
      </c>
      <c r="S2" s="157" t="s">
        <v>73</v>
      </c>
      <c r="T2" s="157" t="s">
        <v>73</v>
      </c>
      <c r="U2" s="161" t="s">
        <v>625</v>
      </c>
    </row>
    <row r="3" spans="1:21" x14ac:dyDescent="0.35">
      <c r="A3" s="157" t="s">
        <v>301</v>
      </c>
      <c r="B3" s="48" t="s">
        <v>189</v>
      </c>
      <c r="C3" s="158" t="s">
        <v>626</v>
      </c>
      <c r="D3" s="158" t="s">
        <v>621</v>
      </c>
      <c r="E3" s="48" t="s">
        <v>627</v>
      </c>
      <c r="F3" s="48" t="s">
        <v>628</v>
      </c>
      <c r="G3" s="159">
        <v>5</v>
      </c>
      <c r="H3" s="48" t="s">
        <v>73</v>
      </c>
      <c r="I3" s="47" t="s">
        <v>137</v>
      </c>
      <c r="J3" s="157" t="s">
        <v>629</v>
      </c>
      <c r="K3" s="157" t="s">
        <v>624</v>
      </c>
      <c r="L3" s="157" t="s">
        <v>73</v>
      </c>
      <c r="M3" s="157" t="s">
        <v>73</v>
      </c>
      <c r="N3" s="157" t="s">
        <v>73</v>
      </c>
      <c r="O3" s="157">
        <v>1000</v>
      </c>
      <c r="P3" s="157">
        <v>500</v>
      </c>
      <c r="Q3" s="157" t="s">
        <v>73</v>
      </c>
      <c r="R3" s="160" t="s">
        <v>630</v>
      </c>
      <c r="S3" s="157" t="s">
        <v>73</v>
      </c>
      <c r="T3" s="157" t="s">
        <v>73</v>
      </c>
      <c r="U3" s="161" t="s">
        <v>631</v>
      </c>
    </row>
    <row r="4" spans="1:21" x14ac:dyDescent="0.35">
      <c r="A4" s="157" t="s">
        <v>302</v>
      </c>
      <c r="B4" s="48" t="s">
        <v>73</v>
      </c>
      <c r="C4" s="158" t="s">
        <v>632</v>
      </c>
      <c r="D4" s="158" t="s">
        <v>633</v>
      </c>
      <c r="E4" s="48" t="s">
        <v>244</v>
      </c>
      <c r="F4" s="48" t="s">
        <v>628</v>
      </c>
      <c r="G4" s="159" t="s">
        <v>73</v>
      </c>
      <c r="H4" s="48" t="s">
        <v>73</v>
      </c>
      <c r="I4" s="47" t="s">
        <v>144</v>
      </c>
      <c r="J4" s="157" t="s">
        <v>634</v>
      </c>
      <c r="K4" s="157" t="s">
        <v>624</v>
      </c>
      <c r="L4" s="157" t="s">
        <v>635</v>
      </c>
      <c r="M4" s="157" t="s">
        <v>624</v>
      </c>
      <c r="N4" s="157" t="s">
        <v>189</v>
      </c>
      <c r="O4" s="157" t="s">
        <v>73</v>
      </c>
      <c r="P4" s="157" t="s">
        <v>73</v>
      </c>
      <c r="Q4" s="157" t="s">
        <v>73</v>
      </c>
      <c r="R4" s="157" t="s">
        <v>73</v>
      </c>
      <c r="S4" s="157" t="s">
        <v>73</v>
      </c>
      <c r="T4" s="157" t="s">
        <v>73</v>
      </c>
    </row>
    <row r="5" spans="1:21" x14ac:dyDescent="0.35">
      <c r="A5" s="157" t="s">
        <v>303</v>
      </c>
      <c r="B5" s="48" t="s">
        <v>73</v>
      </c>
      <c r="C5" s="158" t="s">
        <v>620</v>
      </c>
      <c r="D5" s="158" t="s">
        <v>621</v>
      </c>
      <c r="E5" s="48" t="s">
        <v>244</v>
      </c>
      <c r="F5" s="48" t="s">
        <v>636</v>
      </c>
      <c r="G5" s="159" t="s">
        <v>73</v>
      </c>
      <c r="H5" s="48" t="s">
        <v>73</v>
      </c>
      <c r="I5" s="47" t="s">
        <v>623</v>
      </c>
      <c r="J5" s="157" t="s">
        <v>637</v>
      </c>
      <c r="K5" s="157">
        <v>0</v>
      </c>
      <c r="L5" s="157" t="s">
        <v>73</v>
      </c>
      <c r="M5" s="157" t="s">
        <v>73</v>
      </c>
      <c r="N5" s="157" t="s">
        <v>73</v>
      </c>
      <c r="O5" s="157">
        <v>1500</v>
      </c>
      <c r="P5" s="157">
        <v>400</v>
      </c>
      <c r="Q5" s="157" t="s">
        <v>189</v>
      </c>
      <c r="R5" s="160" t="s">
        <v>630</v>
      </c>
      <c r="S5" s="157" t="s">
        <v>73</v>
      </c>
      <c r="T5" s="157" t="s">
        <v>73</v>
      </c>
      <c r="U5" s="161" t="s">
        <v>638</v>
      </c>
    </row>
    <row r="6" spans="1:21" x14ac:dyDescent="0.35">
      <c r="A6" s="157" t="s">
        <v>154</v>
      </c>
      <c r="B6" s="48" t="s">
        <v>73</v>
      </c>
      <c r="C6" s="158" t="s">
        <v>639</v>
      </c>
      <c r="D6" s="158" t="s">
        <v>621</v>
      </c>
      <c r="E6" s="48" t="s">
        <v>627</v>
      </c>
      <c r="F6" s="48" t="s">
        <v>622</v>
      </c>
      <c r="G6" s="159" t="s">
        <v>73</v>
      </c>
      <c r="H6" s="48" t="s">
        <v>628</v>
      </c>
      <c r="I6" s="47" t="s">
        <v>640</v>
      </c>
      <c r="J6" s="157" t="s">
        <v>641</v>
      </c>
      <c r="K6" s="157">
        <v>0</v>
      </c>
      <c r="L6" s="157" t="s">
        <v>73</v>
      </c>
      <c r="M6" s="157" t="s">
        <v>73</v>
      </c>
      <c r="N6" s="157" t="s">
        <v>73</v>
      </c>
      <c r="O6" s="157" t="s">
        <v>73</v>
      </c>
      <c r="P6" s="157" t="s">
        <v>73</v>
      </c>
      <c r="Q6" s="157" t="s">
        <v>73</v>
      </c>
      <c r="R6" s="157" t="s">
        <v>73</v>
      </c>
      <c r="S6" s="157" t="s">
        <v>73</v>
      </c>
      <c r="T6" s="157" t="s">
        <v>73</v>
      </c>
    </row>
    <row r="7" spans="1:21" x14ac:dyDescent="0.35">
      <c r="A7" s="157" t="s">
        <v>304</v>
      </c>
      <c r="B7" s="48" t="s">
        <v>73</v>
      </c>
      <c r="C7" s="158" t="s">
        <v>639</v>
      </c>
      <c r="D7" s="158" t="s">
        <v>621</v>
      </c>
      <c r="E7" s="48" t="s">
        <v>627</v>
      </c>
      <c r="F7" s="48" t="s">
        <v>636</v>
      </c>
      <c r="G7" s="159" t="s">
        <v>73</v>
      </c>
      <c r="H7" s="48" t="s">
        <v>628</v>
      </c>
      <c r="I7" s="47" t="s">
        <v>640</v>
      </c>
      <c r="J7" s="157">
        <v>800</v>
      </c>
      <c r="K7" s="157">
        <v>0</v>
      </c>
      <c r="L7" s="157" t="s">
        <v>73</v>
      </c>
      <c r="M7" s="157" t="s">
        <v>73</v>
      </c>
      <c r="N7" s="157" t="s">
        <v>73</v>
      </c>
      <c r="O7" s="157" t="s">
        <v>73</v>
      </c>
      <c r="P7" s="157" t="s">
        <v>73</v>
      </c>
      <c r="Q7" s="157" t="s">
        <v>73</v>
      </c>
      <c r="R7" s="157" t="s">
        <v>642</v>
      </c>
      <c r="S7" s="157" t="s">
        <v>73</v>
      </c>
      <c r="T7" s="157" t="s">
        <v>73</v>
      </c>
    </row>
    <row r="8" spans="1:21" x14ac:dyDescent="0.35">
      <c r="A8" s="157" t="s">
        <v>305</v>
      </c>
      <c r="B8" s="48" t="s">
        <v>73</v>
      </c>
      <c r="C8" s="158" t="s">
        <v>639</v>
      </c>
      <c r="D8" s="158" t="s">
        <v>621</v>
      </c>
      <c r="E8" s="48" t="s">
        <v>244</v>
      </c>
      <c r="F8" s="48" t="s">
        <v>628</v>
      </c>
      <c r="G8" s="159" t="s">
        <v>73</v>
      </c>
      <c r="H8" s="48" t="s">
        <v>628</v>
      </c>
      <c r="I8" s="47" t="s">
        <v>640</v>
      </c>
      <c r="J8" s="157">
        <v>1900</v>
      </c>
      <c r="K8" s="157">
        <v>500</v>
      </c>
      <c r="L8" s="157" t="s">
        <v>73</v>
      </c>
      <c r="M8" s="157" t="s">
        <v>73</v>
      </c>
      <c r="N8" s="157" t="s">
        <v>73</v>
      </c>
      <c r="O8" s="157">
        <v>800</v>
      </c>
      <c r="P8" s="157">
        <v>500</v>
      </c>
      <c r="Q8" s="157" t="s">
        <v>189</v>
      </c>
      <c r="R8" s="160" t="s">
        <v>630</v>
      </c>
      <c r="S8" s="157" t="s">
        <v>73</v>
      </c>
      <c r="T8" s="157" t="s">
        <v>189</v>
      </c>
      <c r="U8" s="161" t="s">
        <v>643</v>
      </c>
    </row>
    <row r="9" spans="1:21" ht="18" customHeight="1" x14ac:dyDescent="0.35">
      <c r="A9" s="157">
        <v>8</v>
      </c>
      <c r="B9" s="48" t="s">
        <v>73</v>
      </c>
      <c r="C9" s="158" t="s">
        <v>644</v>
      </c>
      <c r="D9" s="158" t="s">
        <v>621</v>
      </c>
      <c r="E9" s="48" t="s">
        <v>244</v>
      </c>
      <c r="F9" s="48" t="s">
        <v>628</v>
      </c>
      <c r="G9" s="159" t="s">
        <v>73</v>
      </c>
      <c r="H9" s="48" t="s">
        <v>628</v>
      </c>
      <c r="I9" s="47" t="s">
        <v>645</v>
      </c>
      <c r="J9" s="157">
        <v>1200</v>
      </c>
      <c r="K9" s="157">
        <v>500</v>
      </c>
      <c r="L9" s="157" t="s">
        <v>73</v>
      </c>
      <c r="M9" s="157" t="s">
        <v>73</v>
      </c>
      <c r="N9" s="157" t="s">
        <v>73</v>
      </c>
      <c r="O9" s="157">
        <v>500</v>
      </c>
      <c r="P9" s="157">
        <v>300</v>
      </c>
      <c r="Q9" s="157" t="s">
        <v>189</v>
      </c>
      <c r="R9" s="160" t="s">
        <v>630</v>
      </c>
      <c r="S9" s="157" t="s">
        <v>189</v>
      </c>
      <c r="T9" s="157" t="s">
        <v>73</v>
      </c>
      <c r="U9" s="162" t="s">
        <v>646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6719-385D-46AE-964F-78354E1F1E66}">
  <dimension ref="A1:BK34"/>
  <sheetViews>
    <sheetView tabSelected="1" topLeftCell="A5" workbookViewId="0">
      <selection activeCell="C3" sqref="C3:C10"/>
    </sheetView>
  </sheetViews>
  <sheetFormatPr defaultColWidth="46.1796875" defaultRowHeight="14.5" x14ac:dyDescent="0.35"/>
  <cols>
    <col min="1" max="1" width="7.7265625" style="43" bestFit="1" customWidth="1"/>
    <col min="2" max="2" width="7.7265625" style="43" customWidth="1"/>
    <col min="3" max="3" width="13.54296875" style="43" bestFit="1" customWidth="1"/>
    <col min="4" max="4" width="55.6328125" style="43" bestFit="1" customWidth="1"/>
    <col min="5" max="5" width="18.08984375" style="43" bestFit="1" customWidth="1"/>
    <col min="6" max="6" width="17.54296875" style="43" bestFit="1" customWidth="1"/>
    <col min="7" max="7" width="11" style="43" bestFit="1" customWidth="1"/>
    <col min="8" max="8" width="32.54296875" style="104" customWidth="1"/>
    <col min="9" max="9" width="10.453125" style="43" bestFit="1" customWidth="1"/>
    <col min="10" max="10" width="11" style="43" bestFit="1" customWidth="1"/>
    <col min="11" max="11" width="13.26953125" style="65" bestFit="1" customWidth="1"/>
    <col min="12" max="12" width="13.26953125" style="104" bestFit="1" customWidth="1"/>
    <col min="13" max="13" width="17.54296875" style="43" bestFit="1" customWidth="1"/>
    <col min="14" max="14" width="17.6328125" style="43" bestFit="1" customWidth="1"/>
    <col min="15" max="15" width="18.90625" style="43" bestFit="1" customWidth="1"/>
    <col min="16" max="16" width="14.453125" style="43" customWidth="1"/>
    <col min="17" max="17" width="16.453125" style="43" bestFit="1" customWidth="1"/>
    <col min="18" max="18" width="16.1796875" style="43" bestFit="1" customWidth="1"/>
    <col min="19" max="19" width="18.1796875" style="43" bestFit="1" customWidth="1"/>
    <col min="20" max="21" width="13.7265625" style="43" bestFit="1" customWidth="1"/>
    <col min="22" max="22" width="13.7265625" style="43" customWidth="1"/>
    <col min="23" max="23" width="18" style="43" bestFit="1" customWidth="1"/>
    <col min="24" max="24" width="13.81640625" style="43" bestFit="1" customWidth="1"/>
    <col min="25" max="25" width="15.08984375" style="43" bestFit="1" customWidth="1"/>
    <col min="26" max="26" width="14.453125" style="43" bestFit="1" customWidth="1"/>
    <col min="27" max="27" width="16.453125" style="43" bestFit="1" customWidth="1"/>
    <col min="28" max="28" width="16.1796875" style="43" bestFit="1" customWidth="1"/>
    <col min="29" max="29" width="18.1796875" style="43" bestFit="1" customWidth="1"/>
    <col min="30" max="30" width="13.36328125" style="43" bestFit="1" customWidth="1"/>
    <col min="31" max="31" width="14.6328125" style="43" bestFit="1" customWidth="1"/>
    <col min="32" max="32" width="13.81640625" style="43" bestFit="1" customWidth="1"/>
    <col min="33" max="33" width="18" style="43" bestFit="1" customWidth="1"/>
    <col min="34" max="34" width="13.81640625" style="43" bestFit="1" customWidth="1"/>
    <col min="35" max="35" width="18.90625" style="43" bestFit="1" customWidth="1"/>
    <col min="36" max="36" width="14.453125" style="43" bestFit="1" customWidth="1"/>
    <col min="37" max="37" width="16.453125" style="43" bestFit="1" customWidth="1"/>
    <col min="38" max="38" width="16.1796875" style="43" bestFit="1" customWidth="1"/>
    <col min="39" max="39" width="18.1796875" style="43" bestFit="1" customWidth="1"/>
    <col min="40" max="40" width="27.26953125" style="43" bestFit="1" customWidth="1"/>
    <col min="41" max="41" width="28" style="43" bestFit="1" customWidth="1"/>
    <col min="42" max="42" width="12.90625" style="43" customWidth="1"/>
    <col min="43" max="43" width="12.54296875" style="43" customWidth="1"/>
    <col min="44" max="44" width="25.81640625" style="43" bestFit="1" customWidth="1"/>
    <col min="45" max="45" width="25.36328125" style="43" bestFit="1" customWidth="1"/>
    <col min="46" max="46" width="13.81640625" style="43" bestFit="1" customWidth="1"/>
    <col min="47" max="47" width="15.08984375" style="43" bestFit="1" customWidth="1"/>
    <col min="48" max="48" width="14.453125" style="43" bestFit="1" customWidth="1"/>
    <col min="49" max="49" width="16.453125" style="43" bestFit="1" customWidth="1"/>
    <col min="50" max="51" width="16.1796875" style="43" bestFit="1" customWidth="1"/>
    <col min="52" max="52" width="22" style="43" bestFit="1" customWidth="1"/>
    <col min="53" max="53" width="20.1796875" style="43" bestFit="1" customWidth="1"/>
    <col min="54" max="54" width="21" style="43" bestFit="1" customWidth="1"/>
    <col min="55" max="55" width="20.36328125" style="43" bestFit="1" customWidth="1"/>
    <col min="56" max="56" width="17.90625" style="43" bestFit="1" customWidth="1"/>
    <col min="57" max="57" width="43.08984375" style="43" bestFit="1" customWidth="1"/>
    <col min="58" max="58" width="17.7265625" style="43" bestFit="1" customWidth="1"/>
    <col min="59" max="61" width="12.08984375" style="43" bestFit="1" customWidth="1"/>
    <col min="62" max="62" width="17.81640625" style="43" bestFit="1" customWidth="1"/>
    <col min="63" max="63" width="22.7265625" style="43" bestFit="1" customWidth="1"/>
    <col min="64" max="16384" width="46.1796875" style="43"/>
  </cols>
  <sheetData>
    <row r="1" spans="1:63" s="44" customFormat="1" ht="43.5" x14ac:dyDescent="0.35">
      <c r="A1" s="53" t="s">
        <v>300</v>
      </c>
      <c r="B1" s="146" t="s">
        <v>583</v>
      </c>
      <c r="C1" s="51" t="s">
        <v>282</v>
      </c>
      <c r="D1" s="51" t="s">
        <v>291</v>
      </c>
      <c r="E1" s="51" t="s">
        <v>243</v>
      </c>
      <c r="F1" s="51" t="s">
        <v>241</v>
      </c>
      <c r="G1" s="51" t="s">
        <v>347</v>
      </c>
      <c r="H1" s="51" t="s">
        <v>367</v>
      </c>
      <c r="I1" s="51" t="s">
        <v>245</v>
      </c>
      <c r="J1" s="51" t="s">
        <v>242</v>
      </c>
      <c r="K1" s="51" t="s">
        <v>424</v>
      </c>
      <c r="L1" s="51" t="s">
        <v>425</v>
      </c>
      <c r="M1" s="51" t="s">
        <v>380</v>
      </c>
      <c r="N1" s="51" t="s">
        <v>476</v>
      </c>
      <c r="O1" s="51" t="s">
        <v>382</v>
      </c>
      <c r="P1" s="51" t="s">
        <v>391</v>
      </c>
      <c r="Q1" s="51" t="s">
        <v>392</v>
      </c>
      <c r="R1" s="51" t="s">
        <v>393</v>
      </c>
      <c r="S1" s="51" t="s">
        <v>394</v>
      </c>
      <c r="T1" s="51" t="s">
        <v>252</v>
      </c>
      <c r="U1" s="51" t="s">
        <v>539</v>
      </c>
      <c r="V1" s="51" t="s">
        <v>256</v>
      </c>
      <c r="W1" s="51" t="s">
        <v>395</v>
      </c>
      <c r="X1" s="51" t="s">
        <v>381</v>
      </c>
      <c r="Y1" s="51" t="s">
        <v>382</v>
      </c>
      <c r="Z1" s="51" t="s">
        <v>391</v>
      </c>
      <c r="AA1" s="51" t="s">
        <v>392</v>
      </c>
      <c r="AB1" s="51" t="s">
        <v>393</v>
      </c>
      <c r="AC1" s="51" t="s">
        <v>394</v>
      </c>
      <c r="AD1" s="51" t="s">
        <v>261</v>
      </c>
      <c r="AE1" s="51" t="s">
        <v>368</v>
      </c>
      <c r="AF1" s="51" t="s">
        <v>426</v>
      </c>
      <c r="AG1" s="51" t="s">
        <v>427</v>
      </c>
      <c r="AH1" s="51" t="s">
        <v>381</v>
      </c>
      <c r="AI1" s="51" t="s">
        <v>382</v>
      </c>
      <c r="AJ1" s="51" t="s">
        <v>391</v>
      </c>
      <c r="AK1" s="51" t="s">
        <v>392</v>
      </c>
      <c r="AL1" s="51" t="s">
        <v>393</v>
      </c>
      <c r="AM1" s="51" t="s">
        <v>394</v>
      </c>
      <c r="AN1" s="45" t="s">
        <v>274</v>
      </c>
      <c r="AO1" s="45" t="s">
        <v>276</v>
      </c>
      <c r="AP1" s="45" t="s">
        <v>405</v>
      </c>
      <c r="AQ1" s="45" t="s">
        <v>406</v>
      </c>
      <c r="AR1" s="45" t="s">
        <v>420</v>
      </c>
      <c r="AS1" s="45" t="s">
        <v>421</v>
      </c>
      <c r="AT1" s="51" t="s">
        <v>381</v>
      </c>
      <c r="AU1" s="51" t="s">
        <v>382</v>
      </c>
      <c r="AV1" s="51" t="s">
        <v>391</v>
      </c>
      <c r="AW1" s="51" t="s">
        <v>392</v>
      </c>
      <c r="AX1" s="51" t="s">
        <v>393</v>
      </c>
      <c r="AY1" s="51" t="s">
        <v>394</v>
      </c>
      <c r="AZ1" s="51" t="s">
        <v>441</v>
      </c>
      <c r="BA1" s="51" t="s">
        <v>442</v>
      </c>
      <c r="BB1" s="51" t="s">
        <v>439</v>
      </c>
      <c r="BC1" s="51" t="s">
        <v>440</v>
      </c>
      <c r="BD1" s="51" t="s">
        <v>460</v>
      </c>
      <c r="BE1" s="51" t="s">
        <v>167</v>
      </c>
      <c r="BF1" s="51" t="s">
        <v>39</v>
      </c>
      <c r="BG1" s="51" t="s">
        <v>35</v>
      </c>
      <c r="BH1" s="51" t="s">
        <v>36</v>
      </c>
      <c r="BI1" s="51" t="s">
        <v>37</v>
      </c>
      <c r="BJ1" s="51" t="s">
        <v>38</v>
      </c>
      <c r="BK1" s="54" t="s">
        <v>43</v>
      </c>
    </row>
    <row r="2" spans="1:63" ht="44" thickBot="1" x14ac:dyDescent="0.4">
      <c r="A2" s="55" t="s">
        <v>162</v>
      </c>
      <c r="B2" s="145" t="s">
        <v>586</v>
      </c>
      <c r="C2" s="43" t="s">
        <v>189</v>
      </c>
      <c r="D2" s="42" t="s">
        <v>312</v>
      </c>
      <c r="E2" s="48" t="s">
        <v>244</v>
      </c>
      <c r="F2" s="33" t="s">
        <v>251</v>
      </c>
      <c r="G2" s="48" t="s">
        <v>32</v>
      </c>
      <c r="H2" s="100" t="s">
        <v>292</v>
      </c>
      <c r="I2" s="48" t="s">
        <v>248</v>
      </c>
      <c r="J2" s="48" t="s">
        <v>189</v>
      </c>
      <c r="K2" s="40" t="s">
        <v>249</v>
      </c>
      <c r="L2" s="105" t="s">
        <v>531</v>
      </c>
      <c r="M2" s="30" t="s">
        <v>383</v>
      </c>
      <c r="N2" s="30" t="s">
        <v>477</v>
      </c>
      <c r="O2" s="59">
        <f t="shared" ref="O2:O30" si="0">K2*36</f>
        <v>1799.64</v>
      </c>
      <c r="P2" s="59">
        <f>M2+O2</f>
        <v>1898.64</v>
      </c>
      <c r="Q2" s="59">
        <f>L2*36+N2</f>
        <v>1484.2400000000002</v>
      </c>
      <c r="R2" s="59">
        <f t="shared" ref="R2:R30" si="1">P2-Q2</f>
        <v>414.39999999999986</v>
      </c>
      <c r="S2" s="59">
        <f t="shared" ref="S2:S30" si="2">R2*100/P2</f>
        <v>21.826149243669143</v>
      </c>
      <c r="T2" s="48" t="s">
        <v>255</v>
      </c>
      <c r="U2" s="30" t="s">
        <v>536</v>
      </c>
      <c r="V2" s="30" t="s">
        <v>259</v>
      </c>
      <c r="W2" s="30" t="s">
        <v>398</v>
      </c>
      <c r="X2" s="59">
        <f t="shared" ref="X2:X30" si="3">K2+V2</f>
        <v>64.39</v>
      </c>
      <c r="Y2" s="59">
        <f>O2+V2*36</f>
        <v>2318.04</v>
      </c>
      <c r="Z2" s="59">
        <f>P2+V2*36</f>
        <v>2417.04</v>
      </c>
      <c r="AA2" s="59">
        <f>Q2+W2*36</f>
        <v>1909.0400000000002</v>
      </c>
      <c r="AB2" s="59">
        <f t="shared" ref="AB2:AB30" si="4">Z2-AA2</f>
        <v>507.99999999999977</v>
      </c>
      <c r="AC2" s="59">
        <f t="shared" ref="AC2:AC30" si="5">AB2*100/Z2</f>
        <v>21.017442822626013</v>
      </c>
      <c r="AD2" s="48" t="s">
        <v>263</v>
      </c>
      <c r="AE2" s="48" t="s">
        <v>360</v>
      </c>
      <c r="AF2" s="47" t="s">
        <v>399</v>
      </c>
      <c r="AG2" s="47" t="s">
        <v>483</v>
      </c>
      <c r="AH2" s="61">
        <f t="shared" ref="AH2:AH30" si="6">X2+AF2</f>
        <v>84.38</v>
      </c>
      <c r="AI2" s="61">
        <f t="shared" ref="AI2:AI30" si="7">Y2+AF2*36</f>
        <v>3037.68</v>
      </c>
      <c r="AJ2" s="61">
        <f t="shared" ref="AJ2:AJ30" si="8">AI2+M2</f>
        <v>3136.68</v>
      </c>
      <c r="AK2" s="61">
        <f t="shared" ref="AK2:AK30" si="9">AA2+AG2*36</f>
        <v>2269.04</v>
      </c>
      <c r="AL2" s="61">
        <f t="shared" ref="AL2:AL30" si="10">AJ2-AK2</f>
        <v>867.63999999999987</v>
      </c>
      <c r="AM2" s="61">
        <f>AL2*100/AJ2</f>
        <v>27.661093895456339</v>
      </c>
      <c r="AN2" s="35" t="s">
        <v>275</v>
      </c>
      <c r="AO2" s="40" t="s">
        <v>154</v>
      </c>
      <c r="AP2" s="40" t="s">
        <v>409</v>
      </c>
      <c r="AQ2" s="40" t="s">
        <v>410</v>
      </c>
      <c r="AR2" s="40" t="s">
        <v>422</v>
      </c>
      <c r="AS2" s="40" t="s">
        <v>423</v>
      </c>
      <c r="AT2" s="59">
        <f>AH2+AO2*AP2+AR2*(AO2-1)</f>
        <v>179.09</v>
      </c>
      <c r="AU2" s="59">
        <f>AI2+AO2*AP2*36+AR2*(AO2-1)*36</f>
        <v>6447.24</v>
      </c>
      <c r="AV2" s="59">
        <f>AU2+M2</f>
        <v>6546.24</v>
      </c>
      <c r="AW2" s="59">
        <f>AK2+AO2*AQ2*36+AS2*(AO2-1)*36</f>
        <v>3975.44</v>
      </c>
      <c r="AX2" s="59">
        <f>AV2-AW2</f>
        <v>2570.7999999999997</v>
      </c>
      <c r="AY2" s="59">
        <f>AX2*100/AV2</f>
        <v>39.271398543285912</v>
      </c>
      <c r="AZ2" s="48" t="s">
        <v>443</v>
      </c>
      <c r="BA2" s="48" t="s">
        <v>444</v>
      </c>
      <c r="BB2" s="48" t="s">
        <v>445</v>
      </c>
      <c r="BC2" s="48" t="s">
        <v>348</v>
      </c>
      <c r="BD2" s="47" t="s">
        <v>462</v>
      </c>
      <c r="BE2" s="9" t="s">
        <v>520</v>
      </c>
      <c r="BF2" s="12" t="s">
        <v>521</v>
      </c>
      <c r="BG2" s="12" t="s">
        <v>31</v>
      </c>
      <c r="BH2" s="12" t="s">
        <v>32</v>
      </c>
      <c r="BI2" s="12" t="s">
        <v>33</v>
      </c>
      <c r="BJ2" s="12" t="s">
        <v>522</v>
      </c>
      <c r="BK2" s="56" t="s">
        <v>521</v>
      </c>
    </row>
    <row r="3" spans="1:63" ht="44" thickBot="1" x14ac:dyDescent="0.4">
      <c r="A3" s="55" t="s">
        <v>301</v>
      </c>
      <c r="B3" s="145" t="s">
        <v>586</v>
      </c>
      <c r="C3" s="43" t="s">
        <v>190</v>
      </c>
      <c r="D3" s="42" t="s">
        <v>428</v>
      </c>
      <c r="E3" s="48" t="s">
        <v>244</v>
      </c>
      <c r="F3" s="33" t="s">
        <v>251</v>
      </c>
      <c r="G3" s="48" t="s">
        <v>32</v>
      </c>
      <c r="H3" s="100" t="s">
        <v>199</v>
      </c>
      <c r="I3" s="48" t="s">
        <v>247</v>
      </c>
      <c r="J3" s="48" t="s">
        <v>189</v>
      </c>
      <c r="K3" s="40" t="s">
        <v>249</v>
      </c>
      <c r="L3" s="105" t="s">
        <v>531</v>
      </c>
      <c r="M3" s="40" t="s">
        <v>383</v>
      </c>
      <c r="N3" s="30" t="s">
        <v>477</v>
      </c>
      <c r="O3" s="59">
        <f>K3*36</f>
        <v>1799.64</v>
      </c>
      <c r="P3" s="59">
        <f>M3+O3</f>
        <v>1898.64</v>
      </c>
      <c r="Q3" s="59">
        <f t="shared" ref="Q3:Q30" si="11">L3*36+N3</f>
        <v>1484.2400000000002</v>
      </c>
      <c r="R3" s="59">
        <f>P3-Q3</f>
        <v>414.39999999999986</v>
      </c>
      <c r="S3" s="59">
        <f>R3*100/P3</f>
        <v>21.826149243669143</v>
      </c>
      <c r="T3" s="108" t="s">
        <v>254</v>
      </c>
      <c r="U3" s="109" t="s">
        <v>538</v>
      </c>
      <c r="V3" s="30" t="s">
        <v>258</v>
      </c>
      <c r="W3" s="109" t="s">
        <v>396</v>
      </c>
      <c r="X3" s="59">
        <f>K3+V3</f>
        <v>55.75</v>
      </c>
      <c r="Y3" s="59">
        <f t="shared" ref="Y3:Y30" si="12">O3+V3*36</f>
        <v>2007</v>
      </c>
      <c r="Z3" s="59">
        <f t="shared" ref="Z3:Z30" si="13">P3+V3*36</f>
        <v>2106</v>
      </c>
      <c r="AA3" s="59">
        <f t="shared" ref="AA3:AA30" si="14">Q3+W3*36</f>
        <v>1653.4400000000003</v>
      </c>
      <c r="AB3" s="59">
        <f>Z3-AA3</f>
        <v>452.55999999999972</v>
      </c>
      <c r="AC3" s="59">
        <f>AB3*100/Z3</f>
        <v>21.489078822412143</v>
      </c>
      <c r="AD3" s="48" t="s">
        <v>263</v>
      </c>
      <c r="AE3" s="48" t="s">
        <v>359</v>
      </c>
      <c r="AF3" s="47" t="s">
        <v>400</v>
      </c>
      <c r="AG3" s="47" t="s">
        <v>534</v>
      </c>
      <c r="AH3" s="61">
        <f>X3+AF3</f>
        <v>100.74000000000001</v>
      </c>
      <c r="AI3" s="61">
        <f>Y3+AF3*36</f>
        <v>3626.6400000000003</v>
      </c>
      <c r="AJ3" s="61">
        <f>AI3+M3</f>
        <v>3725.6400000000003</v>
      </c>
      <c r="AK3" s="61">
        <f>AA3+AG3*36</f>
        <v>2463.4400000000005</v>
      </c>
      <c r="AL3" s="61">
        <f>AJ3-AK3</f>
        <v>1262.1999999999998</v>
      </c>
      <c r="AM3" s="61">
        <f>AL3*100/AJ3</f>
        <v>33.878742981071703</v>
      </c>
      <c r="AN3" s="35" t="s">
        <v>356</v>
      </c>
      <c r="AO3" s="40" t="s">
        <v>331</v>
      </c>
      <c r="AP3" s="40" t="s">
        <v>407</v>
      </c>
      <c r="AQ3" s="40" t="s">
        <v>408</v>
      </c>
      <c r="AR3" s="40" t="s">
        <v>422</v>
      </c>
      <c r="AS3" s="40" t="s">
        <v>423</v>
      </c>
      <c r="AT3" s="59">
        <f t="shared" ref="AT3:AT30" si="15">AH3+AO3*AP3+AR3*(AO3-1)</f>
        <v>482.53</v>
      </c>
      <c r="AU3" s="59">
        <f t="shared" ref="AU3:AU30" si="16">AI3+AO3*AP3*36+AR3*(AO3-1)*36</f>
        <v>17371.080000000002</v>
      </c>
      <c r="AV3" s="59">
        <f t="shared" ref="AV3:AV30" si="17">AU3+M3</f>
        <v>17470.080000000002</v>
      </c>
      <c r="AW3" s="59">
        <f t="shared" ref="AW3:AW30" si="18">AK3+AO3*AQ3*36+AS3*(AO3-1)*36</f>
        <v>9339.7999999999993</v>
      </c>
      <c r="AX3" s="59">
        <f t="shared" ref="AX3:AX30" si="19">AV3-AW3</f>
        <v>8130.2800000000025</v>
      </c>
      <c r="AY3" s="59">
        <f t="shared" ref="AY3:AY30" si="20">AX3*100/AV3</f>
        <v>46.538310070703751</v>
      </c>
      <c r="AZ3" s="48" t="s">
        <v>450</v>
      </c>
      <c r="BA3" s="48" t="s">
        <v>451</v>
      </c>
      <c r="BB3" s="48" t="s">
        <v>445</v>
      </c>
      <c r="BC3" s="48" t="s">
        <v>348</v>
      </c>
      <c r="BD3" s="47" t="s">
        <v>461</v>
      </c>
      <c r="BE3" s="9" t="s">
        <v>520</v>
      </c>
      <c r="BF3" s="12" t="s">
        <v>521</v>
      </c>
      <c r="BG3" s="12" t="s">
        <v>31</v>
      </c>
      <c r="BH3" s="12" t="s">
        <v>32</v>
      </c>
      <c r="BI3" s="12" t="s">
        <v>33</v>
      </c>
      <c r="BJ3" s="12" t="s">
        <v>522</v>
      </c>
      <c r="BK3" s="56" t="s">
        <v>521</v>
      </c>
    </row>
    <row r="4" spans="1:63" ht="44" thickBot="1" x14ac:dyDescent="0.4">
      <c r="A4" s="55" t="s">
        <v>302</v>
      </c>
      <c r="B4" s="145" t="s">
        <v>586</v>
      </c>
      <c r="C4" s="43" t="s">
        <v>190</v>
      </c>
      <c r="D4" s="42" t="s">
        <v>313</v>
      </c>
      <c r="E4" s="48" t="s">
        <v>244</v>
      </c>
      <c r="F4" s="33" t="s">
        <v>251</v>
      </c>
      <c r="G4" s="48" t="s">
        <v>32</v>
      </c>
      <c r="H4" s="100" t="s">
        <v>200</v>
      </c>
      <c r="I4" s="48" t="s">
        <v>246</v>
      </c>
      <c r="J4" s="48" t="s">
        <v>190</v>
      </c>
      <c r="K4" s="40" t="s">
        <v>415</v>
      </c>
      <c r="L4" s="105" t="s">
        <v>531</v>
      </c>
      <c r="M4" s="30" t="s">
        <v>383</v>
      </c>
      <c r="N4" s="30" t="s">
        <v>477</v>
      </c>
      <c r="O4" s="59">
        <f t="shared" si="0"/>
        <v>2879.64</v>
      </c>
      <c r="P4" s="59">
        <f t="shared" ref="P4:P30" si="21">M4+O4</f>
        <v>2978.64</v>
      </c>
      <c r="Q4" s="59">
        <f t="shared" si="11"/>
        <v>1484.2400000000002</v>
      </c>
      <c r="R4" s="59">
        <f t="shared" si="1"/>
        <v>1494.3999999999996</v>
      </c>
      <c r="S4" s="59">
        <f t="shared" si="2"/>
        <v>50.170547632476556</v>
      </c>
      <c r="T4" s="48" t="s">
        <v>253</v>
      </c>
      <c r="U4" s="30" t="s">
        <v>537</v>
      </c>
      <c r="V4" s="30" t="s">
        <v>257</v>
      </c>
      <c r="W4" s="30" t="s">
        <v>397</v>
      </c>
      <c r="X4" s="59">
        <f t="shared" si="3"/>
        <v>103.03</v>
      </c>
      <c r="Y4" s="59">
        <f t="shared" si="12"/>
        <v>3709.08</v>
      </c>
      <c r="Z4" s="59">
        <f t="shared" si="13"/>
        <v>3808.08</v>
      </c>
      <c r="AA4" s="59">
        <f t="shared" si="14"/>
        <v>2150.2400000000002</v>
      </c>
      <c r="AB4" s="59">
        <f t="shared" si="4"/>
        <v>1657.8399999999997</v>
      </c>
      <c r="AC4" s="59">
        <f t="shared" si="5"/>
        <v>43.534799689082156</v>
      </c>
      <c r="AD4" s="48" t="s">
        <v>262</v>
      </c>
      <c r="AE4" s="48" t="s">
        <v>294</v>
      </c>
      <c r="AF4" s="47" t="s">
        <v>401</v>
      </c>
      <c r="AG4" s="47" t="s">
        <v>403</v>
      </c>
      <c r="AH4" s="61">
        <f t="shared" si="6"/>
        <v>118.02</v>
      </c>
      <c r="AI4" s="61">
        <f t="shared" si="7"/>
        <v>4248.72</v>
      </c>
      <c r="AJ4" s="61">
        <f t="shared" si="8"/>
        <v>4347.72</v>
      </c>
      <c r="AK4" s="61">
        <f t="shared" si="9"/>
        <v>2473.88</v>
      </c>
      <c r="AL4" s="61">
        <f t="shared" si="10"/>
        <v>1873.8400000000001</v>
      </c>
      <c r="AM4" s="61">
        <f t="shared" ref="AM4:AM30" si="22">AL4*100/AJ4</f>
        <v>43.09937162466764</v>
      </c>
      <c r="AN4" s="35" t="s">
        <v>357</v>
      </c>
      <c r="AO4" s="40" t="s">
        <v>332</v>
      </c>
      <c r="AP4" s="40" t="s">
        <v>409</v>
      </c>
      <c r="AQ4" s="40" t="s">
        <v>410</v>
      </c>
      <c r="AR4" s="40" t="s">
        <v>422</v>
      </c>
      <c r="AS4" s="40" t="s">
        <v>423</v>
      </c>
      <c r="AT4" s="59">
        <f t="shared" si="15"/>
        <v>376.25</v>
      </c>
      <c r="AU4" s="59">
        <f t="shared" si="16"/>
        <v>13545</v>
      </c>
      <c r="AV4" s="59">
        <f t="shared" si="17"/>
        <v>13644</v>
      </c>
      <c r="AW4" s="59">
        <f t="shared" si="18"/>
        <v>7126.52</v>
      </c>
      <c r="AX4" s="59">
        <f t="shared" si="19"/>
        <v>6517.48</v>
      </c>
      <c r="AY4" s="59">
        <f t="shared" si="20"/>
        <v>47.76810319554383</v>
      </c>
      <c r="AZ4" s="48" t="s">
        <v>447</v>
      </c>
      <c r="BA4" s="48" t="s">
        <v>448</v>
      </c>
      <c r="BB4" s="48" t="s">
        <v>446</v>
      </c>
      <c r="BC4" s="48" t="s">
        <v>349</v>
      </c>
      <c r="BD4" s="48" t="s">
        <v>467</v>
      </c>
      <c r="BE4" s="9" t="s">
        <v>520</v>
      </c>
      <c r="BF4" s="12" t="s">
        <v>521</v>
      </c>
      <c r="BG4" s="12" t="s">
        <v>31</v>
      </c>
      <c r="BH4" s="12" t="s">
        <v>32</v>
      </c>
      <c r="BI4" s="12" t="s">
        <v>33</v>
      </c>
      <c r="BJ4" s="12" t="s">
        <v>522</v>
      </c>
      <c r="BK4" s="56" t="s">
        <v>521</v>
      </c>
    </row>
    <row r="5" spans="1:63" ht="44" thickBot="1" x14ac:dyDescent="0.4">
      <c r="A5" s="55" t="s">
        <v>303</v>
      </c>
      <c r="B5" s="145" t="s">
        <v>586</v>
      </c>
      <c r="C5" s="43" t="s">
        <v>190</v>
      </c>
      <c r="D5" s="42" t="s">
        <v>429</v>
      </c>
      <c r="E5" s="48" t="s">
        <v>244</v>
      </c>
      <c r="F5" s="33" t="s">
        <v>251</v>
      </c>
      <c r="G5" s="48" t="s">
        <v>32</v>
      </c>
      <c r="H5" s="100" t="s">
        <v>365</v>
      </c>
      <c r="I5" s="48" t="s">
        <v>260</v>
      </c>
      <c r="J5" s="48" t="s">
        <v>190</v>
      </c>
      <c r="K5" s="40" t="s">
        <v>249</v>
      </c>
      <c r="L5" s="105" t="s">
        <v>531</v>
      </c>
      <c r="M5" s="30" t="s">
        <v>383</v>
      </c>
      <c r="N5" s="30" t="s">
        <v>477</v>
      </c>
      <c r="O5" s="59">
        <f t="shared" si="0"/>
        <v>1799.64</v>
      </c>
      <c r="P5" s="59">
        <f t="shared" si="21"/>
        <v>1898.64</v>
      </c>
      <c r="Q5" s="59">
        <f t="shared" si="11"/>
        <v>1484.2400000000002</v>
      </c>
      <c r="R5" s="59">
        <f t="shared" si="1"/>
        <v>414.39999999999986</v>
      </c>
      <c r="S5" s="59">
        <f t="shared" si="2"/>
        <v>21.826149243669143</v>
      </c>
      <c r="T5" s="48" t="s">
        <v>255</v>
      </c>
      <c r="U5" s="30" t="s">
        <v>536</v>
      </c>
      <c r="V5" s="30" t="s">
        <v>259</v>
      </c>
      <c r="W5" s="30" t="s">
        <v>398</v>
      </c>
      <c r="X5" s="59">
        <f t="shared" si="3"/>
        <v>64.39</v>
      </c>
      <c r="Y5" s="59">
        <f t="shared" si="12"/>
        <v>2318.04</v>
      </c>
      <c r="Z5" s="59">
        <f t="shared" si="13"/>
        <v>2417.04</v>
      </c>
      <c r="AA5" s="59">
        <f t="shared" si="14"/>
        <v>1909.0400000000002</v>
      </c>
      <c r="AB5" s="59">
        <f t="shared" si="4"/>
        <v>507.99999999999977</v>
      </c>
      <c r="AC5" s="59">
        <f t="shared" si="5"/>
        <v>21.017442822626013</v>
      </c>
      <c r="AD5" s="48" t="s">
        <v>262</v>
      </c>
      <c r="AE5" s="48" t="s">
        <v>361</v>
      </c>
      <c r="AF5" s="47" t="s">
        <v>402</v>
      </c>
      <c r="AG5" s="47" t="s">
        <v>404</v>
      </c>
      <c r="AH5" s="61">
        <f t="shared" si="6"/>
        <v>94.38</v>
      </c>
      <c r="AI5" s="61">
        <f t="shared" si="7"/>
        <v>3397.68</v>
      </c>
      <c r="AJ5" s="61">
        <f t="shared" si="8"/>
        <v>3496.68</v>
      </c>
      <c r="AK5" s="61">
        <f t="shared" si="9"/>
        <v>2556.6800000000003</v>
      </c>
      <c r="AL5" s="61">
        <f t="shared" si="10"/>
        <v>939.99999999999955</v>
      </c>
      <c r="AM5" s="61">
        <f t="shared" si="22"/>
        <v>26.882642964183155</v>
      </c>
      <c r="AN5" s="35" t="s">
        <v>358</v>
      </c>
      <c r="AO5" s="30" t="s">
        <v>164</v>
      </c>
      <c r="AP5" s="40" t="s">
        <v>407</v>
      </c>
      <c r="AQ5" s="40" t="s">
        <v>408</v>
      </c>
      <c r="AR5" s="40" t="s">
        <v>422</v>
      </c>
      <c r="AS5" s="40" t="s">
        <v>423</v>
      </c>
      <c r="AT5" s="59">
        <f t="shared" si="15"/>
        <v>411.28999999999996</v>
      </c>
      <c r="AU5" s="59">
        <f t="shared" si="16"/>
        <v>14806.44</v>
      </c>
      <c r="AV5" s="59">
        <f t="shared" si="17"/>
        <v>14905.44</v>
      </c>
      <c r="AW5" s="59">
        <f t="shared" si="18"/>
        <v>8264.48</v>
      </c>
      <c r="AX5" s="59">
        <f t="shared" si="19"/>
        <v>6640.9600000000009</v>
      </c>
      <c r="AY5" s="59">
        <f t="shared" si="20"/>
        <v>44.553934670831595</v>
      </c>
      <c r="AZ5" s="48" t="s">
        <v>454</v>
      </c>
      <c r="BA5" s="48" t="s">
        <v>455</v>
      </c>
      <c r="BB5" s="48" t="s">
        <v>446</v>
      </c>
      <c r="BC5" s="48" t="s">
        <v>349</v>
      </c>
      <c r="BD5" s="48" t="s">
        <v>376</v>
      </c>
      <c r="BE5" s="9" t="s">
        <v>520</v>
      </c>
      <c r="BF5" s="12" t="s">
        <v>521</v>
      </c>
      <c r="BG5" s="12" t="s">
        <v>31</v>
      </c>
      <c r="BH5" s="12" t="s">
        <v>32</v>
      </c>
      <c r="BI5" s="12" t="s">
        <v>33</v>
      </c>
      <c r="BJ5" s="12" t="s">
        <v>522</v>
      </c>
      <c r="BK5" s="56" t="s">
        <v>521</v>
      </c>
    </row>
    <row r="6" spans="1:63" ht="44" thickBot="1" x14ac:dyDescent="0.4">
      <c r="A6" s="55" t="s">
        <v>154</v>
      </c>
      <c r="B6" s="145" t="s">
        <v>586</v>
      </c>
      <c r="C6" s="43" t="s">
        <v>190</v>
      </c>
      <c r="D6" s="42" t="s">
        <v>314</v>
      </c>
      <c r="E6" s="48" t="s">
        <v>244</v>
      </c>
      <c r="F6" s="33" t="s">
        <v>251</v>
      </c>
      <c r="G6" s="48" t="s">
        <v>32</v>
      </c>
      <c r="H6" s="100" t="s">
        <v>292</v>
      </c>
      <c r="I6" s="48" t="s">
        <v>248</v>
      </c>
      <c r="J6" s="48" t="s">
        <v>190</v>
      </c>
      <c r="K6" s="40" t="s">
        <v>411</v>
      </c>
      <c r="L6" s="105" t="s">
        <v>531</v>
      </c>
      <c r="M6" s="30" t="s">
        <v>383</v>
      </c>
      <c r="N6" s="30" t="s">
        <v>477</v>
      </c>
      <c r="O6" s="59">
        <f t="shared" si="0"/>
        <v>2159.64</v>
      </c>
      <c r="P6" s="59">
        <f t="shared" si="21"/>
        <v>2258.64</v>
      </c>
      <c r="Q6" s="59">
        <f t="shared" si="11"/>
        <v>1484.2400000000002</v>
      </c>
      <c r="R6" s="59">
        <f t="shared" si="1"/>
        <v>774.39999999999964</v>
      </c>
      <c r="S6" s="59">
        <f t="shared" si="2"/>
        <v>34.286119080508612</v>
      </c>
      <c r="T6" s="48" t="s">
        <v>254</v>
      </c>
      <c r="U6" s="109" t="s">
        <v>538</v>
      </c>
      <c r="V6" s="30" t="s">
        <v>258</v>
      </c>
      <c r="W6" s="30" t="s">
        <v>396</v>
      </c>
      <c r="X6" s="59">
        <f t="shared" si="3"/>
        <v>65.75</v>
      </c>
      <c r="Y6" s="59">
        <f t="shared" si="12"/>
        <v>2367</v>
      </c>
      <c r="Z6" s="59">
        <f t="shared" si="13"/>
        <v>2466</v>
      </c>
      <c r="AA6" s="59">
        <f t="shared" si="14"/>
        <v>1653.4400000000003</v>
      </c>
      <c r="AB6" s="59">
        <f t="shared" si="4"/>
        <v>812.55999999999972</v>
      </c>
      <c r="AC6" s="59">
        <f t="shared" si="5"/>
        <v>32.950527169505257</v>
      </c>
      <c r="AD6" s="48" t="s">
        <v>263</v>
      </c>
      <c r="AE6" s="48" t="s">
        <v>360</v>
      </c>
      <c r="AF6" s="47" t="s">
        <v>399</v>
      </c>
      <c r="AG6" s="47" t="s">
        <v>483</v>
      </c>
      <c r="AH6" s="61">
        <f t="shared" si="6"/>
        <v>85.74</v>
      </c>
      <c r="AI6" s="61">
        <f t="shared" si="7"/>
        <v>3086.64</v>
      </c>
      <c r="AJ6" s="61">
        <f t="shared" si="8"/>
        <v>3185.64</v>
      </c>
      <c r="AK6" s="61">
        <f t="shared" si="9"/>
        <v>2013.4400000000003</v>
      </c>
      <c r="AL6" s="61">
        <f t="shared" si="10"/>
        <v>1172.1999999999996</v>
      </c>
      <c r="AM6" s="61">
        <f t="shared" si="22"/>
        <v>36.796373727100352</v>
      </c>
      <c r="AN6" s="35" t="s">
        <v>275</v>
      </c>
      <c r="AO6" s="40" t="s">
        <v>277</v>
      </c>
      <c r="AP6" s="40" t="s">
        <v>409</v>
      </c>
      <c r="AQ6" s="40" t="s">
        <v>410</v>
      </c>
      <c r="AR6" s="40" t="s">
        <v>422</v>
      </c>
      <c r="AS6" s="40" t="s">
        <v>423</v>
      </c>
      <c r="AT6" s="59">
        <f t="shared" si="15"/>
        <v>384.85</v>
      </c>
      <c r="AU6" s="59">
        <f t="shared" si="16"/>
        <v>13854.599999999999</v>
      </c>
      <c r="AV6" s="59">
        <f t="shared" si="17"/>
        <v>13953.599999999999</v>
      </c>
      <c r="AW6" s="59">
        <f t="shared" si="18"/>
        <v>7402.64</v>
      </c>
      <c r="AX6" s="59">
        <f t="shared" si="19"/>
        <v>6550.9599999999982</v>
      </c>
      <c r="AY6" s="59">
        <f t="shared" si="20"/>
        <v>46.948171081298007</v>
      </c>
      <c r="AZ6" s="48" t="s">
        <v>443</v>
      </c>
      <c r="BA6" s="48" t="s">
        <v>444</v>
      </c>
      <c r="BB6" s="48" t="s">
        <v>446</v>
      </c>
      <c r="BC6" s="48" t="s">
        <v>349</v>
      </c>
      <c r="BD6" s="48" t="s">
        <v>462</v>
      </c>
      <c r="BE6" s="9" t="s">
        <v>520</v>
      </c>
      <c r="BF6" s="12" t="s">
        <v>521</v>
      </c>
      <c r="BG6" s="12" t="s">
        <v>31</v>
      </c>
      <c r="BH6" s="12" t="s">
        <v>32</v>
      </c>
      <c r="BI6" s="12" t="s">
        <v>33</v>
      </c>
      <c r="BJ6" s="12" t="s">
        <v>522</v>
      </c>
      <c r="BK6" s="56" t="s">
        <v>521</v>
      </c>
    </row>
    <row r="7" spans="1:63" ht="44" thickBot="1" x14ac:dyDescent="0.4">
      <c r="A7" s="55" t="s">
        <v>304</v>
      </c>
      <c r="B7" s="145" t="s">
        <v>586</v>
      </c>
      <c r="C7" s="43" t="s">
        <v>190</v>
      </c>
      <c r="D7" s="42" t="s">
        <v>430</v>
      </c>
      <c r="E7" s="48" t="s">
        <v>244</v>
      </c>
      <c r="F7" s="33" t="s">
        <v>251</v>
      </c>
      <c r="G7" s="48" t="s">
        <v>32</v>
      </c>
      <c r="H7" s="100" t="s">
        <v>199</v>
      </c>
      <c r="I7" s="48" t="s">
        <v>247</v>
      </c>
      <c r="J7" s="48" t="s">
        <v>190</v>
      </c>
      <c r="K7" s="40" t="s">
        <v>384</v>
      </c>
      <c r="L7" s="105" t="s">
        <v>531</v>
      </c>
      <c r="M7" s="30" t="s">
        <v>383</v>
      </c>
      <c r="N7" s="30" t="s">
        <v>477</v>
      </c>
      <c r="O7" s="59">
        <f t="shared" si="0"/>
        <v>2519.64</v>
      </c>
      <c r="P7" s="59">
        <f t="shared" si="21"/>
        <v>2618.64</v>
      </c>
      <c r="Q7" s="59">
        <f t="shared" si="11"/>
        <v>1484.2400000000002</v>
      </c>
      <c r="R7" s="59">
        <f t="shared" si="1"/>
        <v>1134.3999999999996</v>
      </c>
      <c r="S7" s="59">
        <f t="shared" si="2"/>
        <v>43.32019674334768</v>
      </c>
      <c r="T7" s="48" t="s">
        <v>253</v>
      </c>
      <c r="U7" s="30" t="s">
        <v>537</v>
      </c>
      <c r="V7" s="30" t="s">
        <v>257</v>
      </c>
      <c r="W7" s="30" t="s">
        <v>397</v>
      </c>
      <c r="X7" s="59">
        <f t="shared" si="3"/>
        <v>93.03</v>
      </c>
      <c r="Y7" s="59">
        <f t="shared" si="12"/>
        <v>3349.08</v>
      </c>
      <c r="Z7" s="59">
        <f t="shared" si="13"/>
        <v>3448.08</v>
      </c>
      <c r="AA7" s="59">
        <f t="shared" si="14"/>
        <v>2150.2400000000002</v>
      </c>
      <c r="AB7" s="59">
        <f t="shared" si="4"/>
        <v>1297.8399999999997</v>
      </c>
      <c r="AC7" s="59">
        <f t="shared" si="5"/>
        <v>37.639497923482047</v>
      </c>
      <c r="AD7" s="48" t="s">
        <v>263</v>
      </c>
      <c r="AE7" s="48" t="s">
        <v>359</v>
      </c>
      <c r="AF7" s="47" t="s">
        <v>400</v>
      </c>
      <c r="AG7" s="47" t="s">
        <v>534</v>
      </c>
      <c r="AH7" s="61">
        <f t="shared" si="6"/>
        <v>138.02000000000001</v>
      </c>
      <c r="AI7" s="61">
        <f t="shared" si="7"/>
        <v>4968.72</v>
      </c>
      <c r="AJ7" s="61">
        <f t="shared" si="8"/>
        <v>5067.72</v>
      </c>
      <c r="AK7" s="61">
        <f t="shared" si="9"/>
        <v>2960.2400000000002</v>
      </c>
      <c r="AL7" s="61">
        <f t="shared" si="10"/>
        <v>2107.48</v>
      </c>
      <c r="AM7" s="61">
        <f t="shared" si="22"/>
        <v>41.586354415792506</v>
      </c>
      <c r="AN7" s="35" t="s">
        <v>356</v>
      </c>
      <c r="AO7" s="40" t="s">
        <v>154</v>
      </c>
      <c r="AP7" s="40" t="s">
        <v>407</v>
      </c>
      <c r="AQ7" s="40" t="s">
        <v>408</v>
      </c>
      <c r="AR7" s="40" t="s">
        <v>422</v>
      </c>
      <c r="AS7" s="40" t="s">
        <v>423</v>
      </c>
      <c r="AT7" s="59">
        <f t="shared" si="15"/>
        <v>292.72999999999996</v>
      </c>
      <c r="AU7" s="59">
        <f t="shared" si="16"/>
        <v>10538.28</v>
      </c>
      <c r="AV7" s="59">
        <f t="shared" si="17"/>
        <v>10637.28</v>
      </c>
      <c r="AW7" s="59">
        <f t="shared" si="18"/>
        <v>5746.64</v>
      </c>
      <c r="AX7" s="59">
        <f t="shared" si="19"/>
        <v>4890.6400000000003</v>
      </c>
      <c r="AY7" s="59">
        <f t="shared" si="20"/>
        <v>45.976415023389443</v>
      </c>
      <c r="AZ7" s="48" t="s">
        <v>450</v>
      </c>
      <c r="BA7" s="48" t="s">
        <v>451</v>
      </c>
      <c r="BB7" s="48" t="s">
        <v>446</v>
      </c>
      <c r="BC7" s="48" t="s">
        <v>349</v>
      </c>
      <c r="BD7" s="48" t="s">
        <v>461</v>
      </c>
      <c r="BE7" s="9" t="s">
        <v>520</v>
      </c>
      <c r="BF7" s="12" t="s">
        <v>521</v>
      </c>
      <c r="BG7" s="12" t="s">
        <v>31</v>
      </c>
      <c r="BH7" s="12" t="s">
        <v>32</v>
      </c>
      <c r="BI7" s="12" t="s">
        <v>33</v>
      </c>
      <c r="BJ7" s="12" t="s">
        <v>522</v>
      </c>
      <c r="BK7" s="56" t="s">
        <v>521</v>
      </c>
    </row>
    <row r="8" spans="1:63" ht="44" thickBot="1" x14ac:dyDescent="0.4">
      <c r="A8" s="55" t="s">
        <v>305</v>
      </c>
      <c r="B8" s="147" t="s">
        <v>189</v>
      </c>
      <c r="C8" s="43" t="s">
        <v>190</v>
      </c>
      <c r="D8" s="42" t="s">
        <v>315</v>
      </c>
      <c r="E8" s="48" t="s">
        <v>244</v>
      </c>
      <c r="F8" s="33" t="s">
        <v>251</v>
      </c>
      <c r="G8" s="48" t="s">
        <v>32</v>
      </c>
      <c r="H8" s="100" t="s">
        <v>518</v>
      </c>
      <c r="I8" s="48" t="s">
        <v>248</v>
      </c>
      <c r="J8" s="48" t="s">
        <v>189</v>
      </c>
      <c r="K8" s="40" t="s">
        <v>412</v>
      </c>
      <c r="L8" s="105" t="s">
        <v>530</v>
      </c>
      <c r="M8" s="30" t="s">
        <v>383</v>
      </c>
      <c r="N8" s="30" t="s">
        <v>477</v>
      </c>
      <c r="O8" s="59">
        <f t="shared" si="0"/>
        <v>4067.64</v>
      </c>
      <c r="P8" s="59">
        <f t="shared" si="21"/>
        <v>4166.6399999999994</v>
      </c>
      <c r="Q8" s="59">
        <f t="shared" si="11"/>
        <v>2575.7599999999998</v>
      </c>
      <c r="R8" s="59">
        <f t="shared" si="1"/>
        <v>1590.8799999999997</v>
      </c>
      <c r="S8" s="59">
        <f t="shared" si="2"/>
        <v>38.181364360731905</v>
      </c>
      <c r="T8" s="48" t="s">
        <v>255</v>
      </c>
      <c r="U8" s="30" t="s">
        <v>536</v>
      </c>
      <c r="V8" s="30" t="s">
        <v>259</v>
      </c>
      <c r="W8" s="30" t="s">
        <v>398</v>
      </c>
      <c r="X8" s="59">
        <f t="shared" si="3"/>
        <v>127.39</v>
      </c>
      <c r="Y8" s="59">
        <f t="shared" si="12"/>
        <v>4586.04</v>
      </c>
      <c r="Z8" s="59">
        <f t="shared" si="13"/>
        <v>4685.0399999999991</v>
      </c>
      <c r="AA8" s="59">
        <f t="shared" si="14"/>
        <v>3000.56</v>
      </c>
      <c r="AB8" s="59">
        <f t="shared" si="4"/>
        <v>1684.4799999999991</v>
      </c>
      <c r="AC8" s="59">
        <f t="shared" si="5"/>
        <v>35.954442224612798</v>
      </c>
      <c r="AD8" s="48" t="s">
        <v>262</v>
      </c>
      <c r="AE8" s="48" t="s">
        <v>294</v>
      </c>
      <c r="AF8" s="47" t="s">
        <v>401</v>
      </c>
      <c r="AG8" s="47" t="s">
        <v>403</v>
      </c>
      <c r="AH8" s="61">
        <f t="shared" si="6"/>
        <v>142.38</v>
      </c>
      <c r="AI8" s="61">
        <f t="shared" si="7"/>
        <v>5125.68</v>
      </c>
      <c r="AJ8" s="61">
        <f t="shared" si="8"/>
        <v>5224.68</v>
      </c>
      <c r="AK8" s="61">
        <f t="shared" si="9"/>
        <v>3324.2</v>
      </c>
      <c r="AL8" s="61">
        <f t="shared" si="10"/>
        <v>1900.4800000000005</v>
      </c>
      <c r="AM8" s="61">
        <f t="shared" si="22"/>
        <v>36.375050720809703</v>
      </c>
      <c r="AN8" s="35" t="s">
        <v>357</v>
      </c>
      <c r="AO8" s="40" t="s">
        <v>331</v>
      </c>
      <c r="AP8" s="40" t="s">
        <v>409</v>
      </c>
      <c r="AQ8" s="40" t="s">
        <v>410</v>
      </c>
      <c r="AR8" s="40" t="s">
        <v>422</v>
      </c>
      <c r="AS8" s="40" t="s">
        <v>423</v>
      </c>
      <c r="AT8" s="59">
        <f t="shared" si="15"/>
        <v>380.16999999999996</v>
      </c>
      <c r="AU8" s="59">
        <f t="shared" si="16"/>
        <v>13686.119999999999</v>
      </c>
      <c r="AV8" s="59">
        <f t="shared" si="17"/>
        <v>13785.119999999999</v>
      </c>
      <c r="AW8" s="59">
        <f t="shared" si="18"/>
        <v>7608.5599999999995</v>
      </c>
      <c r="AX8" s="59">
        <f t="shared" si="19"/>
        <v>6176.5599999999995</v>
      </c>
      <c r="AY8" s="59">
        <f t="shared" si="20"/>
        <v>44.805993709158862</v>
      </c>
      <c r="AZ8" s="48" t="s">
        <v>447</v>
      </c>
      <c r="BA8" s="48" t="s">
        <v>448</v>
      </c>
      <c r="BB8" s="48" t="s">
        <v>449</v>
      </c>
      <c r="BC8" s="48" t="s">
        <v>209</v>
      </c>
      <c r="BD8" s="48" t="s">
        <v>462</v>
      </c>
      <c r="BE8" s="9" t="s">
        <v>520</v>
      </c>
      <c r="BF8" s="12" t="s">
        <v>521</v>
      </c>
      <c r="BG8" s="12" t="s">
        <v>31</v>
      </c>
      <c r="BH8" s="12" t="s">
        <v>32</v>
      </c>
      <c r="BI8" s="12" t="s">
        <v>33</v>
      </c>
      <c r="BJ8" s="12" t="s">
        <v>522</v>
      </c>
      <c r="BK8" s="56" t="s">
        <v>521</v>
      </c>
    </row>
    <row r="9" spans="1:63" ht="44" thickBot="1" x14ac:dyDescent="0.4">
      <c r="A9" s="55" t="s">
        <v>306</v>
      </c>
      <c r="B9" s="147" t="s">
        <v>189</v>
      </c>
      <c r="C9" s="43" t="s">
        <v>190</v>
      </c>
      <c r="D9" s="42" t="s">
        <v>431</v>
      </c>
      <c r="E9" s="48" t="s">
        <v>244</v>
      </c>
      <c r="F9" s="33" t="s">
        <v>251</v>
      </c>
      <c r="G9" s="48" t="s">
        <v>32</v>
      </c>
      <c r="H9" s="100" t="s">
        <v>523</v>
      </c>
      <c r="I9" s="48" t="s">
        <v>247</v>
      </c>
      <c r="J9" s="48" t="s">
        <v>189</v>
      </c>
      <c r="K9" s="40" t="s">
        <v>385</v>
      </c>
      <c r="L9" s="105" t="s">
        <v>530</v>
      </c>
      <c r="M9" s="30" t="s">
        <v>383</v>
      </c>
      <c r="N9" s="30" t="s">
        <v>477</v>
      </c>
      <c r="O9" s="59">
        <f t="shared" si="0"/>
        <v>4175.6399999999994</v>
      </c>
      <c r="P9" s="59">
        <f t="shared" si="21"/>
        <v>4274.6399999999994</v>
      </c>
      <c r="Q9" s="59">
        <f t="shared" si="11"/>
        <v>2575.7599999999998</v>
      </c>
      <c r="R9" s="59">
        <f t="shared" si="1"/>
        <v>1698.8799999999997</v>
      </c>
      <c r="S9" s="59">
        <f t="shared" si="2"/>
        <v>39.74322983923792</v>
      </c>
      <c r="T9" s="48" t="s">
        <v>254</v>
      </c>
      <c r="U9" s="109" t="s">
        <v>538</v>
      </c>
      <c r="V9" s="30" t="s">
        <v>258</v>
      </c>
      <c r="W9" s="30" t="s">
        <v>396</v>
      </c>
      <c r="X9" s="59">
        <f t="shared" si="3"/>
        <v>121.75</v>
      </c>
      <c r="Y9" s="59">
        <f t="shared" si="12"/>
        <v>4382.9999999999991</v>
      </c>
      <c r="Z9" s="59">
        <f t="shared" si="13"/>
        <v>4481.9999999999991</v>
      </c>
      <c r="AA9" s="59">
        <f t="shared" si="14"/>
        <v>2744.9599999999996</v>
      </c>
      <c r="AB9" s="59">
        <f t="shared" si="4"/>
        <v>1737.0399999999995</v>
      </c>
      <c r="AC9" s="59">
        <f t="shared" si="5"/>
        <v>38.755912539045063</v>
      </c>
      <c r="AD9" s="48" t="s">
        <v>262</v>
      </c>
      <c r="AE9" s="48" t="s">
        <v>361</v>
      </c>
      <c r="AF9" s="47" t="s">
        <v>402</v>
      </c>
      <c r="AG9" s="47" t="s">
        <v>404</v>
      </c>
      <c r="AH9" s="61">
        <f t="shared" si="6"/>
        <v>151.74</v>
      </c>
      <c r="AI9" s="61">
        <f t="shared" si="7"/>
        <v>5462.6399999999994</v>
      </c>
      <c r="AJ9" s="61">
        <f t="shared" si="8"/>
        <v>5561.6399999999994</v>
      </c>
      <c r="AK9" s="61">
        <f t="shared" si="9"/>
        <v>3392.5999999999995</v>
      </c>
      <c r="AL9" s="61">
        <f t="shared" si="10"/>
        <v>2169.04</v>
      </c>
      <c r="AM9" s="61">
        <f t="shared" si="22"/>
        <v>39.000007192123192</v>
      </c>
      <c r="AN9" s="35" t="s">
        <v>358</v>
      </c>
      <c r="AO9" s="40" t="s">
        <v>332</v>
      </c>
      <c r="AP9" s="40" t="s">
        <v>407</v>
      </c>
      <c r="AQ9" s="40" t="s">
        <v>408</v>
      </c>
      <c r="AR9" s="40" t="s">
        <v>422</v>
      </c>
      <c r="AS9" s="40" t="s">
        <v>423</v>
      </c>
      <c r="AT9" s="59">
        <f t="shared" si="15"/>
        <v>565.97</v>
      </c>
      <c r="AU9" s="59">
        <f t="shared" si="16"/>
        <v>20374.919999999998</v>
      </c>
      <c r="AV9" s="59">
        <f t="shared" si="17"/>
        <v>20473.919999999998</v>
      </c>
      <c r="AW9" s="59">
        <f t="shared" si="18"/>
        <v>10853.24</v>
      </c>
      <c r="AX9" s="59">
        <f t="shared" si="19"/>
        <v>9620.6799999999985</v>
      </c>
      <c r="AY9" s="59">
        <f t="shared" si="20"/>
        <v>46.989926696988164</v>
      </c>
      <c r="AZ9" s="48" t="s">
        <v>454</v>
      </c>
      <c r="BA9" s="48" t="s">
        <v>455</v>
      </c>
      <c r="BB9" s="48" t="s">
        <v>449</v>
      </c>
      <c r="BC9" s="48" t="s">
        <v>209</v>
      </c>
      <c r="BD9" s="48" t="s">
        <v>461</v>
      </c>
      <c r="BE9" s="9" t="s">
        <v>520</v>
      </c>
      <c r="BF9" s="12" t="s">
        <v>521</v>
      </c>
      <c r="BG9" s="12" t="s">
        <v>31</v>
      </c>
      <c r="BH9" s="12" t="s">
        <v>32</v>
      </c>
      <c r="BI9" s="12" t="s">
        <v>33</v>
      </c>
      <c r="BJ9" s="12" t="s">
        <v>522</v>
      </c>
      <c r="BK9" s="56" t="s">
        <v>521</v>
      </c>
    </row>
    <row r="10" spans="1:63" ht="44" thickBot="1" x14ac:dyDescent="0.4">
      <c r="A10" s="55" t="s">
        <v>307</v>
      </c>
      <c r="B10" s="147" t="s">
        <v>189</v>
      </c>
      <c r="C10" s="43" t="s">
        <v>190</v>
      </c>
      <c r="D10" s="42" t="s">
        <v>316</v>
      </c>
      <c r="E10" s="48" t="s">
        <v>244</v>
      </c>
      <c r="F10" s="33" t="s">
        <v>251</v>
      </c>
      <c r="G10" s="48" t="s">
        <v>32</v>
      </c>
      <c r="H10" s="100" t="s">
        <v>524</v>
      </c>
      <c r="I10" s="48" t="s">
        <v>246</v>
      </c>
      <c r="J10" s="48" t="s">
        <v>189</v>
      </c>
      <c r="K10" s="40" t="s">
        <v>369</v>
      </c>
      <c r="L10" s="105" t="s">
        <v>530</v>
      </c>
      <c r="M10" s="30" t="s">
        <v>383</v>
      </c>
      <c r="N10" s="30" t="s">
        <v>477</v>
      </c>
      <c r="O10" s="59">
        <f t="shared" si="0"/>
        <v>4679.6400000000003</v>
      </c>
      <c r="P10" s="59">
        <f t="shared" si="21"/>
        <v>4778.6400000000003</v>
      </c>
      <c r="Q10" s="59">
        <f t="shared" si="11"/>
        <v>2575.7599999999998</v>
      </c>
      <c r="R10" s="59">
        <f t="shared" si="1"/>
        <v>2202.8800000000006</v>
      </c>
      <c r="S10" s="59">
        <f t="shared" si="2"/>
        <v>46.098471531649182</v>
      </c>
      <c r="T10" s="48" t="s">
        <v>253</v>
      </c>
      <c r="U10" s="30" t="s">
        <v>537</v>
      </c>
      <c r="V10" s="30" t="s">
        <v>257</v>
      </c>
      <c r="W10" s="30" t="s">
        <v>397</v>
      </c>
      <c r="X10" s="59">
        <f t="shared" si="3"/>
        <v>153.03</v>
      </c>
      <c r="Y10" s="59">
        <f t="shared" si="12"/>
        <v>5509.08</v>
      </c>
      <c r="Z10" s="59">
        <f t="shared" si="13"/>
        <v>5608.08</v>
      </c>
      <c r="AA10" s="59">
        <f t="shared" si="14"/>
        <v>3241.7599999999998</v>
      </c>
      <c r="AB10" s="59">
        <f t="shared" si="4"/>
        <v>2366.3200000000002</v>
      </c>
      <c r="AC10" s="59">
        <f t="shared" si="5"/>
        <v>42.194833169284323</v>
      </c>
      <c r="AD10" s="48" t="s">
        <v>263</v>
      </c>
      <c r="AE10" s="48" t="s">
        <v>360</v>
      </c>
      <c r="AF10" s="47" t="s">
        <v>399</v>
      </c>
      <c r="AG10" s="47" t="s">
        <v>483</v>
      </c>
      <c r="AH10" s="61">
        <f t="shared" si="6"/>
        <v>173.02</v>
      </c>
      <c r="AI10" s="61">
        <f t="shared" si="7"/>
        <v>6228.72</v>
      </c>
      <c r="AJ10" s="61">
        <f t="shared" si="8"/>
        <v>6327.72</v>
      </c>
      <c r="AK10" s="61">
        <f t="shared" si="9"/>
        <v>3601.7599999999998</v>
      </c>
      <c r="AL10" s="61">
        <f t="shared" si="10"/>
        <v>2725.9600000000005</v>
      </c>
      <c r="AM10" s="61">
        <f t="shared" si="22"/>
        <v>43.079655863407368</v>
      </c>
      <c r="AN10" s="35" t="s">
        <v>275</v>
      </c>
      <c r="AO10" s="30" t="s">
        <v>164</v>
      </c>
      <c r="AP10" s="40" t="s">
        <v>409</v>
      </c>
      <c r="AQ10" s="40" t="s">
        <v>410</v>
      </c>
      <c r="AR10" s="40" t="s">
        <v>422</v>
      </c>
      <c r="AS10" s="40" t="s">
        <v>423</v>
      </c>
      <c r="AT10" s="59">
        <f t="shared" si="15"/>
        <v>369.92999999999995</v>
      </c>
      <c r="AU10" s="59">
        <f t="shared" si="16"/>
        <v>13317.480000000001</v>
      </c>
      <c r="AV10" s="59">
        <f t="shared" si="17"/>
        <v>13416.480000000001</v>
      </c>
      <c r="AW10" s="59">
        <f t="shared" si="18"/>
        <v>7149.5599999999995</v>
      </c>
      <c r="AX10" s="59">
        <f t="shared" si="19"/>
        <v>6266.9200000000019</v>
      </c>
      <c r="AY10" s="59">
        <f t="shared" si="20"/>
        <v>46.710612619703539</v>
      </c>
      <c r="AZ10" s="48" t="s">
        <v>443</v>
      </c>
      <c r="BA10" s="48" t="s">
        <v>444</v>
      </c>
      <c r="BB10" s="48" t="s">
        <v>449</v>
      </c>
      <c r="BC10" s="48" t="s">
        <v>209</v>
      </c>
      <c r="BD10" s="48" t="s">
        <v>468</v>
      </c>
      <c r="BE10" s="9" t="s">
        <v>520</v>
      </c>
      <c r="BF10" s="12" t="s">
        <v>521</v>
      </c>
      <c r="BG10" s="12" t="s">
        <v>31</v>
      </c>
      <c r="BH10" s="12" t="s">
        <v>32</v>
      </c>
      <c r="BI10" s="12" t="s">
        <v>33</v>
      </c>
      <c r="BJ10" s="12" t="s">
        <v>522</v>
      </c>
      <c r="BK10" s="56" t="s">
        <v>521</v>
      </c>
    </row>
    <row r="11" spans="1:63" ht="44" thickBot="1" x14ac:dyDescent="0.4">
      <c r="A11" s="55" t="s">
        <v>164</v>
      </c>
      <c r="B11" s="147" t="s">
        <v>189</v>
      </c>
      <c r="C11" s="43" t="s">
        <v>189</v>
      </c>
      <c r="D11" s="42" t="s">
        <v>432</v>
      </c>
      <c r="E11" s="48" t="s">
        <v>244</v>
      </c>
      <c r="F11" s="33" t="s">
        <v>251</v>
      </c>
      <c r="G11" s="48" t="s">
        <v>32</v>
      </c>
      <c r="H11" s="100" t="s">
        <v>518</v>
      </c>
      <c r="I11" s="48" t="s">
        <v>248</v>
      </c>
      <c r="J11" s="48" t="s">
        <v>190</v>
      </c>
      <c r="K11" s="40" t="s">
        <v>387</v>
      </c>
      <c r="L11" s="105" t="s">
        <v>530</v>
      </c>
      <c r="M11" s="30" t="s">
        <v>383</v>
      </c>
      <c r="N11" s="30" t="s">
        <v>477</v>
      </c>
      <c r="O11" s="59">
        <f t="shared" si="0"/>
        <v>5219.6400000000003</v>
      </c>
      <c r="P11" s="59">
        <f t="shared" si="21"/>
        <v>5318.64</v>
      </c>
      <c r="Q11" s="59">
        <f t="shared" si="11"/>
        <v>2575.7599999999998</v>
      </c>
      <c r="R11" s="59">
        <f t="shared" si="1"/>
        <v>2742.8800000000006</v>
      </c>
      <c r="S11" s="59">
        <f t="shared" si="2"/>
        <v>51.571078320773736</v>
      </c>
      <c r="T11" s="48" t="s">
        <v>255</v>
      </c>
      <c r="U11" s="30" t="s">
        <v>536</v>
      </c>
      <c r="V11" s="30" t="s">
        <v>259</v>
      </c>
      <c r="W11" s="30" t="s">
        <v>398</v>
      </c>
      <c r="X11" s="59">
        <f t="shared" si="3"/>
        <v>159.39000000000001</v>
      </c>
      <c r="Y11" s="59">
        <f t="shared" si="12"/>
        <v>5738.04</v>
      </c>
      <c r="Z11" s="59">
        <f t="shared" si="13"/>
        <v>5837.04</v>
      </c>
      <c r="AA11" s="59">
        <f t="shared" si="14"/>
        <v>3000.56</v>
      </c>
      <c r="AB11" s="59">
        <f t="shared" si="4"/>
        <v>2836.48</v>
      </c>
      <c r="AC11" s="59">
        <f t="shared" si="5"/>
        <v>48.594493099242079</v>
      </c>
      <c r="AD11" s="48" t="s">
        <v>263</v>
      </c>
      <c r="AE11" s="48" t="s">
        <v>359</v>
      </c>
      <c r="AF11" s="47" t="s">
        <v>400</v>
      </c>
      <c r="AG11" s="47" t="s">
        <v>534</v>
      </c>
      <c r="AH11" s="61">
        <f t="shared" si="6"/>
        <v>204.38000000000002</v>
      </c>
      <c r="AI11" s="61">
        <f t="shared" si="7"/>
        <v>7357.68</v>
      </c>
      <c r="AJ11" s="61">
        <f t="shared" si="8"/>
        <v>7456.68</v>
      </c>
      <c r="AK11" s="61">
        <f t="shared" si="9"/>
        <v>3810.56</v>
      </c>
      <c r="AL11" s="61">
        <f t="shared" si="10"/>
        <v>3646.1200000000003</v>
      </c>
      <c r="AM11" s="61">
        <f t="shared" si="22"/>
        <v>48.897364510747416</v>
      </c>
      <c r="AN11" s="35" t="s">
        <v>356</v>
      </c>
      <c r="AO11" s="40" t="s">
        <v>277</v>
      </c>
      <c r="AP11" s="40" t="s">
        <v>407</v>
      </c>
      <c r="AQ11" s="40" t="s">
        <v>408</v>
      </c>
      <c r="AR11" s="40" t="s">
        <v>422</v>
      </c>
      <c r="AS11" s="40" t="s">
        <v>423</v>
      </c>
      <c r="AT11" s="59">
        <f t="shared" si="15"/>
        <v>683.49</v>
      </c>
      <c r="AU11" s="59">
        <f t="shared" si="16"/>
        <v>24605.64</v>
      </c>
      <c r="AV11" s="59">
        <f t="shared" si="17"/>
        <v>24704.639999999999</v>
      </c>
      <c r="AW11" s="59">
        <f t="shared" si="18"/>
        <v>12439.76</v>
      </c>
      <c r="AX11" s="59">
        <f t="shared" si="19"/>
        <v>12264.88</v>
      </c>
      <c r="AY11" s="59">
        <f t="shared" si="20"/>
        <v>49.64605839226963</v>
      </c>
      <c r="AZ11" s="48" t="s">
        <v>450</v>
      </c>
      <c r="BA11" s="48" t="s">
        <v>451</v>
      </c>
      <c r="BB11" s="48" t="s">
        <v>452</v>
      </c>
      <c r="BC11" s="48" t="s">
        <v>350</v>
      </c>
      <c r="BD11" s="48" t="s">
        <v>462</v>
      </c>
      <c r="BE11" s="9" t="s">
        <v>520</v>
      </c>
      <c r="BF11" s="12" t="s">
        <v>521</v>
      </c>
      <c r="BG11" s="12" t="s">
        <v>31</v>
      </c>
      <c r="BH11" s="12" t="s">
        <v>32</v>
      </c>
      <c r="BI11" s="12" t="s">
        <v>33</v>
      </c>
      <c r="BJ11" s="12" t="s">
        <v>522</v>
      </c>
      <c r="BK11" s="56" t="s">
        <v>521</v>
      </c>
    </row>
    <row r="12" spans="1:63" ht="44" thickBot="1" x14ac:dyDescent="0.4">
      <c r="A12" s="55" t="s">
        <v>330</v>
      </c>
      <c r="B12" s="147" t="s">
        <v>189</v>
      </c>
      <c r="C12" s="43" t="s">
        <v>189</v>
      </c>
      <c r="D12" s="42" t="s">
        <v>317</v>
      </c>
      <c r="E12" s="48" t="s">
        <v>244</v>
      </c>
      <c r="F12" s="33" t="s">
        <v>251</v>
      </c>
      <c r="G12" s="48" t="s">
        <v>32</v>
      </c>
      <c r="H12" s="100" t="s">
        <v>523</v>
      </c>
      <c r="I12" s="48" t="s">
        <v>247</v>
      </c>
      <c r="J12" s="48" t="s">
        <v>190</v>
      </c>
      <c r="K12" s="40" t="s">
        <v>386</v>
      </c>
      <c r="L12" s="105" t="s">
        <v>530</v>
      </c>
      <c r="M12" s="30" t="s">
        <v>383</v>
      </c>
      <c r="N12" s="30" t="s">
        <v>477</v>
      </c>
      <c r="O12" s="59">
        <f t="shared" si="0"/>
        <v>5579.64</v>
      </c>
      <c r="P12" s="59">
        <f t="shared" si="21"/>
        <v>5678.64</v>
      </c>
      <c r="Q12" s="59">
        <f t="shared" si="11"/>
        <v>2575.7599999999998</v>
      </c>
      <c r="R12" s="59">
        <f t="shared" si="1"/>
        <v>3102.8800000000006</v>
      </c>
      <c r="S12" s="59">
        <f t="shared" si="2"/>
        <v>54.641252130791884</v>
      </c>
      <c r="T12" s="48" t="s">
        <v>254</v>
      </c>
      <c r="U12" s="109" t="s">
        <v>538</v>
      </c>
      <c r="V12" s="30" t="s">
        <v>258</v>
      </c>
      <c r="W12" s="30" t="s">
        <v>396</v>
      </c>
      <c r="X12" s="59">
        <f t="shared" si="3"/>
        <v>160.75</v>
      </c>
      <c r="Y12" s="59">
        <f t="shared" si="12"/>
        <v>5787</v>
      </c>
      <c r="Z12" s="59">
        <f t="shared" si="13"/>
        <v>5886</v>
      </c>
      <c r="AA12" s="59">
        <f t="shared" si="14"/>
        <v>2744.9599999999996</v>
      </c>
      <c r="AB12" s="59">
        <f t="shared" si="4"/>
        <v>3141.0400000000004</v>
      </c>
      <c r="AC12" s="59">
        <f t="shared" si="5"/>
        <v>53.364593951749924</v>
      </c>
      <c r="AD12" s="48" t="s">
        <v>262</v>
      </c>
      <c r="AE12" s="48" t="s">
        <v>294</v>
      </c>
      <c r="AF12" s="47" t="s">
        <v>401</v>
      </c>
      <c r="AG12" s="47" t="s">
        <v>403</v>
      </c>
      <c r="AH12" s="61">
        <f t="shared" si="6"/>
        <v>175.74</v>
      </c>
      <c r="AI12" s="61">
        <f t="shared" si="7"/>
        <v>6326.64</v>
      </c>
      <c r="AJ12" s="61">
        <f t="shared" si="8"/>
        <v>6425.64</v>
      </c>
      <c r="AK12" s="61">
        <f t="shared" si="9"/>
        <v>3068.5999999999995</v>
      </c>
      <c r="AL12" s="61">
        <f t="shared" si="10"/>
        <v>3357.0400000000009</v>
      </c>
      <c r="AM12" s="61">
        <f t="shared" si="22"/>
        <v>52.244445689456633</v>
      </c>
      <c r="AN12" s="35" t="s">
        <v>357</v>
      </c>
      <c r="AO12" s="40" t="s">
        <v>154</v>
      </c>
      <c r="AP12" s="40" t="s">
        <v>409</v>
      </c>
      <c r="AQ12" s="40" t="s">
        <v>410</v>
      </c>
      <c r="AR12" s="40" t="s">
        <v>422</v>
      </c>
      <c r="AS12" s="40" t="s">
        <v>423</v>
      </c>
      <c r="AT12" s="59">
        <f t="shared" si="15"/>
        <v>270.45</v>
      </c>
      <c r="AU12" s="59">
        <f t="shared" si="16"/>
        <v>9736.1999999999989</v>
      </c>
      <c r="AV12" s="59">
        <f t="shared" si="17"/>
        <v>9835.1999999999989</v>
      </c>
      <c r="AW12" s="59">
        <f t="shared" si="18"/>
        <v>4775</v>
      </c>
      <c r="AX12" s="59">
        <f t="shared" si="19"/>
        <v>5060.1999999999989</v>
      </c>
      <c r="AY12" s="59">
        <f t="shared" si="20"/>
        <v>51.449894257361308</v>
      </c>
      <c r="AZ12" s="48" t="s">
        <v>447</v>
      </c>
      <c r="BA12" s="48" t="s">
        <v>448</v>
      </c>
      <c r="BB12" s="48" t="s">
        <v>452</v>
      </c>
      <c r="BC12" s="48" t="s">
        <v>350</v>
      </c>
      <c r="BD12" s="48" t="s">
        <v>461</v>
      </c>
      <c r="BE12" s="9" t="s">
        <v>520</v>
      </c>
      <c r="BF12" s="12" t="s">
        <v>521</v>
      </c>
      <c r="BG12" s="12" t="s">
        <v>31</v>
      </c>
      <c r="BH12" s="12" t="s">
        <v>32</v>
      </c>
      <c r="BI12" s="12" t="s">
        <v>33</v>
      </c>
      <c r="BJ12" s="12" t="s">
        <v>522</v>
      </c>
      <c r="BK12" s="56" t="s">
        <v>521</v>
      </c>
    </row>
    <row r="13" spans="1:63" ht="44" thickBot="1" x14ac:dyDescent="0.4">
      <c r="A13" s="55" t="s">
        <v>331</v>
      </c>
      <c r="B13" s="147" t="s">
        <v>189</v>
      </c>
      <c r="C13" s="43" t="s">
        <v>189</v>
      </c>
      <c r="D13" s="42" t="s">
        <v>433</v>
      </c>
      <c r="E13" s="48" t="s">
        <v>244</v>
      </c>
      <c r="F13" s="33" t="s">
        <v>251</v>
      </c>
      <c r="G13" s="48" t="s">
        <v>32</v>
      </c>
      <c r="H13" s="100" t="s">
        <v>524</v>
      </c>
      <c r="I13" s="48" t="s">
        <v>246</v>
      </c>
      <c r="J13" s="48" t="s">
        <v>190</v>
      </c>
      <c r="K13" s="40" t="s">
        <v>416</v>
      </c>
      <c r="L13" s="105" t="s">
        <v>530</v>
      </c>
      <c r="M13" s="30" t="s">
        <v>383</v>
      </c>
      <c r="N13" s="30" t="s">
        <v>477</v>
      </c>
      <c r="O13" s="59">
        <f t="shared" si="0"/>
        <v>5939.64</v>
      </c>
      <c r="P13" s="59">
        <f t="shared" si="21"/>
        <v>6038.64</v>
      </c>
      <c r="Q13" s="59">
        <f t="shared" si="11"/>
        <v>2575.7599999999998</v>
      </c>
      <c r="R13" s="59">
        <f t="shared" si="1"/>
        <v>3462.8800000000006</v>
      </c>
      <c r="S13" s="59">
        <f t="shared" si="2"/>
        <v>57.345362531960845</v>
      </c>
      <c r="T13" s="48" t="s">
        <v>253</v>
      </c>
      <c r="U13" s="30" t="s">
        <v>537</v>
      </c>
      <c r="V13" s="30" t="s">
        <v>257</v>
      </c>
      <c r="W13" s="30" t="s">
        <v>397</v>
      </c>
      <c r="X13" s="59">
        <f t="shared" si="3"/>
        <v>188.03</v>
      </c>
      <c r="Y13" s="59">
        <f t="shared" si="12"/>
        <v>6769.08</v>
      </c>
      <c r="Z13" s="59">
        <f t="shared" si="13"/>
        <v>6868.08</v>
      </c>
      <c r="AA13" s="59">
        <f t="shared" si="14"/>
        <v>3241.7599999999998</v>
      </c>
      <c r="AB13" s="59">
        <f t="shared" si="4"/>
        <v>3626.32</v>
      </c>
      <c r="AC13" s="59">
        <f t="shared" si="5"/>
        <v>52.799617942714704</v>
      </c>
      <c r="AD13" s="48" t="s">
        <v>262</v>
      </c>
      <c r="AE13" s="48" t="s">
        <v>361</v>
      </c>
      <c r="AF13" s="47" t="s">
        <v>402</v>
      </c>
      <c r="AG13" s="47" t="s">
        <v>404</v>
      </c>
      <c r="AH13" s="61">
        <f t="shared" si="6"/>
        <v>218.02</v>
      </c>
      <c r="AI13" s="61">
        <f t="shared" si="7"/>
        <v>7848.7199999999993</v>
      </c>
      <c r="AJ13" s="61">
        <f t="shared" si="8"/>
        <v>7947.7199999999993</v>
      </c>
      <c r="AK13" s="61">
        <f t="shared" si="9"/>
        <v>3889.3999999999996</v>
      </c>
      <c r="AL13" s="61">
        <f t="shared" si="10"/>
        <v>4058.3199999999997</v>
      </c>
      <c r="AM13" s="61">
        <f t="shared" si="22"/>
        <v>51.062694709929396</v>
      </c>
      <c r="AN13" s="35" t="s">
        <v>358</v>
      </c>
      <c r="AO13" s="40" t="s">
        <v>331</v>
      </c>
      <c r="AP13" s="40" t="s">
        <v>407</v>
      </c>
      <c r="AQ13" s="40" t="s">
        <v>408</v>
      </c>
      <c r="AR13" s="40" t="s">
        <v>422</v>
      </c>
      <c r="AS13" s="40" t="s">
        <v>423</v>
      </c>
      <c r="AT13" s="59">
        <f t="shared" si="15"/>
        <v>599.80999999999995</v>
      </c>
      <c r="AU13" s="59">
        <f t="shared" si="16"/>
        <v>21593.16</v>
      </c>
      <c r="AV13" s="59">
        <f t="shared" si="17"/>
        <v>21692.16</v>
      </c>
      <c r="AW13" s="59">
        <f t="shared" si="18"/>
        <v>10765.759999999998</v>
      </c>
      <c r="AX13" s="59">
        <f t="shared" si="19"/>
        <v>10926.400000000001</v>
      </c>
      <c r="AY13" s="59">
        <f t="shared" si="20"/>
        <v>50.370272024547127</v>
      </c>
      <c r="AZ13" s="48" t="s">
        <v>454</v>
      </c>
      <c r="BA13" s="48" t="s">
        <v>455</v>
      </c>
      <c r="BB13" s="48" t="s">
        <v>452</v>
      </c>
      <c r="BC13" s="48" t="s">
        <v>350</v>
      </c>
      <c r="BD13" s="48" t="s">
        <v>468</v>
      </c>
      <c r="BE13" s="9" t="s">
        <v>520</v>
      </c>
      <c r="BF13" s="12" t="s">
        <v>521</v>
      </c>
      <c r="BG13" s="12" t="s">
        <v>31</v>
      </c>
      <c r="BH13" s="12" t="s">
        <v>32</v>
      </c>
      <c r="BI13" s="12" t="s">
        <v>33</v>
      </c>
      <c r="BJ13" s="12" t="s">
        <v>522</v>
      </c>
      <c r="BK13" s="56" t="s">
        <v>521</v>
      </c>
    </row>
    <row r="14" spans="1:63" ht="44" thickBot="1" x14ac:dyDescent="0.4">
      <c r="A14" s="55" t="s">
        <v>332</v>
      </c>
      <c r="B14" s="147" t="s">
        <v>189</v>
      </c>
      <c r="C14" s="43" t="s">
        <v>189</v>
      </c>
      <c r="D14" s="42" t="s">
        <v>318</v>
      </c>
      <c r="E14" s="48" t="s">
        <v>244</v>
      </c>
      <c r="F14" s="33" t="s">
        <v>251</v>
      </c>
      <c r="G14" s="48" t="s">
        <v>32</v>
      </c>
      <c r="H14" s="100" t="s">
        <v>525</v>
      </c>
      <c r="I14" s="48" t="s">
        <v>248</v>
      </c>
      <c r="J14" s="48" t="s">
        <v>189</v>
      </c>
      <c r="K14" s="40" t="s">
        <v>371</v>
      </c>
      <c r="L14" s="105" t="s">
        <v>532</v>
      </c>
      <c r="M14" s="30" t="s">
        <v>383</v>
      </c>
      <c r="N14" s="30" t="s">
        <v>477</v>
      </c>
      <c r="O14" s="59">
        <f t="shared" si="0"/>
        <v>5039.6400000000003</v>
      </c>
      <c r="P14" s="59">
        <f t="shared" si="21"/>
        <v>5138.6400000000003</v>
      </c>
      <c r="Q14" s="59">
        <f t="shared" si="11"/>
        <v>3242.12</v>
      </c>
      <c r="R14" s="59">
        <f t="shared" si="1"/>
        <v>1896.5200000000004</v>
      </c>
      <c r="S14" s="59">
        <f t="shared" si="2"/>
        <v>36.907041551850305</v>
      </c>
      <c r="T14" s="48" t="s">
        <v>255</v>
      </c>
      <c r="U14" s="30" t="s">
        <v>536</v>
      </c>
      <c r="V14" s="30" t="s">
        <v>259</v>
      </c>
      <c r="W14" s="30" t="s">
        <v>398</v>
      </c>
      <c r="X14" s="59">
        <f t="shared" si="3"/>
        <v>154.39000000000001</v>
      </c>
      <c r="Y14" s="59">
        <f t="shared" si="12"/>
        <v>5558.04</v>
      </c>
      <c r="Z14" s="59">
        <f t="shared" si="13"/>
        <v>5657.04</v>
      </c>
      <c r="AA14" s="59">
        <f t="shared" si="14"/>
        <v>3666.92</v>
      </c>
      <c r="AB14" s="59">
        <f t="shared" si="4"/>
        <v>1990.12</v>
      </c>
      <c r="AC14" s="59">
        <f t="shared" si="5"/>
        <v>35.179528516680101</v>
      </c>
      <c r="AD14" s="48" t="s">
        <v>263</v>
      </c>
      <c r="AE14" s="48" t="s">
        <v>360</v>
      </c>
      <c r="AF14" s="47" t="s">
        <v>399</v>
      </c>
      <c r="AG14" s="47" t="s">
        <v>483</v>
      </c>
      <c r="AH14" s="61">
        <f t="shared" si="6"/>
        <v>174.38000000000002</v>
      </c>
      <c r="AI14" s="61">
        <f t="shared" si="7"/>
        <v>6277.68</v>
      </c>
      <c r="AJ14" s="61">
        <f t="shared" si="8"/>
        <v>6376.68</v>
      </c>
      <c r="AK14" s="61">
        <f t="shared" si="9"/>
        <v>4026.92</v>
      </c>
      <c r="AL14" s="61">
        <f t="shared" si="10"/>
        <v>2349.7600000000002</v>
      </c>
      <c r="AM14" s="61">
        <f t="shared" si="22"/>
        <v>36.849269525834764</v>
      </c>
      <c r="AN14" s="35" t="s">
        <v>275</v>
      </c>
      <c r="AO14" s="40" t="s">
        <v>332</v>
      </c>
      <c r="AP14" s="40" t="s">
        <v>409</v>
      </c>
      <c r="AQ14" s="40" t="s">
        <v>410</v>
      </c>
      <c r="AR14" s="40" t="s">
        <v>422</v>
      </c>
      <c r="AS14" s="40" t="s">
        <v>423</v>
      </c>
      <c r="AT14" s="59">
        <f t="shared" si="15"/>
        <v>432.61</v>
      </c>
      <c r="AU14" s="59">
        <f t="shared" si="16"/>
        <v>15573.96</v>
      </c>
      <c r="AV14" s="59">
        <f t="shared" si="17"/>
        <v>15672.96</v>
      </c>
      <c r="AW14" s="59">
        <f t="shared" si="18"/>
        <v>8679.5600000000013</v>
      </c>
      <c r="AX14" s="59">
        <f t="shared" si="19"/>
        <v>6993.3999999999978</v>
      </c>
      <c r="AY14" s="59">
        <f t="shared" si="20"/>
        <v>44.620799134305187</v>
      </c>
      <c r="AZ14" s="48" t="s">
        <v>443</v>
      </c>
      <c r="BA14" s="48" t="s">
        <v>444</v>
      </c>
      <c r="BB14" s="48" t="s">
        <v>453</v>
      </c>
      <c r="BC14" s="48" t="s">
        <v>213</v>
      </c>
      <c r="BD14" s="48" t="s">
        <v>462</v>
      </c>
      <c r="BE14" s="9" t="s">
        <v>520</v>
      </c>
      <c r="BF14" s="12" t="s">
        <v>521</v>
      </c>
      <c r="BG14" s="12" t="s">
        <v>31</v>
      </c>
      <c r="BH14" s="12" t="s">
        <v>32</v>
      </c>
      <c r="BI14" s="12" t="s">
        <v>33</v>
      </c>
      <c r="BJ14" s="12" t="s">
        <v>522</v>
      </c>
      <c r="BK14" s="56" t="s">
        <v>521</v>
      </c>
    </row>
    <row r="15" spans="1:63" ht="44" thickBot="1" x14ac:dyDescent="0.4">
      <c r="A15" s="55" t="s">
        <v>333</v>
      </c>
      <c r="B15" s="147" t="s">
        <v>189</v>
      </c>
      <c r="C15" s="43" t="s">
        <v>189</v>
      </c>
      <c r="D15" s="42" t="s">
        <v>434</v>
      </c>
      <c r="E15" s="48" t="s">
        <v>244</v>
      </c>
      <c r="F15" s="33" t="s">
        <v>251</v>
      </c>
      <c r="G15" s="48" t="s">
        <v>32</v>
      </c>
      <c r="H15" s="100" t="s">
        <v>526</v>
      </c>
      <c r="I15" s="48" t="s">
        <v>247</v>
      </c>
      <c r="J15" s="48" t="s">
        <v>189</v>
      </c>
      <c r="K15" s="40" t="s">
        <v>387</v>
      </c>
      <c r="L15" s="105" t="s">
        <v>532</v>
      </c>
      <c r="M15" s="30" t="s">
        <v>383</v>
      </c>
      <c r="N15" s="30" t="s">
        <v>477</v>
      </c>
      <c r="O15" s="59">
        <f t="shared" si="0"/>
        <v>5219.6400000000003</v>
      </c>
      <c r="P15" s="59">
        <f t="shared" si="21"/>
        <v>5318.64</v>
      </c>
      <c r="Q15" s="59">
        <f t="shared" si="11"/>
        <v>3242.12</v>
      </c>
      <c r="R15" s="59">
        <f t="shared" si="1"/>
        <v>2076.5200000000004</v>
      </c>
      <c r="S15" s="59">
        <f t="shared" si="2"/>
        <v>39.04231156837087</v>
      </c>
      <c r="T15" s="48" t="s">
        <v>254</v>
      </c>
      <c r="U15" s="109" t="s">
        <v>538</v>
      </c>
      <c r="V15" s="30" t="s">
        <v>258</v>
      </c>
      <c r="W15" s="30" t="s">
        <v>396</v>
      </c>
      <c r="X15" s="59">
        <f t="shared" si="3"/>
        <v>150.75</v>
      </c>
      <c r="Y15" s="59">
        <f t="shared" si="12"/>
        <v>5427</v>
      </c>
      <c r="Z15" s="59">
        <f t="shared" si="13"/>
        <v>5526</v>
      </c>
      <c r="AA15" s="59">
        <f t="shared" si="14"/>
        <v>3411.3199999999997</v>
      </c>
      <c r="AB15" s="59">
        <f t="shared" si="4"/>
        <v>2114.6800000000003</v>
      </c>
      <c r="AC15" s="59">
        <f t="shared" si="5"/>
        <v>38.267824828085416</v>
      </c>
      <c r="AD15" s="48" t="s">
        <v>263</v>
      </c>
      <c r="AE15" s="48" t="s">
        <v>359</v>
      </c>
      <c r="AF15" s="47" t="s">
        <v>400</v>
      </c>
      <c r="AG15" s="47" t="s">
        <v>534</v>
      </c>
      <c r="AH15" s="61">
        <f t="shared" si="6"/>
        <v>195.74</v>
      </c>
      <c r="AI15" s="61">
        <f t="shared" si="7"/>
        <v>7046.64</v>
      </c>
      <c r="AJ15" s="61">
        <f t="shared" si="8"/>
        <v>7145.64</v>
      </c>
      <c r="AK15" s="61">
        <f t="shared" si="9"/>
        <v>4221.32</v>
      </c>
      <c r="AL15" s="61">
        <f t="shared" si="10"/>
        <v>2924.3200000000006</v>
      </c>
      <c r="AM15" s="61">
        <f t="shared" si="22"/>
        <v>40.924535800851991</v>
      </c>
      <c r="AN15" s="35" t="s">
        <v>356</v>
      </c>
      <c r="AO15" s="30" t="s">
        <v>164</v>
      </c>
      <c r="AP15" s="40" t="s">
        <v>407</v>
      </c>
      <c r="AQ15" s="40" t="s">
        <v>408</v>
      </c>
      <c r="AR15" s="40" t="s">
        <v>422</v>
      </c>
      <c r="AS15" s="40" t="s">
        <v>423</v>
      </c>
      <c r="AT15" s="59">
        <f t="shared" si="15"/>
        <v>512.65</v>
      </c>
      <c r="AU15" s="59">
        <f t="shared" si="16"/>
        <v>18455.399999999998</v>
      </c>
      <c r="AV15" s="59">
        <f t="shared" si="17"/>
        <v>18554.399999999998</v>
      </c>
      <c r="AW15" s="59">
        <f t="shared" si="18"/>
        <v>9929.119999999999</v>
      </c>
      <c r="AX15" s="59">
        <f t="shared" si="19"/>
        <v>8625.2799999999988</v>
      </c>
      <c r="AY15" s="59">
        <f t="shared" si="20"/>
        <v>46.486439874099943</v>
      </c>
      <c r="AZ15" s="48" t="s">
        <v>450</v>
      </c>
      <c r="BA15" s="48" t="s">
        <v>451</v>
      </c>
      <c r="BB15" s="48" t="s">
        <v>453</v>
      </c>
      <c r="BC15" s="48" t="s">
        <v>213</v>
      </c>
      <c r="BD15" s="48" t="s">
        <v>461</v>
      </c>
      <c r="BE15" s="9" t="s">
        <v>520</v>
      </c>
      <c r="BF15" s="12" t="s">
        <v>521</v>
      </c>
      <c r="BG15" s="12" t="s">
        <v>31</v>
      </c>
      <c r="BH15" s="12" t="s">
        <v>32</v>
      </c>
      <c r="BI15" s="12" t="s">
        <v>33</v>
      </c>
      <c r="BJ15" s="12" t="s">
        <v>522</v>
      </c>
      <c r="BK15" s="56" t="s">
        <v>521</v>
      </c>
    </row>
    <row r="16" spans="1:63" ht="44" thickBot="1" x14ac:dyDescent="0.4">
      <c r="A16" s="55" t="s">
        <v>277</v>
      </c>
      <c r="B16" s="147" t="s">
        <v>189</v>
      </c>
      <c r="C16" s="43" t="s">
        <v>189</v>
      </c>
      <c r="D16" s="42" t="s">
        <v>319</v>
      </c>
      <c r="E16" s="48" t="s">
        <v>244</v>
      </c>
      <c r="F16" s="33" t="s">
        <v>251</v>
      </c>
      <c r="G16" s="48" t="s">
        <v>32</v>
      </c>
      <c r="H16" s="100" t="s">
        <v>527</v>
      </c>
      <c r="I16" s="48" t="s">
        <v>246</v>
      </c>
      <c r="J16" s="48" t="s">
        <v>189</v>
      </c>
      <c r="K16" s="40" t="s">
        <v>417</v>
      </c>
      <c r="L16" s="105" t="s">
        <v>532</v>
      </c>
      <c r="M16" s="30" t="s">
        <v>383</v>
      </c>
      <c r="N16" s="30" t="s">
        <v>477</v>
      </c>
      <c r="O16" s="59">
        <f t="shared" si="0"/>
        <v>6119.64</v>
      </c>
      <c r="P16" s="59">
        <f t="shared" si="21"/>
        <v>6218.64</v>
      </c>
      <c r="Q16" s="59">
        <f t="shared" si="11"/>
        <v>3242.12</v>
      </c>
      <c r="R16" s="59">
        <f t="shared" si="1"/>
        <v>2976.5200000000004</v>
      </c>
      <c r="S16" s="59">
        <f t="shared" si="2"/>
        <v>47.864484839128821</v>
      </c>
      <c r="T16" s="48" t="s">
        <v>253</v>
      </c>
      <c r="U16" s="30" t="s">
        <v>537</v>
      </c>
      <c r="V16" s="30" t="s">
        <v>257</v>
      </c>
      <c r="W16" s="30" t="s">
        <v>397</v>
      </c>
      <c r="X16" s="59">
        <f t="shared" si="3"/>
        <v>193.03</v>
      </c>
      <c r="Y16" s="59">
        <f t="shared" si="12"/>
        <v>6949.08</v>
      </c>
      <c r="Z16" s="59">
        <f t="shared" si="13"/>
        <v>7048.08</v>
      </c>
      <c r="AA16" s="59">
        <f t="shared" si="14"/>
        <v>3908.12</v>
      </c>
      <c r="AB16" s="59">
        <f t="shared" si="4"/>
        <v>3139.96</v>
      </c>
      <c r="AC16" s="59">
        <f t="shared" si="5"/>
        <v>44.550572638222043</v>
      </c>
      <c r="AD16" s="48" t="s">
        <v>262</v>
      </c>
      <c r="AE16" s="48" t="s">
        <v>294</v>
      </c>
      <c r="AF16" s="47" t="s">
        <v>401</v>
      </c>
      <c r="AG16" s="47" t="s">
        <v>403</v>
      </c>
      <c r="AH16" s="61">
        <f t="shared" si="6"/>
        <v>208.02</v>
      </c>
      <c r="AI16" s="61">
        <f t="shared" si="7"/>
        <v>7488.72</v>
      </c>
      <c r="AJ16" s="61">
        <f t="shared" si="8"/>
        <v>7587.72</v>
      </c>
      <c r="AK16" s="61">
        <f t="shared" si="9"/>
        <v>4231.76</v>
      </c>
      <c r="AL16" s="61">
        <f t="shared" si="10"/>
        <v>3355.96</v>
      </c>
      <c r="AM16" s="61">
        <f t="shared" si="22"/>
        <v>44.228832903691753</v>
      </c>
      <c r="AN16" s="35" t="s">
        <v>357</v>
      </c>
      <c r="AO16" s="40" t="s">
        <v>277</v>
      </c>
      <c r="AP16" s="40" t="s">
        <v>409</v>
      </c>
      <c r="AQ16" s="40" t="s">
        <v>410</v>
      </c>
      <c r="AR16" s="40" t="s">
        <v>422</v>
      </c>
      <c r="AS16" s="40" t="s">
        <v>423</v>
      </c>
      <c r="AT16" s="59">
        <f t="shared" si="15"/>
        <v>507.13</v>
      </c>
      <c r="AU16" s="59">
        <f t="shared" si="16"/>
        <v>18256.68</v>
      </c>
      <c r="AV16" s="59">
        <f t="shared" si="17"/>
        <v>18355.68</v>
      </c>
      <c r="AW16" s="59">
        <f t="shared" si="18"/>
        <v>9620.9600000000009</v>
      </c>
      <c r="AX16" s="59">
        <f t="shared" si="19"/>
        <v>8734.7199999999993</v>
      </c>
      <c r="AY16" s="59">
        <f t="shared" si="20"/>
        <v>47.58592435692929</v>
      </c>
      <c r="AZ16" s="48" t="s">
        <v>447</v>
      </c>
      <c r="BA16" s="48" t="s">
        <v>448</v>
      </c>
      <c r="BB16" s="48" t="s">
        <v>453</v>
      </c>
      <c r="BC16" s="48" t="s">
        <v>213</v>
      </c>
      <c r="BD16" s="48" t="s">
        <v>463</v>
      </c>
      <c r="BE16" s="9" t="s">
        <v>520</v>
      </c>
      <c r="BF16" s="12" t="s">
        <v>521</v>
      </c>
      <c r="BG16" s="12" t="s">
        <v>31</v>
      </c>
      <c r="BH16" s="12" t="s">
        <v>32</v>
      </c>
      <c r="BI16" s="12" t="s">
        <v>33</v>
      </c>
      <c r="BJ16" s="12" t="s">
        <v>522</v>
      </c>
      <c r="BK16" s="56" t="s">
        <v>521</v>
      </c>
    </row>
    <row r="17" spans="1:63" ht="44" thickBot="1" x14ac:dyDescent="0.4">
      <c r="A17" s="55" t="s">
        <v>334</v>
      </c>
      <c r="B17" s="147" t="s">
        <v>189</v>
      </c>
      <c r="C17" s="43" t="s">
        <v>189</v>
      </c>
      <c r="D17" s="42" t="s">
        <v>435</v>
      </c>
      <c r="E17" s="48" t="s">
        <v>244</v>
      </c>
      <c r="F17" s="33" t="s">
        <v>251</v>
      </c>
      <c r="G17" s="48" t="s">
        <v>32</v>
      </c>
      <c r="H17" s="100" t="s">
        <v>525</v>
      </c>
      <c r="I17" s="48" t="s">
        <v>248</v>
      </c>
      <c r="J17" s="48" t="s">
        <v>190</v>
      </c>
      <c r="K17" s="40" t="s">
        <v>413</v>
      </c>
      <c r="L17" s="105" t="s">
        <v>532</v>
      </c>
      <c r="M17" s="30" t="s">
        <v>383</v>
      </c>
      <c r="N17" s="30" t="s">
        <v>477</v>
      </c>
      <c r="O17" s="59">
        <f t="shared" si="0"/>
        <v>6299.64</v>
      </c>
      <c r="P17" s="59">
        <f t="shared" si="21"/>
        <v>6398.64</v>
      </c>
      <c r="Q17" s="59">
        <f t="shared" si="11"/>
        <v>3242.12</v>
      </c>
      <c r="R17" s="59">
        <f t="shared" si="1"/>
        <v>3156.5200000000004</v>
      </c>
      <c r="S17" s="59">
        <f t="shared" si="2"/>
        <v>49.331107860420346</v>
      </c>
      <c r="T17" s="48" t="s">
        <v>255</v>
      </c>
      <c r="U17" s="30" t="s">
        <v>536</v>
      </c>
      <c r="V17" s="30" t="s">
        <v>259</v>
      </c>
      <c r="W17" s="30" t="s">
        <v>398</v>
      </c>
      <c r="X17" s="59">
        <f t="shared" si="3"/>
        <v>189.39000000000001</v>
      </c>
      <c r="Y17" s="59">
        <f t="shared" si="12"/>
        <v>6818.04</v>
      </c>
      <c r="Z17" s="59">
        <f t="shared" si="13"/>
        <v>6917.04</v>
      </c>
      <c r="AA17" s="59">
        <f t="shared" si="14"/>
        <v>3666.92</v>
      </c>
      <c r="AB17" s="59">
        <f t="shared" si="4"/>
        <v>3250.12</v>
      </c>
      <c r="AC17" s="59">
        <f t="shared" si="5"/>
        <v>46.9871505730775</v>
      </c>
      <c r="AD17" s="48" t="s">
        <v>262</v>
      </c>
      <c r="AE17" s="48" t="s">
        <v>361</v>
      </c>
      <c r="AF17" s="47" t="s">
        <v>402</v>
      </c>
      <c r="AG17" s="47" t="s">
        <v>404</v>
      </c>
      <c r="AH17" s="61">
        <f t="shared" si="6"/>
        <v>219.38000000000002</v>
      </c>
      <c r="AI17" s="61">
        <f t="shared" si="7"/>
        <v>7897.68</v>
      </c>
      <c r="AJ17" s="61">
        <f t="shared" si="8"/>
        <v>7996.68</v>
      </c>
      <c r="AK17" s="61">
        <f t="shared" si="9"/>
        <v>4314.5600000000004</v>
      </c>
      <c r="AL17" s="61">
        <f t="shared" si="10"/>
        <v>3682.12</v>
      </c>
      <c r="AM17" s="61">
        <f t="shared" si="22"/>
        <v>46.045608927704997</v>
      </c>
      <c r="AN17" s="35" t="s">
        <v>358</v>
      </c>
      <c r="AO17" s="40" t="s">
        <v>154</v>
      </c>
      <c r="AP17" s="40" t="s">
        <v>407</v>
      </c>
      <c r="AQ17" s="40" t="s">
        <v>408</v>
      </c>
      <c r="AR17" s="40" t="s">
        <v>422</v>
      </c>
      <c r="AS17" s="40" t="s">
        <v>423</v>
      </c>
      <c r="AT17" s="59">
        <f t="shared" si="15"/>
        <v>374.09</v>
      </c>
      <c r="AU17" s="59">
        <f t="shared" si="16"/>
        <v>13467.24</v>
      </c>
      <c r="AV17" s="59">
        <f t="shared" si="17"/>
        <v>13566.24</v>
      </c>
      <c r="AW17" s="59">
        <f t="shared" si="18"/>
        <v>7100.9600000000009</v>
      </c>
      <c r="AX17" s="59">
        <f t="shared" si="19"/>
        <v>6465.2799999999988</v>
      </c>
      <c r="AY17" s="59">
        <f t="shared" si="20"/>
        <v>47.657125334654253</v>
      </c>
      <c r="AZ17" s="48" t="s">
        <v>454</v>
      </c>
      <c r="BA17" s="48" t="s">
        <v>455</v>
      </c>
      <c r="BB17" s="48" t="s">
        <v>456</v>
      </c>
      <c r="BC17" s="48" t="s">
        <v>351</v>
      </c>
      <c r="BD17" s="48" t="s">
        <v>462</v>
      </c>
      <c r="BE17" s="9" t="s">
        <v>520</v>
      </c>
      <c r="BF17" s="12" t="s">
        <v>521</v>
      </c>
      <c r="BG17" s="12" t="s">
        <v>31</v>
      </c>
      <c r="BH17" s="12" t="s">
        <v>32</v>
      </c>
      <c r="BI17" s="12" t="s">
        <v>33</v>
      </c>
      <c r="BJ17" s="12" t="s">
        <v>522</v>
      </c>
      <c r="BK17" s="56" t="s">
        <v>521</v>
      </c>
    </row>
    <row r="18" spans="1:63" ht="44" thickBot="1" x14ac:dyDescent="0.4">
      <c r="A18" s="55" t="s">
        <v>335</v>
      </c>
      <c r="B18" s="147" t="s">
        <v>189</v>
      </c>
      <c r="C18" s="43" t="s">
        <v>189</v>
      </c>
      <c r="D18" s="42" t="s">
        <v>320</v>
      </c>
      <c r="E18" s="48" t="s">
        <v>244</v>
      </c>
      <c r="F18" s="33" t="s">
        <v>251</v>
      </c>
      <c r="G18" s="48" t="s">
        <v>32</v>
      </c>
      <c r="H18" s="100" t="s">
        <v>526</v>
      </c>
      <c r="I18" s="48" t="s">
        <v>247</v>
      </c>
      <c r="J18" s="48" t="s">
        <v>190</v>
      </c>
      <c r="K18" s="40" t="s">
        <v>388</v>
      </c>
      <c r="L18" s="105" t="s">
        <v>532</v>
      </c>
      <c r="M18" s="30" t="s">
        <v>383</v>
      </c>
      <c r="N18" s="30" t="s">
        <v>477</v>
      </c>
      <c r="O18" s="59">
        <f t="shared" si="0"/>
        <v>6659.64</v>
      </c>
      <c r="P18" s="59">
        <f t="shared" si="21"/>
        <v>6758.64</v>
      </c>
      <c r="Q18" s="59">
        <f t="shared" si="11"/>
        <v>3242.12</v>
      </c>
      <c r="R18" s="59">
        <f t="shared" si="1"/>
        <v>3516.5200000000004</v>
      </c>
      <c r="S18" s="59">
        <f t="shared" si="2"/>
        <v>52.029994200016574</v>
      </c>
      <c r="T18" s="48" t="s">
        <v>254</v>
      </c>
      <c r="U18" s="109" t="s">
        <v>538</v>
      </c>
      <c r="V18" s="30" t="s">
        <v>258</v>
      </c>
      <c r="W18" s="30" t="s">
        <v>396</v>
      </c>
      <c r="X18" s="59">
        <f t="shared" si="3"/>
        <v>190.75</v>
      </c>
      <c r="Y18" s="59">
        <f t="shared" si="12"/>
        <v>6867</v>
      </c>
      <c r="Z18" s="59">
        <f t="shared" si="13"/>
        <v>6966</v>
      </c>
      <c r="AA18" s="59">
        <f t="shared" si="14"/>
        <v>3411.3199999999997</v>
      </c>
      <c r="AB18" s="59">
        <f t="shared" si="4"/>
        <v>3554.6800000000003</v>
      </c>
      <c r="AC18" s="59">
        <f t="shared" si="5"/>
        <v>51.028997990238302</v>
      </c>
      <c r="AD18" s="48" t="s">
        <v>263</v>
      </c>
      <c r="AE18" s="48" t="s">
        <v>360</v>
      </c>
      <c r="AF18" s="47" t="s">
        <v>399</v>
      </c>
      <c r="AG18" s="47" t="s">
        <v>483</v>
      </c>
      <c r="AH18" s="61">
        <f t="shared" si="6"/>
        <v>210.74</v>
      </c>
      <c r="AI18" s="61">
        <f t="shared" si="7"/>
        <v>7586.64</v>
      </c>
      <c r="AJ18" s="61">
        <f t="shared" si="8"/>
        <v>7685.64</v>
      </c>
      <c r="AK18" s="61">
        <f t="shared" si="9"/>
        <v>3771.3199999999997</v>
      </c>
      <c r="AL18" s="61">
        <f t="shared" si="10"/>
        <v>3914.3200000000006</v>
      </c>
      <c r="AM18" s="61">
        <f t="shared" si="22"/>
        <v>50.93030638957849</v>
      </c>
      <c r="AN18" s="35" t="s">
        <v>275</v>
      </c>
      <c r="AO18" s="40" t="s">
        <v>331</v>
      </c>
      <c r="AP18" s="40" t="s">
        <v>409</v>
      </c>
      <c r="AQ18" s="40" t="s">
        <v>410</v>
      </c>
      <c r="AR18" s="40" t="s">
        <v>422</v>
      </c>
      <c r="AS18" s="40" t="s">
        <v>423</v>
      </c>
      <c r="AT18" s="59">
        <f t="shared" si="15"/>
        <v>448.53</v>
      </c>
      <c r="AU18" s="59">
        <f t="shared" si="16"/>
        <v>16147.080000000002</v>
      </c>
      <c r="AV18" s="59">
        <f t="shared" si="17"/>
        <v>16246.080000000002</v>
      </c>
      <c r="AW18" s="59">
        <f t="shared" si="18"/>
        <v>8055.68</v>
      </c>
      <c r="AX18" s="59">
        <f t="shared" si="19"/>
        <v>8190.4000000000015</v>
      </c>
      <c r="AY18" s="59">
        <f t="shared" si="20"/>
        <v>50.414623096771656</v>
      </c>
      <c r="AZ18" s="48" t="s">
        <v>443</v>
      </c>
      <c r="BA18" s="48" t="s">
        <v>444</v>
      </c>
      <c r="BB18" s="48" t="s">
        <v>456</v>
      </c>
      <c r="BC18" s="48" t="s">
        <v>351</v>
      </c>
      <c r="BD18" s="48" t="s">
        <v>461</v>
      </c>
      <c r="BE18" s="9" t="s">
        <v>520</v>
      </c>
      <c r="BF18" s="12" t="s">
        <v>521</v>
      </c>
      <c r="BG18" s="12" t="s">
        <v>31</v>
      </c>
      <c r="BH18" s="12" t="s">
        <v>32</v>
      </c>
      <c r="BI18" s="12" t="s">
        <v>33</v>
      </c>
      <c r="BJ18" s="12" t="s">
        <v>522</v>
      </c>
      <c r="BK18" s="56" t="s">
        <v>521</v>
      </c>
    </row>
    <row r="19" spans="1:63" ht="44" thickBot="1" x14ac:dyDescent="0.4">
      <c r="A19" s="55" t="s">
        <v>336</v>
      </c>
      <c r="B19" s="147" t="s">
        <v>189</v>
      </c>
      <c r="C19" s="43" t="s">
        <v>189</v>
      </c>
      <c r="D19" s="42" t="s">
        <v>436</v>
      </c>
      <c r="E19" s="48" t="s">
        <v>244</v>
      </c>
      <c r="F19" s="33" t="s">
        <v>251</v>
      </c>
      <c r="G19" s="48" t="s">
        <v>32</v>
      </c>
      <c r="H19" s="100" t="s">
        <v>527</v>
      </c>
      <c r="I19" s="48" t="s">
        <v>246</v>
      </c>
      <c r="J19" s="48" t="s">
        <v>190</v>
      </c>
      <c r="K19" s="40" t="s">
        <v>418</v>
      </c>
      <c r="L19" s="105" t="s">
        <v>532</v>
      </c>
      <c r="M19" s="30" t="s">
        <v>383</v>
      </c>
      <c r="N19" s="30" t="s">
        <v>477</v>
      </c>
      <c r="O19" s="59">
        <f t="shared" si="0"/>
        <v>7019.64</v>
      </c>
      <c r="P19" s="59">
        <f t="shared" si="21"/>
        <v>7118.64</v>
      </c>
      <c r="Q19" s="59">
        <f t="shared" si="11"/>
        <v>3242.12</v>
      </c>
      <c r="R19" s="59">
        <f t="shared" si="1"/>
        <v>3876.5200000000004</v>
      </c>
      <c r="S19" s="59">
        <f t="shared" si="2"/>
        <v>54.455907308137512</v>
      </c>
      <c r="T19" s="48" t="s">
        <v>253</v>
      </c>
      <c r="U19" s="30" t="s">
        <v>537</v>
      </c>
      <c r="V19" s="30" t="s">
        <v>257</v>
      </c>
      <c r="W19" s="30" t="s">
        <v>397</v>
      </c>
      <c r="X19" s="59">
        <f t="shared" si="3"/>
        <v>218.03</v>
      </c>
      <c r="Y19" s="59">
        <f t="shared" si="12"/>
        <v>7849.08</v>
      </c>
      <c r="Z19" s="59">
        <f t="shared" si="13"/>
        <v>7948.08</v>
      </c>
      <c r="AA19" s="59">
        <f t="shared" si="14"/>
        <v>3908.12</v>
      </c>
      <c r="AB19" s="59">
        <f t="shared" si="4"/>
        <v>4039.96</v>
      </c>
      <c r="AC19" s="59">
        <f t="shared" si="5"/>
        <v>50.829382693682</v>
      </c>
      <c r="AD19" s="48" t="s">
        <v>263</v>
      </c>
      <c r="AE19" s="48" t="s">
        <v>359</v>
      </c>
      <c r="AF19" s="47" t="s">
        <v>400</v>
      </c>
      <c r="AG19" s="47" t="s">
        <v>534</v>
      </c>
      <c r="AH19" s="61">
        <f t="shared" si="6"/>
        <v>263.02</v>
      </c>
      <c r="AI19" s="61">
        <f t="shared" si="7"/>
        <v>9468.7199999999993</v>
      </c>
      <c r="AJ19" s="61">
        <f t="shared" si="8"/>
        <v>9567.7199999999993</v>
      </c>
      <c r="AK19" s="61">
        <f t="shared" si="9"/>
        <v>4718.12</v>
      </c>
      <c r="AL19" s="61">
        <f t="shared" si="10"/>
        <v>4849.5999999999995</v>
      </c>
      <c r="AM19" s="61">
        <f t="shared" si="22"/>
        <v>50.687102047300712</v>
      </c>
      <c r="AN19" s="35" t="s">
        <v>356</v>
      </c>
      <c r="AO19" s="40" t="s">
        <v>332</v>
      </c>
      <c r="AP19" s="40" t="s">
        <v>407</v>
      </c>
      <c r="AQ19" s="40" t="s">
        <v>408</v>
      </c>
      <c r="AR19" s="40" t="s">
        <v>422</v>
      </c>
      <c r="AS19" s="40" t="s">
        <v>423</v>
      </c>
      <c r="AT19" s="59">
        <f t="shared" si="15"/>
        <v>677.24999999999989</v>
      </c>
      <c r="AU19" s="59">
        <f t="shared" si="16"/>
        <v>24381</v>
      </c>
      <c r="AV19" s="59">
        <f t="shared" si="17"/>
        <v>24480</v>
      </c>
      <c r="AW19" s="59">
        <f t="shared" si="18"/>
        <v>12178.76</v>
      </c>
      <c r="AX19" s="59">
        <f t="shared" si="19"/>
        <v>12301.24</v>
      </c>
      <c r="AY19" s="59">
        <f t="shared" si="20"/>
        <v>50.250163398692813</v>
      </c>
      <c r="AZ19" s="48" t="s">
        <v>450</v>
      </c>
      <c r="BA19" s="48" t="s">
        <v>451</v>
      </c>
      <c r="BB19" s="48" t="s">
        <v>456</v>
      </c>
      <c r="BC19" s="48" t="s">
        <v>351</v>
      </c>
      <c r="BD19" s="48" t="s">
        <v>463</v>
      </c>
      <c r="BE19" s="9" t="s">
        <v>520</v>
      </c>
      <c r="BF19" s="12" t="s">
        <v>521</v>
      </c>
      <c r="BG19" s="12" t="s">
        <v>31</v>
      </c>
      <c r="BH19" s="12" t="s">
        <v>32</v>
      </c>
      <c r="BI19" s="12" t="s">
        <v>33</v>
      </c>
      <c r="BJ19" s="12" t="s">
        <v>522</v>
      </c>
      <c r="BK19" s="56" t="s">
        <v>521</v>
      </c>
    </row>
    <row r="20" spans="1:63" ht="44" thickBot="1" x14ac:dyDescent="0.4">
      <c r="A20" s="55" t="s">
        <v>337</v>
      </c>
      <c r="B20" s="145" t="s">
        <v>586</v>
      </c>
      <c r="C20" s="43" t="s">
        <v>189</v>
      </c>
      <c r="D20" s="42" t="s">
        <v>321</v>
      </c>
      <c r="E20" s="48" t="s">
        <v>244</v>
      </c>
      <c r="F20" s="33" t="s">
        <v>251</v>
      </c>
      <c r="G20" s="48" t="s">
        <v>32</v>
      </c>
      <c r="H20" s="100" t="s">
        <v>519</v>
      </c>
      <c r="I20" s="48" t="s">
        <v>246</v>
      </c>
      <c r="J20" s="48" t="s">
        <v>189</v>
      </c>
      <c r="K20" s="40" t="s">
        <v>414</v>
      </c>
      <c r="L20" s="105" t="s">
        <v>533</v>
      </c>
      <c r="M20" s="30" t="s">
        <v>383</v>
      </c>
      <c r="N20" s="30" t="s">
        <v>477</v>
      </c>
      <c r="O20" s="59">
        <f t="shared" si="0"/>
        <v>3599.64</v>
      </c>
      <c r="P20" s="59">
        <f t="shared" si="21"/>
        <v>3698.64</v>
      </c>
      <c r="Q20" s="59">
        <f t="shared" si="11"/>
        <v>2150.96</v>
      </c>
      <c r="R20" s="59">
        <f t="shared" si="1"/>
        <v>1547.6799999999998</v>
      </c>
      <c r="S20" s="59">
        <f t="shared" si="2"/>
        <v>41.844569895961754</v>
      </c>
      <c r="T20" s="48" t="s">
        <v>255</v>
      </c>
      <c r="U20" s="30" t="s">
        <v>536</v>
      </c>
      <c r="V20" s="30" t="s">
        <v>259</v>
      </c>
      <c r="W20" s="30" t="s">
        <v>398</v>
      </c>
      <c r="X20" s="59">
        <f t="shared" si="3"/>
        <v>114.39</v>
      </c>
      <c r="Y20" s="59">
        <f t="shared" si="12"/>
        <v>4118.04</v>
      </c>
      <c r="Z20" s="59">
        <f t="shared" si="13"/>
        <v>4217.04</v>
      </c>
      <c r="AA20" s="59">
        <f t="shared" si="14"/>
        <v>2575.7600000000002</v>
      </c>
      <c r="AB20" s="59">
        <f t="shared" si="4"/>
        <v>1641.2799999999997</v>
      </c>
      <c r="AC20" s="59">
        <f t="shared" si="5"/>
        <v>38.920190465350096</v>
      </c>
      <c r="AD20" s="48" t="s">
        <v>262</v>
      </c>
      <c r="AE20" s="48" t="s">
        <v>294</v>
      </c>
      <c r="AF20" s="47" t="s">
        <v>401</v>
      </c>
      <c r="AG20" s="47" t="s">
        <v>403</v>
      </c>
      <c r="AH20" s="61">
        <f t="shared" si="6"/>
        <v>129.38</v>
      </c>
      <c r="AI20" s="61">
        <f t="shared" si="7"/>
        <v>4657.68</v>
      </c>
      <c r="AJ20" s="61">
        <f t="shared" si="8"/>
        <v>4756.68</v>
      </c>
      <c r="AK20" s="61">
        <f t="shared" si="9"/>
        <v>2899.4</v>
      </c>
      <c r="AL20" s="61">
        <f t="shared" si="10"/>
        <v>1857.2800000000002</v>
      </c>
      <c r="AM20" s="61">
        <f t="shared" si="22"/>
        <v>39.045720965042847</v>
      </c>
      <c r="AN20" s="35" t="s">
        <v>357</v>
      </c>
      <c r="AO20" s="30" t="s">
        <v>164</v>
      </c>
      <c r="AP20" s="40" t="s">
        <v>409</v>
      </c>
      <c r="AQ20" s="40" t="s">
        <v>410</v>
      </c>
      <c r="AR20" s="40" t="s">
        <v>422</v>
      </c>
      <c r="AS20" s="40" t="s">
        <v>423</v>
      </c>
      <c r="AT20" s="59">
        <f t="shared" si="15"/>
        <v>326.28999999999996</v>
      </c>
      <c r="AU20" s="59">
        <f t="shared" si="16"/>
        <v>11746.44</v>
      </c>
      <c r="AV20" s="59">
        <f t="shared" si="17"/>
        <v>11845.44</v>
      </c>
      <c r="AW20" s="59">
        <f t="shared" si="18"/>
        <v>6447.2000000000007</v>
      </c>
      <c r="AX20" s="59">
        <f t="shared" si="19"/>
        <v>5398.24</v>
      </c>
      <c r="AY20" s="59">
        <f t="shared" si="20"/>
        <v>45.572304616797688</v>
      </c>
      <c r="AZ20" s="48" t="s">
        <v>447</v>
      </c>
      <c r="BA20" s="48" t="s">
        <v>448</v>
      </c>
      <c r="BB20" s="48" t="s">
        <v>459</v>
      </c>
      <c r="BC20" s="48" t="s">
        <v>207</v>
      </c>
      <c r="BD20" s="48" t="s">
        <v>464</v>
      </c>
      <c r="BE20" s="9" t="s">
        <v>520</v>
      </c>
      <c r="BF20" s="12" t="s">
        <v>521</v>
      </c>
      <c r="BG20" s="12" t="s">
        <v>31</v>
      </c>
      <c r="BH20" s="12" t="s">
        <v>32</v>
      </c>
      <c r="BI20" s="12" t="s">
        <v>33</v>
      </c>
      <c r="BJ20" s="12" t="s">
        <v>522</v>
      </c>
      <c r="BK20" s="56" t="s">
        <v>521</v>
      </c>
    </row>
    <row r="21" spans="1:63" ht="44" thickBot="1" x14ac:dyDescent="0.4">
      <c r="A21" s="55" t="s">
        <v>338</v>
      </c>
      <c r="B21" s="145" t="s">
        <v>586</v>
      </c>
      <c r="C21" s="43" t="s">
        <v>189</v>
      </c>
      <c r="D21" s="42" t="s">
        <v>437</v>
      </c>
      <c r="E21" s="48" t="s">
        <v>244</v>
      </c>
      <c r="F21" s="33" t="s">
        <v>251</v>
      </c>
      <c r="G21" s="48" t="s">
        <v>32</v>
      </c>
      <c r="H21" s="100" t="s">
        <v>519</v>
      </c>
      <c r="I21" s="48" t="s">
        <v>246</v>
      </c>
      <c r="J21" s="48" t="s">
        <v>190</v>
      </c>
      <c r="K21" s="40" t="s">
        <v>369</v>
      </c>
      <c r="L21" s="105" t="s">
        <v>533</v>
      </c>
      <c r="M21" s="30" t="s">
        <v>383</v>
      </c>
      <c r="N21" s="30" t="s">
        <v>477</v>
      </c>
      <c r="O21" s="59">
        <f t="shared" si="0"/>
        <v>4679.6400000000003</v>
      </c>
      <c r="P21" s="59">
        <f t="shared" si="21"/>
        <v>4778.6400000000003</v>
      </c>
      <c r="Q21" s="59">
        <f t="shared" si="11"/>
        <v>2150.96</v>
      </c>
      <c r="R21" s="59">
        <f t="shared" si="1"/>
        <v>2627.6800000000003</v>
      </c>
      <c r="S21" s="59">
        <f t="shared" si="2"/>
        <v>54.988030067132065</v>
      </c>
      <c r="T21" s="48" t="s">
        <v>254</v>
      </c>
      <c r="U21" s="109" t="s">
        <v>538</v>
      </c>
      <c r="V21" s="30" t="s">
        <v>258</v>
      </c>
      <c r="W21" s="30" t="s">
        <v>396</v>
      </c>
      <c r="X21" s="59">
        <f t="shared" si="3"/>
        <v>135.75</v>
      </c>
      <c r="Y21" s="59">
        <f t="shared" si="12"/>
        <v>4887</v>
      </c>
      <c r="Z21" s="59">
        <f t="shared" si="13"/>
        <v>4986</v>
      </c>
      <c r="AA21" s="59">
        <f t="shared" si="14"/>
        <v>2320.16</v>
      </c>
      <c r="AB21" s="59">
        <f t="shared" si="4"/>
        <v>2665.84</v>
      </c>
      <c r="AC21" s="59">
        <f t="shared" si="5"/>
        <v>53.466506217408742</v>
      </c>
      <c r="AD21" s="48" t="s">
        <v>262</v>
      </c>
      <c r="AE21" s="48" t="s">
        <v>361</v>
      </c>
      <c r="AF21" s="47" t="s">
        <v>402</v>
      </c>
      <c r="AG21" s="47" t="s">
        <v>404</v>
      </c>
      <c r="AH21" s="61">
        <f t="shared" si="6"/>
        <v>165.74</v>
      </c>
      <c r="AI21" s="61">
        <f t="shared" si="7"/>
        <v>5966.6399999999994</v>
      </c>
      <c r="AJ21" s="61">
        <f t="shared" si="8"/>
        <v>6065.6399999999994</v>
      </c>
      <c r="AK21" s="61">
        <f t="shared" si="9"/>
        <v>2967.7999999999997</v>
      </c>
      <c r="AL21" s="61">
        <f t="shared" si="10"/>
        <v>3097.8399999999997</v>
      </c>
      <c r="AM21" s="61">
        <f t="shared" si="22"/>
        <v>51.071939646929259</v>
      </c>
      <c r="AN21" s="35" t="s">
        <v>358</v>
      </c>
      <c r="AO21" s="40" t="s">
        <v>277</v>
      </c>
      <c r="AP21" s="40" t="s">
        <v>407</v>
      </c>
      <c r="AQ21" s="40" t="s">
        <v>408</v>
      </c>
      <c r="AR21" s="40" t="s">
        <v>422</v>
      </c>
      <c r="AS21" s="40" t="s">
        <v>423</v>
      </c>
      <c r="AT21" s="59">
        <f t="shared" si="15"/>
        <v>644.85</v>
      </c>
      <c r="AU21" s="59">
        <f t="shared" si="16"/>
        <v>23214.6</v>
      </c>
      <c r="AV21" s="59">
        <f t="shared" si="17"/>
        <v>23313.599999999999</v>
      </c>
      <c r="AW21" s="59">
        <f t="shared" si="18"/>
        <v>11597</v>
      </c>
      <c r="AX21" s="59">
        <f t="shared" si="19"/>
        <v>11716.599999999999</v>
      </c>
      <c r="AY21" s="59">
        <f t="shared" si="20"/>
        <v>50.256502642234565</v>
      </c>
      <c r="AZ21" s="48" t="s">
        <v>454</v>
      </c>
      <c r="BA21" s="48" t="s">
        <v>455</v>
      </c>
      <c r="BB21" s="48" t="s">
        <v>457</v>
      </c>
      <c r="BC21" s="48" t="s">
        <v>352</v>
      </c>
      <c r="BD21" s="48" t="s">
        <v>464</v>
      </c>
      <c r="BE21" s="9" t="s">
        <v>520</v>
      </c>
      <c r="BF21" s="12" t="s">
        <v>521</v>
      </c>
      <c r="BG21" s="12" t="s">
        <v>31</v>
      </c>
      <c r="BH21" s="12" t="s">
        <v>32</v>
      </c>
      <c r="BI21" s="12" t="s">
        <v>33</v>
      </c>
      <c r="BJ21" s="12" t="s">
        <v>522</v>
      </c>
      <c r="BK21" s="56" t="s">
        <v>521</v>
      </c>
    </row>
    <row r="22" spans="1:63" ht="44" thickBot="1" x14ac:dyDescent="0.4">
      <c r="A22" s="55" t="s">
        <v>339</v>
      </c>
      <c r="B22" s="145" t="s">
        <v>586</v>
      </c>
      <c r="C22" s="43" t="s">
        <v>189</v>
      </c>
      <c r="D22" s="42" t="s">
        <v>322</v>
      </c>
      <c r="E22" s="48" t="s">
        <v>244</v>
      </c>
      <c r="F22" s="33" t="s">
        <v>251</v>
      </c>
      <c r="G22" s="48" t="s">
        <v>32</v>
      </c>
      <c r="H22" s="100" t="s">
        <v>528</v>
      </c>
      <c r="I22" s="48" t="s">
        <v>247</v>
      </c>
      <c r="J22" s="48" t="s">
        <v>190</v>
      </c>
      <c r="K22" s="40" t="s">
        <v>389</v>
      </c>
      <c r="L22" s="105" t="s">
        <v>533</v>
      </c>
      <c r="M22" s="30" t="s">
        <v>383</v>
      </c>
      <c r="N22" s="30" t="s">
        <v>477</v>
      </c>
      <c r="O22" s="59">
        <f t="shared" si="0"/>
        <v>3779.64</v>
      </c>
      <c r="P22" s="59">
        <f t="shared" si="21"/>
        <v>3878.64</v>
      </c>
      <c r="Q22" s="59">
        <f t="shared" si="11"/>
        <v>2150.96</v>
      </c>
      <c r="R22" s="59">
        <f t="shared" si="1"/>
        <v>1727.6799999999998</v>
      </c>
      <c r="S22" s="59">
        <f t="shared" si="2"/>
        <v>44.543448218963341</v>
      </c>
      <c r="T22" s="48" t="s">
        <v>253</v>
      </c>
      <c r="U22" s="30" t="s">
        <v>537</v>
      </c>
      <c r="V22" s="30" t="s">
        <v>257</v>
      </c>
      <c r="W22" s="30" t="s">
        <v>397</v>
      </c>
      <c r="X22" s="59">
        <f t="shared" si="3"/>
        <v>128.03</v>
      </c>
      <c r="Y22" s="59">
        <f t="shared" si="12"/>
        <v>4609.08</v>
      </c>
      <c r="Z22" s="59">
        <f t="shared" si="13"/>
        <v>4708.08</v>
      </c>
      <c r="AA22" s="59">
        <f t="shared" si="14"/>
        <v>2816.96</v>
      </c>
      <c r="AB22" s="59">
        <f t="shared" si="4"/>
        <v>1891.12</v>
      </c>
      <c r="AC22" s="59">
        <f t="shared" si="5"/>
        <v>40.167541757999018</v>
      </c>
      <c r="AD22" s="48" t="s">
        <v>263</v>
      </c>
      <c r="AE22" s="48" t="s">
        <v>360</v>
      </c>
      <c r="AF22" s="47" t="s">
        <v>399</v>
      </c>
      <c r="AG22" s="47" t="s">
        <v>483</v>
      </c>
      <c r="AH22" s="61">
        <f t="shared" si="6"/>
        <v>148.02000000000001</v>
      </c>
      <c r="AI22" s="61">
        <f t="shared" si="7"/>
        <v>5328.72</v>
      </c>
      <c r="AJ22" s="61">
        <f t="shared" si="8"/>
        <v>5427.72</v>
      </c>
      <c r="AK22" s="61">
        <f t="shared" si="9"/>
        <v>3176.96</v>
      </c>
      <c r="AL22" s="61">
        <f t="shared" si="10"/>
        <v>2250.7600000000002</v>
      </c>
      <c r="AM22" s="61">
        <f t="shared" si="22"/>
        <v>41.46787232944957</v>
      </c>
      <c r="AN22" s="35" t="s">
        <v>275</v>
      </c>
      <c r="AO22" s="40" t="s">
        <v>154</v>
      </c>
      <c r="AP22" s="40" t="s">
        <v>409</v>
      </c>
      <c r="AQ22" s="40" t="s">
        <v>410</v>
      </c>
      <c r="AR22" s="40" t="s">
        <v>422</v>
      </c>
      <c r="AS22" s="40" t="s">
        <v>423</v>
      </c>
      <c r="AT22" s="59">
        <f t="shared" si="15"/>
        <v>242.73000000000002</v>
      </c>
      <c r="AU22" s="59">
        <f t="shared" si="16"/>
        <v>8738.2800000000007</v>
      </c>
      <c r="AV22" s="59">
        <f t="shared" si="17"/>
        <v>8837.2800000000007</v>
      </c>
      <c r="AW22" s="59">
        <f t="shared" si="18"/>
        <v>4883.3600000000006</v>
      </c>
      <c r="AX22" s="59">
        <f t="shared" si="19"/>
        <v>3953.92</v>
      </c>
      <c r="AY22" s="59">
        <f t="shared" si="20"/>
        <v>44.741368384842389</v>
      </c>
      <c r="AZ22" s="48" t="s">
        <v>443</v>
      </c>
      <c r="BA22" s="48" t="s">
        <v>444</v>
      </c>
      <c r="BB22" s="48" t="s">
        <v>457</v>
      </c>
      <c r="BC22" s="48" t="s">
        <v>352</v>
      </c>
      <c r="BD22" s="48" t="s">
        <v>461</v>
      </c>
      <c r="BE22" s="9" t="s">
        <v>520</v>
      </c>
      <c r="BF22" s="12" t="s">
        <v>521</v>
      </c>
      <c r="BG22" s="12" t="s">
        <v>31</v>
      </c>
      <c r="BH22" s="12" t="s">
        <v>32</v>
      </c>
      <c r="BI22" s="12" t="s">
        <v>33</v>
      </c>
      <c r="BJ22" s="12" t="s">
        <v>522</v>
      </c>
      <c r="BK22" s="56" t="s">
        <v>521</v>
      </c>
    </row>
    <row r="23" spans="1:63" ht="44" thickBot="1" x14ac:dyDescent="0.4">
      <c r="A23" s="55" t="s">
        <v>340</v>
      </c>
      <c r="B23" s="145" t="s">
        <v>586</v>
      </c>
      <c r="C23" s="43" t="s">
        <v>189</v>
      </c>
      <c r="D23" s="42" t="s">
        <v>438</v>
      </c>
      <c r="E23" s="48" t="s">
        <v>244</v>
      </c>
      <c r="F23" s="33" t="s">
        <v>251</v>
      </c>
      <c r="G23" s="48" t="s">
        <v>32</v>
      </c>
      <c r="H23" s="100" t="s">
        <v>516</v>
      </c>
      <c r="I23" s="48" t="s">
        <v>248</v>
      </c>
      <c r="J23" s="48" t="s">
        <v>190</v>
      </c>
      <c r="K23" s="40" t="s">
        <v>414</v>
      </c>
      <c r="L23" s="105" t="s">
        <v>533</v>
      </c>
      <c r="M23" s="30" t="s">
        <v>383</v>
      </c>
      <c r="N23" s="30" t="s">
        <v>477</v>
      </c>
      <c r="O23" s="59">
        <f t="shared" si="0"/>
        <v>3599.64</v>
      </c>
      <c r="P23" s="59">
        <f t="shared" si="21"/>
        <v>3698.64</v>
      </c>
      <c r="Q23" s="59">
        <f t="shared" si="11"/>
        <v>2150.96</v>
      </c>
      <c r="R23" s="59">
        <f t="shared" si="1"/>
        <v>1547.6799999999998</v>
      </c>
      <c r="S23" s="59">
        <f t="shared" si="2"/>
        <v>41.844569895961754</v>
      </c>
      <c r="T23" s="48" t="s">
        <v>255</v>
      </c>
      <c r="U23" s="30" t="s">
        <v>536</v>
      </c>
      <c r="V23" s="30" t="s">
        <v>259</v>
      </c>
      <c r="W23" s="30" t="s">
        <v>398</v>
      </c>
      <c r="X23" s="59">
        <f t="shared" si="3"/>
        <v>114.39</v>
      </c>
      <c r="Y23" s="59">
        <f t="shared" si="12"/>
        <v>4118.04</v>
      </c>
      <c r="Z23" s="59">
        <f t="shared" si="13"/>
        <v>4217.04</v>
      </c>
      <c r="AA23" s="59">
        <f t="shared" si="14"/>
        <v>2575.7600000000002</v>
      </c>
      <c r="AB23" s="59">
        <f t="shared" si="4"/>
        <v>1641.2799999999997</v>
      </c>
      <c r="AC23" s="59">
        <f t="shared" si="5"/>
        <v>38.920190465350096</v>
      </c>
      <c r="AD23" s="48" t="s">
        <v>263</v>
      </c>
      <c r="AE23" s="48" t="s">
        <v>359</v>
      </c>
      <c r="AF23" s="47" t="s">
        <v>400</v>
      </c>
      <c r="AG23" s="47" t="s">
        <v>534</v>
      </c>
      <c r="AH23" s="61">
        <f t="shared" si="6"/>
        <v>159.38</v>
      </c>
      <c r="AI23" s="61">
        <f t="shared" si="7"/>
        <v>5737.68</v>
      </c>
      <c r="AJ23" s="61">
        <f t="shared" si="8"/>
        <v>5836.68</v>
      </c>
      <c r="AK23" s="61">
        <f t="shared" si="9"/>
        <v>3385.76</v>
      </c>
      <c r="AL23" s="61">
        <f t="shared" si="10"/>
        <v>2450.92</v>
      </c>
      <c r="AM23" s="61">
        <f t="shared" si="22"/>
        <v>41.991680201758534</v>
      </c>
      <c r="AN23" s="35" t="s">
        <v>356</v>
      </c>
      <c r="AO23" s="40" t="s">
        <v>331</v>
      </c>
      <c r="AP23" s="40" t="s">
        <v>407</v>
      </c>
      <c r="AQ23" s="40" t="s">
        <v>408</v>
      </c>
      <c r="AR23" s="40" t="s">
        <v>422</v>
      </c>
      <c r="AS23" s="40" t="s">
        <v>423</v>
      </c>
      <c r="AT23" s="59">
        <f t="shared" si="15"/>
        <v>541.16999999999996</v>
      </c>
      <c r="AU23" s="59">
        <f t="shared" si="16"/>
        <v>19482.120000000003</v>
      </c>
      <c r="AV23" s="59">
        <f t="shared" si="17"/>
        <v>19581.120000000003</v>
      </c>
      <c r="AW23" s="59">
        <f t="shared" si="18"/>
        <v>10262.119999999999</v>
      </c>
      <c r="AX23" s="59">
        <f t="shared" si="19"/>
        <v>9319.0000000000036</v>
      </c>
      <c r="AY23" s="59">
        <f t="shared" si="20"/>
        <v>47.591761860404318</v>
      </c>
      <c r="AZ23" s="48" t="s">
        <v>450</v>
      </c>
      <c r="BA23" s="48" t="s">
        <v>451</v>
      </c>
      <c r="BB23" s="48" t="s">
        <v>457</v>
      </c>
      <c r="BC23" s="48" t="s">
        <v>352</v>
      </c>
      <c r="BD23" s="48" t="s">
        <v>462</v>
      </c>
      <c r="BE23" s="9" t="s">
        <v>520</v>
      </c>
      <c r="BF23" s="12" t="s">
        <v>521</v>
      </c>
      <c r="BG23" s="12" t="s">
        <v>31</v>
      </c>
      <c r="BH23" s="12" t="s">
        <v>32</v>
      </c>
      <c r="BI23" s="12" t="s">
        <v>33</v>
      </c>
      <c r="BJ23" s="12" t="s">
        <v>522</v>
      </c>
      <c r="BK23" s="56" t="s">
        <v>521</v>
      </c>
    </row>
    <row r="24" spans="1:63" ht="44" thickBot="1" x14ac:dyDescent="0.4">
      <c r="A24" s="55" t="s">
        <v>341</v>
      </c>
      <c r="B24" s="145" t="s">
        <v>586</v>
      </c>
      <c r="C24" s="43" t="s">
        <v>189</v>
      </c>
      <c r="D24" s="42" t="s">
        <v>323</v>
      </c>
      <c r="E24" s="48" t="s">
        <v>244</v>
      </c>
      <c r="F24" s="33" t="s">
        <v>251</v>
      </c>
      <c r="G24" s="48" t="s">
        <v>32</v>
      </c>
      <c r="H24" s="100" t="s">
        <v>529</v>
      </c>
      <c r="I24" s="48" t="s">
        <v>260</v>
      </c>
      <c r="J24" s="48" t="s">
        <v>190</v>
      </c>
      <c r="K24" s="40" t="s">
        <v>419</v>
      </c>
      <c r="L24" s="105" t="s">
        <v>533</v>
      </c>
      <c r="M24" s="30" t="s">
        <v>383</v>
      </c>
      <c r="N24" s="30" t="s">
        <v>477</v>
      </c>
      <c r="O24" s="59">
        <f t="shared" si="0"/>
        <v>3239.64</v>
      </c>
      <c r="P24" s="59">
        <f t="shared" si="21"/>
        <v>3338.64</v>
      </c>
      <c r="Q24" s="59">
        <f t="shared" si="11"/>
        <v>2150.96</v>
      </c>
      <c r="R24" s="59">
        <f t="shared" si="1"/>
        <v>1187.6799999999998</v>
      </c>
      <c r="S24" s="59">
        <f t="shared" si="2"/>
        <v>35.573766563630699</v>
      </c>
      <c r="T24" s="48" t="s">
        <v>254</v>
      </c>
      <c r="U24" s="109" t="s">
        <v>538</v>
      </c>
      <c r="V24" s="30" t="s">
        <v>258</v>
      </c>
      <c r="W24" s="30" t="s">
        <v>396</v>
      </c>
      <c r="X24" s="59">
        <f t="shared" si="3"/>
        <v>95.75</v>
      </c>
      <c r="Y24" s="59">
        <f t="shared" si="12"/>
        <v>3447</v>
      </c>
      <c r="Z24" s="59">
        <f t="shared" si="13"/>
        <v>3546</v>
      </c>
      <c r="AA24" s="59">
        <f t="shared" si="14"/>
        <v>2320.16</v>
      </c>
      <c r="AB24" s="59">
        <f t="shared" si="4"/>
        <v>1225.8400000000001</v>
      </c>
      <c r="AC24" s="59">
        <f t="shared" si="5"/>
        <v>34.569655950366617</v>
      </c>
      <c r="AD24" s="48" t="s">
        <v>262</v>
      </c>
      <c r="AE24" s="48" t="s">
        <v>294</v>
      </c>
      <c r="AF24" s="47" t="s">
        <v>401</v>
      </c>
      <c r="AG24" s="47" t="s">
        <v>403</v>
      </c>
      <c r="AH24" s="61">
        <f t="shared" si="6"/>
        <v>110.74</v>
      </c>
      <c r="AI24" s="61">
        <f t="shared" si="7"/>
        <v>3986.64</v>
      </c>
      <c r="AJ24" s="61">
        <f t="shared" si="8"/>
        <v>4085.64</v>
      </c>
      <c r="AK24" s="61">
        <f t="shared" si="9"/>
        <v>2643.7999999999997</v>
      </c>
      <c r="AL24" s="61">
        <f t="shared" si="10"/>
        <v>1441.8400000000001</v>
      </c>
      <c r="AM24" s="61">
        <f t="shared" si="22"/>
        <v>35.290431854005739</v>
      </c>
      <c r="AN24" s="35" t="s">
        <v>357</v>
      </c>
      <c r="AO24" s="40" t="s">
        <v>332</v>
      </c>
      <c r="AP24" s="40" t="s">
        <v>409</v>
      </c>
      <c r="AQ24" s="40" t="s">
        <v>410</v>
      </c>
      <c r="AR24" s="40" t="s">
        <v>422</v>
      </c>
      <c r="AS24" s="40" t="s">
        <v>423</v>
      </c>
      <c r="AT24" s="59">
        <f t="shared" si="15"/>
        <v>368.96999999999997</v>
      </c>
      <c r="AU24" s="59">
        <f t="shared" si="16"/>
        <v>13282.92</v>
      </c>
      <c r="AV24" s="59">
        <f t="shared" si="17"/>
        <v>13381.92</v>
      </c>
      <c r="AW24" s="59">
        <f t="shared" si="18"/>
        <v>7296.4400000000005</v>
      </c>
      <c r="AX24" s="59">
        <f t="shared" si="19"/>
        <v>6085.48</v>
      </c>
      <c r="AY24" s="59">
        <f t="shared" si="20"/>
        <v>45.475387687267599</v>
      </c>
      <c r="AZ24" s="48" t="s">
        <v>447</v>
      </c>
      <c r="BA24" s="48" t="s">
        <v>448</v>
      </c>
      <c r="BB24" s="48" t="s">
        <v>457</v>
      </c>
      <c r="BC24" s="48" t="s">
        <v>352</v>
      </c>
      <c r="BD24" s="48" t="s">
        <v>376</v>
      </c>
      <c r="BE24" s="9" t="s">
        <v>520</v>
      </c>
      <c r="BF24" s="12" t="s">
        <v>521</v>
      </c>
      <c r="BG24" s="12" t="s">
        <v>31</v>
      </c>
      <c r="BH24" s="12" t="s">
        <v>32</v>
      </c>
      <c r="BI24" s="12" t="s">
        <v>33</v>
      </c>
      <c r="BJ24" s="12" t="s">
        <v>522</v>
      </c>
      <c r="BK24" s="56" t="s">
        <v>521</v>
      </c>
    </row>
    <row r="25" spans="1:63" s="65" customFormat="1" ht="44" thickBot="1" x14ac:dyDescent="0.4">
      <c r="A25" s="62" t="s">
        <v>342</v>
      </c>
      <c r="B25" s="145" t="s">
        <v>586</v>
      </c>
      <c r="C25" s="43" t="s">
        <v>189</v>
      </c>
      <c r="D25" s="64" t="s">
        <v>324</v>
      </c>
      <c r="E25" s="58" t="s">
        <v>244</v>
      </c>
      <c r="F25" s="33" t="s">
        <v>251</v>
      </c>
      <c r="G25" s="58" t="s">
        <v>160</v>
      </c>
      <c r="H25" s="100" t="s">
        <v>238</v>
      </c>
      <c r="I25" s="58" t="s">
        <v>246</v>
      </c>
      <c r="J25" s="58" t="s">
        <v>190</v>
      </c>
      <c r="K25" s="40" t="s">
        <v>416</v>
      </c>
      <c r="L25" s="105" t="s">
        <v>531</v>
      </c>
      <c r="M25" s="40" t="s">
        <v>383</v>
      </c>
      <c r="N25" s="30" t="s">
        <v>477</v>
      </c>
      <c r="O25" s="40">
        <f t="shared" si="0"/>
        <v>5939.64</v>
      </c>
      <c r="P25" s="40">
        <f t="shared" si="21"/>
        <v>6038.64</v>
      </c>
      <c r="Q25" s="59">
        <f t="shared" si="11"/>
        <v>1484.2400000000002</v>
      </c>
      <c r="R25" s="40">
        <f t="shared" si="1"/>
        <v>4554.3999999999996</v>
      </c>
      <c r="S25" s="40">
        <f t="shared" si="2"/>
        <v>75.420955711882129</v>
      </c>
      <c r="T25" s="58" t="s">
        <v>253</v>
      </c>
      <c r="U25" s="40" t="s">
        <v>257</v>
      </c>
      <c r="V25" s="40" t="s">
        <v>257</v>
      </c>
      <c r="W25" s="40" t="s">
        <v>397</v>
      </c>
      <c r="X25" s="40">
        <f t="shared" si="3"/>
        <v>188.03</v>
      </c>
      <c r="Y25" s="59">
        <f t="shared" si="12"/>
        <v>6769.08</v>
      </c>
      <c r="Z25" s="59">
        <f t="shared" si="13"/>
        <v>6868.08</v>
      </c>
      <c r="AA25" s="59">
        <f t="shared" si="14"/>
        <v>2150.2400000000002</v>
      </c>
      <c r="AB25" s="40">
        <f t="shared" si="4"/>
        <v>4717.84</v>
      </c>
      <c r="AC25" s="40">
        <f t="shared" si="5"/>
        <v>68.692269164016722</v>
      </c>
      <c r="AD25" s="58" t="s">
        <v>262</v>
      </c>
      <c r="AE25" s="58" t="s">
        <v>361</v>
      </c>
      <c r="AF25" s="63" t="s">
        <v>402</v>
      </c>
      <c r="AG25" s="63" t="s">
        <v>404</v>
      </c>
      <c r="AH25" s="63">
        <f t="shared" si="6"/>
        <v>218.02</v>
      </c>
      <c r="AI25" s="63">
        <f t="shared" si="7"/>
        <v>7848.7199999999993</v>
      </c>
      <c r="AJ25" s="63">
        <f t="shared" si="8"/>
        <v>7947.7199999999993</v>
      </c>
      <c r="AK25" s="63">
        <f t="shared" si="9"/>
        <v>2797.88</v>
      </c>
      <c r="AL25" s="63">
        <f t="shared" si="10"/>
        <v>5149.8399999999992</v>
      </c>
      <c r="AM25" s="63">
        <f t="shared" si="22"/>
        <v>64.796444766549399</v>
      </c>
      <c r="AN25" s="35" t="s">
        <v>358</v>
      </c>
      <c r="AO25" s="40" t="s">
        <v>164</v>
      </c>
      <c r="AP25" s="40" t="s">
        <v>407</v>
      </c>
      <c r="AQ25" s="40" t="s">
        <v>408</v>
      </c>
      <c r="AR25" s="40" t="s">
        <v>422</v>
      </c>
      <c r="AS25" s="40" t="s">
        <v>423</v>
      </c>
      <c r="AT25" s="40">
        <f t="shared" si="15"/>
        <v>534.92999999999995</v>
      </c>
      <c r="AU25" s="40">
        <f t="shared" si="16"/>
        <v>19257.48</v>
      </c>
      <c r="AV25" s="40">
        <f t="shared" si="17"/>
        <v>19356.48</v>
      </c>
      <c r="AW25" s="40">
        <f t="shared" si="18"/>
        <v>8505.68</v>
      </c>
      <c r="AX25" s="40">
        <f t="shared" si="19"/>
        <v>10850.8</v>
      </c>
      <c r="AY25" s="40">
        <f t="shared" si="20"/>
        <v>56.057712972606588</v>
      </c>
      <c r="AZ25" s="48" t="s">
        <v>454</v>
      </c>
      <c r="BA25" s="48" t="s">
        <v>455</v>
      </c>
      <c r="BB25" s="48" t="s">
        <v>458</v>
      </c>
      <c r="BC25" s="48" t="s">
        <v>353</v>
      </c>
      <c r="BD25" s="48" t="s">
        <v>465</v>
      </c>
      <c r="BE25" s="9" t="s">
        <v>168</v>
      </c>
      <c r="BF25" s="12" t="s">
        <v>156</v>
      </c>
      <c r="BG25" s="12" t="s">
        <v>157</v>
      </c>
      <c r="BH25" s="12" t="s">
        <v>158</v>
      </c>
      <c r="BI25" s="12" t="s">
        <v>33</v>
      </c>
      <c r="BJ25" s="12" t="s">
        <v>159</v>
      </c>
      <c r="BK25" s="56" t="s">
        <v>156</v>
      </c>
    </row>
    <row r="26" spans="1:63" ht="44" thickBot="1" x14ac:dyDescent="0.4">
      <c r="A26" s="55" t="s">
        <v>183</v>
      </c>
      <c r="B26" s="145" t="s">
        <v>586</v>
      </c>
      <c r="C26" s="43" t="s">
        <v>189</v>
      </c>
      <c r="D26" s="42" t="s">
        <v>325</v>
      </c>
      <c r="E26" s="48" t="s">
        <v>244</v>
      </c>
      <c r="F26" s="33" t="s">
        <v>251</v>
      </c>
      <c r="G26" s="48" t="s">
        <v>32</v>
      </c>
      <c r="H26" s="100" t="s">
        <v>366</v>
      </c>
      <c r="I26" s="48" t="s">
        <v>247</v>
      </c>
      <c r="J26" s="48" t="s">
        <v>190</v>
      </c>
      <c r="K26" s="40" t="s">
        <v>386</v>
      </c>
      <c r="L26" s="105" t="s">
        <v>531</v>
      </c>
      <c r="M26" s="30" t="s">
        <v>383</v>
      </c>
      <c r="N26" s="30" t="s">
        <v>477</v>
      </c>
      <c r="O26" s="59">
        <f t="shared" si="0"/>
        <v>5579.64</v>
      </c>
      <c r="P26" s="59">
        <f t="shared" si="21"/>
        <v>5678.64</v>
      </c>
      <c r="Q26" s="59">
        <f t="shared" si="11"/>
        <v>1484.2400000000002</v>
      </c>
      <c r="R26" s="59">
        <f t="shared" si="1"/>
        <v>4194.3999999999996</v>
      </c>
      <c r="S26" s="59">
        <f t="shared" si="2"/>
        <v>73.862755871124051</v>
      </c>
      <c r="T26" s="48" t="s">
        <v>255</v>
      </c>
      <c r="U26" s="30" t="s">
        <v>536</v>
      </c>
      <c r="V26" s="30" t="s">
        <v>259</v>
      </c>
      <c r="W26" s="30" t="s">
        <v>398</v>
      </c>
      <c r="X26" s="59">
        <f t="shared" si="3"/>
        <v>169.39000000000001</v>
      </c>
      <c r="Y26" s="59">
        <f t="shared" si="12"/>
        <v>6098.04</v>
      </c>
      <c r="Z26" s="59">
        <f t="shared" si="13"/>
        <v>6197.04</v>
      </c>
      <c r="AA26" s="59">
        <f t="shared" si="14"/>
        <v>1909.0400000000002</v>
      </c>
      <c r="AB26" s="59">
        <f t="shared" si="4"/>
        <v>4288</v>
      </c>
      <c r="AC26" s="59">
        <f t="shared" si="5"/>
        <v>69.194325032596211</v>
      </c>
      <c r="AD26" s="48" t="s">
        <v>263</v>
      </c>
      <c r="AE26" s="48" t="s">
        <v>360</v>
      </c>
      <c r="AF26" s="47" t="s">
        <v>399</v>
      </c>
      <c r="AG26" s="47" t="s">
        <v>483</v>
      </c>
      <c r="AH26" s="61">
        <f t="shared" si="6"/>
        <v>189.38000000000002</v>
      </c>
      <c r="AI26" s="61">
        <f t="shared" si="7"/>
        <v>6817.68</v>
      </c>
      <c r="AJ26" s="61">
        <f t="shared" si="8"/>
        <v>6916.68</v>
      </c>
      <c r="AK26" s="61">
        <f t="shared" si="9"/>
        <v>2269.04</v>
      </c>
      <c r="AL26" s="61">
        <f t="shared" si="10"/>
        <v>4647.6400000000003</v>
      </c>
      <c r="AM26" s="61">
        <f t="shared" si="22"/>
        <v>67.194665648837315</v>
      </c>
      <c r="AN26" s="35" t="s">
        <v>275</v>
      </c>
      <c r="AO26" s="40" t="s">
        <v>277</v>
      </c>
      <c r="AP26" s="40" t="s">
        <v>409</v>
      </c>
      <c r="AQ26" s="40" t="s">
        <v>410</v>
      </c>
      <c r="AR26" s="40" t="s">
        <v>422</v>
      </c>
      <c r="AS26" s="40" t="s">
        <v>423</v>
      </c>
      <c r="AT26" s="59">
        <f t="shared" si="15"/>
        <v>488.49</v>
      </c>
      <c r="AU26" s="59">
        <f t="shared" si="16"/>
        <v>17585.64</v>
      </c>
      <c r="AV26" s="59">
        <f t="shared" si="17"/>
        <v>17684.64</v>
      </c>
      <c r="AW26" s="59">
        <f t="shared" si="18"/>
        <v>7658.24</v>
      </c>
      <c r="AX26" s="59">
        <f t="shared" si="19"/>
        <v>10026.4</v>
      </c>
      <c r="AY26" s="59">
        <f t="shared" si="20"/>
        <v>56.695527870513622</v>
      </c>
      <c r="AZ26" s="48" t="s">
        <v>443</v>
      </c>
      <c r="BA26" s="48" t="s">
        <v>444</v>
      </c>
      <c r="BB26" s="48" t="s">
        <v>458</v>
      </c>
      <c r="BC26" s="48" t="s">
        <v>353</v>
      </c>
      <c r="BD26" s="48" t="s">
        <v>461</v>
      </c>
      <c r="BE26" s="9" t="s">
        <v>520</v>
      </c>
      <c r="BF26" s="12" t="s">
        <v>521</v>
      </c>
      <c r="BG26" s="12" t="s">
        <v>31</v>
      </c>
      <c r="BH26" s="12" t="s">
        <v>32</v>
      </c>
      <c r="BI26" s="12" t="s">
        <v>33</v>
      </c>
      <c r="BJ26" s="12" t="s">
        <v>522</v>
      </c>
      <c r="BK26" s="56" t="s">
        <v>521</v>
      </c>
    </row>
    <row r="27" spans="1:63" ht="44" thickBot="1" x14ac:dyDescent="0.4">
      <c r="A27" s="55" t="s">
        <v>343</v>
      </c>
      <c r="B27" s="145" t="s">
        <v>586</v>
      </c>
      <c r="C27" s="43" t="s">
        <v>189</v>
      </c>
      <c r="D27" s="42" t="s">
        <v>326</v>
      </c>
      <c r="E27" s="48" t="s">
        <v>244</v>
      </c>
      <c r="F27" s="33" t="s">
        <v>251</v>
      </c>
      <c r="G27" s="48" t="s">
        <v>160</v>
      </c>
      <c r="H27" s="100" t="s">
        <v>237</v>
      </c>
      <c r="I27" s="48" t="s">
        <v>248</v>
      </c>
      <c r="J27" s="48" t="s">
        <v>190</v>
      </c>
      <c r="K27" s="40" t="s">
        <v>371</v>
      </c>
      <c r="L27" s="105" t="s">
        <v>531</v>
      </c>
      <c r="M27" s="30" t="s">
        <v>383</v>
      </c>
      <c r="N27" s="30" t="s">
        <v>477</v>
      </c>
      <c r="O27" s="59">
        <f t="shared" si="0"/>
        <v>5039.6400000000003</v>
      </c>
      <c r="P27" s="59">
        <f t="shared" si="21"/>
        <v>5138.6400000000003</v>
      </c>
      <c r="Q27" s="59">
        <f t="shared" si="11"/>
        <v>1484.2400000000002</v>
      </c>
      <c r="R27" s="59">
        <f t="shared" si="1"/>
        <v>3654.4</v>
      </c>
      <c r="S27" s="59">
        <f t="shared" si="2"/>
        <v>71.116092974016468</v>
      </c>
      <c r="T27" s="48" t="s">
        <v>254</v>
      </c>
      <c r="U27" s="30" t="s">
        <v>258</v>
      </c>
      <c r="V27" s="30" t="s">
        <v>258</v>
      </c>
      <c r="W27" s="30" t="s">
        <v>396</v>
      </c>
      <c r="X27" s="59">
        <f t="shared" si="3"/>
        <v>145.75</v>
      </c>
      <c r="Y27" s="59">
        <f t="shared" si="12"/>
        <v>5247</v>
      </c>
      <c r="Z27" s="59">
        <f t="shared" si="13"/>
        <v>5346</v>
      </c>
      <c r="AA27" s="59">
        <f t="shared" si="14"/>
        <v>1653.4400000000003</v>
      </c>
      <c r="AB27" s="59">
        <f t="shared" si="4"/>
        <v>3692.5599999999995</v>
      </c>
      <c r="AC27" s="59">
        <f t="shared" si="5"/>
        <v>69.071455293677502</v>
      </c>
      <c r="AD27" s="48" t="s">
        <v>263</v>
      </c>
      <c r="AE27" s="48" t="s">
        <v>359</v>
      </c>
      <c r="AF27" s="47" t="s">
        <v>400</v>
      </c>
      <c r="AG27" s="47" t="s">
        <v>534</v>
      </c>
      <c r="AH27" s="61">
        <f t="shared" si="6"/>
        <v>190.74</v>
      </c>
      <c r="AI27" s="61">
        <f t="shared" si="7"/>
        <v>6866.64</v>
      </c>
      <c r="AJ27" s="61">
        <f t="shared" si="8"/>
        <v>6965.64</v>
      </c>
      <c r="AK27" s="61">
        <f t="shared" si="9"/>
        <v>2463.4400000000005</v>
      </c>
      <c r="AL27" s="61">
        <f t="shared" si="10"/>
        <v>4502.2</v>
      </c>
      <c r="AM27" s="61">
        <f t="shared" si="22"/>
        <v>64.634405453052409</v>
      </c>
      <c r="AN27" s="35" t="s">
        <v>356</v>
      </c>
      <c r="AO27" s="40" t="s">
        <v>154</v>
      </c>
      <c r="AP27" s="40" t="s">
        <v>407</v>
      </c>
      <c r="AQ27" s="40" t="s">
        <v>408</v>
      </c>
      <c r="AR27" s="40" t="s">
        <v>422</v>
      </c>
      <c r="AS27" s="40" t="s">
        <v>423</v>
      </c>
      <c r="AT27" s="59">
        <f t="shared" si="15"/>
        <v>345.45</v>
      </c>
      <c r="AU27" s="59">
        <f t="shared" si="16"/>
        <v>12436.199999999999</v>
      </c>
      <c r="AV27" s="59">
        <f t="shared" si="17"/>
        <v>12535.199999999999</v>
      </c>
      <c r="AW27" s="59">
        <f t="shared" si="18"/>
        <v>5249.84</v>
      </c>
      <c r="AX27" s="59">
        <f t="shared" si="19"/>
        <v>7285.3599999999988</v>
      </c>
      <c r="AY27" s="59">
        <f t="shared" si="20"/>
        <v>58.119216286935981</v>
      </c>
      <c r="AZ27" s="48" t="s">
        <v>450</v>
      </c>
      <c r="BA27" s="48" t="s">
        <v>451</v>
      </c>
      <c r="BB27" s="48" t="s">
        <v>458</v>
      </c>
      <c r="BC27" s="48" t="s">
        <v>353</v>
      </c>
      <c r="BD27" s="48" t="s">
        <v>462</v>
      </c>
      <c r="BE27" s="9" t="s">
        <v>168</v>
      </c>
      <c r="BF27" s="12" t="s">
        <v>156</v>
      </c>
      <c r="BG27" s="12" t="s">
        <v>157</v>
      </c>
      <c r="BH27" s="12" t="s">
        <v>158</v>
      </c>
      <c r="BI27" s="12" t="s">
        <v>33</v>
      </c>
      <c r="BJ27" s="12" t="s">
        <v>159</v>
      </c>
      <c r="BK27" s="56" t="s">
        <v>156</v>
      </c>
    </row>
    <row r="28" spans="1:63" ht="44" thickBot="1" x14ac:dyDescent="0.4">
      <c r="A28" s="55" t="s">
        <v>344</v>
      </c>
      <c r="B28" s="145" t="s">
        <v>586</v>
      </c>
      <c r="C28" s="43" t="s">
        <v>189</v>
      </c>
      <c r="D28" s="42" t="s">
        <v>327</v>
      </c>
      <c r="E28" s="48" t="s">
        <v>244</v>
      </c>
      <c r="F28" s="33" t="s">
        <v>251</v>
      </c>
      <c r="G28" s="48" t="s">
        <v>32</v>
      </c>
      <c r="H28" s="100" t="s">
        <v>362</v>
      </c>
      <c r="I28" s="48" t="s">
        <v>246</v>
      </c>
      <c r="J28" s="48" t="s">
        <v>190</v>
      </c>
      <c r="K28" s="40" t="s">
        <v>389</v>
      </c>
      <c r="L28" s="105" t="s">
        <v>531</v>
      </c>
      <c r="M28" s="30" t="s">
        <v>383</v>
      </c>
      <c r="N28" s="30" t="s">
        <v>477</v>
      </c>
      <c r="O28" s="59">
        <f t="shared" si="0"/>
        <v>3779.64</v>
      </c>
      <c r="P28" s="59">
        <f t="shared" si="21"/>
        <v>3878.64</v>
      </c>
      <c r="Q28" s="59">
        <f t="shared" si="11"/>
        <v>1484.2400000000002</v>
      </c>
      <c r="R28" s="59">
        <f t="shared" si="1"/>
        <v>2394.3999999999996</v>
      </c>
      <c r="S28" s="59">
        <f t="shared" si="2"/>
        <v>61.732978569807969</v>
      </c>
      <c r="T28" s="48" t="s">
        <v>253</v>
      </c>
      <c r="U28" s="30" t="s">
        <v>537</v>
      </c>
      <c r="V28" s="30" t="s">
        <v>257</v>
      </c>
      <c r="W28" s="30" t="s">
        <v>397</v>
      </c>
      <c r="X28" s="59">
        <f t="shared" si="3"/>
        <v>128.03</v>
      </c>
      <c r="Y28" s="59">
        <f t="shared" si="12"/>
        <v>4609.08</v>
      </c>
      <c r="Z28" s="59">
        <f t="shared" si="13"/>
        <v>4708.08</v>
      </c>
      <c r="AA28" s="59">
        <f t="shared" si="14"/>
        <v>2150.2400000000002</v>
      </c>
      <c r="AB28" s="59">
        <f t="shared" si="4"/>
        <v>2557.8399999999997</v>
      </c>
      <c r="AC28" s="59">
        <f t="shared" si="5"/>
        <v>54.328728483798059</v>
      </c>
      <c r="AD28" s="48" t="s">
        <v>262</v>
      </c>
      <c r="AE28" s="48" t="s">
        <v>294</v>
      </c>
      <c r="AF28" s="47" t="s">
        <v>401</v>
      </c>
      <c r="AG28" s="47" t="s">
        <v>403</v>
      </c>
      <c r="AH28" s="61">
        <f t="shared" si="6"/>
        <v>143.02000000000001</v>
      </c>
      <c r="AI28" s="61">
        <f t="shared" si="7"/>
        <v>5148.72</v>
      </c>
      <c r="AJ28" s="61">
        <f t="shared" si="8"/>
        <v>5247.72</v>
      </c>
      <c r="AK28" s="61">
        <f t="shared" si="9"/>
        <v>2473.88</v>
      </c>
      <c r="AL28" s="61">
        <f t="shared" si="10"/>
        <v>2773.84</v>
      </c>
      <c r="AM28" s="61">
        <f t="shared" si="22"/>
        <v>52.858003094677308</v>
      </c>
      <c r="AN28" s="35" t="s">
        <v>357</v>
      </c>
      <c r="AO28" s="40" t="s">
        <v>331</v>
      </c>
      <c r="AP28" s="40" t="s">
        <v>409</v>
      </c>
      <c r="AQ28" s="40" t="s">
        <v>410</v>
      </c>
      <c r="AR28" s="40" t="s">
        <v>422</v>
      </c>
      <c r="AS28" s="40" t="s">
        <v>423</v>
      </c>
      <c r="AT28" s="59">
        <f t="shared" si="15"/>
        <v>380.80999999999995</v>
      </c>
      <c r="AU28" s="59">
        <f t="shared" si="16"/>
        <v>13709.16</v>
      </c>
      <c r="AV28" s="59">
        <f t="shared" si="17"/>
        <v>13808.16</v>
      </c>
      <c r="AW28" s="59">
        <f t="shared" si="18"/>
        <v>6758.24</v>
      </c>
      <c r="AX28" s="59">
        <f t="shared" si="19"/>
        <v>7049.92</v>
      </c>
      <c r="AY28" s="59">
        <f t="shared" si="20"/>
        <v>51.05618706619854</v>
      </c>
      <c r="AZ28" s="48" t="s">
        <v>447</v>
      </c>
      <c r="BA28" s="48" t="s">
        <v>448</v>
      </c>
      <c r="BB28" s="48" t="s">
        <v>458</v>
      </c>
      <c r="BC28" s="48" t="s">
        <v>353</v>
      </c>
      <c r="BD28" s="48" t="s">
        <v>466</v>
      </c>
      <c r="BE28" s="9" t="s">
        <v>520</v>
      </c>
      <c r="BF28" s="12" t="s">
        <v>521</v>
      </c>
      <c r="BG28" s="12" t="s">
        <v>31</v>
      </c>
      <c r="BH28" s="12" t="s">
        <v>32</v>
      </c>
      <c r="BI28" s="12" t="s">
        <v>33</v>
      </c>
      <c r="BJ28" s="12" t="s">
        <v>522</v>
      </c>
      <c r="BK28" s="56" t="s">
        <v>521</v>
      </c>
    </row>
    <row r="29" spans="1:63" ht="44" thickBot="1" x14ac:dyDescent="0.4">
      <c r="A29" s="55" t="s">
        <v>345</v>
      </c>
      <c r="B29" s="145" t="s">
        <v>586</v>
      </c>
      <c r="C29" s="43" t="s">
        <v>189</v>
      </c>
      <c r="D29" s="42" t="s">
        <v>328</v>
      </c>
      <c r="E29" s="48" t="s">
        <v>244</v>
      </c>
      <c r="F29" s="33" t="s">
        <v>251</v>
      </c>
      <c r="G29" s="48" t="s">
        <v>160</v>
      </c>
      <c r="H29" s="100" t="s">
        <v>364</v>
      </c>
      <c r="I29" s="48" t="s">
        <v>247</v>
      </c>
      <c r="J29" s="48" t="s">
        <v>190</v>
      </c>
      <c r="K29" s="40" t="s">
        <v>390</v>
      </c>
      <c r="L29" s="105" t="s">
        <v>531</v>
      </c>
      <c r="M29" s="30" t="s">
        <v>383</v>
      </c>
      <c r="N29" s="30" t="s">
        <v>477</v>
      </c>
      <c r="O29" s="59">
        <f t="shared" si="0"/>
        <v>3419.64</v>
      </c>
      <c r="P29" s="59">
        <f t="shared" si="21"/>
        <v>3518.64</v>
      </c>
      <c r="Q29" s="59">
        <f t="shared" si="11"/>
        <v>1484.2400000000002</v>
      </c>
      <c r="R29" s="59">
        <f t="shared" si="1"/>
        <v>2034.3999999999996</v>
      </c>
      <c r="S29" s="59">
        <f t="shared" si="2"/>
        <v>57.817793238296609</v>
      </c>
      <c r="T29" s="48" t="s">
        <v>255</v>
      </c>
      <c r="U29" s="30" t="s">
        <v>536</v>
      </c>
      <c r="V29" s="30" t="s">
        <v>259</v>
      </c>
      <c r="W29" s="30" t="s">
        <v>398</v>
      </c>
      <c r="X29" s="59">
        <f t="shared" si="3"/>
        <v>109.39</v>
      </c>
      <c r="Y29" s="59">
        <f t="shared" si="12"/>
        <v>3938.04</v>
      </c>
      <c r="Z29" s="59">
        <f t="shared" si="13"/>
        <v>4037.04</v>
      </c>
      <c r="AA29" s="59">
        <f t="shared" si="14"/>
        <v>1909.0400000000002</v>
      </c>
      <c r="AB29" s="59">
        <f t="shared" si="4"/>
        <v>2128</v>
      </c>
      <c r="AC29" s="59">
        <f t="shared" si="5"/>
        <v>52.711887917880425</v>
      </c>
      <c r="AD29" s="48" t="s">
        <v>262</v>
      </c>
      <c r="AE29" s="48" t="s">
        <v>361</v>
      </c>
      <c r="AF29" s="47" t="s">
        <v>402</v>
      </c>
      <c r="AG29" s="47" t="s">
        <v>404</v>
      </c>
      <c r="AH29" s="61">
        <f t="shared" si="6"/>
        <v>139.38</v>
      </c>
      <c r="AI29" s="61">
        <f t="shared" si="7"/>
        <v>5017.68</v>
      </c>
      <c r="AJ29" s="61">
        <f t="shared" si="8"/>
        <v>5116.68</v>
      </c>
      <c r="AK29" s="61">
        <f t="shared" si="9"/>
        <v>2556.6800000000003</v>
      </c>
      <c r="AL29" s="61">
        <f t="shared" si="10"/>
        <v>2560</v>
      </c>
      <c r="AM29" s="61">
        <f t="shared" si="22"/>
        <v>50.032442912200878</v>
      </c>
      <c r="AN29" s="35" t="s">
        <v>358</v>
      </c>
      <c r="AO29" s="40" t="s">
        <v>332</v>
      </c>
      <c r="AP29" s="40" t="s">
        <v>407</v>
      </c>
      <c r="AQ29" s="40" t="s">
        <v>408</v>
      </c>
      <c r="AR29" s="40" t="s">
        <v>422</v>
      </c>
      <c r="AS29" s="40" t="s">
        <v>423</v>
      </c>
      <c r="AT29" s="59">
        <f t="shared" si="15"/>
        <v>553.6099999999999</v>
      </c>
      <c r="AU29" s="59">
        <f t="shared" si="16"/>
        <v>19929.96</v>
      </c>
      <c r="AV29" s="59">
        <f t="shared" si="17"/>
        <v>20028.96</v>
      </c>
      <c r="AW29" s="59">
        <f t="shared" si="18"/>
        <v>10017.32</v>
      </c>
      <c r="AX29" s="59">
        <f t="shared" si="19"/>
        <v>10011.64</v>
      </c>
      <c r="AY29" s="59">
        <f t="shared" si="20"/>
        <v>49.985820531869855</v>
      </c>
      <c r="AZ29" s="48" t="s">
        <v>454</v>
      </c>
      <c r="BA29" s="48" t="s">
        <v>455</v>
      </c>
      <c r="BB29" s="48" t="s">
        <v>458</v>
      </c>
      <c r="BC29" s="48" t="s">
        <v>353</v>
      </c>
      <c r="BD29" s="47" t="s">
        <v>461</v>
      </c>
      <c r="BE29" s="9" t="s">
        <v>168</v>
      </c>
      <c r="BF29" s="12" t="s">
        <v>156</v>
      </c>
      <c r="BG29" s="12" t="s">
        <v>157</v>
      </c>
      <c r="BH29" s="12" t="s">
        <v>158</v>
      </c>
      <c r="BI29" s="12" t="s">
        <v>33</v>
      </c>
      <c r="BJ29" s="12" t="s">
        <v>159</v>
      </c>
      <c r="BK29" s="56" t="s">
        <v>156</v>
      </c>
    </row>
    <row r="30" spans="1:63" ht="44" thickBot="1" x14ac:dyDescent="0.4">
      <c r="A30" s="66" t="s">
        <v>346</v>
      </c>
      <c r="B30" s="145" t="s">
        <v>586</v>
      </c>
      <c r="C30" s="43" t="s">
        <v>189</v>
      </c>
      <c r="D30" s="68" t="s">
        <v>329</v>
      </c>
      <c r="E30" s="60" t="s">
        <v>244</v>
      </c>
      <c r="F30" s="69" t="s">
        <v>251</v>
      </c>
      <c r="G30" s="60" t="s">
        <v>32</v>
      </c>
      <c r="H30" s="101" t="s">
        <v>363</v>
      </c>
      <c r="I30" s="60" t="s">
        <v>248</v>
      </c>
      <c r="J30" s="60" t="s">
        <v>190</v>
      </c>
      <c r="K30" s="74" t="s">
        <v>415</v>
      </c>
      <c r="L30" s="105" t="s">
        <v>531</v>
      </c>
      <c r="M30" s="70" t="s">
        <v>383</v>
      </c>
      <c r="N30" s="70" t="s">
        <v>477</v>
      </c>
      <c r="O30" s="71">
        <f t="shared" si="0"/>
        <v>2879.64</v>
      </c>
      <c r="P30" s="71">
        <f t="shared" si="21"/>
        <v>2978.64</v>
      </c>
      <c r="Q30" s="71">
        <f t="shared" si="11"/>
        <v>1484.2400000000002</v>
      </c>
      <c r="R30" s="71">
        <f t="shared" si="1"/>
        <v>1494.3999999999996</v>
      </c>
      <c r="S30" s="71">
        <f t="shared" si="2"/>
        <v>50.170547632476556</v>
      </c>
      <c r="T30" s="60" t="s">
        <v>254</v>
      </c>
      <c r="U30" s="109" t="s">
        <v>538</v>
      </c>
      <c r="V30" s="70" t="s">
        <v>258</v>
      </c>
      <c r="W30" s="70" t="s">
        <v>396</v>
      </c>
      <c r="X30" s="71">
        <f t="shared" si="3"/>
        <v>85.75</v>
      </c>
      <c r="Y30" s="59">
        <f t="shared" si="12"/>
        <v>3087</v>
      </c>
      <c r="Z30" s="59">
        <f t="shared" si="13"/>
        <v>3186</v>
      </c>
      <c r="AA30" s="59">
        <f t="shared" si="14"/>
        <v>1653.4400000000003</v>
      </c>
      <c r="AB30" s="71">
        <f t="shared" si="4"/>
        <v>1532.5599999999997</v>
      </c>
      <c r="AC30" s="71">
        <f t="shared" si="5"/>
        <v>48.102950408035142</v>
      </c>
      <c r="AD30" s="60" t="s">
        <v>263</v>
      </c>
      <c r="AE30" s="60" t="s">
        <v>360</v>
      </c>
      <c r="AF30" s="67" t="s">
        <v>399</v>
      </c>
      <c r="AG30" s="47" t="s">
        <v>483</v>
      </c>
      <c r="AH30" s="72">
        <f t="shared" si="6"/>
        <v>105.74</v>
      </c>
      <c r="AI30" s="72">
        <f t="shared" si="7"/>
        <v>3806.64</v>
      </c>
      <c r="AJ30" s="72">
        <f t="shared" si="8"/>
        <v>3905.64</v>
      </c>
      <c r="AK30" s="72">
        <f t="shared" si="9"/>
        <v>2013.4400000000003</v>
      </c>
      <c r="AL30" s="72">
        <f t="shared" si="10"/>
        <v>1892.1999999999996</v>
      </c>
      <c r="AM30" s="72">
        <f t="shared" si="22"/>
        <v>48.447885621818699</v>
      </c>
      <c r="AN30" s="73" t="s">
        <v>275</v>
      </c>
      <c r="AO30" s="70" t="s">
        <v>164</v>
      </c>
      <c r="AP30" s="74" t="s">
        <v>409</v>
      </c>
      <c r="AQ30" s="74" t="s">
        <v>410</v>
      </c>
      <c r="AR30" s="74" t="s">
        <v>422</v>
      </c>
      <c r="AS30" s="74" t="s">
        <v>423</v>
      </c>
      <c r="AT30" s="71">
        <f t="shared" si="15"/>
        <v>302.64999999999998</v>
      </c>
      <c r="AU30" s="71">
        <f t="shared" si="16"/>
        <v>10895.4</v>
      </c>
      <c r="AV30" s="71">
        <f t="shared" si="17"/>
        <v>10994.4</v>
      </c>
      <c r="AW30" s="71">
        <f t="shared" si="18"/>
        <v>5561.2400000000007</v>
      </c>
      <c r="AX30" s="71">
        <f t="shared" si="19"/>
        <v>5433.1599999999989</v>
      </c>
      <c r="AY30" s="71">
        <f t="shared" si="20"/>
        <v>49.417521647384113</v>
      </c>
      <c r="AZ30" s="60" t="s">
        <v>443</v>
      </c>
      <c r="BA30" s="60" t="s">
        <v>444</v>
      </c>
      <c r="BB30" s="60" t="s">
        <v>458</v>
      </c>
      <c r="BC30" s="60" t="s">
        <v>353</v>
      </c>
      <c r="BD30" s="67" t="s">
        <v>462</v>
      </c>
      <c r="BE30" s="9" t="s">
        <v>520</v>
      </c>
      <c r="BF30" s="12" t="s">
        <v>521</v>
      </c>
      <c r="BG30" s="12" t="s">
        <v>31</v>
      </c>
      <c r="BH30" s="12" t="s">
        <v>32</v>
      </c>
      <c r="BI30" s="12" t="s">
        <v>33</v>
      </c>
      <c r="BJ30" s="12" t="s">
        <v>522</v>
      </c>
      <c r="BK30" s="56" t="s">
        <v>521</v>
      </c>
    </row>
    <row r="31" spans="1:63" ht="29" x14ac:dyDescent="0.35">
      <c r="A31" s="66" t="s">
        <v>376</v>
      </c>
      <c r="B31" s="147" t="s">
        <v>189</v>
      </c>
      <c r="C31" s="43" t="s">
        <v>189</v>
      </c>
      <c r="D31" s="77" t="s">
        <v>372</v>
      </c>
      <c r="E31" s="78" t="s">
        <v>90</v>
      </c>
      <c r="F31" s="78" t="s">
        <v>250</v>
      </c>
      <c r="G31" s="78" t="s">
        <v>160</v>
      </c>
      <c r="H31" s="102" t="s">
        <v>73</v>
      </c>
      <c r="I31" s="78" t="s">
        <v>73</v>
      </c>
      <c r="J31" s="78" t="s">
        <v>73</v>
      </c>
      <c r="K31" s="106" t="s">
        <v>73</v>
      </c>
      <c r="L31" s="102" t="s">
        <v>73</v>
      </c>
      <c r="M31" s="76" t="s">
        <v>249</v>
      </c>
      <c r="N31" s="76" t="s">
        <v>183</v>
      </c>
      <c r="O31" s="78" t="s">
        <v>73</v>
      </c>
      <c r="P31" s="78" t="s">
        <v>73</v>
      </c>
      <c r="Q31" s="78" t="s">
        <v>73</v>
      </c>
      <c r="R31" s="78" t="s">
        <v>73</v>
      </c>
      <c r="S31" s="78" t="s">
        <v>73</v>
      </c>
      <c r="T31" s="78" t="s">
        <v>73</v>
      </c>
      <c r="U31" s="78" t="s">
        <v>73</v>
      </c>
      <c r="V31" s="78" t="s">
        <v>73</v>
      </c>
      <c r="W31" s="78" t="s">
        <v>73</v>
      </c>
      <c r="X31" s="78" t="s">
        <v>73</v>
      </c>
      <c r="Y31" s="78" t="s">
        <v>73</v>
      </c>
      <c r="Z31" s="78" t="s">
        <v>73</v>
      </c>
      <c r="AA31" s="78" t="s">
        <v>73</v>
      </c>
      <c r="AB31" s="78" t="s">
        <v>73</v>
      </c>
      <c r="AC31" s="78" t="s">
        <v>73</v>
      </c>
      <c r="AD31" s="78" t="s">
        <v>263</v>
      </c>
      <c r="AE31" s="78" t="s">
        <v>360</v>
      </c>
      <c r="AF31" s="76" t="s">
        <v>469</v>
      </c>
      <c r="AG31" s="47" t="s">
        <v>535</v>
      </c>
      <c r="AH31" s="78" t="s">
        <v>73</v>
      </c>
      <c r="AI31" s="78" t="s">
        <v>73</v>
      </c>
      <c r="AJ31" s="78" t="s">
        <v>73</v>
      </c>
      <c r="AK31" s="78" t="s">
        <v>73</v>
      </c>
      <c r="AL31" s="78" t="s">
        <v>73</v>
      </c>
      <c r="AM31" s="78" t="s">
        <v>73</v>
      </c>
      <c r="AN31" s="79" t="s">
        <v>356</v>
      </c>
      <c r="AO31" s="80" t="s">
        <v>154</v>
      </c>
      <c r="AP31" s="80" t="s">
        <v>407</v>
      </c>
      <c r="AQ31" s="80" t="s">
        <v>408</v>
      </c>
      <c r="AR31" s="80" t="s">
        <v>422</v>
      </c>
      <c r="AS31" s="80" t="s">
        <v>423</v>
      </c>
      <c r="AT31" s="80" t="s">
        <v>73</v>
      </c>
      <c r="AU31" s="80" t="s">
        <v>73</v>
      </c>
      <c r="AV31" s="80" t="s">
        <v>73</v>
      </c>
      <c r="AW31" s="80" t="s">
        <v>73</v>
      </c>
      <c r="AX31" s="80" t="s">
        <v>73</v>
      </c>
      <c r="AY31" s="80" t="s">
        <v>73</v>
      </c>
      <c r="AZ31" s="78" t="s">
        <v>73</v>
      </c>
      <c r="BA31" s="78" t="s">
        <v>73</v>
      </c>
      <c r="BB31" s="78" t="s">
        <v>73</v>
      </c>
      <c r="BC31" s="78" t="s">
        <v>73</v>
      </c>
      <c r="BD31" s="78" t="s">
        <v>73</v>
      </c>
      <c r="BE31" s="81" t="s">
        <v>168</v>
      </c>
      <c r="BF31" s="82" t="s">
        <v>156</v>
      </c>
      <c r="BG31" s="82" t="s">
        <v>157</v>
      </c>
      <c r="BH31" s="82" t="s">
        <v>158</v>
      </c>
      <c r="BI31" s="82" t="s">
        <v>33</v>
      </c>
      <c r="BJ31" s="82" t="s">
        <v>159</v>
      </c>
      <c r="BK31" s="83" t="s">
        <v>156</v>
      </c>
    </row>
    <row r="32" spans="1:63" ht="29" x14ac:dyDescent="0.35">
      <c r="A32" s="66" t="s">
        <v>377</v>
      </c>
      <c r="B32" s="147" t="s">
        <v>189</v>
      </c>
      <c r="C32" s="43" t="s">
        <v>189</v>
      </c>
      <c r="D32" s="42" t="s">
        <v>373</v>
      </c>
      <c r="E32" s="48" t="s">
        <v>90</v>
      </c>
      <c r="F32" s="48" t="s">
        <v>250</v>
      </c>
      <c r="G32" s="48" t="s">
        <v>32</v>
      </c>
      <c r="H32" s="100" t="s">
        <v>73</v>
      </c>
      <c r="I32" s="48" t="s">
        <v>73</v>
      </c>
      <c r="J32" s="48" t="s">
        <v>73</v>
      </c>
      <c r="K32" s="58" t="s">
        <v>73</v>
      </c>
      <c r="L32" s="100" t="s">
        <v>73</v>
      </c>
      <c r="M32" s="47" t="s">
        <v>249</v>
      </c>
      <c r="N32" s="47" t="s">
        <v>183</v>
      </c>
      <c r="O32" s="48" t="s">
        <v>73</v>
      </c>
      <c r="P32" s="48" t="s">
        <v>73</v>
      </c>
      <c r="Q32" s="48" t="s">
        <v>73</v>
      </c>
      <c r="R32" s="48" t="s">
        <v>73</v>
      </c>
      <c r="S32" s="48" t="s">
        <v>73</v>
      </c>
      <c r="T32" s="48" t="s">
        <v>73</v>
      </c>
      <c r="U32" s="48" t="s">
        <v>73</v>
      </c>
      <c r="V32" s="48" t="s">
        <v>73</v>
      </c>
      <c r="W32" s="48" t="s">
        <v>73</v>
      </c>
      <c r="X32" s="48" t="s">
        <v>73</v>
      </c>
      <c r="Y32" s="48" t="s">
        <v>73</v>
      </c>
      <c r="Z32" s="48" t="s">
        <v>73</v>
      </c>
      <c r="AA32" s="48" t="s">
        <v>73</v>
      </c>
      <c r="AB32" s="48" t="s">
        <v>73</v>
      </c>
      <c r="AC32" s="48" t="s">
        <v>73</v>
      </c>
      <c r="AD32" s="48" t="s">
        <v>263</v>
      </c>
      <c r="AE32" s="48" t="s">
        <v>359</v>
      </c>
      <c r="AF32" s="47" t="s">
        <v>470</v>
      </c>
      <c r="AG32" s="47" t="s">
        <v>471</v>
      </c>
      <c r="AH32" s="48" t="s">
        <v>73</v>
      </c>
      <c r="AI32" s="48" t="s">
        <v>73</v>
      </c>
      <c r="AJ32" s="48" t="s">
        <v>73</v>
      </c>
      <c r="AK32" s="48" t="s">
        <v>73</v>
      </c>
      <c r="AL32" s="48" t="s">
        <v>73</v>
      </c>
      <c r="AM32" s="48" t="s">
        <v>73</v>
      </c>
      <c r="AN32" s="35" t="s">
        <v>357</v>
      </c>
      <c r="AO32" s="40" t="s">
        <v>331</v>
      </c>
      <c r="AP32" s="40" t="s">
        <v>409</v>
      </c>
      <c r="AQ32" s="40" t="s">
        <v>410</v>
      </c>
      <c r="AR32" s="40" t="s">
        <v>422</v>
      </c>
      <c r="AS32" s="40" t="s">
        <v>423</v>
      </c>
      <c r="AT32" s="40" t="s">
        <v>73</v>
      </c>
      <c r="AU32" s="40" t="s">
        <v>73</v>
      </c>
      <c r="AV32" s="40" t="s">
        <v>73</v>
      </c>
      <c r="AW32" s="40" t="s">
        <v>73</v>
      </c>
      <c r="AX32" s="40" t="s">
        <v>73</v>
      </c>
      <c r="AY32" s="40" t="s">
        <v>73</v>
      </c>
      <c r="AZ32" s="48" t="s">
        <v>73</v>
      </c>
      <c r="BA32" s="48" t="s">
        <v>73</v>
      </c>
      <c r="BB32" s="48" t="s">
        <v>73</v>
      </c>
      <c r="BC32" s="48" t="s">
        <v>73</v>
      </c>
      <c r="BD32" s="48" t="s">
        <v>73</v>
      </c>
      <c r="BE32" s="9" t="s">
        <v>520</v>
      </c>
      <c r="BF32" s="12" t="s">
        <v>521</v>
      </c>
      <c r="BG32" s="12" t="s">
        <v>31</v>
      </c>
      <c r="BH32" s="12" t="s">
        <v>32</v>
      </c>
      <c r="BI32" s="12" t="s">
        <v>33</v>
      </c>
      <c r="BJ32" s="12" t="s">
        <v>522</v>
      </c>
      <c r="BK32" s="56" t="s">
        <v>521</v>
      </c>
    </row>
    <row r="33" spans="1:63" ht="29" x14ac:dyDescent="0.35">
      <c r="A33" s="66" t="s">
        <v>378</v>
      </c>
      <c r="B33" s="147" t="s">
        <v>189</v>
      </c>
      <c r="C33" s="43" t="s">
        <v>189</v>
      </c>
      <c r="D33" s="42" t="s">
        <v>374</v>
      </c>
      <c r="E33" s="48" t="s">
        <v>90</v>
      </c>
      <c r="F33" s="48" t="s">
        <v>250</v>
      </c>
      <c r="G33" s="48" t="s">
        <v>160</v>
      </c>
      <c r="H33" s="100" t="s">
        <v>73</v>
      </c>
      <c r="I33" s="48" t="s">
        <v>73</v>
      </c>
      <c r="J33" s="48" t="s">
        <v>73</v>
      </c>
      <c r="K33" s="58" t="s">
        <v>73</v>
      </c>
      <c r="L33" s="100" t="s">
        <v>73</v>
      </c>
      <c r="M33" s="47" t="s">
        <v>249</v>
      </c>
      <c r="N33" s="47" t="s">
        <v>183</v>
      </c>
      <c r="O33" s="48" t="s">
        <v>73</v>
      </c>
      <c r="P33" s="48" t="s">
        <v>73</v>
      </c>
      <c r="Q33" s="48" t="s">
        <v>73</v>
      </c>
      <c r="R33" s="48" t="s">
        <v>73</v>
      </c>
      <c r="S33" s="48" t="s">
        <v>73</v>
      </c>
      <c r="T33" s="48" t="s">
        <v>73</v>
      </c>
      <c r="U33" s="48" t="s">
        <v>73</v>
      </c>
      <c r="V33" s="48" t="s">
        <v>73</v>
      </c>
      <c r="W33" s="48" t="s">
        <v>73</v>
      </c>
      <c r="X33" s="48" t="s">
        <v>73</v>
      </c>
      <c r="Y33" s="48" t="s">
        <v>73</v>
      </c>
      <c r="Z33" s="48" t="s">
        <v>73</v>
      </c>
      <c r="AA33" s="48" t="s">
        <v>73</v>
      </c>
      <c r="AB33" s="48" t="s">
        <v>73</v>
      </c>
      <c r="AC33" s="48" t="s">
        <v>73</v>
      </c>
      <c r="AD33" s="48" t="s">
        <v>262</v>
      </c>
      <c r="AE33" s="48" t="s">
        <v>294</v>
      </c>
      <c r="AF33" s="47" t="s">
        <v>472</v>
      </c>
      <c r="AG33" s="47" t="s">
        <v>473</v>
      </c>
      <c r="AH33" s="48" t="s">
        <v>73</v>
      </c>
      <c r="AI33" s="48" t="s">
        <v>73</v>
      </c>
      <c r="AJ33" s="48" t="s">
        <v>73</v>
      </c>
      <c r="AK33" s="48" t="s">
        <v>73</v>
      </c>
      <c r="AL33" s="48" t="s">
        <v>73</v>
      </c>
      <c r="AM33" s="48" t="s">
        <v>73</v>
      </c>
      <c r="AN33" s="35" t="s">
        <v>358</v>
      </c>
      <c r="AO33" s="40" t="s">
        <v>301</v>
      </c>
      <c r="AP33" s="40" t="s">
        <v>407</v>
      </c>
      <c r="AQ33" s="40" t="s">
        <v>408</v>
      </c>
      <c r="AR33" s="40" t="s">
        <v>422</v>
      </c>
      <c r="AS33" s="40" t="s">
        <v>423</v>
      </c>
      <c r="AT33" s="40" t="s">
        <v>73</v>
      </c>
      <c r="AU33" s="40" t="s">
        <v>73</v>
      </c>
      <c r="AV33" s="40" t="s">
        <v>73</v>
      </c>
      <c r="AW33" s="40" t="s">
        <v>73</v>
      </c>
      <c r="AX33" s="40" t="s">
        <v>73</v>
      </c>
      <c r="AY33" s="40" t="s">
        <v>73</v>
      </c>
      <c r="AZ33" s="48" t="s">
        <v>73</v>
      </c>
      <c r="BA33" s="48" t="s">
        <v>73</v>
      </c>
      <c r="BB33" s="48" t="s">
        <v>73</v>
      </c>
      <c r="BC33" s="48" t="s">
        <v>73</v>
      </c>
      <c r="BD33" s="48" t="s">
        <v>73</v>
      </c>
      <c r="BE33" s="9" t="s">
        <v>168</v>
      </c>
      <c r="BF33" s="12" t="s">
        <v>156</v>
      </c>
      <c r="BG33" s="12" t="s">
        <v>157</v>
      </c>
      <c r="BH33" s="12" t="s">
        <v>158</v>
      </c>
      <c r="BI33" s="12" t="s">
        <v>33</v>
      </c>
      <c r="BJ33" s="12" t="s">
        <v>159</v>
      </c>
      <c r="BK33" s="56" t="s">
        <v>156</v>
      </c>
    </row>
    <row r="34" spans="1:63" ht="29.5" thickBot="1" x14ac:dyDescent="0.4">
      <c r="A34" s="66" t="s">
        <v>379</v>
      </c>
      <c r="B34" s="147" t="s">
        <v>189</v>
      </c>
      <c r="C34" s="43" t="s">
        <v>189</v>
      </c>
      <c r="D34" s="57" t="s">
        <v>375</v>
      </c>
      <c r="E34" s="52" t="s">
        <v>90</v>
      </c>
      <c r="F34" s="52" t="s">
        <v>250</v>
      </c>
      <c r="G34" s="52" t="s">
        <v>32</v>
      </c>
      <c r="H34" s="103" t="s">
        <v>73</v>
      </c>
      <c r="I34" s="52" t="s">
        <v>73</v>
      </c>
      <c r="J34" s="52" t="s">
        <v>73</v>
      </c>
      <c r="K34" s="107" t="s">
        <v>73</v>
      </c>
      <c r="L34" s="103" t="s">
        <v>73</v>
      </c>
      <c r="M34" s="84" t="s">
        <v>249</v>
      </c>
      <c r="N34" s="84" t="s">
        <v>183</v>
      </c>
      <c r="O34" s="52" t="s">
        <v>73</v>
      </c>
      <c r="P34" s="52" t="s">
        <v>73</v>
      </c>
      <c r="Q34" s="52" t="s">
        <v>73</v>
      </c>
      <c r="R34" s="52" t="s">
        <v>73</v>
      </c>
      <c r="S34" s="52" t="s">
        <v>73</v>
      </c>
      <c r="T34" s="52" t="s">
        <v>73</v>
      </c>
      <c r="U34" s="52" t="s">
        <v>73</v>
      </c>
      <c r="V34" s="52" t="s">
        <v>73</v>
      </c>
      <c r="W34" s="52" t="s">
        <v>73</v>
      </c>
      <c r="X34" s="52" t="s">
        <v>73</v>
      </c>
      <c r="Y34" s="52" t="s">
        <v>73</v>
      </c>
      <c r="Z34" s="52" t="s">
        <v>73</v>
      </c>
      <c r="AA34" s="52" t="s">
        <v>73</v>
      </c>
      <c r="AB34" s="52" t="s">
        <v>73</v>
      </c>
      <c r="AC34" s="52" t="s">
        <v>73</v>
      </c>
      <c r="AD34" s="52" t="s">
        <v>262</v>
      </c>
      <c r="AE34" s="52" t="s">
        <v>361</v>
      </c>
      <c r="AF34" s="84" t="s">
        <v>474</v>
      </c>
      <c r="AG34" s="84" t="s">
        <v>475</v>
      </c>
      <c r="AH34" s="52" t="s">
        <v>73</v>
      </c>
      <c r="AI34" s="52" t="s">
        <v>73</v>
      </c>
      <c r="AJ34" s="52" t="s">
        <v>73</v>
      </c>
      <c r="AK34" s="52" t="s">
        <v>73</v>
      </c>
      <c r="AL34" s="52" t="s">
        <v>73</v>
      </c>
      <c r="AM34" s="52" t="s">
        <v>73</v>
      </c>
      <c r="AN34" s="37" t="s">
        <v>275</v>
      </c>
      <c r="AO34" s="34" t="s">
        <v>306</v>
      </c>
      <c r="AP34" s="85" t="s">
        <v>409</v>
      </c>
      <c r="AQ34" s="85" t="s">
        <v>410</v>
      </c>
      <c r="AR34" s="85" t="s">
        <v>422</v>
      </c>
      <c r="AS34" s="85" t="s">
        <v>423</v>
      </c>
      <c r="AT34" s="85" t="s">
        <v>73</v>
      </c>
      <c r="AU34" s="85" t="s">
        <v>73</v>
      </c>
      <c r="AV34" s="85" t="s">
        <v>73</v>
      </c>
      <c r="AW34" s="85" t="s">
        <v>73</v>
      </c>
      <c r="AX34" s="85" t="s">
        <v>73</v>
      </c>
      <c r="AY34" s="85" t="s">
        <v>73</v>
      </c>
      <c r="AZ34" s="52" t="s">
        <v>73</v>
      </c>
      <c r="BA34" s="52" t="s">
        <v>73</v>
      </c>
      <c r="BB34" s="52" t="s">
        <v>73</v>
      </c>
      <c r="BC34" s="52" t="s">
        <v>73</v>
      </c>
      <c r="BD34" s="52" t="s">
        <v>73</v>
      </c>
      <c r="BE34" s="9" t="s">
        <v>520</v>
      </c>
      <c r="BF34" s="12" t="s">
        <v>521</v>
      </c>
      <c r="BG34" s="12" t="s">
        <v>31</v>
      </c>
      <c r="BH34" s="12" t="s">
        <v>32</v>
      </c>
      <c r="BI34" s="12" t="s">
        <v>33</v>
      </c>
      <c r="BJ34" s="12" t="s">
        <v>522</v>
      </c>
      <c r="BK34" s="56" t="s">
        <v>521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8ECF5-2071-4AE1-BFA4-31D4EE927BF7}">
  <dimension ref="A1:AM14"/>
  <sheetViews>
    <sheetView workbookViewId="0">
      <selection activeCell="C12" sqref="C12"/>
    </sheetView>
  </sheetViews>
  <sheetFormatPr defaultColWidth="22.7265625" defaultRowHeight="14.5" x14ac:dyDescent="0.35"/>
  <cols>
    <col min="1" max="1" width="8.1796875" bestFit="1" customWidth="1"/>
    <col min="2" max="2" width="9" bestFit="1" customWidth="1"/>
    <col min="3" max="3" width="91.1796875" customWidth="1"/>
    <col min="4" max="4" width="6.453125" customWidth="1"/>
    <col min="5" max="5" width="13.54296875" customWidth="1"/>
    <col min="6" max="6" width="31.36328125" style="43" customWidth="1"/>
    <col min="7" max="9" width="22.7265625" customWidth="1"/>
    <col min="10" max="10" width="16.08984375" customWidth="1"/>
    <col min="11" max="11" width="9.54296875" customWidth="1"/>
    <col min="12" max="12" width="12.7265625" customWidth="1"/>
    <col min="13" max="13" width="16.7265625" customWidth="1"/>
    <col min="14" max="14" width="8.1796875" style="120" bestFit="1" customWidth="1"/>
    <col min="15" max="15" width="41.36328125" bestFit="1" customWidth="1"/>
    <col min="16" max="16" width="7.1796875" style="120" bestFit="1" customWidth="1"/>
    <col min="17" max="17" width="9" style="120" bestFit="1" customWidth="1"/>
    <col min="18" max="18" width="8.1796875" style="120" bestFit="1" customWidth="1"/>
    <col min="19" max="19" width="8.26953125" style="120" bestFit="1" customWidth="1"/>
    <col min="20" max="20" width="28.26953125" bestFit="1" customWidth="1"/>
    <col min="21" max="22" width="15.54296875" bestFit="1" customWidth="1"/>
    <col min="23" max="23" width="27.6328125" customWidth="1"/>
    <col min="24" max="24" width="6.453125" style="120" customWidth="1"/>
    <col min="25" max="25" width="5.90625" style="120" customWidth="1"/>
    <col min="26" max="26" width="22.7265625" style="120" customWidth="1"/>
    <col min="27" max="27" width="28.26953125" customWidth="1"/>
    <col min="28" max="28" width="15.54296875" customWidth="1"/>
    <col min="29" max="29" width="8.81640625" style="120" customWidth="1"/>
    <col min="30" max="30" width="15.54296875" style="120" customWidth="1"/>
    <col min="31" max="32" width="22.7265625" style="120" customWidth="1"/>
    <col min="33" max="33" width="43.08984375" bestFit="1" customWidth="1"/>
  </cols>
  <sheetData>
    <row r="1" spans="1:39" x14ac:dyDescent="0.35">
      <c r="A1" s="122" t="s">
        <v>490</v>
      </c>
      <c r="B1" s="122" t="s">
        <v>282</v>
      </c>
      <c r="C1" s="122" t="s">
        <v>291</v>
      </c>
      <c r="D1" s="122" t="s">
        <v>347</v>
      </c>
      <c r="E1" s="122" t="s">
        <v>243</v>
      </c>
      <c r="F1" s="123" t="s">
        <v>241</v>
      </c>
      <c r="G1" s="122" t="s">
        <v>508</v>
      </c>
      <c r="H1" s="122" t="s">
        <v>509</v>
      </c>
      <c r="I1" s="122" t="s">
        <v>567</v>
      </c>
      <c r="J1" s="122" t="s">
        <v>493</v>
      </c>
      <c r="K1" s="122" t="s">
        <v>496</v>
      </c>
      <c r="L1" s="122" t="s">
        <v>510</v>
      </c>
      <c r="M1" s="122" t="s">
        <v>497</v>
      </c>
      <c r="N1" s="122" t="s">
        <v>500</v>
      </c>
      <c r="O1" s="122" t="s">
        <v>501</v>
      </c>
      <c r="P1" s="122" t="s">
        <v>511</v>
      </c>
      <c r="Q1" s="122" t="s">
        <v>506</v>
      </c>
      <c r="R1" s="122" t="s">
        <v>507</v>
      </c>
      <c r="S1" s="122" t="s">
        <v>512</v>
      </c>
      <c r="T1" s="97" t="s">
        <v>587</v>
      </c>
      <c r="U1" s="97" t="s">
        <v>588</v>
      </c>
      <c r="V1" s="97" t="s">
        <v>589</v>
      </c>
      <c r="W1" s="122" t="s">
        <v>367</v>
      </c>
      <c r="X1" s="122" t="s">
        <v>242</v>
      </c>
      <c r="Y1" s="122" t="s">
        <v>245</v>
      </c>
      <c r="Z1" s="122" t="s">
        <v>424</v>
      </c>
      <c r="AA1" s="122" t="s">
        <v>252</v>
      </c>
      <c r="AB1" s="122" t="s">
        <v>256</v>
      </c>
      <c r="AC1" s="123" t="s">
        <v>261</v>
      </c>
      <c r="AD1" s="123" t="s">
        <v>368</v>
      </c>
      <c r="AE1" s="122" t="s">
        <v>274</v>
      </c>
      <c r="AF1" s="122" t="s">
        <v>276</v>
      </c>
      <c r="AG1" s="51" t="s">
        <v>167</v>
      </c>
      <c r="AH1" s="51" t="s">
        <v>39</v>
      </c>
      <c r="AI1" s="51" t="s">
        <v>35</v>
      </c>
      <c r="AJ1" s="51" t="s">
        <v>36</v>
      </c>
      <c r="AK1" s="51" t="s">
        <v>37</v>
      </c>
      <c r="AL1" s="51" t="s">
        <v>38</v>
      </c>
      <c r="AM1" s="54" t="s">
        <v>43</v>
      </c>
    </row>
    <row r="2" spans="1:39" ht="29" x14ac:dyDescent="0.45">
      <c r="A2" s="124" t="s">
        <v>162</v>
      </c>
      <c r="B2" s="119" t="s">
        <v>190</v>
      </c>
      <c r="C2" s="125" t="s">
        <v>547</v>
      </c>
      <c r="D2" s="126" t="s">
        <v>32</v>
      </c>
      <c r="E2" s="119" t="s">
        <v>244</v>
      </c>
      <c r="F2" s="149" t="s">
        <v>568</v>
      </c>
      <c r="G2" s="93" t="s">
        <v>491</v>
      </c>
      <c r="H2" s="93" t="s">
        <v>73</v>
      </c>
      <c r="I2" s="93" t="s">
        <v>73</v>
      </c>
      <c r="J2" s="119" t="s">
        <v>494</v>
      </c>
      <c r="K2" s="119" t="s">
        <v>73</v>
      </c>
      <c r="L2" s="124" t="s">
        <v>303</v>
      </c>
      <c r="M2" s="119" t="s">
        <v>498</v>
      </c>
      <c r="N2" s="94" t="s">
        <v>302</v>
      </c>
      <c r="O2" s="119" t="s">
        <v>505</v>
      </c>
      <c r="P2" s="128" t="s">
        <v>162</v>
      </c>
      <c r="Q2" s="128" t="s">
        <v>162</v>
      </c>
      <c r="R2" s="128" t="s">
        <v>162</v>
      </c>
      <c r="S2" s="126" t="s">
        <v>162</v>
      </c>
      <c r="T2" s="24" t="s">
        <v>590</v>
      </c>
      <c r="U2" s="24" t="s">
        <v>189</v>
      </c>
      <c r="V2" s="24" t="s">
        <v>591</v>
      </c>
      <c r="W2" s="119" t="s">
        <v>560</v>
      </c>
      <c r="X2" s="139" t="s">
        <v>190</v>
      </c>
      <c r="Y2" s="139" t="s">
        <v>248</v>
      </c>
      <c r="Z2" s="139" t="s">
        <v>73</v>
      </c>
      <c r="AA2" s="129" t="s">
        <v>255</v>
      </c>
      <c r="AB2" s="130" t="s">
        <v>536</v>
      </c>
      <c r="AC2" s="142" t="s">
        <v>73</v>
      </c>
      <c r="AD2" s="142" t="s">
        <v>73</v>
      </c>
      <c r="AE2" s="142" t="s">
        <v>73</v>
      </c>
      <c r="AF2" s="142" t="s">
        <v>73</v>
      </c>
      <c r="AG2" s="9" t="s">
        <v>520</v>
      </c>
      <c r="AH2" s="12" t="s">
        <v>521</v>
      </c>
      <c r="AI2" s="12" t="s">
        <v>31</v>
      </c>
      <c r="AJ2" s="12" t="s">
        <v>32</v>
      </c>
      <c r="AK2" s="12" t="s">
        <v>33</v>
      </c>
      <c r="AL2" s="12" t="s">
        <v>522</v>
      </c>
      <c r="AM2" s="56" t="s">
        <v>521</v>
      </c>
    </row>
    <row r="3" spans="1:39" ht="29" x14ac:dyDescent="0.45">
      <c r="A3" s="124" t="s">
        <v>301</v>
      </c>
      <c r="B3" s="119" t="s">
        <v>189</v>
      </c>
      <c r="C3" s="125" t="s">
        <v>548</v>
      </c>
      <c r="D3" s="126" t="s">
        <v>32</v>
      </c>
      <c r="E3" s="119" t="s">
        <v>244</v>
      </c>
      <c r="F3" s="127" t="s">
        <v>569</v>
      </c>
      <c r="G3" s="131" t="s">
        <v>296</v>
      </c>
      <c r="H3" s="93" t="s">
        <v>491</v>
      </c>
      <c r="I3" s="93" t="s">
        <v>73</v>
      </c>
      <c r="J3" s="119" t="s">
        <v>494</v>
      </c>
      <c r="K3" s="119" t="s">
        <v>73</v>
      </c>
      <c r="L3" s="124" t="s">
        <v>333</v>
      </c>
      <c r="M3" s="119" t="s">
        <v>499</v>
      </c>
      <c r="N3" s="94" t="s">
        <v>303</v>
      </c>
      <c r="O3" s="119" t="s">
        <v>502</v>
      </c>
      <c r="P3" s="128" t="s">
        <v>301</v>
      </c>
      <c r="Q3" s="128" t="s">
        <v>301</v>
      </c>
      <c r="R3" s="128" t="s">
        <v>301</v>
      </c>
      <c r="S3" s="126" t="s">
        <v>301</v>
      </c>
      <c r="T3" s="24" t="s">
        <v>592</v>
      </c>
      <c r="U3" s="24" t="s">
        <v>190</v>
      </c>
      <c r="V3" s="24" t="s">
        <v>593</v>
      </c>
      <c r="W3" s="119" t="s">
        <v>561</v>
      </c>
      <c r="X3" s="139" t="s">
        <v>190</v>
      </c>
      <c r="Y3" s="139" t="s">
        <v>247</v>
      </c>
      <c r="Z3" s="139" t="s">
        <v>73</v>
      </c>
      <c r="AA3" s="129" t="s">
        <v>254</v>
      </c>
      <c r="AB3" s="130" t="s">
        <v>538</v>
      </c>
      <c r="AC3" s="142" t="s">
        <v>73</v>
      </c>
      <c r="AD3" s="142" t="s">
        <v>73</v>
      </c>
      <c r="AE3" s="142" t="s">
        <v>73</v>
      </c>
      <c r="AF3" s="142" t="s">
        <v>73</v>
      </c>
      <c r="AG3" s="9" t="s">
        <v>520</v>
      </c>
      <c r="AH3" s="12" t="s">
        <v>521</v>
      </c>
      <c r="AI3" s="12" t="s">
        <v>31</v>
      </c>
      <c r="AJ3" s="12" t="s">
        <v>32</v>
      </c>
      <c r="AK3" s="12" t="s">
        <v>33</v>
      </c>
      <c r="AL3" s="12" t="s">
        <v>522</v>
      </c>
      <c r="AM3" s="56" t="s">
        <v>521</v>
      </c>
    </row>
    <row r="4" spans="1:39" ht="29" x14ac:dyDescent="0.45">
      <c r="A4" s="124" t="s">
        <v>302</v>
      </c>
      <c r="B4" s="119" t="s">
        <v>190</v>
      </c>
      <c r="C4" s="125" t="s">
        <v>549</v>
      </c>
      <c r="D4" s="126" t="s">
        <v>32</v>
      </c>
      <c r="E4" s="129" t="s">
        <v>90</v>
      </c>
      <c r="F4" s="127" t="s">
        <v>570</v>
      </c>
      <c r="G4" s="131" t="s">
        <v>492</v>
      </c>
      <c r="H4" s="93" t="s">
        <v>73</v>
      </c>
      <c r="I4" s="93" t="s">
        <v>73</v>
      </c>
      <c r="J4" s="119" t="s">
        <v>73</v>
      </c>
      <c r="K4" s="124" t="s">
        <v>301</v>
      </c>
      <c r="L4" s="124" t="s">
        <v>307</v>
      </c>
      <c r="M4" s="119" t="s">
        <v>498</v>
      </c>
      <c r="N4" s="132" t="s">
        <v>304</v>
      </c>
      <c r="O4" s="119" t="s">
        <v>505</v>
      </c>
      <c r="P4" s="128" t="s">
        <v>302</v>
      </c>
      <c r="Q4" s="128" t="s">
        <v>302</v>
      </c>
      <c r="R4" s="128" t="s">
        <v>302</v>
      </c>
      <c r="S4" s="126" t="s">
        <v>302</v>
      </c>
      <c r="T4" s="24" t="s">
        <v>592</v>
      </c>
      <c r="U4" s="30" t="s">
        <v>189</v>
      </c>
      <c r="V4" s="30" t="s">
        <v>594</v>
      </c>
      <c r="W4" s="119" t="s">
        <v>200</v>
      </c>
      <c r="X4" s="139" t="s">
        <v>73</v>
      </c>
      <c r="Y4" s="139" t="s">
        <v>246</v>
      </c>
      <c r="Z4" s="139" t="s">
        <v>73</v>
      </c>
      <c r="AA4" s="129" t="s">
        <v>253</v>
      </c>
      <c r="AB4" s="130" t="s">
        <v>537</v>
      </c>
      <c r="AC4" s="142" t="s">
        <v>73</v>
      </c>
      <c r="AD4" s="142" t="s">
        <v>73</v>
      </c>
      <c r="AE4" s="142" t="s">
        <v>73</v>
      </c>
      <c r="AF4" s="142" t="s">
        <v>73</v>
      </c>
      <c r="AG4" s="9" t="s">
        <v>520</v>
      </c>
      <c r="AH4" s="12" t="s">
        <v>521</v>
      </c>
      <c r="AI4" s="12" t="s">
        <v>31</v>
      </c>
      <c r="AJ4" s="12" t="s">
        <v>32</v>
      </c>
      <c r="AK4" s="12" t="s">
        <v>33</v>
      </c>
      <c r="AL4" s="12" t="s">
        <v>522</v>
      </c>
      <c r="AM4" s="56" t="s">
        <v>521</v>
      </c>
    </row>
    <row r="5" spans="1:39" ht="29" x14ac:dyDescent="0.45">
      <c r="A5" s="124" t="s">
        <v>303</v>
      </c>
      <c r="B5" s="119" t="s">
        <v>190</v>
      </c>
      <c r="C5" s="125" t="s">
        <v>550</v>
      </c>
      <c r="D5" s="126" t="s">
        <v>32</v>
      </c>
      <c r="E5" s="129" t="s">
        <v>90</v>
      </c>
      <c r="F5" s="149" t="s">
        <v>571</v>
      </c>
      <c r="G5" s="131" t="s">
        <v>492</v>
      </c>
      <c r="H5" s="131" t="s">
        <v>296</v>
      </c>
      <c r="I5" s="93" t="s">
        <v>491</v>
      </c>
      <c r="J5" s="119" t="s">
        <v>73</v>
      </c>
      <c r="K5" s="119" t="s">
        <v>73</v>
      </c>
      <c r="L5" s="150" t="s">
        <v>301</v>
      </c>
      <c r="M5" s="119" t="s">
        <v>499</v>
      </c>
      <c r="N5" s="132" t="s">
        <v>305</v>
      </c>
      <c r="O5" s="119" t="s">
        <v>503</v>
      </c>
      <c r="P5" s="128" t="s">
        <v>162</v>
      </c>
      <c r="Q5" s="128" t="s">
        <v>303</v>
      </c>
      <c r="R5" s="128" t="s">
        <v>162</v>
      </c>
      <c r="S5" s="126" t="s">
        <v>303</v>
      </c>
      <c r="T5" s="24" t="s">
        <v>595</v>
      </c>
      <c r="U5" s="30" t="s">
        <v>190</v>
      </c>
      <c r="V5" s="30" t="s">
        <v>596</v>
      </c>
      <c r="W5" s="119" t="s">
        <v>562</v>
      </c>
      <c r="X5" s="139" t="s">
        <v>73</v>
      </c>
      <c r="Y5" s="139" t="s">
        <v>260</v>
      </c>
      <c r="Z5" s="139" t="s">
        <v>73</v>
      </c>
      <c r="AA5" s="129" t="s">
        <v>255</v>
      </c>
      <c r="AB5" s="130" t="s">
        <v>536</v>
      </c>
      <c r="AC5" s="142" t="s">
        <v>73</v>
      </c>
      <c r="AD5" s="142" t="s">
        <v>73</v>
      </c>
      <c r="AE5" s="142" t="s">
        <v>73</v>
      </c>
      <c r="AF5" s="142" t="s">
        <v>73</v>
      </c>
      <c r="AG5" s="9" t="s">
        <v>520</v>
      </c>
      <c r="AH5" s="12" t="s">
        <v>521</v>
      </c>
      <c r="AI5" s="12" t="s">
        <v>31</v>
      </c>
      <c r="AJ5" s="12" t="s">
        <v>32</v>
      </c>
      <c r="AK5" s="12" t="s">
        <v>33</v>
      </c>
      <c r="AL5" s="12" t="s">
        <v>522</v>
      </c>
      <c r="AM5" s="56" t="s">
        <v>521</v>
      </c>
    </row>
    <row r="6" spans="1:39" ht="29" x14ac:dyDescent="0.45">
      <c r="A6" s="124" t="s">
        <v>154</v>
      </c>
      <c r="B6" s="119" t="s">
        <v>190</v>
      </c>
      <c r="C6" s="125" t="s">
        <v>551</v>
      </c>
      <c r="D6" s="126" t="s">
        <v>32</v>
      </c>
      <c r="E6" s="129" t="s">
        <v>90</v>
      </c>
      <c r="F6" s="127" t="s">
        <v>572</v>
      </c>
      <c r="G6" s="131" t="s">
        <v>296</v>
      </c>
      <c r="H6" s="93" t="s">
        <v>73</v>
      </c>
      <c r="I6" s="93" t="s">
        <v>73</v>
      </c>
      <c r="J6" s="119" t="s">
        <v>73</v>
      </c>
      <c r="K6" s="119" t="s">
        <v>73</v>
      </c>
      <c r="L6" s="124" t="s">
        <v>154</v>
      </c>
      <c r="M6" s="119" t="s">
        <v>498</v>
      </c>
      <c r="N6" s="94" t="s">
        <v>301</v>
      </c>
      <c r="O6" s="119" t="s">
        <v>504</v>
      </c>
      <c r="P6" s="128" t="s">
        <v>301</v>
      </c>
      <c r="Q6" s="128" t="s">
        <v>162</v>
      </c>
      <c r="R6" s="128" t="s">
        <v>301</v>
      </c>
      <c r="S6" s="126" t="s">
        <v>154</v>
      </c>
      <c r="T6" s="24" t="s">
        <v>595</v>
      </c>
      <c r="U6" s="24" t="s">
        <v>189</v>
      </c>
      <c r="V6" s="24" t="s">
        <v>597</v>
      </c>
      <c r="W6" s="119" t="s">
        <v>563</v>
      </c>
      <c r="X6" s="139" t="s">
        <v>73</v>
      </c>
      <c r="Y6" s="139" t="s">
        <v>247</v>
      </c>
      <c r="Z6" s="139" t="s">
        <v>73</v>
      </c>
      <c r="AA6" s="129" t="s">
        <v>254</v>
      </c>
      <c r="AB6" s="130" t="s">
        <v>538</v>
      </c>
      <c r="AC6" s="142" t="s">
        <v>73</v>
      </c>
      <c r="AD6" s="142" t="s">
        <v>73</v>
      </c>
      <c r="AE6" s="142" t="s">
        <v>73</v>
      </c>
      <c r="AF6" s="142" t="s">
        <v>73</v>
      </c>
      <c r="AG6" s="9" t="s">
        <v>520</v>
      </c>
      <c r="AH6" s="12" t="s">
        <v>521</v>
      </c>
      <c r="AI6" s="12" t="s">
        <v>31</v>
      </c>
      <c r="AJ6" s="12" t="s">
        <v>32</v>
      </c>
      <c r="AK6" s="12" t="s">
        <v>33</v>
      </c>
      <c r="AL6" s="12" t="s">
        <v>522</v>
      </c>
      <c r="AM6" s="56" t="s">
        <v>521</v>
      </c>
    </row>
    <row r="7" spans="1:39" s="118" customFormat="1" ht="29" x14ac:dyDescent="0.45">
      <c r="A7" s="112" t="s">
        <v>304</v>
      </c>
      <c r="B7" s="119" t="s">
        <v>190</v>
      </c>
      <c r="C7" s="114" t="s">
        <v>552</v>
      </c>
      <c r="D7" s="117" t="s">
        <v>32</v>
      </c>
      <c r="E7" s="137" t="s">
        <v>90</v>
      </c>
      <c r="F7" s="138" t="s">
        <v>573</v>
      </c>
      <c r="G7" s="115" t="s">
        <v>492</v>
      </c>
      <c r="H7" s="115" t="s">
        <v>73</v>
      </c>
      <c r="I7" s="115" t="s">
        <v>73</v>
      </c>
      <c r="J7" s="113" t="s">
        <v>73</v>
      </c>
      <c r="K7" s="113" t="s">
        <v>73</v>
      </c>
      <c r="L7" s="112" t="s">
        <v>303</v>
      </c>
      <c r="M7" s="113" t="s">
        <v>499</v>
      </c>
      <c r="N7" s="116" t="s">
        <v>305</v>
      </c>
      <c r="O7" s="113" t="s">
        <v>505</v>
      </c>
      <c r="P7" s="121" t="s">
        <v>302</v>
      </c>
      <c r="Q7" s="121" t="s">
        <v>301</v>
      </c>
      <c r="R7" s="121" t="s">
        <v>302</v>
      </c>
      <c r="S7" s="117" t="s">
        <v>304</v>
      </c>
      <c r="T7" s="24" t="s">
        <v>590</v>
      </c>
      <c r="U7" s="24" t="s">
        <v>190</v>
      </c>
      <c r="V7" s="24" t="s">
        <v>598</v>
      </c>
      <c r="W7" s="113" t="s">
        <v>73</v>
      </c>
      <c r="X7" s="140" t="s">
        <v>73</v>
      </c>
      <c r="Y7" s="140" t="s">
        <v>73</v>
      </c>
      <c r="Z7" s="140" t="s">
        <v>73</v>
      </c>
      <c r="AA7" s="113" t="s">
        <v>73</v>
      </c>
      <c r="AB7" s="113" t="s">
        <v>73</v>
      </c>
      <c r="AC7" s="143" t="s">
        <v>263</v>
      </c>
      <c r="AD7" s="143" t="s">
        <v>360</v>
      </c>
      <c r="AE7" s="140" t="s">
        <v>275</v>
      </c>
      <c r="AF7" s="144" t="s">
        <v>301</v>
      </c>
      <c r="AG7" s="9" t="s">
        <v>520</v>
      </c>
      <c r="AH7" s="12" t="s">
        <v>521</v>
      </c>
      <c r="AI7" s="12" t="s">
        <v>31</v>
      </c>
      <c r="AJ7" s="12" t="s">
        <v>32</v>
      </c>
      <c r="AK7" s="12" t="s">
        <v>33</v>
      </c>
      <c r="AL7" s="12" t="s">
        <v>522</v>
      </c>
      <c r="AM7" s="56" t="s">
        <v>521</v>
      </c>
    </row>
    <row r="8" spans="1:39" ht="29" x14ac:dyDescent="0.45">
      <c r="A8" s="124" t="s">
        <v>305</v>
      </c>
      <c r="B8" s="119" t="s">
        <v>190</v>
      </c>
      <c r="C8" s="125" t="s">
        <v>553</v>
      </c>
      <c r="D8" s="126" t="s">
        <v>32</v>
      </c>
      <c r="E8" s="119" t="s">
        <v>244</v>
      </c>
      <c r="F8" s="151" t="s">
        <v>574</v>
      </c>
      <c r="G8" s="131" t="s">
        <v>296</v>
      </c>
      <c r="H8" s="93" t="s">
        <v>73</v>
      </c>
      <c r="I8" s="93" t="s">
        <v>73</v>
      </c>
      <c r="J8" s="119" t="s">
        <v>514</v>
      </c>
      <c r="K8" s="119" t="s">
        <v>73</v>
      </c>
      <c r="L8" s="150" t="s">
        <v>301</v>
      </c>
      <c r="M8" s="119" t="s">
        <v>498</v>
      </c>
      <c r="N8" s="133" t="s">
        <v>162</v>
      </c>
      <c r="O8" s="119" t="s">
        <v>505</v>
      </c>
      <c r="P8" s="128" t="s">
        <v>162</v>
      </c>
      <c r="Q8" s="128" t="s">
        <v>302</v>
      </c>
      <c r="R8" s="128" t="s">
        <v>162</v>
      </c>
      <c r="S8" s="126" t="s">
        <v>162</v>
      </c>
      <c r="T8" s="24" t="s">
        <v>599</v>
      </c>
      <c r="U8" s="24" t="s">
        <v>189</v>
      </c>
      <c r="V8" s="24" t="s">
        <v>591</v>
      </c>
      <c r="W8" s="134" t="s">
        <v>564</v>
      </c>
      <c r="X8" s="139" t="s">
        <v>190</v>
      </c>
      <c r="Y8" s="139" t="s">
        <v>247</v>
      </c>
      <c r="Z8" s="139" t="s">
        <v>73</v>
      </c>
      <c r="AA8" s="129" t="s">
        <v>253</v>
      </c>
      <c r="AB8" s="130" t="s">
        <v>537</v>
      </c>
      <c r="AC8" s="142" t="s">
        <v>73</v>
      </c>
      <c r="AD8" s="142" t="s">
        <v>73</v>
      </c>
      <c r="AE8" s="142" t="s">
        <v>73</v>
      </c>
      <c r="AF8" s="142" t="s">
        <v>73</v>
      </c>
      <c r="AG8" s="9" t="s">
        <v>520</v>
      </c>
      <c r="AH8" s="12" t="s">
        <v>521</v>
      </c>
      <c r="AI8" s="12" t="s">
        <v>31</v>
      </c>
      <c r="AJ8" s="12" t="s">
        <v>32</v>
      </c>
      <c r="AK8" s="12" t="s">
        <v>33</v>
      </c>
      <c r="AL8" s="12" t="s">
        <v>522</v>
      </c>
      <c r="AM8" s="56" t="s">
        <v>521</v>
      </c>
    </row>
    <row r="9" spans="1:39" ht="29" x14ac:dyDescent="0.45">
      <c r="A9" s="124" t="s">
        <v>306</v>
      </c>
      <c r="B9" s="119" t="s">
        <v>190</v>
      </c>
      <c r="C9" s="125" t="s">
        <v>554</v>
      </c>
      <c r="D9" s="126" t="s">
        <v>32</v>
      </c>
      <c r="E9" s="119" t="s">
        <v>244</v>
      </c>
      <c r="F9" s="129" t="s">
        <v>575</v>
      </c>
      <c r="G9" s="131" t="s">
        <v>492</v>
      </c>
      <c r="H9" s="93" t="s">
        <v>73</v>
      </c>
      <c r="I9" s="93" t="s">
        <v>73</v>
      </c>
      <c r="J9" s="119" t="s">
        <v>495</v>
      </c>
      <c r="K9" s="119" t="s">
        <v>73</v>
      </c>
      <c r="L9" s="130" t="s">
        <v>304</v>
      </c>
      <c r="M9" s="119" t="s">
        <v>499</v>
      </c>
      <c r="N9" s="133" t="s">
        <v>304</v>
      </c>
      <c r="O9" s="119" t="s">
        <v>502</v>
      </c>
      <c r="P9" s="128" t="s">
        <v>301</v>
      </c>
      <c r="Q9" s="128" t="s">
        <v>303</v>
      </c>
      <c r="R9" s="128" t="s">
        <v>301</v>
      </c>
      <c r="S9" s="126" t="s">
        <v>301</v>
      </c>
      <c r="T9" s="24" t="s">
        <v>600</v>
      </c>
      <c r="U9" s="24" t="s">
        <v>190</v>
      </c>
      <c r="V9" s="24" t="s">
        <v>593</v>
      </c>
      <c r="W9" s="134" t="s">
        <v>565</v>
      </c>
      <c r="X9" s="139" t="s">
        <v>190</v>
      </c>
      <c r="Y9" s="139" t="s">
        <v>247</v>
      </c>
      <c r="Z9" s="139" t="s">
        <v>73</v>
      </c>
      <c r="AA9" s="129" t="s">
        <v>255</v>
      </c>
      <c r="AB9" s="130" t="s">
        <v>536</v>
      </c>
      <c r="AC9" s="142" t="s">
        <v>73</v>
      </c>
      <c r="AD9" s="142" t="s">
        <v>73</v>
      </c>
      <c r="AE9" s="142" t="s">
        <v>73</v>
      </c>
      <c r="AF9" s="142" t="s">
        <v>73</v>
      </c>
      <c r="AG9" s="9" t="s">
        <v>520</v>
      </c>
      <c r="AH9" s="12" t="s">
        <v>521</v>
      </c>
      <c r="AI9" s="12" t="s">
        <v>31</v>
      </c>
      <c r="AJ9" s="12" t="s">
        <v>32</v>
      </c>
      <c r="AK9" s="12" t="s">
        <v>33</v>
      </c>
      <c r="AL9" s="12" t="s">
        <v>522</v>
      </c>
      <c r="AM9" s="56" t="s">
        <v>521</v>
      </c>
    </row>
    <row r="10" spans="1:39" ht="29" x14ac:dyDescent="0.45">
      <c r="A10" s="124" t="s">
        <v>307</v>
      </c>
      <c r="B10" s="119" t="s">
        <v>190</v>
      </c>
      <c r="C10" s="125" t="s">
        <v>555</v>
      </c>
      <c r="D10" s="135" t="s">
        <v>160</v>
      </c>
      <c r="E10" s="119" t="s">
        <v>244</v>
      </c>
      <c r="F10" s="129" t="s">
        <v>575</v>
      </c>
      <c r="G10" s="131" t="s">
        <v>492</v>
      </c>
      <c r="H10" s="93" t="s">
        <v>73</v>
      </c>
      <c r="I10" s="93" t="s">
        <v>73</v>
      </c>
      <c r="J10" s="119" t="s">
        <v>495</v>
      </c>
      <c r="K10" s="119" t="s">
        <v>73</v>
      </c>
      <c r="L10" s="130" t="s">
        <v>162</v>
      </c>
      <c r="M10" s="119" t="s">
        <v>498</v>
      </c>
      <c r="N10" s="133" t="s">
        <v>304</v>
      </c>
      <c r="O10" s="119" t="s">
        <v>505</v>
      </c>
      <c r="P10" s="128" t="s">
        <v>302</v>
      </c>
      <c r="Q10" s="128" t="s">
        <v>162</v>
      </c>
      <c r="R10" s="128" t="s">
        <v>302</v>
      </c>
      <c r="S10" s="126" t="s">
        <v>302</v>
      </c>
      <c r="T10" s="24" t="s">
        <v>601</v>
      </c>
      <c r="U10" s="30" t="s">
        <v>189</v>
      </c>
      <c r="V10" s="30" t="s">
        <v>594</v>
      </c>
      <c r="W10" s="134" t="s">
        <v>566</v>
      </c>
      <c r="X10" s="139" t="s">
        <v>190</v>
      </c>
      <c r="Y10" s="139" t="s">
        <v>248</v>
      </c>
      <c r="Z10" s="139" t="s">
        <v>73</v>
      </c>
      <c r="AA10" s="129" t="s">
        <v>254</v>
      </c>
      <c r="AB10" s="130" t="s">
        <v>538</v>
      </c>
      <c r="AC10" s="142" t="s">
        <v>73</v>
      </c>
      <c r="AD10" s="142" t="s">
        <v>73</v>
      </c>
      <c r="AE10" s="142" t="s">
        <v>73</v>
      </c>
      <c r="AF10" s="142" t="s">
        <v>73</v>
      </c>
      <c r="AG10" s="9" t="s">
        <v>168</v>
      </c>
      <c r="AH10" s="12" t="s">
        <v>156</v>
      </c>
      <c r="AI10" s="12" t="s">
        <v>157</v>
      </c>
      <c r="AJ10" s="12" t="s">
        <v>158</v>
      </c>
      <c r="AK10" s="12" t="s">
        <v>33</v>
      </c>
      <c r="AL10" s="12" t="s">
        <v>159</v>
      </c>
      <c r="AM10" s="56" t="s">
        <v>156</v>
      </c>
    </row>
    <row r="11" spans="1:39" ht="29" x14ac:dyDescent="0.45">
      <c r="A11" s="124" t="s">
        <v>164</v>
      </c>
      <c r="B11" s="119" t="s">
        <v>190</v>
      </c>
      <c r="C11" s="125" t="s">
        <v>556</v>
      </c>
      <c r="D11" s="135" t="s">
        <v>160</v>
      </c>
      <c r="E11" s="129" t="s">
        <v>90</v>
      </c>
      <c r="F11" s="127" t="s">
        <v>570</v>
      </c>
      <c r="G11" s="131" t="s">
        <v>492</v>
      </c>
      <c r="H11" s="93" t="s">
        <v>73</v>
      </c>
      <c r="I11" s="93" t="s">
        <v>73</v>
      </c>
      <c r="J11" s="119" t="s">
        <v>73</v>
      </c>
      <c r="K11" s="119" t="s">
        <v>73</v>
      </c>
      <c r="L11" s="130" t="s">
        <v>307</v>
      </c>
      <c r="M11" s="119" t="s">
        <v>499</v>
      </c>
      <c r="N11" s="133" t="s">
        <v>305</v>
      </c>
      <c r="O11" s="119" t="s">
        <v>503</v>
      </c>
      <c r="P11" s="128" t="s">
        <v>162</v>
      </c>
      <c r="Q11" s="128" t="s">
        <v>301</v>
      </c>
      <c r="R11" s="128" t="s">
        <v>162</v>
      </c>
      <c r="S11" s="126" t="s">
        <v>303</v>
      </c>
      <c r="T11" s="24" t="s">
        <v>602</v>
      </c>
      <c r="U11" s="30" t="s">
        <v>190</v>
      </c>
      <c r="V11" s="30" t="s">
        <v>596</v>
      </c>
      <c r="W11" s="134" t="s">
        <v>200</v>
      </c>
      <c r="X11" s="139" t="s">
        <v>73</v>
      </c>
      <c r="Y11" s="139" t="s">
        <v>246</v>
      </c>
      <c r="Z11" s="139" t="s">
        <v>73</v>
      </c>
      <c r="AA11" s="129" t="s">
        <v>253</v>
      </c>
      <c r="AB11" s="130" t="s">
        <v>537</v>
      </c>
      <c r="AC11" s="142" t="s">
        <v>73</v>
      </c>
      <c r="AD11" s="142" t="s">
        <v>73</v>
      </c>
      <c r="AE11" s="142" t="s">
        <v>73</v>
      </c>
      <c r="AF11" s="142" t="s">
        <v>73</v>
      </c>
      <c r="AG11" s="9" t="s">
        <v>168</v>
      </c>
      <c r="AH11" s="12" t="s">
        <v>156</v>
      </c>
      <c r="AI11" s="12" t="s">
        <v>157</v>
      </c>
      <c r="AJ11" s="12" t="s">
        <v>158</v>
      </c>
      <c r="AK11" s="12" t="s">
        <v>33</v>
      </c>
      <c r="AL11" s="12" t="s">
        <v>159</v>
      </c>
      <c r="AM11" s="56" t="s">
        <v>156</v>
      </c>
    </row>
    <row r="12" spans="1:39" ht="29" x14ac:dyDescent="0.45">
      <c r="A12" s="124" t="s">
        <v>330</v>
      </c>
      <c r="B12" s="119" t="s">
        <v>190</v>
      </c>
      <c r="C12" s="136" t="s">
        <v>557</v>
      </c>
      <c r="D12" s="126" t="s">
        <v>32</v>
      </c>
      <c r="E12" s="119" t="s">
        <v>244</v>
      </c>
      <c r="F12" s="129" t="s">
        <v>576</v>
      </c>
      <c r="G12" s="131" t="s">
        <v>296</v>
      </c>
      <c r="H12" s="93" t="s">
        <v>73</v>
      </c>
      <c r="I12" s="93" t="s">
        <v>73</v>
      </c>
      <c r="J12" s="119" t="s">
        <v>73</v>
      </c>
      <c r="K12" s="124" t="s">
        <v>301</v>
      </c>
      <c r="L12" s="130" t="s">
        <v>301</v>
      </c>
      <c r="M12" s="119" t="s">
        <v>498</v>
      </c>
      <c r="N12" s="133" t="s">
        <v>302</v>
      </c>
      <c r="O12" s="119" t="s">
        <v>504</v>
      </c>
      <c r="P12" s="128" t="s">
        <v>301</v>
      </c>
      <c r="Q12" s="128" t="s">
        <v>302</v>
      </c>
      <c r="R12" s="128" t="s">
        <v>301</v>
      </c>
      <c r="S12" s="126" t="s">
        <v>154</v>
      </c>
      <c r="T12" s="24" t="s">
        <v>599</v>
      </c>
      <c r="U12" s="24" t="s">
        <v>189</v>
      </c>
      <c r="V12" s="24" t="s">
        <v>597</v>
      </c>
      <c r="W12" s="134" t="s">
        <v>73</v>
      </c>
      <c r="X12" s="141" t="s">
        <v>73</v>
      </c>
      <c r="Y12" s="141" t="s">
        <v>73</v>
      </c>
      <c r="Z12" s="139" t="s">
        <v>73</v>
      </c>
      <c r="AA12" s="134" t="s">
        <v>73</v>
      </c>
      <c r="AB12" s="134" t="s">
        <v>73</v>
      </c>
      <c r="AC12" s="141" t="s">
        <v>73</v>
      </c>
      <c r="AD12" s="141" t="s">
        <v>73</v>
      </c>
      <c r="AE12" s="141" t="s">
        <v>73</v>
      </c>
      <c r="AF12" s="141" t="s">
        <v>73</v>
      </c>
      <c r="AG12" s="9" t="s">
        <v>520</v>
      </c>
      <c r="AH12" s="12" t="s">
        <v>521</v>
      </c>
      <c r="AI12" s="12" t="s">
        <v>31</v>
      </c>
      <c r="AJ12" s="12" t="s">
        <v>32</v>
      </c>
      <c r="AK12" s="12" t="s">
        <v>33</v>
      </c>
      <c r="AL12" s="12" t="s">
        <v>522</v>
      </c>
      <c r="AM12" s="56" t="s">
        <v>521</v>
      </c>
    </row>
    <row r="13" spans="1:39" ht="29" x14ac:dyDescent="0.45">
      <c r="A13" s="124" t="s">
        <v>331</v>
      </c>
      <c r="B13" s="119" t="s">
        <v>190</v>
      </c>
      <c r="C13" s="136" t="s">
        <v>558</v>
      </c>
      <c r="D13" s="135" t="s">
        <v>160</v>
      </c>
      <c r="E13" s="119" t="s">
        <v>244</v>
      </c>
      <c r="F13" s="129" t="s">
        <v>577</v>
      </c>
      <c r="G13" s="93" t="s">
        <v>491</v>
      </c>
      <c r="H13" s="93" t="s">
        <v>73</v>
      </c>
      <c r="I13" s="93" t="s">
        <v>73</v>
      </c>
      <c r="J13" s="119" t="s">
        <v>73</v>
      </c>
      <c r="K13" s="119" t="s">
        <v>73</v>
      </c>
      <c r="L13" s="130" t="s">
        <v>301</v>
      </c>
      <c r="M13" s="119" t="s">
        <v>499</v>
      </c>
      <c r="N13" s="133" t="s">
        <v>302</v>
      </c>
      <c r="O13" s="119" t="s">
        <v>505</v>
      </c>
      <c r="P13" s="128" t="s">
        <v>302</v>
      </c>
      <c r="Q13" s="128" t="s">
        <v>303</v>
      </c>
      <c r="R13" s="128" t="s">
        <v>302</v>
      </c>
      <c r="S13" s="126" t="s">
        <v>304</v>
      </c>
      <c r="T13" s="24" t="s">
        <v>600</v>
      </c>
      <c r="U13" s="24" t="s">
        <v>190</v>
      </c>
      <c r="V13" s="148" t="s">
        <v>598</v>
      </c>
      <c r="W13" s="134" t="s">
        <v>73</v>
      </c>
      <c r="X13" s="141" t="s">
        <v>73</v>
      </c>
      <c r="Y13" s="141" t="s">
        <v>73</v>
      </c>
      <c r="Z13" s="139" t="s">
        <v>73</v>
      </c>
      <c r="AA13" s="134" t="s">
        <v>73</v>
      </c>
      <c r="AB13" s="134" t="s">
        <v>73</v>
      </c>
      <c r="AC13" s="141" t="s">
        <v>73</v>
      </c>
      <c r="AD13" s="141" t="s">
        <v>73</v>
      </c>
      <c r="AE13" s="141" t="s">
        <v>73</v>
      </c>
      <c r="AF13" s="141" t="s">
        <v>73</v>
      </c>
      <c r="AG13" s="9" t="s">
        <v>168</v>
      </c>
      <c r="AH13" s="12" t="s">
        <v>156</v>
      </c>
      <c r="AI13" s="12" t="s">
        <v>157</v>
      </c>
      <c r="AJ13" s="12" t="s">
        <v>158</v>
      </c>
      <c r="AK13" s="12" t="s">
        <v>33</v>
      </c>
      <c r="AL13" s="12" t="s">
        <v>159</v>
      </c>
      <c r="AM13" s="56" t="s">
        <v>156</v>
      </c>
    </row>
    <row r="14" spans="1:39" ht="29" x14ac:dyDescent="0.45">
      <c r="A14" s="124" t="s">
        <v>332</v>
      </c>
      <c r="B14" s="119" t="s">
        <v>190</v>
      </c>
      <c r="C14" s="136" t="s">
        <v>559</v>
      </c>
      <c r="D14" s="126" t="s">
        <v>32</v>
      </c>
      <c r="E14" s="119" t="s">
        <v>244</v>
      </c>
      <c r="F14" s="129" t="s">
        <v>578</v>
      </c>
      <c r="G14" s="131" t="s">
        <v>492</v>
      </c>
      <c r="H14" s="93" t="s">
        <v>73</v>
      </c>
      <c r="I14" s="93" t="s">
        <v>73</v>
      </c>
      <c r="J14" s="119" t="s">
        <v>495</v>
      </c>
      <c r="K14" s="119" t="s">
        <v>73</v>
      </c>
      <c r="L14" s="130" t="s">
        <v>301</v>
      </c>
      <c r="M14" s="119" t="s">
        <v>498</v>
      </c>
      <c r="N14" s="133" t="s">
        <v>304</v>
      </c>
      <c r="O14" s="119" t="s">
        <v>505</v>
      </c>
      <c r="P14" s="133" t="s">
        <v>162</v>
      </c>
      <c r="Q14" s="133" t="s">
        <v>162</v>
      </c>
      <c r="R14" s="133" t="s">
        <v>162</v>
      </c>
      <c r="S14" s="133" t="s">
        <v>162</v>
      </c>
      <c r="T14" s="24" t="s">
        <v>601</v>
      </c>
      <c r="U14" s="148" t="s">
        <v>189</v>
      </c>
      <c r="V14" s="148" t="s">
        <v>596</v>
      </c>
      <c r="W14" s="134" t="s">
        <v>73</v>
      </c>
      <c r="X14" s="141" t="s">
        <v>73</v>
      </c>
      <c r="Y14" s="141" t="s">
        <v>73</v>
      </c>
      <c r="Z14" s="139" t="s">
        <v>73</v>
      </c>
      <c r="AA14" s="134" t="s">
        <v>73</v>
      </c>
      <c r="AB14" s="134" t="s">
        <v>73</v>
      </c>
      <c r="AC14" s="141" t="s">
        <v>73</v>
      </c>
      <c r="AD14" s="141" t="s">
        <v>73</v>
      </c>
      <c r="AE14" s="141" t="s">
        <v>73</v>
      </c>
      <c r="AF14" s="141" t="s">
        <v>73</v>
      </c>
      <c r="AG14" s="9" t="s">
        <v>520</v>
      </c>
      <c r="AH14" s="12" t="s">
        <v>521</v>
      </c>
      <c r="AI14" s="12" t="s">
        <v>31</v>
      </c>
      <c r="AJ14" s="12" t="s">
        <v>32</v>
      </c>
      <c r="AK14" s="12" t="s">
        <v>33</v>
      </c>
      <c r="AL14" s="12" t="s">
        <v>522</v>
      </c>
      <c r="AM14" s="56" t="s">
        <v>521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EF61D-FE87-4FC9-BDB2-B0C4E77CD58D}">
  <dimension ref="A1:V2"/>
  <sheetViews>
    <sheetView workbookViewId="0">
      <selection activeCell="E13" sqref="E13"/>
    </sheetView>
  </sheetViews>
  <sheetFormatPr defaultRowHeight="14.5" x14ac:dyDescent="0.35"/>
  <cols>
    <col min="3" max="3" width="34.7265625" customWidth="1"/>
    <col min="4" max="4" width="34.1796875" customWidth="1"/>
    <col min="5" max="5" width="13.7265625" customWidth="1"/>
    <col min="6" max="6" width="11" bestFit="1" customWidth="1"/>
    <col min="7" max="7" width="8.7265625" bestFit="1" customWidth="1"/>
    <col min="8" max="8" width="13.1796875" customWidth="1"/>
    <col min="9" max="9" width="15" customWidth="1"/>
    <col min="10" max="10" width="19.7265625" bestFit="1" customWidth="1"/>
    <col min="11" max="11" width="14" bestFit="1" customWidth="1"/>
    <col min="12" max="12" width="34.26953125" customWidth="1"/>
    <col min="13" max="13" width="29" customWidth="1"/>
    <col min="14" max="14" width="15.54296875" bestFit="1" customWidth="1"/>
    <col min="15" max="15" width="21.1796875" bestFit="1" customWidth="1"/>
    <col min="16" max="16" width="21.54296875" bestFit="1" customWidth="1"/>
    <col min="17" max="17" width="18.81640625" customWidth="1"/>
    <col min="18" max="18" width="28.453125" bestFit="1" customWidth="1"/>
    <col min="19" max="19" width="16" customWidth="1"/>
    <col min="20" max="20" width="14.7265625" customWidth="1"/>
    <col min="21" max="21" width="18.453125" bestFit="1" customWidth="1"/>
    <col min="22" max="22" width="24" customWidth="1"/>
  </cols>
  <sheetData>
    <row r="1" spans="1:22" x14ac:dyDescent="0.35">
      <c r="A1" s="163" t="s">
        <v>490</v>
      </c>
      <c r="B1" s="163" t="s">
        <v>282</v>
      </c>
      <c r="C1" s="164" t="s">
        <v>604</v>
      </c>
      <c r="D1" s="164" t="s">
        <v>605</v>
      </c>
      <c r="E1" s="164" t="s">
        <v>243</v>
      </c>
      <c r="F1" s="164" t="s">
        <v>606</v>
      </c>
      <c r="G1" s="164" t="s">
        <v>607</v>
      </c>
      <c r="H1" s="164" t="s">
        <v>72</v>
      </c>
      <c r="I1" s="164" t="s">
        <v>608</v>
      </c>
      <c r="J1" s="164" t="s">
        <v>609</v>
      </c>
      <c r="K1" s="164" t="s">
        <v>476</v>
      </c>
      <c r="L1" s="164" t="s">
        <v>610</v>
      </c>
      <c r="M1" s="164" t="s">
        <v>611</v>
      </c>
      <c r="N1" s="164" t="s">
        <v>612</v>
      </c>
      <c r="O1" s="164" t="s">
        <v>613</v>
      </c>
      <c r="P1" s="164" t="s">
        <v>614</v>
      </c>
      <c r="Q1" s="164" t="s">
        <v>615</v>
      </c>
      <c r="R1" s="164" t="s">
        <v>616</v>
      </c>
      <c r="S1" s="164" t="s">
        <v>617</v>
      </c>
      <c r="T1" s="165" t="s">
        <v>618</v>
      </c>
      <c r="U1" s="166" t="s">
        <v>619</v>
      </c>
      <c r="V1" s="166" t="s">
        <v>647</v>
      </c>
    </row>
    <row r="2" spans="1:22" ht="23.25" customHeight="1" x14ac:dyDescent="0.35">
      <c r="A2" s="167">
        <v>8</v>
      </c>
      <c r="B2" s="41" t="s">
        <v>189</v>
      </c>
      <c r="C2" s="168" t="s">
        <v>644</v>
      </c>
      <c r="D2" s="168" t="s">
        <v>621</v>
      </c>
      <c r="E2" s="41" t="s">
        <v>244</v>
      </c>
      <c r="F2" s="41" t="s">
        <v>628</v>
      </c>
      <c r="G2" s="41" t="s">
        <v>73</v>
      </c>
      <c r="H2" s="41" t="s">
        <v>628</v>
      </c>
      <c r="I2" s="167" t="s">
        <v>645</v>
      </c>
      <c r="J2" s="167">
        <v>1200</v>
      </c>
      <c r="K2" s="167">
        <v>500</v>
      </c>
      <c r="L2" s="167" t="s">
        <v>73</v>
      </c>
      <c r="M2" s="167" t="s">
        <v>73</v>
      </c>
      <c r="N2" s="167" t="s">
        <v>73</v>
      </c>
      <c r="O2" s="167">
        <v>500</v>
      </c>
      <c r="P2" s="167">
        <v>300</v>
      </c>
      <c r="Q2" s="167" t="s">
        <v>189</v>
      </c>
      <c r="R2" s="169" t="s">
        <v>630</v>
      </c>
      <c r="S2" s="167" t="s">
        <v>189</v>
      </c>
      <c r="T2" s="167" t="s">
        <v>73</v>
      </c>
      <c r="U2" s="170"/>
      <c r="V2" s="171" t="s">
        <v>648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B902B-4D82-423E-BE11-78E78B01EE81}">
  <dimension ref="A1:AL2"/>
  <sheetViews>
    <sheetView workbookViewId="0">
      <selection activeCell="G8" sqref="G8"/>
    </sheetView>
  </sheetViews>
  <sheetFormatPr defaultRowHeight="14.5" x14ac:dyDescent="0.35"/>
  <cols>
    <col min="5" max="5" width="25" customWidth="1"/>
    <col min="6" max="6" width="18.7265625" customWidth="1"/>
    <col min="7" max="7" width="16.7265625" customWidth="1"/>
    <col min="8" max="8" width="21.54296875" customWidth="1"/>
    <col min="9" max="9" width="20.54296875" customWidth="1"/>
    <col min="10" max="10" width="16.453125" customWidth="1"/>
    <col min="11" max="11" width="12.26953125" customWidth="1"/>
    <col min="12" max="12" width="13.1796875" customWidth="1"/>
    <col min="14" max="14" width="30.26953125" customWidth="1"/>
    <col min="23" max="23" width="30.7265625" customWidth="1"/>
    <col min="29" max="29" width="26.54296875" customWidth="1"/>
  </cols>
  <sheetData>
    <row r="1" spans="1:38" ht="43.5" x14ac:dyDescent="0.35">
      <c r="A1" s="122" t="s">
        <v>490</v>
      </c>
      <c r="B1" s="122" t="s">
        <v>282</v>
      </c>
      <c r="C1" s="122" t="s">
        <v>347</v>
      </c>
      <c r="D1" s="122" t="s">
        <v>243</v>
      </c>
      <c r="E1" s="123" t="s">
        <v>241</v>
      </c>
      <c r="F1" s="122" t="s">
        <v>508</v>
      </c>
      <c r="G1" s="122" t="s">
        <v>509</v>
      </c>
      <c r="H1" s="122" t="s">
        <v>567</v>
      </c>
      <c r="I1" s="122" t="s">
        <v>493</v>
      </c>
      <c r="J1" s="122" t="s">
        <v>496</v>
      </c>
      <c r="K1" s="122" t="s">
        <v>510</v>
      </c>
      <c r="L1" s="122" t="s">
        <v>497</v>
      </c>
      <c r="M1" s="122" t="s">
        <v>500</v>
      </c>
      <c r="N1" s="122" t="s">
        <v>501</v>
      </c>
      <c r="O1" s="122" t="s">
        <v>511</v>
      </c>
      <c r="P1" s="122" t="s">
        <v>506</v>
      </c>
      <c r="Q1" s="122" t="s">
        <v>507</v>
      </c>
      <c r="R1" s="122" t="s">
        <v>512</v>
      </c>
      <c r="S1" s="122" t="s">
        <v>367</v>
      </c>
      <c r="T1" s="122" t="s">
        <v>242</v>
      </c>
      <c r="U1" s="122" t="s">
        <v>245</v>
      </c>
      <c r="V1" s="122" t="s">
        <v>424</v>
      </c>
      <c r="W1" s="122" t="s">
        <v>252</v>
      </c>
      <c r="X1" s="122" t="s">
        <v>256</v>
      </c>
      <c r="Y1" s="123" t="s">
        <v>261</v>
      </c>
      <c r="Z1" s="123" t="s">
        <v>368</v>
      </c>
      <c r="AA1" s="122" t="s">
        <v>274</v>
      </c>
      <c r="AB1" s="122" t="s">
        <v>276</v>
      </c>
      <c r="AC1" s="51" t="s">
        <v>167</v>
      </c>
      <c r="AD1" s="51" t="s">
        <v>39</v>
      </c>
      <c r="AE1" s="51" t="s">
        <v>35</v>
      </c>
      <c r="AF1" s="51" t="s">
        <v>36</v>
      </c>
      <c r="AG1" s="51" t="s">
        <v>37</v>
      </c>
      <c r="AH1" s="51" t="s">
        <v>38</v>
      </c>
      <c r="AI1" s="54" t="s">
        <v>43</v>
      </c>
      <c r="AJ1" s="97" t="s">
        <v>587</v>
      </c>
      <c r="AK1" s="97" t="s">
        <v>588</v>
      </c>
      <c r="AL1" s="97" t="s">
        <v>589</v>
      </c>
    </row>
    <row r="2" spans="1:38" ht="32" x14ac:dyDescent="0.45">
      <c r="A2" s="130">
        <v>1</v>
      </c>
      <c r="B2" s="134" t="s">
        <v>189</v>
      </c>
      <c r="C2" s="172" t="s">
        <v>160</v>
      </c>
      <c r="D2" s="134" t="s">
        <v>244</v>
      </c>
      <c r="E2" s="173" t="s">
        <v>568</v>
      </c>
      <c r="F2" s="174" t="s">
        <v>491</v>
      </c>
      <c r="G2" s="174" t="s">
        <v>73</v>
      </c>
      <c r="H2" s="174" t="s">
        <v>73</v>
      </c>
      <c r="I2" s="134" t="s">
        <v>494</v>
      </c>
      <c r="J2" s="134" t="s">
        <v>73</v>
      </c>
      <c r="K2" s="130">
        <v>1</v>
      </c>
      <c r="L2" s="134" t="s">
        <v>498</v>
      </c>
      <c r="M2" s="175" t="s">
        <v>301</v>
      </c>
      <c r="N2" s="134" t="s">
        <v>505</v>
      </c>
      <c r="O2" s="133" t="s">
        <v>162</v>
      </c>
      <c r="P2" s="133" t="s">
        <v>162</v>
      </c>
      <c r="Q2" s="133" t="s">
        <v>162</v>
      </c>
      <c r="R2" s="172" t="s">
        <v>162</v>
      </c>
      <c r="S2" s="134" t="s">
        <v>560</v>
      </c>
      <c r="T2" s="141" t="s">
        <v>190</v>
      </c>
      <c r="U2" s="141" t="s">
        <v>248</v>
      </c>
      <c r="V2" s="141" t="s">
        <v>73</v>
      </c>
      <c r="W2" s="129" t="s">
        <v>255</v>
      </c>
      <c r="X2" s="130" t="s">
        <v>536</v>
      </c>
      <c r="Y2" s="142" t="s">
        <v>73</v>
      </c>
      <c r="Z2" s="142" t="s">
        <v>73</v>
      </c>
      <c r="AA2" s="142" t="s">
        <v>73</v>
      </c>
      <c r="AB2" s="142" t="s">
        <v>73</v>
      </c>
      <c r="AC2" s="9" t="s">
        <v>168</v>
      </c>
      <c r="AD2" s="12" t="s">
        <v>156</v>
      </c>
      <c r="AE2" s="12" t="s">
        <v>157</v>
      </c>
      <c r="AF2" s="12" t="s">
        <v>158</v>
      </c>
      <c r="AG2" s="12" t="s">
        <v>33</v>
      </c>
      <c r="AH2" s="12" t="s">
        <v>159</v>
      </c>
      <c r="AI2" s="56" t="s">
        <v>156</v>
      </c>
      <c r="AJ2" s="24" t="s">
        <v>590</v>
      </c>
      <c r="AK2" s="24" t="s">
        <v>189</v>
      </c>
      <c r="AL2" s="24" t="s">
        <v>591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77F7D-C75E-4E96-8EEE-AF5A19C4A148}">
  <dimension ref="A1:AL2"/>
  <sheetViews>
    <sheetView workbookViewId="0">
      <selection activeCell="A3" sqref="A3"/>
    </sheetView>
  </sheetViews>
  <sheetFormatPr defaultRowHeight="14.5" x14ac:dyDescent="0.35"/>
  <cols>
    <col min="5" max="5" width="25" customWidth="1"/>
    <col min="6" max="6" width="18.7265625" customWidth="1"/>
    <col min="7" max="7" width="16.7265625" customWidth="1"/>
    <col min="8" max="8" width="21.54296875" customWidth="1"/>
    <col min="9" max="9" width="20.54296875" customWidth="1"/>
    <col min="10" max="10" width="16.453125" customWidth="1"/>
    <col min="11" max="11" width="12.26953125" customWidth="1"/>
    <col min="12" max="12" width="13.1796875" customWidth="1"/>
    <col min="14" max="14" width="30.26953125" customWidth="1"/>
    <col min="23" max="23" width="30.7265625" customWidth="1"/>
    <col min="29" max="29" width="26.54296875" customWidth="1"/>
  </cols>
  <sheetData>
    <row r="1" spans="1:38" ht="43.5" x14ac:dyDescent="0.35">
      <c r="A1" s="122" t="s">
        <v>490</v>
      </c>
      <c r="B1" s="122" t="s">
        <v>282</v>
      </c>
      <c r="C1" s="122" t="s">
        <v>347</v>
      </c>
      <c r="D1" s="122" t="s">
        <v>243</v>
      </c>
      <c r="E1" s="123" t="s">
        <v>241</v>
      </c>
      <c r="F1" s="122" t="s">
        <v>508</v>
      </c>
      <c r="G1" s="122" t="s">
        <v>509</v>
      </c>
      <c r="H1" s="122" t="s">
        <v>567</v>
      </c>
      <c r="I1" s="122" t="s">
        <v>493</v>
      </c>
      <c r="J1" s="122" t="s">
        <v>496</v>
      </c>
      <c r="K1" s="122" t="s">
        <v>510</v>
      </c>
      <c r="L1" s="122" t="s">
        <v>497</v>
      </c>
      <c r="M1" s="122" t="s">
        <v>500</v>
      </c>
      <c r="N1" s="122" t="s">
        <v>501</v>
      </c>
      <c r="O1" s="122" t="s">
        <v>511</v>
      </c>
      <c r="P1" s="122" t="s">
        <v>506</v>
      </c>
      <c r="Q1" s="122" t="s">
        <v>507</v>
      </c>
      <c r="R1" s="122" t="s">
        <v>512</v>
      </c>
      <c r="S1" s="122" t="s">
        <v>367</v>
      </c>
      <c r="T1" s="122" t="s">
        <v>242</v>
      </c>
      <c r="U1" s="122" t="s">
        <v>245</v>
      </c>
      <c r="V1" s="122" t="s">
        <v>424</v>
      </c>
      <c r="W1" s="122" t="s">
        <v>252</v>
      </c>
      <c r="X1" s="122" t="s">
        <v>256</v>
      </c>
      <c r="Y1" s="123" t="s">
        <v>261</v>
      </c>
      <c r="Z1" s="123" t="s">
        <v>368</v>
      </c>
      <c r="AA1" s="122" t="s">
        <v>274</v>
      </c>
      <c r="AB1" s="122" t="s">
        <v>276</v>
      </c>
      <c r="AC1" s="51" t="s">
        <v>167</v>
      </c>
      <c r="AD1" s="51" t="s">
        <v>39</v>
      </c>
      <c r="AE1" s="51" t="s">
        <v>35</v>
      </c>
      <c r="AF1" s="51" t="s">
        <v>36</v>
      </c>
      <c r="AG1" s="51" t="s">
        <v>37</v>
      </c>
      <c r="AH1" s="51" t="s">
        <v>38</v>
      </c>
      <c r="AI1" s="54" t="s">
        <v>43</v>
      </c>
      <c r="AJ1" s="97" t="s">
        <v>587</v>
      </c>
      <c r="AK1" s="97" t="s">
        <v>588</v>
      </c>
      <c r="AL1" s="97" t="s">
        <v>589</v>
      </c>
    </row>
    <row r="2" spans="1:38" ht="32" x14ac:dyDescent="0.45">
      <c r="A2" s="130">
        <v>1</v>
      </c>
      <c r="B2" s="134" t="s">
        <v>189</v>
      </c>
      <c r="C2" s="172" t="s">
        <v>32</v>
      </c>
      <c r="D2" s="134" t="s">
        <v>244</v>
      </c>
      <c r="E2" s="173" t="s">
        <v>568</v>
      </c>
      <c r="F2" s="174" t="s">
        <v>491</v>
      </c>
      <c r="G2" s="174" t="s">
        <v>73</v>
      </c>
      <c r="H2" s="174" t="s">
        <v>73</v>
      </c>
      <c r="I2" s="134" t="s">
        <v>494</v>
      </c>
      <c r="J2" s="134" t="s">
        <v>73</v>
      </c>
      <c r="K2" s="130">
        <v>1</v>
      </c>
      <c r="L2" s="134" t="s">
        <v>498</v>
      </c>
      <c r="M2" s="175" t="s">
        <v>301</v>
      </c>
      <c r="N2" s="134" t="s">
        <v>505</v>
      </c>
      <c r="O2" s="133" t="s">
        <v>162</v>
      </c>
      <c r="P2" s="133" t="s">
        <v>162</v>
      </c>
      <c r="Q2" s="133" t="s">
        <v>162</v>
      </c>
      <c r="R2" s="172" t="s">
        <v>162</v>
      </c>
      <c r="S2" s="134" t="s">
        <v>560</v>
      </c>
      <c r="T2" s="141" t="s">
        <v>190</v>
      </c>
      <c r="U2" s="141" t="s">
        <v>248</v>
      </c>
      <c r="V2" s="141" t="s">
        <v>73</v>
      </c>
      <c r="W2" s="129" t="s">
        <v>255</v>
      </c>
      <c r="X2" s="130" t="s">
        <v>536</v>
      </c>
      <c r="Y2" s="142" t="s">
        <v>73</v>
      </c>
      <c r="Z2" s="142" t="s">
        <v>73</v>
      </c>
      <c r="AA2" s="142" t="s">
        <v>73</v>
      </c>
      <c r="AB2" s="142" t="s">
        <v>73</v>
      </c>
      <c r="AC2" s="9" t="s">
        <v>520</v>
      </c>
      <c r="AD2" s="12" t="s">
        <v>521</v>
      </c>
      <c r="AE2" s="12" t="s">
        <v>31</v>
      </c>
      <c r="AF2" s="12" t="s">
        <v>32</v>
      </c>
      <c r="AG2" s="12" t="s">
        <v>33</v>
      </c>
      <c r="AH2" s="12" t="s">
        <v>522</v>
      </c>
      <c r="AI2" s="56" t="s">
        <v>521</v>
      </c>
      <c r="AJ2" s="24" t="s">
        <v>590</v>
      </c>
      <c r="AK2" s="24" t="s">
        <v>189</v>
      </c>
      <c r="AL2" s="24" t="s"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SFDC TestData</vt:lpstr>
      <vt:lpstr>GBJ</vt:lpstr>
      <vt:lpstr>GBJ_IBLC</vt:lpstr>
      <vt:lpstr>GBJ_RDI</vt:lpstr>
      <vt:lpstr>INT_TV_E2E</vt:lpstr>
      <vt:lpstr>IBLC_E2E</vt:lpstr>
      <vt:lpstr>GBJ_RDI_TC04</vt:lpstr>
      <vt:lpstr>GBJ_IBLC_ORDERCANCEL_ATL</vt:lpstr>
      <vt:lpstr>GBJ_IBLC_ORDERCANCEL_ON</vt:lpstr>
      <vt:lpstr>EPC_Changes</vt:lpstr>
      <vt:lpstr>Contract_Code</vt:lpstr>
      <vt:lpstr>Case_Routing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2021-04-17T14:28:09Z</dcterms:modified>
</cp:coreProperties>
</file>