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ankaj.agarwal\Desktop\gitHubCode_25Oct\R4B_MPOSS_QA_Automation\sfdc_Automation\src\test\resources\dataFiles\"/>
    </mc:Choice>
  </mc:AlternateContent>
  <xr:revisionPtr revIDLastSave="0" documentId="13_ncr:1_{A1ED3DB4-C240-4F3F-8068-4673AFA12AFA}" xr6:coauthVersionLast="47" xr6:coauthVersionMax="47" xr10:uidLastSave="{00000000-0000-0000-0000-000000000000}"/>
  <bookViews>
    <workbookView xWindow="-120" yWindow="-120" windowWidth="20700" windowHeight="11160" activeTab="1" xr2:uid="{00000000-000D-0000-FFFF-FFFF00000000}"/>
  </bookViews>
  <sheets>
    <sheet name="WA_PVT" sheetId="2" r:id="rId1"/>
    <sheet name="Wireless_Plans_Selection" sheetId="4" r:id="rId2"/>
    <sheet name="WACC_Production" sheetId="6" r:id="rId3"/>
    <sheet name="R4BPreFIT" sheetId="5" r:id="rId4"/>
    <sheet name="MACD_Add_AddOn" sheetId="8" r:id="rId5"/>
    <sheet name="MACD_Remove_AddOns" sheetId="9" r:id="rId6"/>
  </sheets>
  <definedNames>
    <definedName name="_xlnm._FilterDatabase" localSheetId="1" hidden="1">Wireless_Plans_Selection!$A$1:$AM$19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0" i="4" l="1"/>
  <c r="N20" i="4"/>
  <c r="V20" i="4" s="1"/>
  <c r="T8" i="5"/>
  <c r="N8" i="5"/>
  <c r="V8" i="5" s="1"/>
  <c r="T7" i="5"/>
  <c r="N7" i="5"/>
  <c r="V7" i="5" s="1"/>
  <c r="V6" i="5"/>
  <c r="T6" i="5"/>
  <c r="N6" i="5"/>
  <c r="V5" i="5"/>
  <c r="T5" i="5"/>
  <c r="N5" i="5"/>
  <c r="T4" i="5"/>
  <c r="N4" i="5"/>
  <c r="V4" i="5" s="1"/>
  <c r="T3" i="5"/>
  <c r="N3" i="5"/>
  <c r="V3" i="5" s="1"/>
  <c r="V2" i="5"/>
  <c r="T2" i="5"/>
  <c r="N2" i="5"/>
  <c r="T19" i="4" l="1"/>
  <c r="N19" i="4"/>
  <c r="V19" i="4" s="1"/>
  <c r="T6" i="6"/>
  <c r="N6" i="6"/>
  <c r="V6" i="6" s="1"/>
  <c r="T5" i="6"/>
  <c r="N5" i="6"/>
  <c r="V5" i="6" s="1"/>
  <c r="T4" i="6"/>
  <c r="N4" i="6"/>
  <c r="V4" i="6" s="1"/>
  <c r="T3" i="6"/>
  <c r="N3" i="6"/>
  <c r="V3" i="6" s="1"/>
  <c r="T2" i="6"/>
  <c r="N2" i="6"/>
  <c r="V2" i="6" s="1"/>
  <c r="T2" i="4"/>
  <c r="N2" i="4"/>
  <c r="V2" i="4" s="1"/>
  <c r="T3" i="4"/>
  <c r="N3" i="4"/>
  <c r="V3" i="4" s="1"/>
  <c r="N4" i="4"/>
  <c r="V4" i="4" s="1"/>
  <c r="N5" i="4"/>
  <c r="V5" i="4" s="1"/>
  <c r="N6" i="4"/>
  <c r="V6" i="4" s="1"/>
  <c r="N7" i="4"/>
  <c r="V7" i="4" s="1"/>
  <c r="N8" i="4"/>
  <c r="V8" i="4" s="1"/>
  <c r="N9" i="4"/>
  <c r="V9" i="4" s="1"/>
  <c r="N10" i="4"/>
  <c r="V10" i="4" s="1"/>
  <c r="N11" i="4"/>
  <c r="V11" i="4" s="1"/>
  <c r="N12" i="4"/>
  <c r="V12" i="4" s="1"/>
  <c r="N13" i="4"/>
  <c r="V13" i="4" s="1"/>
  <c r="N14" i="4"/>
  <c r="V14" i="4" s="1"/>
  <c r="N15" i="4"/>
  <c r="N16" i="4"/>
  <c r="N17" i="4"/>
  <c r="V17" i="4" s="1"/>
  <c r="N18" i="4"/>
  <c r="V18" i="4" s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V16" i="4"/>
  <c r="V15" i="4"/>
</calcChain>
</file>

<file path=xl/sharedStrings.xml><?xml version="1.0" encoding="utf-8"?>
<sst xmlns="http://schemas.openxmlformats.org/spreadsheetml/2006/main" count="1158" uniqueCount="148">
  <si>
    <t>RunMode</t>
  </si>
  <si>
    <t>Profile</t>
  </si>
  <si>
    <t>Yes</t>
  </si>
  <si>
    <t>AE</t>
  </si>
  <si>
    <t>Data Governance</t>
  </si>
  <si>
    <t>Delivery</t>
  </si>
  <si>
    <t>Fraud Ops</t>
  </si>
  <si>
    <t>Credit Ops</t>
  </si>
  <si>
    <t>No</t>
  </si>
  <si>
    <t>NA</t>
  </si>
  <si>
    <t>Pooled</t>
  </si>
  <si>
    <t>1GB</t>
  </si>
  <si>
    <t>Data Only</t>
  </si>
  <si>
    <t>Wireless</t>
  </si>
  <si>
    <t>25GB</t>
  </si>
  <si>
    <t>Voice and Data</t>
  </si>
  <si>
    <t>Standalone</t>
  </si>
  <si>
    <t>Canada + US</t>
  </si>
  <si>
    <t>Roaming</t>
  </si>
  <si>
    <t>iPhone Visual Voicemail</t>
  </si>
  <si>
    <t>Voicemail</t>
  </si>
  <si>
    <t>Premium Voicemail to Text</t>
  </si>
  <si>
    <t>Unlimited Canada to US/Intl SMS/MMS</t>
  </si>
  <si>
    <t>SMS</t>
  </si>
  <si>
    <t>Wireless International LD Saver</t>
  </si>
  <si>
    <t>International LD Saver</t>
  </si>
  <si>
    <t>Long Distance</t>
  </si>
  <si>
    <t>No Offer</t>
  </si>
  <si>
    <t>Wireless US LD</t>
  </si>
  <si>
    <t>US LD</t>
  </si>
  <si>
    <t>AddOn_Price</t>
  </si>
  <si>
    <t>AddOn_Availability</t>
  </si>
  <si>
    <t>AddOn_Name</t>
  </si>
  <si>
    <t>AddOn_Type</t>
  </si>
  <si>
    <t>Plan_Price</t>
  </si>
  <si>
    <t>Plan_Type</t>
  </si>
  <si>
    <t>Plan_Size</t>
  </si>
  <si>
    <t>Data_Type</t>
  </si>
  <si>
    <t>Product_Type</t>
  </si>
  <si>
    <t>Quantity</t>
  </si>
  <si>
    <t>Create_Opp</t>
  </si>
  <si>
    <t>Total_TCV</t>
  </si>
  <si>
    <t>Credit_amount_Available</t>
  </si>
  <si>
    <t>Use_CreditAmount</t>
  </si>
  <si>
    <t>None</t>
  </si>
  <si>
    <t>Plan_Cost</t>
  </si>
  <si>
    <t>Credit_Available</t>
  </si>
  <si>
    <t>Total_Cost</t>
  </si>
  <si>
    <t>Final_TotalCosts</t>
  </si>
  <si>
    <t>e-signature</t>
  </si>
  <si>
    <t>Create_Accounts</t>
  </si>
  <si>
    <t>Not Required</t>
  </si>
  <si>
    <t>pdf</t>
  </si>
  <si>
    <t>In_Progress</t>
  </si>
  <si>
    <t>Approved</t>
  </si>
  <si>
    <t>Word</t>
  </si>
  <si>
    <t>docType</t>
  </si>
  <si>
    <t>Fraud_Status</t>
  </si>
  <si>
    <t>Credit_Status</t>
  </si>
  <si>
    <t>Quote_Status</t>
  </si>
  <si>
    <t>Finalized</t>
  </si>
  <si>
    <t>Accepted</t>
  </si>
  <si>
    <t>Request_Type</t>
  </si>
  <si>
    <t>Device_Type</t>
  </si>
  <si>
    <t>IMEI</t>
  </si>
  <si>
    <t>ESN</t>
  </si>
  <si>
    <t>Transfer</t>
  </si>
  <si>
    <t>New number</t>
  </si>
  <si>
    <t>Phone Number</t>
  </si>
  <si>
    <t>4169310010</t>
  </si>
  <si>
    <t>4169310011</t>
  </si>
  <si>
    <t>4169312156</t>
  </si>
  <si>
    <t>4169312157</t>
  </si>
  <si>
    <t>4169312158</t>
  </si>
  <si>
    <t>4169312159</t>
  </si>
  <si>
    <t>4169312160</t>
  </si>
  <si>
    <t>4169312161</t>
  </si>
  <si>
    <t>4169312162</t>
  </si>
  <si>
    <t>4169312163</t>
  </si>
  <si>
    <t>4169312164</t>
  </si>
  <si>
    <t>DeviceBrand</t>
  </si>
  <si>
    <t>DeviceName</t>
  </si>
  <si>
    <t>DeviceProtectionName</t>
  </si>
  <si>
    <t>AccessoryName</t>
  </si>
  <si>
    <t>AccessoryBrand</t>
  </si>
  <si>
    <t>DeviceCost</t>
  </si>
  <si>
    <t>DeviceFinOption</t>
  </si>
  <si>
    <t>Apple Care</t>
  </si>
  <si>
    <t>Apple</t>
  </si>
  <si>
    <t>iPhone 11</t>
  </si>
  <si>
    <t>Defender Protective Case for iPhone 11 Pro</t>
  </si>
  <si>
    <t>AccessoryCost</t>
  </si>
  <si>
    <t>OtterBox</t>
  </si>
  <si>
    <t>199</t>
  </si>
  <si>
    <t>DeviceProtectionCost</t>
  </si>
  <si>
    <t>40GB</t>
  </si>
  <si>
    <t>60GB</t>
  </si>
  <si>
    <t>20.92</t>
  </si>
  <si>
    <t>AddOn_Status</t>
  </si>
  <si>
    <t>20GB</t>
  </si>
  <si>
    <t>29.17</t>
  </si>
  <si>
    <t>BLACK GEL CASE FOR IPHONE 7/8/SE</t>
  </si>
  <si>
    <t>Libratel Inc.</t>
  </si>
  <si>
    <t>IPHONE 11/XR ANTIBACTERIAL TEMPERRED GLASS WITH INSTALLER</t>
  </si>
  <si>
    <t>20.74</t>
  </si>
  <si>
    <t>Accessory</t>
  </si>
  <si>
    <t>100GB</t>
  </si>
  <si>
    <t>iPhone 13 Pro Max</t>
  </si>
  <si>
    <t>66.46</t>
  </si>
  <si>
    <t>24.89</t>
  </si>
  <si>
    <t>LBT 7 FOOT BRAIDED LIGHTNING CABLE (BLK/WHT)</t>
  </si>
  <si>
    <t>Device Protection</t>
  </si>
  <si>
    <t>8.99</t>
  </si>
  <si>
    <t>Multiple_AddOn</t>
  </si>
  <si>
    <t>Multiple_AddOnPrice</t>
  </si>
  <si>
    <t>7.00,199.00</t>
  </si>
  <si>
    <t>Adding,Adding</t>
  </si>
  <si>
    <t>AddOn_Action</t>
  </si>
  <si>
    <t>Monthly_AddOnPrice_NoAppleCare</t>
  </si>
  <si>
    <t>Unlimited Canada to US/Intl SMS/MMS,Device Protection</t>
  </si>
  <si>
    <t>Removing,Removing</t>
  </si>
  <si>
    <t>-5.00,-15.99</t>
  </si>
  <si>
    <t>Today:,Choose a date</t>
  </si>
  <si>
    <t>Select_Effective_DateOption</t>
  </si>
  <si>
    <t>Change_Effective_Date</t>
  </si>
  <si>
    <t>Choose a date,Today:</t>
  </si>
  <si>
    <t>US LD,International LD Saver,Unlimited Canada to US/Intl SMS/MMS,Device Protection</t>
  </si>
  <si>
    <t>Today:,Today:,Today:,Choose a date</t>
  </si>
  <si>
    <t>0.00,0.00,5.00,8.99</t>
  </si>
  <si>
    <t>Adding,Adding,Adding,Adding</t>
  </si>
  <si>
    <t>Plan_Name</t>
  </si>
  <si>
    <t>Unlimited Wireless Business</t>
  </si>
  <si>
    <t>AfterTransactionProductsInPDF</t>
  </si>
  <si>
    <t>After transaction_ProductPricesInPDF</t>
  </si>
  <si>
    <t>Canada + US,US LD,International LD Saver,Unlimited Canada to US/Intl SMS/MMS,Device Protection</t>
  </si>
  <si>
    <t>20.00,0.00,0.00,5.00,8.99</t>
  </si>
  <si>
    <t>BeforeTransactionProductsInPDF</t>
  </si>
  <si>
    <t>20.00</t>
  </si>
  <si>
    <t>BeforeTransaction_ProductPricesInPDF</t>
  </si>
  <si>
    <t>5.00,15.99</t>
  </si>
  <si>
    <t xml:space="preserve">Unlimited Canada to US/Intl SMS/MMS,Device Protection </t>
  </si>
  <si>
    <t>19.44</t>
  </si>
  <si>
    <t>DeviceFinanceMonth</t>
  </si>
  <si>
    <t>36 Months</t>
  </si>
  <si>
    <t>24 Months</t>
  </si>
  <si>
    <t>24.04</t>
  </si>
  <si>
    <t>LBT QC3 ULTRA FAST WALL CHARGER</t>
  </si>
  <si>
    <t>Premium Voicemail to Text,Apple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</si>
</sst>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Segoe UI"/>
      <family val="2"/>
    </font>
    <font>
      <sz val="12"/>
      <color rgb="FF1F1F1F"/>
      <name val="TedNext-SemiBold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8CBAD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1" fillId="0" borderId="2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2F13-2268-4E5C-98ED-BA3C78C462E3}">
  <dimension ref="A1:C7"/>
  <sheetViews>
    <sheetView workbookViewId="0">
      <selection activeCell="H13" sqref="H13"/>
    </sheetView>
  </sheetViews>
  <sheetFormatPr defaultRowHeight="15"/>
  <cols>
    <col min="2" max="2" width="15.28515625" bestFit="1" customWidth="1"/>
    <col min="3" max="3" width="10.85546875" bestFit="1" customWidth="1"/>
  </cols>
  <sheetData>
    <row r="1" spans="1:3">
      <c r="A1" s="8" t="s">
        <v>0</v>
      </c>
      <c r="B1" s="8" t="s">
        <v>1</v>
      </c>
      <c r="C1" s="8" t="s">
        <v>40</v>
      </c>
    </row>
    <row r="2" spans="1:3">
      <c r="A2" s="1" t="s">
        <v>2</v>
      </c>
      <c r="B2" s="1" t="s">
        <v>3</v>
      </c>
      <c r="C2" s="7" t="s">
        <v>2</v>
      </c>
    </row>
    <row r="3" spans="1:3">
      <c r="A3" s="1" t="s">
        <v>2</v>
      </c>
      <c r="B3" s="1" t="s">
        <v>3</v>
      </c>
      <c r="C3" s="7" t="s">
        <v>8</v>
      </c>
    </row>
    <row r="4" spans="1:3">
      <c r="A4" s="1" t="s">
        <v>2</v>
      </c>
      <c r="B4" s="1" t="s">
        <v>4</v>
      </c>
      <c r="C4" s="7" t="s">
        <v>8</v>
      </c>
    </row>
    <row r="5" spans="1:3">
      <c r="A5" s="1" t="s">
        <v>2</v>
      </c>
      <c r="B5" s="1" t="s">
        <v>5</v>
      </c>
      <c r="C5" s="7" t="s">
        <v>8</v>
      </c>
    </row>
    <row r="6" spans="1:3">
      <c r="A6" s="1" t="s">
        <v>2</v>
      </c>
      <c r="B6" s="1" t="s">
        <v>6</v>
      </c>
      <c r="C6" s="7" t="s">
        <v>8</v>
      </c>
    </row>
    <row r="7" spans="1:3">
      <c r="A7" s="1" t="s">
        <v>2</v>
      </c>
      <c r="B7" s="2" t="s">
        <v>7</v>
      </c>
      <c r="C7" s="7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09E1D-EC98-4EEC-998B-BAE505D8ABA1}">
  <dimension ref="A1:AM20"/>
  <sheetViews>
    <sheetView tabSelected="1" workbookViewId="0">
      <pane ySplit="1" topLeftCell="A11" activePane="bottomLeft" state="frozen"/>
      <selection activeCell="O1" sqref="O1"/>
      <selection pane="bottomLeft" sqref="A1:XFD1048576"/>
    </sheetView>
  </sheetViews>
  <sheetFormatPr defaultRowHeight="15"/>
  <cols>
    <col min="1" max="1" width="14.5703125" customWidth="1"/>
    <col min="2" max="2" width="17.7109375" customWidth="1"/>
    <col min="3" max="3" width="12.7109375" customWidth="1"/>
    <col min="4" max="4" width="23.5703125" customWidth="1"/>
    <col min="5" max="5" width="22.7109375" customWidth="1"/>
    <col min="6" max="6" width="14.140625" customWidth="1"/>
    <col min="7" max="7" width="16.85546875" customWidth="1"/>
    <col min="8" max="8" width="15.28515625" customWidth="1"/>
    <col min="9" max="9" width="19.85546875" customWidth="1"/>
    <col min="10" max="10" width="13.7109375" bestFit="1" customWidth="1"/>
    <col min="11" max="11" width="38.28515625" customWidth="1"/>
    <col min="12" max="12" width="27.140625" bestFit="1" customWidth="1"/>
    <col min="13" max="13" width="11.7109375" bestFit="1" customWidth="1"/>
    <col min="14" max="14" width="18.28515625" customWidth="1"/>
    <col min="15" max="15" width="22" customWidth="1"/>
    <col min="16" max="16" width="23.85546875" customWidth="1"/>
    <col min="17" max="29" width="22" customWidth="1"/>
    <col min="30" max="30" width="14.7109375" customWidth="1"/>
    <col min="31" max="31" width="13.28515625" customWidth="1"/>
    <col min="32" max="32" width="20.140625" bestFit="1" customWidth="1"/>
    <col min="33" max="33" width="15.7109375" customWidth="1"/>
    <col min="34" max="34" width="13.28515625" customWidth="1"/>
    <col min="35" max="37" width="20.85546875" customWidth="1"/>
    <col min="38" max="38" width="52.140625" bestFit="1" customWidth="1"/>
    <col min="39" max="39" width="14.140625" customWidth="1"/>
  </cols>
  <sheetData>
    <row r="1" spans="1:39">
      <c r="A1" s="6" t="s">
        <v>0</v>
      </c>
      <c r="B1" s="5" t="s">
        <v>50</v>
      </c>
      <c r="C1" s="5" t="s">
        <v>40</v>
      </c>
      <c r="D1" s="5" t="s">
        <v>38</v>
      </c>
      <c r="E1" s="5" t="s">
        <v>37</v>
      </c>
      <c r="F1" s="5" t="s">
        <v>36</v>
      </c>
      <c r="G1" s="5" t="s">
        <v>35</v>
      </c>
      <c r="H1" s="5" t="s">
        <v>34</v>
      </c>
      <c r="I1" s="5" t="s">
        <v>33</v>
      </c>
      <c r="J1" s="12" t="s">
        <v>98</v>
      </c>
      <c r="K1" s="5" t="s">
        <v>32</v>
      </c>
      <c r="L1" s="5" t="s">
        <v>31</v>
      </c>
      <c r="M1" s="5" t="s">
        <v>30</v>
      </c>
      <c r="N1" s="4" t="s">
        <v>41</v>
      </c>
      <c r="O1" s="4" t="s">
        <v>39</v>
      </c>
      <c r="P1" s="4" t="s">
        <v>42</v>
      </c>
      <c r="Q1" s="4" t="s">
        <v>46</v>
      </c>
      <c r="R1" s="4" t="s">
        <v>45</v>
      </c>
      <c r="S1" s="4" t="s">
        <v>43</v>
      </c>
      <c r="T1" s="4" t="s">
        <v>47</v>
      </c>
      <c r="U1" s="4" t="s">
        <v>49</v>
      </c>
      <c r="V1" s="4" t="s">
        <v>48</v>
      </c>
      <c r="W1" s="4" t="s">
        <v>58</v>
      </c>
      <c r="X1" s="4" t="s">
        <v>57</v>
      </c>
      <c r="Y1" s="4" t="s">
        <v>62</v>
      </c>
      <c r="Z1" s="4" t="s">
        <v>68</v>
      </c>
      <c r="AA1" s="4" t="s">
        <v>59</v>
      </c>
      <c r="AB1" s="4" t="s">
        <v>63</v>
      </c>
      <c r="AC1" s="11" t="s">
        <v>56</v>
      </c>
      <c r="AD1" s="18" t="s">
        <v>80</v>
      </c>
      <c r="AE1" s="18" t="s">
        <v>81</v>
      </c>
      <c r="AF1" s="18" t="s">
        <v>142</v>
      </c>
      <c r="AG1" s="18" t="s">
        <v>86</v>
      </c>
      <c r="AH1" s="18" t="s">
        <v>85</v>
      </c>
      <c r="AI1" s="18" t="s">
        <v>82</v>
      </c>
      <c r="AJ1" s="18" t="s">
        <v>94</v>
      </c>
      <c r="AK1" s="18" t="s">
        <v>84</v>
      </c>
      <c r="AL1" s="18" t="s">
        <v>83</v>
      </c>
      <c r="AM1" s="18" t="s">
        <v>91</v>
      </c>
    </row>
    <row r="2" spans="1:39">
      <c r="A2" s="14" t="s">
        <v>8</v>
      </c>
      <c r="B2" s="14" t="s">
        <v>8</v>
      </c>
      <c r="C2" s="14" t="s">
        <v>2</v>
      </c>
      <c r="D2" s="14" t="s">
        <v>13</v>
      </c>
      <c r="E2" s="14" t="s">
        <v>15</v>
      </c>
      <c r="F2" s="14" t="s">
        <v>99</v>
      </c>
      <c r="G2" s="14" t="s">
        <v>16</v>
      </c>
      <c r="H2" s="14">
        <v>90</v>
      </c>
      <c r="I2" s="14" t="s">
        <v>26</v>
      </c>
      <c r="J2" s="15" t="s">
        <v>8</v>
      </c>
      <c r="K2" s="14" t="s">
        <v>25</v>
      </c>
      <c r="L2" s="14" t="s">
        <v>24</v>
      </c>
      <c r="M2" s="14">
        <v>0</v>
      </c>
      <c r="N2" s="14">
        <f t="shared" ref="N2" si="0">SUM(H2,M2)</f>
        <v>90</v>
      </c>
      <c r="O2" s="14">
        <v>1</v>
      </c>
      <c r="P2" s="14" t="s">
        <v>2</v>
      </c>
      <c r="Q2" s="14" t="s">
        <v>2</v>
      </c>
      <c r="R2" s="14">
        <v>30</v>
      </c>
      <c r="S2" s="14" t="s">
        <v>44</v>
      </c>
      <c r="T2" s="14">
        <f t="shared" ref="T2" si="1">SUM(R2,S2) *O2</f>
        <v>30</v>
      </c>
      <c r="U2" s="14" t="s">
        <v>8</v>
      </c>
      <c r="V2" s="14">
        <f t="shared" ref="V2" si="2">SUM(N2*O2,S2)</f>
        <v>90</v>
      </c>
      <c r="W2" s="15" t="s">
        <v>51</v>
      </c>
      <c r="X2" s="15" t="s">
        <v>51</v>
      </c>
      <c r="Y2" s="15" t="s">
        <v>66</v>
      </c>
      <c r="Z2" s="15" t="s">
        <v>70</v>
      </c>
      <c r="AA2" s="15" t="s">
        <v>60</v>
      </c>
      <c r="AB2" s="15" t="s">
        <v>65</v>
      </c>
      <c r="AC2" s="15" t="s">
        <v>55</v>
      </c>
      <c r="AD2" s="15" t="s">
        <v>88</v>
      </c>
      <c r="AE2" s="15" t="s">
        <v>89</v>
      </c>
      <c r="AF2" s="15"/>
      <c r="AG2" s="15"/>
      <c r="AH2" s="15" t="s">
        <v>100</v>
      </c>
      <c r="AI2" s="15" t="s">
        <v>87</v>
      </c>
      <c r="AJ2" s="15" t="s">
        <v>93</v>
      </c>
      <c r="AK2" s="20" t="s">
        <v>92</v>
      </c>
      <c r="AL2" s="20" t="s">
        <v>101</v>
      </c>
      <c r="AM2" s="20">
        <v>58.06</v>
      </c>
    </row>
    <row r="3" spans="1:39" ht="16.5">
      <c r="A3" s="14" t="s">
        <v>8</v>
      </c>
      <c r="B3" s="14" t="s">
        <v>8</v>
      </c>
      <c r="C3" s="14" t="s">
        <v>2</v>
      </c>
      <c r="D3" s="14" t="s">
        <v>13</v>
      </c>
      <c r="E3" s="14" t="s">
        <v>15</v>
      </c>
      <c r="F3" s="14" t="s">
        <v>96</v>
      </c>
      <c r="G3" s="14" t="s">
        <v>16</v>
      </c>
      <c r="H3" s="14">
        <v>95</v>
      </c>
      <c r="I3" s="14" t="s">
        <v>26</v>
      </c>
      <c r="J3" s="14" t="s">
        <v>2</v>
      </c>
      <c r="K3" s="14" t="s">
        <v>29</v>
      </c>
      <c r="L3" s="14" t="s">
        <v>27</v>
      </c>
      <c r="M3" s="14">
        <v>0</v>
      </c>
      <c r="N3" s="14">
        <f>SUM(H3,M3)</f>
        <v>95</v>
      </c>
      <c r="O3" s="14">
        <v>1</v>
      </c>
      <c r="P3" s="14" t="s">
        <v>2</v>
      </c>
      <c r="Q3" s="14" t="s">
        <v>2</v>
      </c>
      <c r="R3" s="14">
        <v>30</v>
      </c>
      <c r="S3" s="14" t="s">
        <v>44</v>
      </c>
      <c r="T3" s="14">
        <f>SUM(R3,S3) *O3</f>
        <v>30</v>
      </c>
      <c r="U3" s="14" t="s">
        <v>8</v>
      </c>
      <c r="V3" s="14">
        <f t="shared" ref="V3:V18" si="3">SUM(N3*O3,S3)</f>
        <v>95</v>
      </c>
      <c r="W3" s="15" t="s">
        <v>51</v>
      </c>
      <c r="X3" s="15" t="s">
        <v>51</v>
      </c>
      <c r="Y3" s="15" t="s">
        <v>67</v>
      </c>
      <c r="Z3" s="15" t="s">
        <v>9</v>
      </c>
      <c r="AA3" s="15" t="s">
        <v>60</v>
      </c>
      <c r="AB3" s="17" t="s">
        <v>9</v>
      </c>
      <c r="AC3" s="15" t="s">
        <v>52</v>
      </c>
      <c r="AD3" s="15" t="s">
        <v>88</v>
      </c>
      <c r="AE3" s="15" t="s">
        <v>89</v>
      </c>
      <c r="AF3" s="15"/>
      <c r="AG3" s="15"/>
      <c r="AH3" s="15" t="s">
        <v>100</v>
      </c>
      <c r="AI3" s="15" t="s">
        <v>87</v>
      </c>
      <c r="AJ3" s="15" t="s">
        <v>93</v>
      </c>
      <c r="AK3" s="21" t="s">
        <v>102</v>
      </c>
      <c r="AL3" s="21" t="s">
        <v>110</v>
      </c>
      <c r="AM3" s="20" t="s">
        <v>109</v>
      </c>
    </row>
    <row r="4" spans="1:39" ht="16.5">
      <c r="A4" s="14" t="s">
        <v>8</v>
      </c>
      <c r="B4" s="14" t="s">
        <v>8</v>
      </c>
      <c r="C4" s="14" t="s">
        <v>2</v>
      </c>
      <c r="D4" s="14" t="s">
        <v>13</v>
      </c>
      <c r="E4" s="14" t="s">
        <v>15</v>
      </c>
      <c r="F4" s="14" t="s">
        <v>96</v>
      </c>
      <c r="G4" s="14" t="s">
        <v>16</v>
      </c>
      <c r="H4" s="14">
        <v>95</v>
      </c>
      <c r="I4" s="14" t="s">
        <v>26</v>
      </c>
      <c r="J4" s="14" t="s">
        <v>8</v>
      </c>
      <c r="K4" s="14" t="s">
        <v>25</v>
      </c>
      <c r="L4" s="14" t="s">
        <v>27</v>
      </c>
      <c r="M4" s="14">
        <v>0</v>
      </c>
      <c r="N4" s="14">
        <f t="shared" ref="N4:N18" si="4">SUM(H4,M4)</f>
        <v>95</v>
      </c>
      <c r="O4" s="14">
        <v>1</v>
      </c>
      <c r="P4" s="14" t="s">
        <v>2</v>
      </c>
      <c r="Q4" s="14" t="s">
        <v>2</v>
      </c>
      <c r="R4" s="14">
        <v>30</v>
      </c>
      <c r="S4" s="14" t="s">
        <v>44</v>
      </c>
      <c r="T4" s="14">
        <f t="shared" ref="T4:T18" si="5">SUM(R4,S4) *O4</f>
        <v>30</v>
      </c>
      <c r="U4" s="14" t="s">
        <v>8</v>
      </c>
      <c r="V4" s="14">
        <f t="shared" si="3"/>
        <v>95</v>
      </c>
      <c r="W4" s="15" t="s">
        <v>51</v>
      </c>
      <c r="X4" s="15" t="s">
        <v>51</v>
      </c>
      <c r="Y4" s="15" t="s">
        <v>66</v>
      </c>
      <c r="Z4" s="15" t="s">
        <v>69</v>
      </c>
      <c r="AA4" s="15" t="s">
        <v>60</v>
      </c>
      <c r="AB4" s="15" t="s">
        <v>64</v>
      </c>
      <c r="AC4" s="15" t="s">
        <v>52</v>
      </c>
      <c r="AD4" s="15" t="s">
        <v>88</v>
      </c>
      <c r="AE4" s="15" t="s">
        <v>89</v>
      </c>
      <c r="AF4" s="15"/>
      <c r="AG4" s="15"/>
      <c r="AH4" s="15" t="s">
        <v>100</v>
      </c>
      <c r="AI4" s="15" t="s">
        <v>87</v>
      </c>
      <c r="AJ4" s="15" t="s">
        <v>93</v>
      </c>
      <c r="AK4" s="21" t="s">
        <v>102</v>
      </c>
      <c r="AL4" s="21" t="s">
        <v>110</v>
      </c>
      <c r="AM4" s="20" t="s">
        <v>109</v>
      </c>
    </row>
    <row r="5" spans="1:39" ht="16.5">
      <c r="A5" s="14" t="s">
        <v>8</v>
      </c>
      <c r="B5" s="14" t="s">
        <v>8</v>
      </c>
      <c r="C5" s="14" t="s">
        <v>2</v>
      </c>
      <c r="D5" s="14" t="s">
        <v>13</v>
      </c>
      <c r="E5" s="14" t="s">
        <v>15</v>
      </c>
      <c r="F5" s="14" t="s">
        <v>96</v>
      </c>
      <c r="G5" s="14" t="s">
        <v>16</v>
      </c>
      <c r="H5" s="14">
        <v>95</v>
      </c>
      <c r="I5" s="14" t="s">
        <v>26</v>
      </c>
      <c r="J5" s="14" t="s">
        <v>2</v>
      </c>
      <c r="K5" s="14" t="s">
        <v>25</v>
      </c>
      <c r="L5" s="14" t="s">
        <v>24</v>
      </c>
      <c r="M5" s="14">
        <v>0</v>
      </c>
      <c r="N5" s="14">
        <f t="shared" si="4"/>
        <v>95</v>
      </c>
      <c r="O5" s="14">
        <v>1</v>
      </c>
      <c r="P5" s="14" t="s">
        <v>2</v>
      </c>
      <c r="Q5" s="14" t="s">
        <v>2</v>
      </c>
      <c r="R5" s="14">
        <v>30</v>
      </c>
      <c r="S5" s="14">
        <v>300</v>
      </c>
      <c r="T5" s="14">
        <f t="shared" si="5"/>
        <v>330</v>
      </c>
      <c r="U5" s="14" t="s">
        <v>8</v>
      </c>
      <c r="V5" s="14">
        <f t="shared" si="3"/>
        <v>395</v>
      </c>
      <c r="W5" s="15" t="s">
        <v>51</v>
      </c>
      <c r="X5" s="15" t="s">
        <v>51</v>
      </c>
      <c r="Y5" s="15" t="s">
        <v>66</v>
      </c>
      <c r="Z5" s="15" t="s">
        <v>70</v>
      </c>
      <c r="AA5" s="15" t="s">
        <v>60</v>
      </c>
      <c r="AB5" s="15" t="s">
        <v>65</v>
      </c>
      <c r="AC5" s="15" t="s">
        <v>52</v>
      </c>
      <c r="AD5" s="15" t="s">
        <v>88</v>
      </c>
      <c r="AE5" s="15" t="s">
        <v>89</v>
      </c>
      <c r="AF5" s="20" t="s">
        <v>144</v>
      </c>
      <c r="AG5" s="15"/>
      <c r="AH5" s="15" t="s">
        <v>100</v>
      </c>
      <c r="AI5" s="15" t="s">
        <v>87</v>
      </c>
      <c r="AJ5" s="15" t="s">
        <v>93</v>
      </c>
      <c r="AK5" s="21" t="s">
        <v>102</v>
      </c>
      <c r="AL5" s="21" t="s">
        <v>110</v>
      </c>
      <c r="AM5" s="20" t="s">
        <v>109</v>
      </c>
    </row>
    <row r="6" spans="1:39" ht="16.5">
      <c r="A6" s="14" t="s">
        <v>8</v>
      </c>
      <c r="B6" s="14" t="s">
        <v>8</v>
      </c>
      <c r="C6" s="14" t="s">
        <v>2</v>
      </c>
      <c r="D6" s="14" t="s">
        <v>13</v>
      </c>
      <c r="E6" s="14" t="s">
        <v>15</v>
      </c>
      <c r="F6" s="14" t="s">
        <v>106</v>
      </c>
      <c r="G6" s="14" t="s">
        <v>16</v>
      </c>
      <c r="H6" s="14">
        <v>175</v>
      </c>
      <c r="I6" s="14" t="s">
        <v>23</v>
      </c>
      <c r="J6" s="15" t="s">
        <v>8</v>
      </c>
      <c r="K6" s="14" t="s">
        <v>22</v>
      </c>
      <c r="L6" s="14" t="s">
        <v>9</v>
      </c>
      <c r="M6" s="14">
        <v>5</v>
      </c>
      <c r="N6" s="14">
        <f t="shared" si="4"/>
        <v>180</v>
      </c>
      <c r="O6" s="14">
        <v>1</v>
      </c>
      <c r="P6" s="14" t="s">
        <v>2</v>
      </c>
      <c r="Q6" s="14" t="s">
        <v>2</v>
      </c>
      <c r="R6" s="14">
        <v>30</v>
      </c>
      <c r="S6" s="14" t="s">
        <v>44</v>
      </c>
      <c r="T6" s="14">
        <f t="shared" si="5"/>
        <v>30</v>
      </c>
      <c r="U6" s="14" t="s">
        <v>8</v>
      </c>
      <c r="V6" s="14">
        <f t="shared" si="3"/>
        <v>180</v>
      </c>
      <c r="W6" s="15" t="s">
        <v>51</v>
      </c>
      <c r="X6" s="15" t="s">
        <v>51</v>
      </c>
      <c r="Y6" s="15" t="s">
        <v>66</v>
      </c>
      <c r="Z6" s="15" t="s">
        <v>70</v>
      </c>
      <c r="AA6" s="15" t="s">
        <v>60</v>
      </c>
      <c r="AB6" s="15" t="s">
        <v>65</v>
      </c>
      <c r="AC6" s="15" t="s">
        <v>55</v>
      </c>
      <c r="AD6" s="15" t="s">
        <v>88</v>
      </c>
      <c r="AE6" s="15" t="s">
        <v>89</v>
      </c>
      <c r="AF6" s="20" t="s">
        <v>144</v>
      </c>
      <c r="AG6" s="15"/>
      <c r="AH6" s="15" t="s">
        <v>100</v>
      </c>
      <c r="AI6" s="15" t="s">
        <v>87</v>
      </c>
      <c r="AJ6" s="15" t="s">
        <v>93</v>
      </c>
      <c r="AK6" s="21" t="s">
        <v>102</v>
      </c>
      <c r="AL6" s="21" t="s">
        <v>110</v>
      </c>
      <c r="AM6" s="20" t="s">
        <v>109</v>
      </c>
    </row>
    <row r="7" spans="1:39" s="13" customFormat="1" ht="16.5">
      <c r="A7" s="14" t="s">
        <v>8</v>
      </c>
      <c r="B7" s="16" t="s">
        <v>8</v>
      </c>
      <c r="C7" s="16" t="s">
        <v>2</v>
      </c>
      <c r="D7" s="16" t="s">
        <v>13</v>
      </c>
      <c r="E7" s="16" t="s">
        <v>15</v>
      </c>
      <c r="F7" s="14" t="s">
        <v>106</v>
      </c>
      <c r="G7" s="14" t="s">
        <v>16</v>
      </c>
      <c r="H7" s="14">
        <v>175</v>
      </c>
      <c r="I7" s="16" t="s">
        <v>18</v>
      </c>
      <c r="J7" s="14" t="s">
        <v>8</v>
      </c>
      <c r="K7" s="16" t="s">
        <v>17</v>
      </c>
      <c r="L7" s="16" t="s">
        <v>9</v>
      </c>
      <c r="M7" s="16">
        <v>20</v>
      </c>
      <c r="N7" s="16">
        <f t="shared" si="4"/>
        <v>195</v>
      </c>
      <c r="O7" s="16">
        <v>1</v>
      </c>
      <c r="P7" s="16" t="s">
        <v>2</v>
      </c>
      <c r="Q7" s="16" t="s">
        <v>2</v>
      </c>
      <c r="R7" s="16">
        <v>30</v>
      </c>
      <c r="S7" s="16">
        <v>350</v>
      </c>
      <c r="T7" s="16">
        <f t="shared" si="5"/>
        <v>380</v>
      </c>
      <c r="U7" s="16" t="s">
        <v>8</v>
      </c>
      <c r="V7" s="16">
        <f t="shared" si="3"/>
        <v>545</v>
      </c>
      <c r="W7" s="17" t="s">
        <v>51</v>
      </c>
      <c r="X7" s="17" t="s">
        <v>51</v>
      </c>
      <c r="Y7" s="17" t="s">
        <v>67</v>
      </c>
      <c r="Z7" s="17" t="s">
        <v>9</v>
      </c>
      <c r="AA7" s="17" t="s">
        <v>60</v>
      </c>
      <c r="AB7" s="17" t="s">
        <v>9</v>
      </c>
      <c r="AC7" s="17" t="s">
        <v>55</v>
      </c>
      <c r="AD7" s="17" t="s">
        <v>88</v>
      </c>
      <c r="AE7" s="17" t="s">
        <v>89</v>
      </c>
      <c r="AF7" s="20" t="s">
        <v>144</v>
      </c>
      <c r="AG7" s="17"/>
      <c r="AH7" s="15" t="s">
        <v>100</v>
      </c>
      <c r="AI7" s="17" t="s">
        <v>87</v>
      </c>
      <c r="AJ7" s="17" t="s">
        <v>93</v>
      </c>
      <c r="AK7" s="21" t="s">
        <v>102</v>
      </c>
      <c r="AL7" s="21" t="s">
        <v>110</v>
      </c>
      <c r="AM7" s="20" t="s">
        <v>109</v>
      </c>
    </row>
    <row r="8" spans="1:39" ht="16.5">
      <c r="A8" s="14" t="s">
        <v>8</v>
      </c>
      <c r="B8" s="14" t="s">
        <v>8</v>
      </c>
      <c r="C8" s="14" t="s">
        <v>2</v>
      </c>
      <c r="D8" s="14" t="s">
        <v>13</v>
      </c>
      <c r="E8" s="14" t="s">
        <v>15</v>
      </c>
      <c r="F8" s="14" t="s">
        <v>106</v>
      </c>
      <c r="G8" s="14" t="s">
        <v>16</v>
      </c>
      <c r="H8" s="14">
        <v>175</v>
      </c>
      <c r="I8" s="14" t="s">
        <v>20</v>
      </c>
      <c r="J8" s="14" t="s">
        <v>8</v>
      </c>
      <c r="K8" s="14" t="s">
        <v>21</v>
      </c>
      <c r="L8" s="14" t="s">
        <v>9</v>
      </c>
      <c r="M8" s="14">
        <v>7</v>
      </c>
      <c r="N8" s="14">
        <f t="shared" si="4"/>
        <v>182</v>
      </c>
      <c r="O8" s="14">
        <v>1</v>
      </c>
      <c r="P8" s="14" t="s">
        <v>2</v>
      </c>
      <c r="Q8" s="14" t="s">
        <v>2</v>
      </c>
      <c r="R8" s="14">
        <v>30</v>
      </c>
      <c r="S8" s="14">
        <v>300</v>
      </c>
      <c r="T8" s="14">
        <f t="shared" si="5"/>
        <v>330</v>
      </c>
      <c r="U8" s="14" t="s">
        <v>8</v>
      </c>
      <c r="V8" s="14">
        <f t="shared" si="3"/>
        <v>482</v>
      </c>
      <c r="W8" s="15" t="s">
        <v>53</v>
      </c>
      <c r="X8" s="15" t="s">
        <v>53</v>
      </c>
      <c r="Y8" s="15" t="s">
        <v>67</v>
      </c>
      <c r="Z8" s="15" t="s">
        <v>9</v>
      </c>
      <c r="AA8" s="15" t="s">
        <v>61</v>
      </c>
      <c r="AB8" s="15" t="s">
        <v>9</v>
      </c>
      <c r="AC8" s="15" t="s">
        <v>55</v>
      </c>
      <c r="AD8" s="15" t="s">
        <v>88</v>
      </c>
      <c r="AE8" s="15" t="s">
        <v>89</v>
      </c>
      <c r="AF8" s="20" t="s">
        <v>144</v>
      </c>
      <c r="AG8" s="15"/>
      <c r="AH8" s="15" t="s">
        <v>100</v>
      </c>
      <c r="AI8" s="15" t="s">
        <v>87</v>
      </c>
      <c r="AJ8" s="15" t="s">
        <v>93</v>
      </c>
      <c r="AK8" s="21" t="s">
        <v>102</v>
      </c>
      <c r="AL8" s="21" t="s">
        <v>110</v>
      </c>
      <c r="AM8" s="20" t="s">
        <v>109</v>
      </c>
    </row>
    <row r="9" spans="1:39" ht="16.5">
      <c r="A9" s="14" t="s">
        <v>8</v>
      </c>
      <c r="B9" s="14" t="s">
        <v>8</v>
      </c>
      <c r="C9" s="14" t="s">
        <v>2</v>
      </c>
      <c r="D9" s="14" t="s">
        <v>13</v>
      </c>
      <c r="E9" s="14" t="s">
        <v>15</v>
      </c>
      <c r="F9" s="14" t="s">
        <v>106</v>
      </c>
      <c r="G9" s="14" t="s">
        <v>16</v>
      </c>
      <c r="H9" s="14">
        <v>175</v>
      </c>
      <c r="I9" s="14" t="s">
        <v>20</v>
      </c>
      <c r="J9" s="14" t="s">
        <v>8</v>
      </c>
      <c r="K9" s="14" t="s">
        <v>19</v>
      </c>
      <c r="L9" s="14" t="s">
        <v>9</v>
      </c>
      <c r="M9" s="14">
        <v>7</v>
      </c>
      <c r="N9" s="14">
        <f t="shared" si="4"/>
        <v>182</v>
      </c>
      <c r="O9" s="14">
        <v>1</v>
      </c>
      <c r="P9" s="14" t="s">
        <v>2</v>
      </c>
      <c r="Q9" s="14" t="s">
        <v>2</v>
      </c>
      <c r="R9" s="14">
        <v>30</v>
      </c>
      <c r="S9" s="14" t="s">
        <v>44</v>
      </c>
      <c r="T9" s="14">
        <f t="shared" si="5"/>
        <v>30</v>
      </c>
      <c r="U9" s="14" t="s">
        <v>8</v>
      </c>
      <c r="V9" s="14">
        <f t="shared" si="3"/>
        <v>182</v>
      </c>
      <c r="W9" s="15" t="s">
        <v>51</v>
      </c>
      <c r="X9" s="15" t="s">
        <v>51</v>
      </c>
      <c r="Y9" s="15" t="s">
        <v>67</v>
      </c>
      <c r="Z9" s="15" t="s">
        <v>9</v>
      </c>
      <c r="AA9" s="15" t="s">
        <v>60</v>
      </c>
      <c r="AB9" s="15" t="s">
        <v>9</v>
      </c>
      <c r="AC9" s="15" t="s">
        <v>55</v>
      </c>
      <c r="AD9" s="15" t="s">
        <v>88</v>
      </c>
      <c r="AE9" s="15" t="s">
        <v>89</v>
      </c>
      <c r="AF9" s="20" t="s">
        <v>144</v>
      </c>
      <c r="AG9" s="15"/>
      <c r="AH9" s="15" t="s">
        <v>100</v>
      </c>
      <c r="AI9" s="15" t="s">
        <v>87</v>
      </c>
      <c r="AJ9" s="15" t="s">
        <v>93</v>
      </c>
      <c r="AK9" s="21" t="s">
        <v>102</v>
      </c>
      <c r="AL9" s="21" t="s">
        <v>110</v>
      </c>
      <c r="AM9" s="20" t="s">
        <v>109</v>
      </c>
    </row>
    <row r="10" spans="1:39" ht="16.5">
      <c r="A10" s="14" t="s">
        <v>8</v>
      </c>
      <c r="B10" s="14" t="s">
        <v>8</v>
      </c>
      <c r="C10" s="14" t="s">
        <v>2</v>
      </c>
      <c r="D10" s="14" t="s">
        <v>13</v>
      </c>
      <c r="E10" s="14" t="s">
        <v>15</v>
      </c>
      <c r="F10" s="14" t="s">
        <v>95</v>
      </c>
      <c r="G10" s="14" t="s">
        <v>10</v>
      </c>
      <c r="H10" s="14">
        <v>90</v>
      </c>
      <c r="I10" s="14" t="s">
        <v>26</v>
      </c>
      <c r="J10" s="14" t="s">
        <v>2</v>
      </c>
      <c r="K10" s="14" t="s">
        <v>29</v>
      </c>
      <c r="L10" s="14" t="s">
        <v>27</v>
      </c>
      <c r="M10" s="14">
        <v>15</v>
      </c>
      <c r="N10" s="14">
        <f t="shared" si="4"/>
        <v>105</v>
      </c>
      <c r="O10" s="14">
        <v>1</v>
      </c>
      <c r="P10" s="14" t="s">
        <v>2</v>
      </c>
      <c r="Q10" s="14" t="s">
        <v>2</v>
      </c>
      <c r="R10" s="14">
        <v>30</v>
      </c>
      <c r="S10" s="14" t="s">
        <v>44</v>
      </c>
      <c r="T10" s="14">
        <f t="shared" si="5"/>
        <v>30</v>
      </c>
      <c r="U10" s="14" t="s">
        <v>8</v>
      </c>
      <c r="V10" s="14">
        <f t="shared" si="3"/>
        <v>105</v>
      </c>
      <c r="W10" s="15" t="s">
        <v>54</v>
      </c>
      <c r="X10" s="15" t="s">
        <v>54</v>
      </c>
      <c r="Y10" s="15" t="s">
        <v>66</v>
      </c>
      <c r="Z10" s="15" t="s">
        <v>71</v>
      </c>
      <c r="AA10" s="15" t="s">
        <v>60</v>
      </c>
      <c r="AB10" s="15" t="s">
        <v>64</v>
      </c>
      <c r="AC10" s="15" t="s">
        <v>55</v>
      </c>
      <c r="AD10" s="15" t="s">
        <v>88</v>
      </c>
      <c r="AE10" s="15" t="s">
        <v>89</v>
      </c>
      <c r="AF10" s="20" t="s">
        <v>144</v>
      </c>
      <c r="AG10" s="15"/>
      <c r="AH10" s="15" t="s">
        <v>100</v>
      </c>
      <c r="AI10" s="15" t="s">
        <v>87</v>
      </c>
      <c r="AJ10" s="15" t="s">
        <v>93</v>
      </c>
      <c r="AK10" s="21" t="s">
        <v>102</v>
      </c>
      <c r="AL10" s="21" t="s">
        <v>110</v>
      </c>
      <c r="AM10" s="20" t="s">
        <v>109</v>
      </c>
    </row>
    <row r="11" spans="1:39" ht="16.5">
      <c r="A11" s="14" t="s">
        <v>8</v>
      </c>
      <c r="B11" s="14" t="s">
        <v>8</v>
      </c>
      <c r="C11" s="14" t="s">
        <v>2</v>
      </c>
      <c r="D11" s="14" t="s">
        <v>13</v>
      </c>
      <c r="E11" s="14" t="s">
        <v>15</v>
      </c>
      <c r="F11" s="14" t="s">
        <v>99</v>
      </c>
      <c r="G11" s="14" t="s">
        <v>10</v>
      </c>
      <c r="H11" s="14">
        <v>80</v>
      </c>
      <c r="I11" s="14" t="s">
        <v>26</v>
      </c>
      <c r="J11" s="15" t="s">
        <v>8</v>
      </c>
      <c r="K11" s="14" t="s">
        <v>29</v>
      </c>
      <c r="L11" s="14" t="s">
        <v>28</v>
      </c>
      <c r="M11" s="14">
        <v>0</v>
      </c>
      <c r="N11" s="14">
        <f t="shared" si="4"/>
        <v>80</v>
      </c>
      <c r="O11" s="14">
        <v>1</v>
      </c>
      <c r="P11" s="14" t="s">
        <v>2</v>
      </c>
      <c r="Q11" s="14" t="s">
        <v>2</v>
      </c>
      <c r="R11" s="14">
        <v>30</v>
      </c>
      <c r="S11" s="14" t="s">
        <v>44</v>
      </c>
      <c r="T11" s="14">
        <f t="shared" si="5"/>
        <v>30</v>
      </c>
      <c r="U11" s="14" t="s">
        <v>8</v>
      </c>
      <c r="V11" s="14">
        <f t="shared" si="3"/>
        <v>80</v>
      </c>
      <c r="W11" s="15" t="s">
        <v>53</v>
      </c>
      <c r="X11" s="15" t="s">
        <v>53</v>
      </c>
      <c r="Y11" s="15" t="s">
        <v>66</v>
      </c>
      <c r="Z11" s="15" t="s">
        <v>72</v>
      </c>
      <c r="AA11" s="15" t="s">
        <v>61</v>
      </c>
      <c r="AB11" s="15" t="s">
        <v>65</v>
      </c>
      <c r="AC11" s="15" t="s">
        <v>55</v>
      </c>
      <c r="AD11" s="15" t="s">
        <v>88</v>
      </c>
      <c r="AE11" s="15" t="s">
        <v>89</v>
      </c>
      <c r="AF11" s="20" t="s">
        <v>144</v>
      </c>
      <c r="AG11" s="15"/>
      <c r="AH11" s="15" t="s">
        <v>100</v>
      </c>
      <c r="AI11" s="15" t="s">
        <v>87</v>
      </c>
      <c r="AJ11" s="15" t="s">
        <v>93</v>
      </c>
      <c r="AK11" s="21" t="s">
        <v>102</v>
      </c>
      <c r="AL11" s="21" t="s">
        <v>110</v>
      </c>
      <c r="AM11" s="20" t="s">
        <v>109</v>
      </c>
    </row>
    <row r="12" spans="1:39" ht="16.5">
      <c r="A12" s="14" t="s">
        <v>8</v>
      </c>
      <c r="B12" s="14" t="s">
        <v>8</v>
      </c>
      <c r="C12" s="14" t="s">
        <v>2</v>
      </c>
      <c r="D12" s="14" t="s">
        <v>13</v>
      </c>
      <c r="E12" s="14" t="s">
        <v>15</v>
      </c>
      <c r="F12" s="14" t="s">
        <v>99</v>
      </c>
      <c r="G12" s="14" t="s">
        <v>10</v>
      </c>
      <c r="H12" s="14">
        <v>80</v>
      </c>
      <c r="I12" s="14" t="s">
        <v>26</v>
      </c>
      <c r="J12" s="14" t="s">
        <v>8</v>
      </c>
      <c r="K12" s="14" t="s">
        <v>25</v>
      </c>
      <c r="L12" s="14" t="s">
        <v>27</v>
      </c>
      <c r="M12" s="14">
        <v>5</v>
      </c>
      <c r="N12" s="14">
        <f t="shared" si="4"/>
        <v>85</v>
      </c>
      <c r="O12" s="14">
        <v>1</v>
      </c>
      <c r="P12" s="14" t="s">
        <v>2</v>
      </c>
      <c r="Q12" s="14" t="s">
        <v>2</v>
      </c>
      <c r="R12" s="14">
        <v>30</v>
      </c>
      <c r="S12" s="14" t="s">
        <v>44</v>
      </c>
      <c r="T12" s="14">
        <f t="shared" si="5"/>
        <v>30</v>
      </c>
      <c r="U12" s="14" t="s">
        <v>8</v>
      </c>
      <c r="V12" s="14">
        <f t="shared" si="3"/>
        <v>85</v>
      </c>
      <c r="W12" s="15" t="s">
        <v>51</v>
      </c>
      <c r="X12" s="15" t="s">
        <v>51</v>
      </c>
      <c r="Y12" s="15" t="s">
        <v>66</v>
      </c>
      <c r="Z12" s="15" t="s">
        <v>73</v>
      </c>
      <c r="AA12" s="15" t="s">
        <v>60</v>
      </c>
      <c r="AB12" s="15" t="s">
        <v>64</v>
      </c>
      <c r="AC12" s="15" t="s">
        <v>52</v>
      </c>
      <c r="AD12" s="15" t="s">
        <v>88</v>
      </c>
      <c r="AE12" s="15" t="s">
        <v>89</v>
      </c>
      <c r="AF12" s="20" t="s">
        <v>144</v>
      </c>
      <c r="AG12" s="15"/>
      <c r="AH12" s="15" t="s">
        <v>100</v>
      </c>
      <c r="AI12" s="15" t="s">
        <v>87</v>
      </c>
      <c r="AJ12" s="15" t="s">
        <v>93</v>
      </c>
      <c r="AK12" s="21" t="s">
        <v>102</v>
      </c>
      <c r="AL12" s="21" t="s">
        <v>110</v>
      </c>
      <c r="AM12" s="20" t="s">
        <v>109</v>
      </c>
    </row>
    <row r="13" spans="1:39" ht="16.5">
      <c r="A13" s="14" t="s">
        <v>8</v>
      </c>
      <c r="B13" s="14" t="s">
        <v>8</v>
      </c>
      <c r="C13" s="14" t="s">
        <v>2</v>
      </c>
      <c r="D13" s="14" t="s">
        <v>13</v>
      </c>
      <c r="E13" s="14" t="s">
        <v>15</v>
      </c>
      <c r="F13" s="14" t="s">
        <v>99</v>
      </c>
      <c r="G13" s="14" t="s">
        <v>10</v>
      </c>
      <c r="H13" s="14">
        <v>80</v>
      </c>
      <c r="I13" s="14" t="s">
        <v>26</v>
      </c>
      <c r="J13" s="14" t="s">
        <v>8</v>
      </c>
      <c r="K13" s="14" t="s">
        <v>25</v>
      </c>
      <c r="L13" s="14" t="s">
        <v>24</v>
      </c>
      <c r="M13" s="14">
        <v>0</v>
      </c>
      <c r="N13" s="14">
        <f t="shared" si="4"/>
        <v>80</v>
      </c>
      <c r="O13" s="14">
        <v>1</v>
      </c>
      <c r="P13" s="14" t="s">
        <v>2</v>
      </c>
      <c r="Q13" s="14" t="s">
        <v>2</v>
      </c>
      <c r="R13" s="14">
        <v>30</v>
      </c>
      <c r="S13" s="14" t="s">
        <v>44</v>
      </c>
      <c r="T13" s="14">
        <f t="shared" si="5"/>
        <v>30</v>
      </c>
      <c r="U13" s="14" t="s">
        <v>8</v>
      </c>
      <c r="V13" s="14">
        <f t="shared" si="3"/>
        <v>80</v>
      </c>
      <c r="W13" s="15" t="s">
        <v>54</v>
      </c>
      <c r="X13" s="15" t="s">
        <v>54</v>
      </c>
      <c r="Y13" s="15" t="s">
        <v>66</v>
      </c>
      <c r="Z13" s="15" t="s">
        <v>74</v>
      </c>
      <c r="AA13" s="15" t="s">
        <v>60</v>
      </c>
      <c r="AB13" s="15" t="s">
        <v>65</v>
      </c>
      <c r="AC13" s="15" t="s">
        <v>55</v>
      </c>
      <c r="AD13" s="15" t="s">
        <v>88</v>
      </c>
      <c r="AE13" s="15" t="s">
        <v>89</v>
      </c>
      <c r="AF13" s="20" t="s">
        <v>144</v>
      </c>
      <c r="AG13" s="15"/>
      <c r="AH13" s="15" t="s">
        <v>100</v>
      </c>
      <c r="AI13" s="15" t="s">
        <v>87</v>
      </c>
      <c r="AJ13" s="15" t="s">
        <v>93</v>
      </c>
      <c r="AK13" s="21" t="s">
        <v>102</v>
      </c>
      <c r="AL13" s="21" t="s">
        <v>110</v>
      </c>
      <c r="AM13" s="20" t="s">
        <v>109</v>
      </c>
    </row>
    <row r="14" spans="1:39" ht="16.5">
      <c r="A14" s="14" t="s">
        <v>8</v>
      </c>
      <c r="B14" s="14" t="s">
        <v>8</v>
      </c>
      <c r="C14" s="14" t="s">
        <v>2</v>
      </c>
      <c r="D14" s="14" t="s">
        <v>13</v>
      </c>
      <c r="E14" s="14" t="s">
        <v>15</v>
      </c>
      <c r="F14" s="14" t="s">
        <v>99</v>
      </c>
      <c r="G14" s="14" t="s">
        <v>10</v>
      </c>
      <c r="H14" s="14">
        <v>80</v>
      </c>
      <c r="I14" s="14" t="s">
        <v>23</v>
      </c>
      <c r="J14" s="15" t="s">
        <v>8</v>
      </c>
      <c r="K14" s="14" t="s">
        <v>22</v>
      </c>
      <c r="L14" s="14" t="s">
        <v>9</v>
      </c>
      <c r="M14" s="14">
        <v>5</v>
      </c>
      <c r="N14" s="14">
        <f t="shared" si="4"/>
        <v>85</v>
      </c>
      <c r="O14" s="14">
        <v>1</v>
      </c>
      <c r="P14" s="14" t="s">
        <v>2</v>
      </c>
      <c r="Q14" s="14" t="s">
        <v>2</v>
      </c>
      <c r="R14" s="14">
        <v>30</v>
      </c>
      <c r="S14" s="14">
        <v>300</v>
      </c>
      <c r="T14" s="14">
        <f t="shared" si="5"/>
        <v>330</v>
      </c>
      <c r="U14" s="14" t="s">
        <v>8</v>
      </c>
      <c r="V14" s="14">
        <f t="shared" si="3"/>
        <v>385</v>
      </c>
      <c r="W14" s="15" t="s">
        <v>53</v>
      </c>
      <c r="X14" s="15" t="s">
        <v>53</v>
      </c>
      <c r="Y14" s="15" t="s">
        <v>66</v>
      </c>
      <c r="Z14" s="15" t="s">
        <v>75</v>
      </c>
      <c r="AA14" s="15" t="s">
        <v>61</v>
      </c>
      <c r="AB14" s="15" t="s">
        <v>64</v>
      </c>
      <c r="AC14" s="15" t="s">
        <v>55</v>
      </c>
      <c r="AD14" s="15" t="s">
        <v>88</v>
      </c>
      <c r="AE14" s="15" t="s">
        <v>89</v>
      </c>
      <c r="AF14" s="20" t="s">
        <v>144</v>
      </c>
      <c r="AG14" s="15"/>
      <c r="AH14" s="15" t="s">
        <v>100</v>
      </c>
      <c r="AI14" s="15" t="s">
        <v>87</v>
      </c>
      <c r="AJ14" s="15" t="s">
        <v>93</v>
      </c>
      <c r="AK14" s="21" t="s">
        <v>102</v>
      </c>
      <c r="AL14" s="21" t="s">
        <v>110</v>
      </c>
      <c r="AM14" s="20" t="s">
        <v>109</v>
      </c>
    </row>
    <row r="15" spans="1:39" ht="16.5">
      <c r="A15" s="14" t="s">
        <v>8</v>
      </c>
      <c r="B15" s="14" t="s">
        <v>8</v>
      </c>
      <c r="C15" s="14" t="s">
        <v>2</v>
      </c>
      <c r="D15" s="14" t="s">
        <v>13</v>
      </c>
      <c r="E15" s="14" t="s">
        <v>15</v>
      </c>
      <c r="F15" s="14" t="s">
        <v>99</v>
      </c>
      <c r="G15" s="14" t="s">
        <v>16</v>
      </c>
      <c r="H15" s="14">
        <v>80</v>
      </c>
      <c r="I15" s="14" t="s">
        <v>18</v>
      </c>
      <c r="J15" s="14" t="s">
        <v>8</v>
      </c>
      <c r="K15" s="14" t="s">
        <v>17</v>
      </c>
      <c r="L15" s="14" t="s">
        <v>9</v>
      </c>
      <c r="M15" s="14">
        <v>20</v>
      </c>
      <c r="N15" s="14">
        <f t="shared" si="4"/>
        <v>100</v>
      </c>
      <c r="O15" s="14">
        <v>1</v>
      </c>
      <c r="P15" s="14" t="s">
        <v>2</v>
      </c>
      <c r="Q15" s="14" t="s">
        <v>2</v>
      </c>
      <c r="R15" s="14">
        <v>30</v>
      </c>
      <c r="S15" s="14" t="s">
        <v>44</v>
      </c>
      <c r="T15" s="14">
        <f t="shared" si="5"/>
        <v>30</v>
      </c>
      <c r="U15" s="14" t="s">
        <v>8</v>
      </c>
      <c r="V15" s="14">
        <f t="shared" si="3"/>
        <v>100</v>
      </c>
      <c r="W15" s="15" t="s">
        <v>51</v>
      </c>
      <c r="X15" s="15" t="s">
        <v>51</v>
      </c>
      <c r="Y15" s="15" t="s">
        <v>66</v>
      </c>
      <c r="Z15" s="15" t="s">
        <v>76</v>
      </c>
      <c r="AA15" s="15" t="s">
        <v>60</v>
      </c>
      <c r="AB15" s="15" t="s">
        <v>64</v>
      </c>
      <c r="AC15" s="15" t="s">
        <v>55</v>
      </c>
      <c r="AD15" s="15" t="s">
        <v>88</v>
      </c>
      <c r="AE15" s="15" t="s">
        <v>89</v>
      </c>
      <c r="AF15" s="20" t="s">
        <v>144</v>
      </c>
      <c r="AG15" s="15"/>
      <c r="AH15" s="15" t="s">
        <v>100</v>
      </c>
      <c r="AI15" s="15" t="s">
        <v>87</v>
      </c>
      <c r="AJ15" s="15" t="s">
        <v>93</v>
      </c>
      <c r="AK15" s="21" t="s">
        <v>102</v>
      </c>
      <c r="AL15" s="21" t="s">
        <v>110</v>
      </c>
      <c r="AM15" s="20" t="s">
        <v>109</v>
      </c>
    </row>
    <row r="16" spans="1:39" ht="16.5">
      <c r="A16" s="14" t="s">
        <v>8</v>
      </c>
      <c r="B16" s="14" t="s">
        <v>8</v>
      </c>
      <c r="C16" s="14" t="s">
        <v>2</v>
      </c>
      <c r="D16" s="14" t="s">
        <v>13</v>
      </c>
      <c r="E16" s="14" t="s">
        <v>15</v>
      </c>
      <c r="F16" s="14" t="s">
        <v>99</v>
      </c>
      <c r="G16" s="14" t="s">
        <v>10</v>
      </c>
      <c r="H16" s="14">
        <v>80</v>
      </c>
      <c r="I16" s="14" t="s">
        <v>20</v>
      </c>
      <c r="J16" s="15" t="s">
        <v>8</v>
      </c>
      <c r="K16" s="14" t="s">
        <v>21</v>
      </c>
      <c r="L16" s="14" t="s">
        <v>9</v>
      </c>
      <c r="M16" s="14">
        <v>7</v>
      </c>
      <c r="N16" s="14">
        <f t="shared" si="4"/>
        <v>87</v>
      </c>
      <c r="O16" s="14">
        <v>1</v>
      </c>
      <c r="P16" s="14" t="s">
        <v>2</v>
      </c>
      <c r="Q16" s="14" t="s">
        <v>2</v>
      </c>
      <c r="R16" s="14">
        <v>30</v>
      </c>
      <c r="S16" s="14" t="s">
        <v>44</v>
      </c>
      <c r="T16" s="14">
        <f t="shared" si="5"/>
        <v>30</v>
      </c>
      <c r="U16" s="14" t="s">
        <v>8</v>
      </c>
      <c r="V16" s="14">
        <f t="shared" si="3"/>
        <v>87</v>
      </c>
      <c r="W16" s="15" t="s">
        <v>54</v>
      </c>
      <c r="X16" s="15" t="s">
        <v>54</v>
      </c>
      <c r="Y16" s="15" t="s">
        <v>66</v>
      </c>
      <c r="Z16" s="15" t="s">
        <v>77</v>
      </c>
      <c r="AA16" s="15" t="s">
        <v>60</v>
      </c>
      <c r="AB16" s="15" t="s">
        <v>64</v>
      </c>
      <c r="AC16" s="15" t="s">
        <v>55</v>
      </c>
      <c r="AD16" s="15" t="s">
        <v>88</v>
      </c>
      <c r="AE16" s="15" t="s">
        <v>89</v>
      </c>
      <c r="AF16" s="20" t="s">
        <v>144</v>
      </c>
      <c r="AG16" s="15"/>
      <c r="AH16" s="15" t="s">
        <v>100</v>
      </c>
      <c r="AI16" s="15" t="s">
        <v>87</v>
      </c>
      <c r="AJ16" s="15" t="s">
        <v>93</v>
      </c>
      <c r="AK16" s="21" t="s">
        <v>102</v>
      </c>
      <c r="AL16" s="21" t="s">
        <v>110</v>
      </c>
      <c r="AM16" s="20" t="s">
        <v>109</v>
      </c>
    </row>
    <row r="17" spans="1:39" ht="16.5">
      <c r="A17" s="14" t="s">
        <v>8</v>
      </c>
      <c r="B17" s="14" t="s">
        <v>8</v>
      </c>
      <c r="C17" s="14" t="s">
        <v>2</v>
      </c>
      <c r="D17" s="14" t="s">
        <v>13</v>
      </c>
      <c r="E17" s="14" t="s">
        <v>15</v>
      </c>
      <c r="F17" s="14" t="s">
        <v>99</v>
      </c>
      <c r="G17" s="14" t="s">
        <v>10</v>
      </c>
      <c r="H17" s="14">
        <v>80</v>
      </c>
      <c r="I17" s="14" t="s">
        <v>20</v>
      </c>
      <c r="J17" s="14" t="s">
        <v>8</v>
      </c>
      <c r="K17" s="14" t="s">
        <v>19</v>
      </c>
      <c r="L17" s="14" t="s">
        <v>9</v>
      </c>
      <c r="M17" s="14">
        <v>7</v>
      </c>
      <c r="N17" s="14">
        <f t="shared" si="4"/>
        <v>87</v>
      </c>
      <c r="O17" s="14">
        <v>1</v>
      </c>
      <c r="P17" s="14" t="s">
        <v>2</v>
      </c>
      <c r="Q17" s="14" t="s">
        <v>2</v>
      </c>
      <c r="R17" s="14">
        <v>30</v>
      </c>
      <c r="S17" s="14" t="s">
        <v>44</v>
      </c>
      <c r="T17" s="14">
        <f t="shared" si="5"/>
        <v>30</v>
      </c>
      <c r="U17" s="14" t="s">
        <v>8</v>
      </c>
      <c r="V17" s="14">
        <f t="shared" si="3"/>
        <v>87</v>
      </c>
      <c r="W17" s="15" t="s">
        <v>53</v>
      </c>
      <c r="X17" s="15" t="s">
        <v>53</v>
      </c>
      <c r="Y17" s="15" t="s">
        <v>66</v>
      </c>
      <c r="Z17" s="15" t="s">
        <v>78</v>
      </c>
      <c r="AA17" s="15" t="s">
        <v>60</v>
      </c>
      <c r="AB17" s="15" t="s">
        <v>64</v>
      </c>
      <c r="AC17" s="15" t="s">
        <v>52</v>
      </c>
      <c r="AD17" s="15" t="s">
        <v>88</v>
      </c>
      <c r="AE17" s="15" t="s">
        <v>89</v>
      </c>
      <c r="AF17" s="20" t="s">
        <v>144</v>
      </c>
      <c r="AG17" s="15"/>
      <c r="AH17" s="15" t="s">
        <v>100</v>
      </c>
      <c r="AI17" s="15" t="s">
        <v>87</v>
      </c>
      <c r="AJ17" s="15" t="s">
        <v>93</v>
      </c>
      <c r="AK17" s="21" t="s">
        <v>102</v>
      </c>
      <c r="AL17" s="21" t="s">
        <v>110</v>
      </c>
      <c r="AM17" s="20" t="s">
        <v>109</v>
      </c>
    </row>
    <row r="18" spans="1:39" ht="16.5">
      <c r="A18" s="19" t="s">
        <v>8</v>
      </c>
      <c r="B18" s="19" t="s">
        <v>8</v>
      </c>
      <c r="C18" s="19" t="s">
        <v>2</v>
      </c>
      <c r="D18" s="19" t="s">
        <v>13</v>
      </c>
      <c r="E18" s="19" t="s">
        <v>12</v>
      </c>
      <c r="F18" s="19" t="s">
        <v>11</v>
      </c>
      <c r="G18" s="19" t="s">
        <v>10</v>
      </c>
      <c r="H18" s="19">
        <v>0</v>
      </c>
      <c r="I18" s="19" t="s">
        <v>18</v>
      </c>
      <c r="J18" s="19" t="s">
        <v>8</v>
      </c>
      <c r="K18" s="19" t="s">
        <v>17</v>
      </c>
      <c r="L18" s="19" t="s">
        <v>9</v>
      </c>
      <c r="M18" s="19">
        <v>20</v>
      </c>
      <c r="N18" s="19">
        <f t="shared" si="4"/>
        <v>20</v>
      </c>
      <c r="O18" s="19">
        <v>1</v>
      </c>
      <c r="P18" s="19" t="s">
        <v>2</v>
      </c>
      <c r="Q18" s="19" t="s">
        <v>2</v>
      </c>
      <c r="R18" s="19">
        <v>30</v>
      </c>
      <c r="S18" s="19" t="s">
        <v>44</v>
      </c>
      <c r="T18" s="19">
        <f t="shared" si="5"/>
        <v>30</v>
      </c>
      <c r="U18" s="19" t="s">
        <v>8</v>
      </c>
      <c r="V18" s="19">
        <f t="shared" si="3"/>
        <v>20</v>
      </c>
      <c r="W18" s="20" t="s">
        <v>51</v>
      </c>
      <c r="X18" s="20" t="s">
        <v>51</v>
      </c>
      <c r="Y18" s="20" t="s">
        <v>66</v>
      </c>
      <c r="Z18" s="20" t="s">
        <v>79</v>
      </c>
      <c r="AA18" s="20" t="s">
        <v>60</v>
      </c>
      <c r="AB18" s="20" t="s">
        <v>65</v>
      </c>
      <c r="AC18" s="20" t="s">
        <v>55</v>
      </c>
      <c r="AD18" s="20" t="s">
        <v>88</v>
      </c>
      <c r="AE18" s="20" t="s">
        <v>89</v>
      </c>
      <c r="AF18" s="20" t="s">
        <v>144</v>
      </c>
      <c r="AG18" s="20"/>
      <c r="AH18" s="15" t="s">
        <v>100</v>
      </c>
      <c r="AI18" s="20" t="s">
        <v>87</v>
      </c>
      <c r="AJ18" s="20" t="s">
        <v>93</v>
      </c>
      <c r="AK18" s="21" t="s">
        <v>102</v>
      </c>
      <c r="AL18" s="21" t="s">
        <v>110</v>
      </c>
      <c r="AM18" s="20" t="s">
        <v>109</v>
      </c>
    </row>
    <row r="19" spans="1:39" ht="16.5">
      <c r="A19" s="14" t="s">
        <v>2</v>
      </c>
      <c r="B19" s="14" t="s">
        <v>8</v>
      </c>
      <c r="C19" s="14" t="s">
        <v>2</v>
      </c>
      <c r="D19" s="14" t="s">
        <v>13</v>
      </c>
      <c r="E19" s="14" t="s">
        <v>15</v>
      </c>
      <c r="F19" s="14" t="s">
        <v>106</v>
      </c>
      <c r="G19" s="14" t="s">
        <v>10</v>
      </c>
      <c r="H19" s="14">
        <v>175</v>
      </c>
      <c r="I19" s="19" t="s">
        <v>18</v>
      </c>
      <c r="J19" s="19" t="s">
        <v>8</v>
      </c>
      <c r="K19" s="19" t="s">
        <v>17</v>
      </c>
      <c r="L19" s="19" t="s">
        <v>9</v>
      </c>
      <c r="M19" s="19">
        <v>20</v>
      </c>
      <c r="N19" s="14">
        <f>SUM(H19,M19)</f>
        <v>195</v>
      </c>
      <c r="O19" s="14">
        <v>1</v>
      </c>
      <c r="P19" s="14" t="s">
        <v>2</v>
      </c>
      <c r="Q19" s="14" t="s">
        <v>2</v>
      </c>
      <c r="R19" s="14">
        <v>30</v>
      </c>
      <c r="S19" s="14" t="s">
        <v>44</v>
      </c>
      <c r="T19" s="14">
        <f t="shared" ref="T19" si="6">SUM(R19,S19) *O19</f>
        <v>30</v>
      </c>
      <c r="U19" s="14" t="s">
        <v>8</v>
      </c>
      <c r="V19" s="14">
        <f t="shared" ref="V19" si="7">SUM(N19*O19,S19)</f>
        <v>195</v>
      </c>
      <c r="W19" s="15" t="s">
        <v>51</v>
      </c>
      <c r="X19" s="15" t="s">
        <v>51</v>
      </c>
      <c r="Y19" s="15" t="s">
        <v>67</v>
      </c>
      <c r="Z19" s="20" t="s">
        <v>79</v>
      </c>
      <c r="AA19" s="20" t="s">
        <v>60</v>
      </c>
      <c r="AB19" s="20" t="s">
        <v>65</v>
      </c>
      <c r="AC19" s="20" t="s">
        <v>55</v>
      </c>
      <c r="AD19" s="20" t="s">
        <v>88</v>
      </c>
      <c r="AE19" s="20" t="s">
        <v>89</v>
      </c>
      <c r="AF19" s="20" t="s">
        <v>143</v>
      </c>
      <c r="AG19" s="20"/>
      <c r="AH19" s="15" t="s">
        <v>141</v>
      </c>
      <c r="AI19" s="20" t="s">
        <v>87</v>
      </c>
      <c r="AJ19" s="20" t="s">
        <v>93</v>
      </c>
      <c r="AK19" s="21" t="s">
        <v>102</v>
      </c>
      <c r="AL19" s="21" t="s">
        <v>146</v>
      </c>
      <c r="AM19" s="20" t="s">
        <v>145</v>
      </c>
    </row>
    <row r="20" spans="1:39" ht="16.5">
      <c r="A20" s="14" t="s">
        <v>8</v>
      </c>
      <c r="B20" s="14" t="s">
        <v>8</v>
      </c>
      <c r="C20" s="14" t="s">
        <v>2</v>
      </c>
      <c r="D20" s="14" t="s">
        <v>13</v>
      </c>
      <c r="E20" s="14" t="s">
        <v>15</v>
      </c>
      <c r="F20" s="14" t="s">
        <v>96</v>
      </c>
      <c r="G20" s="14" t="s">
        <v>16</v>
      </c>
      <c r="H20" s="14">
        <v>95</v>
      </c>
      <c r="I20" s="19" t="s">
        <v>18</v>
      </c>
      <c r="J20" s="19" t="s">
        <v>8</v>
      </c>
      <c r="K20" s="19" t="s">
        <v>17</v>
      </c>
      <c r="L20" s="19" t="s">
        <v>9</v>
      </c>
      <c r="M20" s="19">
        <v>20</v>
      </c>
      <c r="N20" s="14">
        <f>SUM(H20,M20)</f>
        <v>115</v>
      </c>
      <c r="O20" s="14">
        <v>1</v>
      </c>
      <c r="P20" s="14" t="s">
        <v>2</v>
      </c>
      <c r="Q20" s="14" t="s">
        <v>2</v>
      </c>
      <c r="R20" s="14">
        <v>30</v>
      </c>
      <c r="S20" s="14" t="s">
        <v>44</v>
      </c>
      <c r="T20" s="14">
        <f t="shared" ref="T20" si="8">SUM(R20,S20) *O20</f>
        <v>30</v>
      </c>
      <c r="U20" s="14" t="s">
        <v>2</v>
      </c>
      <c r="V20" s="14">
        <f t="shared" ref="V20" si="9">SUM(N20*O20,S20)</f>
        <v>115</v>
      </c>
      <c r="W20" s="15" t="s">
        <v>51</v>
      </c>
      <c r="X20" s="15" t="s">
        <v>51</v>
      </c>
      <c r="Y20" s="15" t="s">
        <v>67</v>
      </c>
      <c r="Z20" s="20" t="s">
        <v>79</v>
      </c>
      <c r="AA20" s="20" t="s">
        <v>60</v>
      </c>
      <c r="AB20" s="15" t="s">
        <v>64</v>
      </c>
      <c r="AC20" s="20" t="s">
        <v>55</v>
      </c>
      <c r="AD20" s="20" t="s">
        <v>88</v>
      </c>
      <c r="AE20" s="20" t="s">
        <v>89</v>
      </c>
      <c r="AF20" s="20" t="s">
        <v>143</v>
      </c>
      <c r="AG20" s="20"/>
      <c r="AH20" s="15" t="s">
        <v>141</v>
      </c>
      <c r="AI20" s="22" t="s">
        <v>111</v>
      </c>
      <c r="AJ20" s="20" t="s">
        <v>112</v>
      </c>
      <c r="AK20" s="21" t="s">
        <v>102</v>
      </c>
      <c r="AL20" s="21" t="s">
        <v>146</v>
      </c>
      <c r="AM20" s="20" t="s">
        <v>145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3FBBB-A79B-4201-B15C-284225BCBB99}">
  <dimension ref="A1:AL6"/>
  <sheetViews>
    <sheetView workbookViewId="0">
      <selection activeCell="AB6" sqref="AB6"/>
    </sheetView>
  </sheetViews>
  <sheetFormatPr defaultRowHeight="15"/>
  <cols>
    <col min="1" max="1" width="9.7109375" bestFit="1" customWidth="1"/>
    <col min="2" max="2" width="16" bestFit="1" customWidth="1"/>
    <col min="3" max="3" width="11.5703125" bestFit="1" customWidth="1"/>
    <col min="4" max="4" width="13.28515625" bestFit="1" customWidth="1"/>
    <col min="5" max="5" width="14.28515625" bestFit="1" customWidth="1"/>
    <col min="6" max="6" width="9.42578125" bestFit="1" customWidth="1"/>
    <col min="7" max="7" width="11" bestFit="1" customWidth="1"/>
    <col min="8" max="8" width="10.28515625" bestFit="1" customWidth="1"/>
    <col min="9" max="9" width="10.28515625" customWidth="1"/>
    <col min="10" max="10" width="13.28515625" bestFit="1" customWidth="1"/>
    <col min="11" max="11" width="37.42578125" customWidth="1"/>
    <col min="12" max="12" width="29.140625" bestFit="1" customWidth="1"/>
    <col min="13" max="13" width="12.5703125" bestFit="1" customWidth="1"/>
    <col min="14" max="14" width="9.85546875" bestFit="1" customWidth="1"/>
    <col min="15" max="15" width="8.7109375" bestFit="1" customWidth="1"/>
    <col min="16" max="16" width="24" bestFit="1" customWidth="1"/>
    <col min="17" max="17" width="15.85546875" bestFit="1" customWidth="1"/>
    <col min="18" max="18" width="9.7109375" bestFit="1" customWidth="1"/>
    <col min="19" max="19" width="18.28515625" bestFit="1" customWidth="1"/>
    <col min="20" max="20" width="10.28515625" bestFit="1" customWidth="1"/>
    <col min="21" max="21" width="11.140625" bestFit="1" customWidth="1"/>
    <col min="22" max="22" width="15.5703125" bestFit="1" customWidth="1"/>
    <col min="23" max="24" width="12.85546875" bestFit="1" customWidth="1"/>
    <col min="25" max="25" width="13.7109375" bestFit="1" customWidth="1"/>
    <col min="26" max="26" width="14.5703125" bestFit="1" customWidth="1"/>
    <col min="27" max="27" width="13.140625" bestFit="1" customWidth="1"/>
    <col min="28" max="28" width="12.28515625" bestFit="1" customWidth="1"/>
    <col min="29" max="29" width="8.42578125" bestFit="1" customWidth="1"/>
    <col min="30" max="30" width="12.140625" bestFit="1" customWidth="1"/>
    <col min="31" max="31" width="12.28515625" bestFit="1" customWidth="1"/>
    <col min="32" max="32" width="16" bestFit="1" customWidth="1"/>
    <col min="33" max="33" width="10.85546875" bestFit="1" customWidth="1"/>
    <col min="34" max="34" width="22" bestFit="1" customWidth="1"/>
    <col min="35" max="35" width="20.42578125" bestFit="1" customWidth="1"/>
    <col min="36" max="36" width="15" bestFit="1" customWidth="1"/>
    <col min="37" max="37" width="40.140625" bestFit="1" customWidth="1"/>
    <col min="38" max="38" width="13.7109375" bestFit="1" customWidth="1"/>
  </cols>
  <sheetData>
    <row r="1" spans="1:38" ht="15.75" thickBot="1">
      <c r="A1" s="6" t="s">
        <v>0</v>
      </c>
      <c r="B1" s="5" t="s">
        <v>50</v>
      </c>
      <c r="C1" s="5" t="s">
        <v>40</v>
      </c>
      <c r="D1" s="5" t="s">
        <v>38</v>
      </c>
      <c r="E1" s="5" t="s">
        <v>37</v>
      </c>
      <c r="F1" s="5" t="s">
        <v>36</v>
      </c>
      <c r="G1" s="5" t="s">
        <v>35</v>
      </c>
      <c r="H1" s="5" t="s">
        <v>34</v>
      </c>
      <c r="I1" s="5" t="s">
        <v>98</v>
      </c>
      <c r="J1" s="5" t="s">
        <v>33</v>
      </c>
      <c r="K1" s="5" t="s">
        <v>32</v>
      </c>
      <c r="L1" s="5" t="s">
        <v>31</v>
      </c>
      <c r="M1" s="5" t="s">
        <v>30</v>
      </c>
      <c r="N1" s="4" t="s">
        <v>41</v>
      </c>
      <c r="O1" s="4" t="s">
        <v>39</v>
      </c>
      <c r="P1" s="4" t="s">
        <v>42</v>
      </c>
      <c r="Q1" s="4" t="s">
        <v>46</v>
      </c>
      <c r="R1" s="4" t="s">
        <v>45</v>
      </c>
      <c r="S1" s="4" t="s">
        <v>43</v>
      </c>
      <c r="T1" s="4" t="s">
        <v>47</v>
      </c>
      <c r="U1" s="4" t="s">
        <v>49</v>
      </c>
      <c r="V1" s="4" t="s">
        <v>48</v>
      </c>
      <c r="W1" s="4" t="s">
        <v>58</v>
      </c>
      <c r="X1" s="4" t="s">
        <v>57</v>
      </c>
      <c r="Y1" s="4" t="s">
        <v>62</v>
      </c>
      <c r="Z1" s="4" t="s">
        <v>68</v>
      </c>
      <c r="AA1" s="4" t="s">
        <v>59</v>
      </c>
      <c r="AB1" s="4" t="s">
        <v>63</v>
      </c>
      <c r="AC1" s="11" t="s">
        <v>56</v>
      </c>
      <c r="AD1" s="18" t="s">
        <v>80</v>
      </c>
      <c r="AE1" s="18" t="s">
        <v>81</v>
      </c>
      <c r="AF1" s="18" t="s">
        <v>86</v>
      </c>
      <c r="AG1" s="18" t="s">
        <v>85</v>
      </c>
      <c r="AH1" s="18" t="s">
        <v>82</v>
      </c>
      <c r="AI1" s="18" t="s">
        <v>94</v>
      </c>
      <c r="AJ1" s="18" t="s">
        <v>84</v>
      </c>
      <c r="AK1" s="18" t="s">
        <v>83</v>
      </c>
      <c r="AL1" s="18" t="s">
        <v>91</v>
      </c>
    </row>
    <row r="2" spans="1:38" s="7" customFormat="1" ht="15.75" thickBot="1">
      <c r="A2" s="14" t="s">
        <v>8</v>
      </c>
      <c r="B2" s="14" t="s">
        <v>8</v>
      </c>
      <c r="C2" s="14" t="s">
        <v>2</v>
      </c>
      <c r="D2" s="14" t="s">
        <v>13</v>
      </c>
      <c r="E2" s="15" t="s">
        <v>15</v>
      </c>
      <c r="F2" s="14" t="s">
        <v>14</v>
      </c>
      <c r="G2" s="14" t="s">
        <v>16</v>
      </c>
      <c r="H2" s="14">
        <v>90</v>
      </c>
      <c r="I2" s="15" t="s">
        <v>8</v>
      </c>
      <c r="J2" s="14" t="s">
        <v>26</v>
      </c>
      <c r="K2" s="14" t="s">
        <v>25</v>
      </c>
      <c r="L2" s="14" t="s">
        <v>24</v>
      </c>
      <c r="M2" s="14">
        <v>15</v>
      </c>
      <c r="N2" s="14">
        <f t="shared" ref="N2" si="0">SUM(H2,M2)</f>
        <v>105</v>
      </c>
      <c r="O2" s="14">
        <v>1</v>
      </c>
      <c r="P2" s="14" t="s">
        <v>2</v>
      </c>
      <c r="Q2" s="14" t="s">
        <v>2</v>
      </c>
      <c r="R2" s="14">
        <v>30</v>
      </c>
      <c r="S2" s="14" t="s">
        <v>44</v>
      </c>
      <c r="T2" s="14">
        <f t="shared" ref="T2" si="1">SUM(R2,S2) *O2</f>
        <v>30</v>
      </c>
      <c r="U2" s="14" t="s">
        <v>2</v>
      </c>
      <c r="V2" s="14">
        <f t="shared" ref="V2" si="2">SUM(N2*O2,S2)</f>
        <v>105</v>
      </c>
      <c r="W2" s="15" t="s">
        <v>51</v>
      </c>
      <c r="X2" s="15" t="s">
        <v>51</v>
      </c>
      <c r="Y2" s="9" t="s">
        <v>67</v>
      </c>
      <c r="Z2" s="9" t="s">
        <v>9</v>
      </c>
      <c r="AA2" s="9" t="s">
        <v>60</v>
      </c>
      <c r="AB2" s="10" t="s">
        <v>9</v>
      </c>
      <c r="AC2" s="9" t="s">
        <v>52</v>
      </c>
      <c r="AD2" s="15" t="s">
        <v>88</v>
      </c>
      <c r="AE2" s="15" t="s">
        <v>89</v>
      </c>
      <c r="AF2" s="15"/>
      <c r="AG2" s="15" t="s">
        <v>97</v>
      </c>
      <c r="AH2" s="15" t="s">
        <v>87</v>
      </c>
      <c r="AI2" s="15" t="s">
        <v>93</v>
      </c>
      <c r="AJ2" s="15" t="s">
        <v>92</v>
      </c>
      <c r="AK2" s="15" t="s">
        <v>90</v>
      </c>
      <c r="AL2" s="15">
        <v>58.06</v>
      </c>
    </row>
    <row r="3" spans="1:38" s="7" customFormat="1" ht="15.75" thickBot="1">
      <c r="A3" s="14" t="s">
        <v>8</v>
      </c>
      <c r="B3" s="14" t="s">
        <v>8</v>
      </c>
      <c r="C3" s="14" t="s">
        <v>2</v>
      </c>
      <c r="D3" s="14" t="s">
        <v>13</v>
      </c>
      <c r="E3" s="15" t="s">
        <v>15</v>
      </c>
      <c r="F3" s="14" t="s">
        <v>14</v>
      </c>
      <c r="G3" s="14" t="s">
        <v>10</v>
      </c>
      <c r="H3" s="14">
        <v>90</v>
      </c>
      <c r="I3" s="16" t="s">
        <v>2</v>
      </c>
      <c r="J3" s="14" t="s">
        <v>18</v>
      </c>
      <c r="K3" s="14" t="s">
        <v>17</v>
      </c>
      <c r="L3" s="14" t="s">
        <v>9</v>
      </c>
      <c r="M3" s="14">
        <v>20</v>
      </c>
      <c r="N3" s="14">
        <f>SUM(H3,M3)</f>
        <v>110</v>
      </c>
      <c r="O3" s="14">
        <v>1</v>
      </c>
      <c r="P3" s="14" t="s">
        <v>2</v>
      </c>
      <c r="Q3" s="14" t="s">
        <v>2</v>
      </c>
      <c r="R3" s="14">
        <v>30</v>
      </c>
      <c r="S3" s="14" t="s">
        <v>44</v>
      </c>
      <c r="T3" s="14">
        <f t="shared" ref="T3" si="3">SUM(R3,S3) *O3</f>
        <v>30</v>
      </c>
      <c r="U3" s="14" t="s">
        <v>8</v>
      </c>
      <c r="V3" s="14">
        <f t="shared" ref="V3" si="4">SUM(N3*O3,S3)</f>
        <v>110</v>
      </c>
      <c r="W3" s="15" t="s">
        <v>51</v>
      </c>
      <c r="X3" s="15" t="s">
        <v>51</v>
      </c>
      <c r="Y3" s="15" t="s">
        <v>66</v>
      </c>
      <c r="Z3" s="15" t="s">
        <v>79</v>
      </c>
      <c r="AA3" s="15" t="s">
        <v>60</v>
      </c>
      <c r="AB3" s="15" t="s">
        <v>65</v>
      </c>
      <c r="AC3" s="15" t="s">
        <v>55</v>
      </c>
      <c r="AD3" s="15" t="s">
        <v>88</v>
      </c>
      <c r="AE3" s="15" t="s">
        <v>89</v>
      </c>
      <c r="AF3" s="15"/>
      <c r="AG3" s="15">
        <v>20.92</v>
      </c>
      <c r="AH3" s="15" t="s">
        <v>87</v>
      </c>
      <c r="AI3" s="15" t="s">
        <v>93</v>
      </c>
      <c r="AJ3" s="15" t="s">
        <v>92</v>
      </c>
      <c r="AK3" s="15" t="s">
        <v>90</v>
      </c>
      <c r="AL3" s="15">
        <v>58.06</v>
      </c>
    </row>
    <row r="4" spans="1:38" s="7" customFormat="1" ht="15.75" thickBot="1">
      <c r="A4" s="14" t="s">
        <v>2</v>
      </c>
      <c r="B4" s="14" t="s">
        <v>8</v>
      </c>
      <c r="C4" s="14" t="s">
        <v>2</v>
      </c>
      <c r="D4" s="14" t="s">
        <v>13</v>
      </c>
      <c r="E4" s="15" t="s">
        <v>15</v>
      </c>
      <c r="F4" s="14" t="s">
        <v>14</v>
      </c>
      <c r="G4" s="14" t="s">
        <v>10</v>
      </c>
      <c r="H4" s="14">
        <v>90</v>
      </c>
      <c r="I4" s="16" t="s">
        <v>8</v>
      </c>
      <c r="J4" s="14" t="s">
        <v>23</v>
      </c>
      <c r="K4" s="3" t="s">
        <v>22</v>
      </c>
      <c r="L4" s="3" t="s">
        <v>9</v>
      </c>
      <c r="M4" s="3">
        <v>5</v>
      </c>
      <c r="N4" s="14">
        <f>SUM(H4,M4)</f>
        <v>95</v>
      </c>
      <c r="O4" s="14">
        <v>1</v>
      </c>
      <c r="P4" s="14" t="s">
        <v>2</v>
      </c>
      <c r="Q4" s="14" t="s">
        <v>2</v>
      </c>
      <c r="R4" s="14">
        <v>30</v>
      </c>
      <c r="S4" s="14" t="s">
        <v>44</v>
      </c>
      <c r="T4" s="14">
        <f t="shared" ref="T4" si="5">SUM(R4,S4) *O4</f>
        <v>30</v>
      </c>
      <c r="U4" s="14" t="s">
        <v>8</v>
      </c>
      <c r="V4" s="14">
        <f t="shared" ref="V4" si="6">SUM(N4*O4,S4)</f>
        <v>95</v>
      </c>
      <c r="W4" s="15" t="s">
        <v>51</v>
      </c>
      <c r="X4" s="15" t="s">
        <v>51</v>
      </c>
      <c r="Y4" s="9" t="s">
        <v>67</v>
      </c>
      <c r="Z4" s="9" t="s">
        <v>9</v>
      </c>
      <c r="AA4" s="9" t="s">
        <v>60</v>
      </c>
      <c r="AB4" s="10" t="s">
        <v>9</v>
      </c>
      <c r="AC4" s="9" t="s">
        <v>52</v>
      </c>
      <c r="AD4" s="15" t="s">
        <v>88</v>
      </c>
      <c r="AE4" s="15" t="s">
        <v>89</v>
      </c>
      <c r="AF4" s="15"/>
      <c r="AG4" s="15">
        <v>20.92</v>
      </c>
      <c r="AH4" s="15" t="s">
        <v>87</v>
      </c>
      <c r="AI4" s="15" t="s">
        <v>93</v>
      </c>
      <c r="AJ4" s="15" t="s">
        <v>92</v>
      </c>
      <c r="AK4" s="15" t="s">
        <v>90</v>
      </c>
      <c r="AL4" s="15">
        <v>58.06</v>
      </c>
    </row>
    <row r="5" spans="1:38" s="7" customFormat="1">
      <c r="A5" s="14" t="s">
        <v>8</v>
      </c>
      <c r="B5" s="14" t="s">
        <v>8</v>
      </c>
      <c r="C5" s="14" t="s">
        <v>2</v>
      </c>
      <c r="D5" s="14" t="s">
        <v>13</v>
      </c>
      <c r="E5" s="15" t="s">
        <v>15</v>
      </c>
      <c r="F5" s="14" t="s">
        <v>14</v>
      </c>
      <c r="G5" s="14" t="s">
        <v>10</v>
      </c>
      <c r="H5" s="14">
        <v>90</v>
      </c>
      <c r="I5" s="16" t="s">
        <v>2</v>
      </c>
      <c r="J5" s="14" t="s">
        <v>18</v>
      </c>
      <c r="K5" s="14" t="s">
        <v>17</v>
      </c>
      <c r="L5" s="14" t="s">
        <v>9</v>
      </c>
      <c r="M5" s="14">
        <v>20</v>
      </c>
      <c r="N5" s="14">
        <f>SUM(H5,M5)</f>
        <v>110</v>
      </c>
      <c r="O5" s="14">
        <v>1</v>
      </c>
      <c r="P5" s="14" t="s">
        <v>2</v>
      </c>
      <c r="Q5" s="14" t="s">
        <v>2</v>
      </c>
      <c r="R5" s="14">
        <v>30</v>
      </c>
      <c r="S5" s="14">
        <v>350</v>
      </c>
      <c r="T5" s="14">
        <f t="shared" ref="T5:T6" si="7">SUM(R5,S5) *O5</f>
        <v>380</v>
      </c>
      <c r="U5" s="14" t="s">
        <v>8</v>
      </c>
      <c r="V5" s="14">
        <f t="shared" ref="V5:V6" si="8">SUM(N5*O5,S5)</f>
        <v>460</v>
      </c>
      <c r="W5" s="15" t="s">
        <v>51</v>
      </c>
      <c r="X5" s="15" t="s">
        <v>51</v>
      </c>
      <c r="Y5" s="15" t="s">
        <v>66</v>
      </c>
      <c r="Z5" s="15" t="s">
        <v>79</v>
      </c>
      <c r="AA5" s="15" t="s">
        <v>60</v>
      </c>
      <c r="AB5" s="15" t="s">
        <v>65</v>
      </c>
      <c r="AC5" s="15" t="s">
        <v>55</v>
      </c>
      <c r="AD5" s="15" t="s">
        <v>88</v>
      </c>
      <c r="AE5" s="15" t="s">
        <v>89</v>
      </c>
      <c r="AF5" s="15"/>
      <c r="AG5" s="15">
        <v>20.92</v>
      </c>
      <c r="AH5" s="15" t="s">
        <v>87</v>
      </c>
      <c r="AI5" s="15" t="s">
        <v>93</v>
      </c>
      <c r="AJ5" s="15" t="s">
        <v>92</v>
      </c>
      <c r="AK5" s="15" t="s">
        <v>90</v>
      </c>
      <c r="AL5" s="15">
        <v>58.06</v>
      </c>
    </row>
    <row r="6" spans="1:38" s="7" customFormat="1">
      <c r="A6" s="14" t="s">
        <v>8</v>
      </c>
      <c r="B6" s="14" t="s">
        <v>8</v>
      </c>
      <c r="C6" s="14" t="s">
        <v>2</v>
      </c>
      <c r="D6" s="14" t="s">
        <v>13</v>
      </c>
      <c r="E6" s="15" t="s">
        <v>15</v>
      </c>
      <c r="F6" s="14" t="s">
        <v>14</v>
      </c>
      <c r="G6" s="14" t="s">
        <v>16</v>
      </c>
      <c r="H6" s="14">
        <v>90</v>
      </c>
      <c r="I6" s="15" t="s">
        <v>8</v>
      </c>
      <c r="J6" s="14" t="s">
        <v>26</v>
      </c>
      <c r="K6" s="14" t="s">
        <v>25</v>
      </c>
      <c r="L6" s="14" t="s">
        <v>24</v>
      </c>
      <c r="M6" s="14">
        <v>15</v>
      </c>
      <c r="N6" s="14">
        <f t="shared" ref="N6" si="9">SUM(H6,M6)</f>
        <v>105</v>
      </c>
      <c r="O6" s="14">
        <v>1</v>
      </c>
      <c r="P6" s="14" t="s">
        <v>2</v>
      </c>
      <c r="Q6" s="14" t="s">
        <v>2</v>
      </c>
      <c r="R6" s="14">
        <v>30</v>
      </c>
      <c r="S6" s="14" t="s">
        <v>44</v>
      </c>
      <c r="T6" s="14">
        <f t="shared" si="7"/>
        <v>30</v>
      </c>
      <c r="U6" s="14" t="s">
        <v>8</v>
      </c>
      <c r="V6" s="14">
        <f t="shared" si="8"/>
        <v>105</v>
      </c>
      <c r="W6" s="15" t="s">
        <v>51</v>
      </c>
      <c r="X6" s="15" t="s">
        <v>51</v>
      </c>
      <c r="Y6" s="15" t="s">
        <v>66</v>
      </c>
      <c r="Z6" s="15" t="s">
        <v>70</v>
      </c>
      <c r="AA6" s="15" t="s">
        <v>60</v>
      </c>
      <c r="AB6" s="15" t="s">
        <v>64</v>
      </c>
      <c r="AC6" s="15" t="s">
        <v>55</v>
      </c>
      <c r="AD6" s="15" t="s">
        <v>88</v>
      </c>
      <c r="AE6" s="15" t="s">
        <v>89</v>
      </c>
      <c r="AF6" s="15"/>
      <c r="AG6" s="15" t="s">
        <v>97</v>
      </c>
      <c r="AH6" s="15" t="s">
        <v>87</v>
      </c>
      <c r="AI6" s="15" t="s">
        <v>93</v>
      </c>
      <c r="AJ6" s="15" t="s">
        <v>92</v>
      </c>
      <c r="AK6" s="15" t="s">
        <v>90</v>
      </c>
      <c r="AL6" s="15">
        <v>58.06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6C8E-B19C-49F9-860F-05E9F8DE3579}">
  <dimension ref="A1:AL8"/>
  <sheetViews>
    <sheetView workbookViewId="0">
      <selection activeCell="E12" sqref="E12"/>
    </sheetView>
  </sheetViews>
  <sheetFormatPr defaultRowHeight="15"/>
  <cols>
    <col min="2" max="2" width="15.28515625" customWidth="1"/>
    <col min="3" max="3" width="16.140625" customWidth="1"/>
    <col min="4" max="5" width="17.85546875" customWidth="1"/>
    <col min="6" max="6" width="15.5703125" customWidth="1"/>
    <col min="7" max="7" width="12.85546875" customWidth="1"/>
    <col min="8" max="8" width="12.7109375" customWidth="1"/>
    <col min="9" max="9" width="14.140625" customWidth="1"/>
    <col min="10" max="11" width="40.140625" customWidth="1"/>
    <col min="12" max="12" width="29.140625" bestFit="1" customWidth="1"/>
    <col min="13" max="13" width="14.42578125" customWidth="1"/>
    <col min="14" max="14" width="14.28515625" customWidth="1"/>
    <col min="15" max="15" width="12.28515625" customWidth="1"/>
    <col min="16" max="16" width="32.42578125" customWidth="1"/>
    <col min="17" max="17" width="19.42578125" customWidth="1"/>
    <col min="18" max="18" width="17.28515625" customWidth="1"/>
    <col min="19" max="19" width="32.28515625" customWidth="1"/>
    <col min="21" max="21" width="14.140625" customWidth="1"/>
    <col min="22" max="22" width="12.5703125" customWidth="1"/>
    <col min="23" max="23" width="16.28515625" customWidth="1"/>
    <col min="24" max="24" width="16.5703125" customWidth="1"/>
    <col min="25" max="25" width="15.28515625" customWidth="1"/>
    <col min="26" max="26" width="13.5703125" customWidth="1"/>
    <col min="27" max="27" width="18" bestFit="1" customWidth="1"/>
    <col min="28" max="28" width="11.28515625" customWidth="1"/>
    <col min="29" max="29" width="13.42578125" customWidth="1"/>
    <col min="30" max="30" width="12.140625" bestFit="1" customWidth="1"/>
    <col min="31" max="31" width="17.5703125" bestFit="1" customWidth="1"/>
    <col min="32" max="32" width="16" bestFit="1" customWidth="1"/>
    <col min="34" max="34" width="22" bestFit="1" customWidth="1"/>
    <col min="35" max="35" width="20.42578125" bestFit="1" customWidth="1"/>
    <col min="36" max="36" width="15" bestFit="1" customWidth="1"/>
    <col min="37" max="37" width="40.140625" bestFit="1" customWidth="1"/>
    <col min="38" max="38" width="13.7109375" bestFit="1" customWidth="1"/>
  </cols>
  <sheetData>
    <row r="1" spans="1:38">
      <c r="A1" s="12" t="s">
        <v>0</v>
      </c>
      <c r="B1" s="12" t="s">
        <v>50</v>
      </c>
      <c r="C1" s="12" t="s">
        <v>40</v>
      </c>
      <c r="D1" s="12" t="s">
        <v>38</v>
      </c>
      <c r="E1" s="12" t="s">
        <v>37</v>
      </c>
      <c r="F1" s="12" t="s">
        <v>36</v>
      </c>
      <c r="G1" s="12" t="s">
        <v>35</v>
      </c>
      <c r="H1" s="12" t="s">
        <v>34</v>
      </c>
      <c r="I1" s="12" t="s">
        <v>33</v>
      </c>
      <c r="J1" s="12" t="s">
        <v>98</v>
      </c>
      <c r="K1" s="12" t="s">
        <v>32</v>
      </c>
      <c r="L1" s="12" t="s">
        <v>31</v>
      </c>
      <c r="M1" s="12" t="s">
        <v>30</v>
      </c>
      <c r="N1" s="12" t="s">
        <v>41</v>
      </c>
      <c r="O1" s="12" t="s">
        <v>39</v>
      </c>
      <c r="P1" s="12" t="s">
        <v>42</v>
      </c>
      <c r="Q1" s="12" t="s">
        <v>46</v>
      </c>
      <c r="R1" s="12" t="s">
        <v>45</v>
      </c>
      <c r="S1" s="12" t="s">
        <v>43</v>
      </c>
      <c r="T1" s="12" t="s">
        <v>47</v>
      </c>
      <c r="U1" s="12" t="s">
        <v>49</v>
      </c>
      <c r="V1" s="12" t="s">
        <v>48</v>
      </c>
      <c r="W1" s="12" t="s">
        <v>58</v>
      </c>
      <c r="X1" s="12" t="s">
        <v>57</v>
      </c>
      <c r="Y1" s="12" t="s">
        <v>62</v>
      </c>
      <c r="Z1" s="12" t="s">
        <v>68</v>
      </c>
      <c r="AA1" s="12" t="s">
        <v>59</v>
      </c>
      <c r="AB1" s="12" t="s">
        <v>63</v>
      </c>
      <c r="AC1" s="12" t="s">
        <v>56</v>
      </c>
      <c r="AD1" s="18" t="s">
        <v>80</v>
      </c>
      <c r="AE1" s="18" t="s">
        <v>81</v>
      </c>
      <c r="AF1" s="18" t="s">
        <v>86</v>
      </c>
      <c r="AG1" s="18" t="s">
        <v>85</v>
      </c>
      <c r="AH1" s="18" t="s">
        <v>82</v>
      </c>
      <c r="AI1" s="18" t="s">
        <v>94</v>
      </c>
      <c r="AJ1" s="18" t="s">
        <v>84</v>
      </c>
      <c r="AK1" s="18" t="s">
        <v>83</v>
      </c>
      <c r="AL1" s="18" t="s">
        <v>91</v>
      </c>
    </row>
    <row r="2" spans="1:38">
      <c r="A2" s="14" t="s">
        <v>8</v>
      </c>
      <c r="B2" s="14" t="s">
        <v>8</v>
      </c>
      <c r="C2" s="14" t="s">
        <v>2</v>
      </c>
      <c r="D2" s="14" t="s">
        <v>13</v>
      </c>
      <c r="E2" s="14" t="s">
        <v>15</v>
      </c>
      <c r="F2" s="14" t="s">
        <v>95</v>
      </c>
      <c r="G2" s="14" t="s">
        <v>16</v>
      </c>
      <c r="H2" s="14">
        <v>90</v>
      </c>
      <c r="I2" s="14" t="s">
        <v>26</v>
      </c>
      <c r="J2" s="15" t="s">
        <v>2</v>
      </c>
      <c r="K2" s="14" t="s">
        <v>29</v>
      </c>
      <c r="L2" s="14" t="s">
        <v>9</v>
      </c>
      <c r="M2" s="14">
        <v>15</v>
      </c>
      <c r="N2" s="14">
        <f t="shared" ref="N2:N8" si="0">SUM(H2,M2)</f>
        <v>105</v>
      </c>
      <c r="O2" s="14">
        <v>1</v>
      </c>
      <c r="P2" s="14" t="s">
        <v>2</v>
      </c>
      <c r="Q2" s="14" t="s">
        <v>2</v>
      </c>
      <c r="R2" s="14">
        <v>30</v>
      </c>
      <c r="S2" s="14" t="s">
        <v>44</v>
      </c>
      <c r="T2" s="14">
        <f t="shared" ref="T2:T4" si="1">SUM(R2,S2) *O2</f>
        <v>30</v>
      </c>
      <c r="U2" s="14" t="s">
        <v>8</v>
      </c>
      <c r="V2" s="14">
        <f t="shared" ref="V2:V8" si="2">SUM(N2*O2,S2)</f>
        <v>105</v>
      </c>
      <c r="W2" s="15" t="s">
        <v>51</v>
      </c>
      <c r="X2" s="15" t="s">
        <v>51</v>
      </c>
      <c r="Y2" s="15" t="s">
        <v>66</v>
      </c>
      <c r="Z2" s="15" t="s">
        <v>70</v>
      </c>
      <c r="AA2" s="15" t="s">
        <v>60</v>
      </c>
      <c r="AB2" s="15" t="s">
        <v>64</v>
      </c>
      <c r="AC2" s="15" t="s">
        <v>55</v>
      </c>
      <c r="AD2" s="15"/>
      <c r="AE2" s="15"/>
      <c r="AF2" s="15"/>
      <c r="AG2" s="15"/>
      <c r="AH2" s="15"/>
      <c r="AI2" s="15"/>
      <c r="AJ2" s="15" t="s">
        <v>102</v>
      </c>
      <c r="AK2" s="15" t="s">
        <v>103</v>
      </c>
      <c r="AL2" s="15" t="s">
        <v>104</v>
      </c>
    </row>
    <row r="3" spans="1:38">
      <c r="A3" s="14" t="s">
        <v>8</v>
      </c>
      <c r="B3" s="14" t="s">
        <v>8</v>
      </c>
      <c r="C3" s="14" t="s">
        <v>2</v>
      </c>
      <c r="D3" s="14" t="s">
        <v>13</v>
      </c>
      <c r="E3" s="14" t="s">
        <v>15</v>
      </c>
      <c r="F3" s="14" t="s">
        <v>99</v>
      </c>
      <c r="G3" s="14" t="s">
        <v>10</v>
      </c>
      <c r="H3" s="14">
        <v>80</v>
      </c>
      <c r="I3" s="14" t="s">
        <v>26</v>
      </c>
      <c r="J3" s="14" t="s">
        <v>2</v>
      </c>
      <c r="K3" s="14" t="s">
        <v>25</v>
      </c>
      <c r="L3" s="14" t="s">
        <v>9</v>
      </c>
      <c r="M3" s="14">
        <v>7</v>
      </c>
      <c r="N3" s="14">
        <f t="shared" si="0"/>
        <v>87</v>
      </c>
      <c r="O3" s="14">
        <v>1</v>
      </c>
      <c r="P3" s="14" t="s">
        <v>2</v>
      </c>
      <c r="Q3" s="14" t="s">
        <v>2</v>
      </c>
      <c r="R3" s="14">
        <v>30</v>
      </c>
      <c r="S3" s="14" t="s">
        <v>44</v>
      </c>
      <c r="T3" s="14">
        <f t="shared" si="1"/>
        <v>30</v>
      </c>
      <c r="U3" s="14" t="s">
        <v>2</v>
      </c>
      <c r="V3" s="14">
        <f t="shared" si="2"/>
        <v>87</v>
      </c>
      <c r="W3" s="15" t="s">
        <v>51</v>
      </c>
      <c r="X3" s="15" t="s">
        <v>51</v>
      </c>
      <c r="Y3" s="15" t="s">
        <v>67</v>
      </c>
      <c r="Z3" s="15" t="s">
        <v>9</v>
      </c>
      <c r="AA3" s="15" t="s">
        <v>60</v>
      </c>
      <c r="AB3" s="15" t="s">
        <v>9</v>
      </c>
      <c r="AC3" s="15" t="s">
        <v>52</v>
      </c>
      <c r="AD3" s="15" t="s">
        <v>88</v>
      </c>
      <c r="AE3" s="15" t="s">
        <v>89</v>
      </c>
      <c r="AF3" s="15"/>
      <c r="AG3" s="15" t="s">
        <v>100</v>
      </c>
      <c r="AH3" s="15" t="s">
        <v>87</v>
      </c>
      <c r="AI3" s="15" t="s">
        <v>93</v>
      </c>
      <c r="AJ3" s="15" t="s">
        <v>105</v>
      </c>
      <c r="AK3" s="15" t="s">
        <v>103</v>
      </c>
      <c r="AL3" s="15" t="s">
        <v>104</v>
      </c>
    </row>
    <row r="4" spans="1:38" ht="15.75" thickBot="1">
      <c r="A4" s="14" t="s">
        <v>8</v>
      </c>
      <c r="B4" s="14" t="s">
        <v>8</v>
      </c>
      <c r="C4" s="14" t="s">
        <v>2</v>
      </c>
      <c r="D4" s="14" t="s">
        <v>13</v>
      </c>
      <c r="E4" s="14" t="s">
        <v>15</v>
      </c>
      <c r="F4" s="14" t="s">
        <v>106</v>
      </c>
      <c r="G4" s="14" t="s">
        <v>16</v>
      </c>
      <c r="H4" s="14">
        <v>175</v>
      </c>
      <c r="I4" s="3" t="s">
        <v>20</v>
      </c>
      <c r="J4" s="14" t="s">
        <v>2</v>
      </c>
      <c r="K4" s="14" t="s">
        <v>21</v>
      </c>
      <c r="L4" s="14" t="s">
        <v>9</v>
      </c>
      <c r="M4" s="14">
        <v>7</v>
      </c>
      <c r="N4" s="14">
        <f t="shared" si="0"/>
        <v>182</v>
      </c>
      <c r="O4" s="14">
        <v>1</v>
      </c>
      <c r="P4" s="14" t="s">
        <v>2</v>
      </c>
      <c r="Q4" s="14" t="s">
        <v>2</v>
      </c>
      <c r="R4" s="14">
        <v>30</v>
      </c>
      <c r="S4" s="14" t="s">
        <v>44</v>
      </c>
      <c r="T4" s="14">
        <f t="shared" si="1"/>
        <v>30</v>
      </c>
      <c r="U4" s="14" t="s">
        <v>8</v>
      </c>
      <c r="V4" s="14">
        <f t="shared" si="2"/>
        <v>182</v>
      </c>
      <c r="W4" s="15" t="s">
        <v>51</v>
      </c>
      <c r="X4" s="15" t="s">
        <v>51</v>
      </c>
      <c r="Y4" s="15" t="s">
        <v>66</v>
      </c>
      <c r="Z4" s="15" t="s">
        <v>70</v>
      </c>
      <c r="AA4" s="15" t="s">
        <v>60</v>
      </c>
      <c r="AB4" s="15" t="s">
        <v>9</v>
      </c>
      <c r="AC4" s="15" t="s">
        <v>52</v>
      </c>
      <c r="AD4" s="15" t="s">
        <v>88</v>
      </c>
      <c r="AE4" s="15" t="s">
        <v>89</v>
      </c>
      <c r="AF4" s="15"/>
      <c r="AG4" s="15" t="s">
        <v>100</v>
      </c>
      <c r="AH4" s="15" t="s">
        <v>87</v>
      </c>
      <c r="AI4" s="15" t="s">
        <v>93</v>
      </c>
      <c r="AJ4" s="15" t="s">
        <v>105</v>
      </c>
      <c r="AK4" s="15" t="s">
        <v>103</v>
      </c>
      <c r="AL4" s="15" t="s">
        <v>104</v>
      </c>
    </row>
    <row r="5" spans="1:38">
      <c r="A5" s="14" t="s">
        <v>8</v>
      </c>
      <c r="B5" s="14" t="s">
        <v>8</v>
      </c>
      <c r="C5" s="14" t="s">
        <v>2</v>
      </c>
      <c r="D5" s="14" t="s">
        <v>13</v>
      </c>
      <c r="E5" s="14" t="s">
        <v>15</v>
      </c>
      <c r="F5" s="14" t="s">
        <v>96</v>
      </c>
      <c r="G5" s="14" t="s">
        <v>16</v>
      </c>
      <c r="H5" s="14">
        <v>95</v>
      </c>
      <c r="I5" s="14" t="s">
        <v>18</v>
      </c>
      <c r="J5" s="14" t="s">
        <v>8</v>
      </c>
      <c r="K5" s="14" t="s">
        <v>17</v>
      </c>
      <c r="L5" s="14" t="s">
        <v>27</v>
      </c>
      <c r="M5" s="14">
        <v>20</v>
      </c>
      <c r="N5" s="14">
        <f t="shared" si="0"/>
        <v>115</v>
      </c>
      <c r="O5" s="14">
        <v>1</v>
      </c>
      <c r="P5" s="14" t="s">
        <v>2</v>
      </c>
      <c r="Q5" s="14" t="s">
        <v>2</v>
      </c>
      <c r="R5" s="14">
        <v>30</v>
      </c>
      <c r="S5" s="14" t="s">
        <v>44</v>
      </c>
      <c r="T5" s="14">
        <f>SUM(R5,S5) *O5</f>
        <v>30</v>
      </c>
      <c r="U5" s="14" t="s">
        <v>8</v>
      </c>
      <c r="V5" s="14">
        <f t="shared" si="2"/>
        <v>115</v>
      </c>
      <c r="W5" s="15" t="s">
        <v>51</v>
      </c>
      <c r="X5" s="15" t="s">
        <v>51</v>
      </c>
      <c r="Y5" s="15" t="s">
        <v>67</v>
      </c>
      <c r="Z5" s="15" t="s">
        <v>9</v>
      </c>
      <c r="AA5" s="15" t="s">
        <v>60</v>
      </c>
      <c r="AB5" s="15" t="s">
        <v>9</v>
      </c>
      <c r="AC5" s="15" t="s">
        <v>55</v>
      </c>
      <c r="AD5" s="15" t="s">
        <v>88</v>
      </c>
      <c r="AE5" s="15" t="s">
        <v>89</v>
      </c>
      <c r="AF5" s="15"/>
      <c r="AG5" s="15">
        <v>20.92</v>
      </c>
      <c r="AH5" s="15" t="s">
        <v>87</v>
      </c>
      <c r="AI5" s="15" t="s">
        <v>93</v>
      </c>
      <c r="AJ5" s="15" t="s">
        <v>92</v>
      </c>
      <c r="AK5" s="15" t="s">
        <v>90</v>
      </c>
      <c r="AL5" s="15">
        <v>58.06</v>
      </c>
    </row>
    <row r="6" spans="1:38" ht="15.75" thickBot="1">
      <c r="A6" s="14" t="s">
        <v>8</v>
      </c>
      <c r="B6" s="14" t="s">
        <v>8</v>
      </c>
      <c r="C6" s="14" t="s">
        <v>2</v>
      </c>
      <c r="D6" s="14" t="s">
        <v>13</v>
      </c>
      <c r="E6" s="14" t="s">
        <v>15</v>
      </c>
      <c r="F6" s="14" t="s">
        <v>106</v>
      </c>
      <c r="G6" s="14" t="s">
        <v>10</v>
      </c>
      <c r="H6" s="14">
        <v>175</v>
      </c>
      <c r="I6" s="3" t="s">
        <v>20</v>
      </c>
      <c r="J6" s="14" t="s">
        <v>2</v>
      </c>
      <c r="K6" s="14" t="s">
        <v>21</v>
      </c>
      <c r="L6" s="14" t="s">
        <v>24</v>
      </c>
      <c r="M6" s="14">
        <v>0</v>
      </c>
      <c r="N6" s="14">
        <f t="shared" si="0"/>
        <v>175</v>
      </c>
      <c r="O6" s="14">
        <v>1</v>
      </c>
      <c r="P6" s="14" t="s">
        <v>2</v>
      </c>
      <c r="Q6" s="14" t="s">
        <v>2</v>
      </c>
      <c r="R6" s="14">
        <v>30</v>
      </c>
      <c r="S6" s="14" t="s">
        <v>44</v>
      </c>
      <c r="T6" s="14">
        <f t="shared" ref="T6:T8" si="3">SUM(R6,S6) *O6</f>
        <v>30</v>
      </c>
      <c r="U6" s="14" t="s">
        <v>8</v>
      </c>
      <c r="V6" s="14">
        <f t="shared" si="2"/>
        <v>175</v>
      </c>
      <c r="W6" s="15" t="s">
        <v>51</v>
      </c>
      <c r="X6" s="15" t="s">
        <v>51</v>
      </c>
      <c r="Y6" s="15" t="s">
        <v>66</v>
      </c>
      <c r="Z6" s="15" t="s">
        <v>70</v>
      </c>
      <c r="AA6" s="15" t="s">
        <v>60</v>
      </c>
      <c r="AB6" s="15" t="s">
        <v>65</v>
      </c>
      <c r="AC6" s="15" t="s">
        <v>55</v>
      </c>
      <c r="AD6" s="15" t="s">
        <v>88</v>
      </c>
      <c r="AE6" s="15" t="s">
        <v>89</v>
      </c>
      <c r="AF6" s="15"/>
      <c r="AG6" s="15">
        <v>20.92</v>
      </c>
      <c r="AH6" s="15" t="s">
        <v>87</v>
      </c>
      <c r="AI6" s="15" t="s">
        <v>93</v>
      </c>
      <c r="AJ6" s="15" t="s">
        <v>92</v>
      </c>
      <c r="AK6" s="15" t="s">
        <v>90</v>
      </c>
      <c r="AL6" s="15">
        <v>58.06</v>
      </c>
    </row>
    <row r="7" spans="1:38">
      <c r="A7" s="14" t="s">
        <v>8</v>
      </c>
      <c r="B7" s="14" t="s">
        <v>8</v>
      </c>
      <c r="C7" s="14" t="s">
        <v>2</v>
      </c>
      <c r="D7" s="14" t="s">
        <v>13</v>
      </c>
      <c r="E7" s="14" t="s">
        <v>15</v>
      </c>
      <c r="F7" s="14" t="s">
        <v>106</v>
      </c>
      <c r="G7" s="14" t="s">
        <v>10</v>
      </c>
      <c r="H7" s="14">
        <v>175</v>
      </c>
      <c r="I7" s="14" t="s">
        <v>23</v>
      </c>
      <c r="J7" s="15" t="s">
        <v>2</v>
      </c>
      <c r="K7" s="14" t="s">
        <v>22</v>
      </c>
      <c r="L7" s="14" t="s">
        <v>9</v>
      </c>
      <c r="M7" s="14">
        <v>5</v>
      </c>
      <c r="N7" s="14">
        <f t="shared" si="0"/>
        <v>180</v>
      </c>
      <c r="O7" s="14">
        <v>1</v>
      </c>
      <c r="P7" s="14" t="s">
        <v>2</v>
      </c>
      <c r="Q7" s="14" t="s">
        <v>2</v>
      </c>
      <c r="R7" s="14">
        <v>30</v>
      </c>
      <c r="S7" s="14" t="s">
        <v>44</v>
      </c>
      <c r="T7" s="14">
        <f t="shared" si="3"/>
        <v>30</v>
      </c>
      <c r="U7" s="14" t="s">
        <v>8</v>
      </c>
      <c r="V7" s="14">
        <f t="shared" si="2"/>
        <v>180</v>
      </c>
      <c r="W7" s="15" t="s">
        <v>51</v>
      </c>
      <c r="X7" s="15" t="s">
        <v>54</v>
      </c>
      <c r="Y7" s="15" t="s">
        <v>67</v>
      </c>
      <c r="Z7" s="15" t="s">
        <v>70</v>
      </c>
      <c r="AA7" s="15" t="s">
        <v>60</v>
      </c>
      <c r="AB7" s="15" t="s">
        <v>65</v>
      </c>
      <c r="AC7" s="15" t="s">
        <v>55</v>
      </c>
      <c r="AD7" s="15" t="s">
        <v>88</v>
      </c>
      <c r="AE7" s="15" t="s">
        <v>107</v>
      </c>
      <c r="AF7" s="15"/>
      <c r="AG7" s="15" t="s">
        <v>108</v>
      </c>
      <c r="AH7" s="15" t="s">
        <v>87</v>
      </c>
      <c r="AI7" s="15" t="s">
        <v>93</v>
      </c>
      <c r="AJ7" s="15" t="s">
        <v>92</v>
      </c>
      <c r="AK7" s="15" t="s">
        <v>90</v>
      </c>
      <c r="AL7" s="15">
        <v>58.06</v>
      </c>
    </row>
    <row r="8" spans="1:38">
      <c r="A8" s="14" t="s">
        <v>2</v>
      </c>
      <c r="B8" s="14" t="s">
        <v>8</v>
      </c>
      <c r="C8" s="14" t="s">
        <v>2</v>
      </c>
      <c r="D8" s="14" t="s">
        <v>13</v>
      </c>
      <c r="E8" s="14" t="s">
        <v>15</v>
      </c>
      <c r="F8" s="14" t="s">
        <v>95</v>
      </c>
      <c r="G8" s="14" t="s">
        <v>16</v>
      </c>
      <c r="H8" s="14">
        <v>90</v>
      </c>
      <c r="I8" s="14" t="s">
        <v>26</v>
      </c>
      <c r="J8" s="15" t="s">
        <v>2</v>
      </c>
      <c r="K8" s="14" t="s">
        <v>29</v>
      </c>
      <c r="L8" s="14" t="s">
        <v>9</v>
      </c>
      <c r="M8" s="14">
        <v>15</v>
      </c>
      <c r="N8" s="14">
        <f t="shared" si="0"/>
        <v>105</v>
      </c>
      <c r="O8" s="14">
        <v>1</v>
      </c>
      <c r="P8" s="14" t="s">
        <v>2</v>
      </c>
      <c r="Q8" s="14" t="s">
        <v>2</v>
      </c>
      <c r="R8" s="14">
        <v>30</v>
      </c>
      <c r="S8" s="14" t="s">
        <v>44</v>
      </c>
      <c r="T8" s="14">
        <f t="shared" si="3"/>
        <v>30</v>
      </c>
      <c r="U8" s="14" t="s">
        <v>8</v>
      </c>
      <c r="V8" s="14">
        <f t="shared" si="2"/>
        <v>105</v>
      </c>
      <c r="W8" s="15" t="s">
        <v>54</v>
      </c>
      <c r="X8" s="15" t="s">
        <v>51</v>
      </c>
      <c r="Y8" s="15" t="s">
        <v>66</v>
      </c>
      <c r="Z8" s="15" t="s">
        <v>70</v>
      </c>
      <c r="AA8" s="15" t="s">
        <v>60</v>
      </c>
      <c r="AB8" s="15" t="s">
        <v>64</v>
      </c>
      <c r="AC8" s="15" t="s">
        <v>55</v>
      </c>
      <c r="AD8" s="15" t="s">
        <v>88</v>
      </c>
      <c r="AE8" s="15" t="s">
        <v>107</v>
      </c>
      <c r="AF8" s="15"/>
      <c r="AG8" s="15" t="s">
        <v>108</v>
      </c>
      <c r="AH8" s="15" t="s">
        <v>87</v>
      </c>
      <c r="AI8" s="15" t="s">
        <v>93</v>
      </c>
      <c r="AJ8" s="15" t="s">
        <v>105</v>
      </c>
      <c r="AK8" s="15" t="s">
        <v>103</v>
      </c>
      <c r="AL8" s="15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A554-5CFB-4E76-8DD6-EA37DD9096FE}">
  <dimension ref="A1:T4"/>
  <sheetViews>
    <sheetView topLeftCell="G1" workbookViewId="0">
      <selection activeCell="G2" sqref="G2"/>
    </sheetView>
  </sheetViews>
  <sheetFormatPr defaultRowHeight="15"/>
  <cols>
    <col min="1" max="1" width="9.7109375" bestFit="1" customWidth="1"/>
    <col min="2" max="2" width="9.42578125" bestFit="1" customWidth="1"/>
    <col min="3" max="3" width="11" bestFit="1" customWidth="1"/>
    <col min="4" max="4" width="10.28515625" bestFit="1" customWidth="1"/>
    <col min="5" max="5" width="13.28515625" bestFit="1" customWidth="1"/>
    <col min="6" max="6" width="35.85546875" bestFit="1" customWidth="1"/>
    <col min="7" max="7" width="79" bestFit="1" customWidth="1"/>
    <col min="8" max="8" width="20.5703125" bestFit="1" customWidth="1"/>
    <col min="9" max="9" width="33.85546875" bestFit="1" customWidth="1"/>
    <col min="10" max="10" width="28.42578125" bestFit="1" customWidth="1"/>
    <col min="11" max="11" width="8.7109375" bestFit="1" customWidth="1"/>
    <col min="12" max="12" width="33.42578125" bestFit="1" customWidth="1"/>
    <col min="13" max="13" width="22" bestFit="1" customWidth="1"/>
    <col min="14" max="14" width="53.5703125" bestFit="1" customWidth="1"/>
    <col min="15" max="15" width="36" bestFit="1" customWidth="1"/>
    <col min="16" max="16" width="90.5703125" bestFit="1" customWidth="1"/>
    <col min="17" max="17" width="35" bestFit="1" customWidth="1"/>
    <col min="18" max="18" width="15" bestFit="1" customWidth="1"/>
    <col min="19" max="19" width="60.7109375" bestFit="1" customWidth="1"/>
    <col min="20" max="20" width="13.7109375" bestFit="1" customWidth="1"/>
  </cols>
  <sheetData>
    <row r="1" spans="1:20">
      <c r="A1" s="12" t="s">
        <v>0</v>
      </c>
      <c r="B1" s="12" t="s">
        <v>36</v>
      </c>
      <c r="C1" s="12" t="s">
        <v>35</v>
      </c>
      <c r="D1" s="12" t="s">
        <v>34</v>
      </c>
      <c r="E1" s="12" t="s">
        <v>33</v>
      </c>
      <c r="F1" s="12" t="s">
        <v>130</v>
      </c>
      <c r="G1" s="12" t="s">
        <v>113</v>
      </c>
      <c r="H1" s="12" t="s">
        <v>114</v>
      </c>
      <c r="I1" s="12" t="s">
        <v>118</v>
      </c>
      <c r="J1" s="12" t="s">
        <v>117</v>
      </c>
      <c r="K1" s="12" t="s">
        <v>39</v>
      </c>
      <c r="L1" s="18" t="s">
        <v>123</v>
      </c>
      <c r="M1" s="18" t="s">
        <v>124</v>
      </c>
      <c r="N1" s="18" t="s">
        <v>136</v>
      </c>
      <c r="O1" s="18" t="s">
        <v>138</v>
      </c>
      <c r="P1" s="18" t="s">
        <v>132</v>
      </c>
      <c r="Q1" s="18" t="s">
        <v>133</v>
      </c>
      <c r="R1" s="18" t="s">
        <v>84</v>
      </c>
      <c r="S1" s="18" t="s">
        <v>83</v>
      </c>
      <c r="T1" s="18" t="s">
        <v>91</v>
      </c>
    </row>
    <row r="2" spans="1:20">
      <c r="A2" s="14" t="s">
        <v>8</v>
      </c>
      <c r="B2" s="14" t="s">
        <v>95</v>
      </c>
      <c r="C2" s="14" t="s">
        <v>16</v>
      </c>
      <c r="D2" s="14">
        <v>90</v>
      </c>
      <c r="E2" s="14" t="s">
        <v>26</v>
      </c>
      <c r="F2" s="14" t="s">
        <v>29</v>
      </c>
      <c r="G2" s="14" t="s">
        <v>147</v>
      </c>
      <c r="H2" s="14" t="s">
        <v>115</v>
      </c>
      <c r="I2" s="14">
        <v>7</v>
      </c>
      <c r="J2" s="14" t="s">
        <v>116</v>
      </c>
      <c r="K2" s="14">
        <v>1</v>
      </c>
      <c r="L2" s="14"/>
      <c r="M2" s="14"/>
      <c r="N2" s="14"/>
      <c r="O2" s="14"/>
      <c r="P2" s="14"/>
      <c r="Q2" s="14"/>
      <c r="R2" s="15" t="s">
        <v>102</v>
      </c>
      <c r="S2" s="15" t="s">
        <v>103</v>
      </c>
      <c r="T2" s="15" t="s">
        <v>104</v>
      </c>
    </row>
    <row r="3" spans="1:20">
      <c r="A3" s="14" t="s">
        <v>2</v>
      </c>
      <c r="B3" s="14" t="s">
        <v>99</v>
      </c>
      <c r="C3" s="14" t="s">
        <v>10</v>
      </c>
      <c r="D3" s="14">
        <v>90</v>
      </c>
      <c r="E3" s="14" t="s">
        <v>26</v>
      </c>
      <c r="F3" s="14" t="s">
        <v>131</v>
      </c>
      <c r="G3" s="14" t="s">
        <v>126</v>
      </c>
      <c r="H3" s="24" t="s">
        <v>128</v>
      </c>
      <c r="I3" s="14" t="s">
        <v>128</v>
      </c>
      <c r="J3" s="14" t="s">
        <v>129</v>
      </c>
      <c r="K3" s="14">
        <v>1</v>
      </c>
      <c r="L3" s="14" t="s">
        <v>127</v>
      </c>
      <c r="M3" s="14"/>
      <c r="N3" s="14" t="s">
        <v>17</v>
      </c>
      <c r="O3" s="24" t="s">
        <v>137</v>
      </c>
      <c r="P3" s="14" t="s">
        <v>134</v>
      </c>
      <c r="Q3" s="24" t="s">
        <v>135</v>
      </c>
      <c r="R3" s="15" t="s">
        <v>105</v>
      </c>
      <c r="S3" s="15" t="s">
        <v>103</v>
      </c>
      <c r="T3" s="15" t="s">
        <v>104</v>
      </c>
    </row>
    <row r="4" spans="1:20">
      <c r="A4" s="14" t="s">
        <v>8</v>
      </c>
      <c r="B4" s="14" t="s">
        <v>96</v>
      </c>
      <c r="C4" s="14" t="s">
        <v>16</v>
      </c>
      <c r="D4" s="14">
        <v>95</v>
      </c>
      <c r="E4" s="14" t="s">
        <v>18</v>
      </c>
      <c r="F4" s="14" t="s">
        <v>17</v>
      </c>
      <c r="G4" s="14"/>
      <c r="H4" s="14"/>
      <c r="I4" s="14"/>
      <c r="J4" s="14"/>
      <c r="K4" s="14">
        <v>1</v>
      </c>
      <c r="L4" s="14"/>
      <c r="M4" s="14"/>
      <c r="N4" s="14"/>
      <c r="O4" s="14"/>
      <c r="P4" s="14"/>
      <c r="Q4" s="14"/>
      <c r="R4" s="15" t="s">
        <v>92</v>
      </c>
      <c r="S4" s="15" t="s">
        <v>90</v>
      </c>
      <c r="T4" s="15">
        <v>58.06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C75C-EE75-43ED-9D88-A3979BB46DA5}">
  <dimension ref="A1:T3"/>
  <sheetViews>
    <sheetView workbookViewId="0">
      <selection activeCell="F15" sqref="F15"/>
    </sheetView>
  </sheetViews>
  <sheetFormatPr defaultRowHeight="15"/>
  <cols>
    <col min="1" max="1" width="9.7109375" bestFit="1" customWidth="1"/>
    <col min="2" max="2" width="9.42578125" bestFit="1" customWidth="1"/>
    <col min="3" max="3" width="11" bestFit="1" customWidth="1"/>
    <col min="4" max="4" width="10.28515625" bestFit="1" customWidth="1"/>
    <col min="5" max="5" width="13.28515625" bestFit="1" customWidth="1"/>
    <col min="6" max="6" width="35.85546875" bestFit="1" customWidth="1"/>
    <col min="7" max="7" width="79" bestFit="1" customWidth="1"/>
    <col min="8" max="8" width="20.5703125" bestFit="1" customWidth="1"/>
    <col min="9" max="9" width="33.85546875" bestFit="1" customWidth="1"/>
    <col min="10" max="10" width="28.42578125" bestFit="1" customWidth="1"/>
    <col min="11" max="11" width="8.7109375" bestFit="1" customWidth="1"/>
    <col min="12" max="12" width="33.42578125" bestFit="1" customWidth="1"/>
    <col min="13" max="13" width="22" bestFit="1" customWidth="1"/>
    <col min="14" max="14" width="53.5703125" bestFit="1" customWidth="1"/>
    <col min="15" max="15" width="36" bestFit="1" customWidth="1"/>
    <col min="16" max="16" width="90.5703125" bestFit="1" customWidth="1"/>
    <col min="17" max="17" width="35" bestFit="1" customWidth="1"/>
    <col min="18" max="18" width="15" bestFit="1" customWidth="1"/>
    <col min="19" max="19" width="60.7109375" bestFit="1" customWidth="1"/>
    <col min="20" max="20" width="13.7109375" bestFit="1" customWidth="1"/>
  </cols>
  <sheetData>
    <row r="1" spans="1:20">
      <c r="A1" s="12" t="s">
        <v>0</v>
      </c>
      <c r="B1" s="12" t="s">
        <v>36</v>
      </c>
      <c r="C1" s="12" t="s">
        <v>35</v>
      </c>
      <c r="D1" s="12" t="s">
        <v>34</v>
      </c>
      <c r="E1" s="12" t="s">
        <v>33</v>
      </c>
      <c r="F1" s="12" t="s">
        <v>130</v>
      </c>
      <c r="G1" s="12" t="s">
        <v>113</v>
      </c>
      <c r="H1" s="12" t="s">
        <v>114</v>
      </c>
      <c r="I1" s="12" t="s">
        <v>118</v>
      </c>
      <c r="J1" s="12" t="s">
        <v>117</v>
      </c>
      <c r="K1" s="12" t="s">
        <v>39</v>
      </c>
      <c r="L1" s="18" t="s">
        <v>123</v>
      </c>
      <c r="M1" s="18" t="s">
        <v>124</v>
      </c>
      <c r="N1" s="18" t="s">
        <v>136</v>
      </c>
      <c r="O1" s="18" t="s">
        <v>138</v>
      </c>
      <c r="P1" s="18" t="s">
        <v>132</v>
      </c>
      <c r="Q1" s="18" t="s">
        <v>133</v>
      </c>
      <c r="R1" s="18" t="s">
        <v>84</v>
      </c>
      <c r="S1" s="18" t="s">
        <v>83</v>
      </c>
      <c r="T1" s="18" t="s">
        <v>91</v>
      </c>
    </row>
    <row r="2" spans="1:20" ht="15.75" thickBot="1">
      <c r="A2" s="14" t="s">
        <v>2</v>
      </c>
      <c r="B2" s="14" t="s">
        <v>106</v>
      </c>
      <c r="C2" s="14" t="s">
        <v>16</v>
      </c>
      <c r="D2" s="14">
        <v>80</v>
      </c>
      <c r="E2" s="3" t="s">
        <v>20</v>
      </c>
      <c r="F2" s="14" t="s">
        <v>131</v>
      </c>
      <c r="G2" s="14" t="s">
        <v>119</v>
      </c>
      <c r="H2" s="23" t="s">
        <v>121</v>
      </c>
      <c r="I2" s="23" t="s">
        <v>121</v>
      </c>
      <c r="J2" s="14" t="s">
        <v>120</v>
      </c>
      <c r="K2" s="14">
        <v>1</v>
      </c>
      <c r="L2" s="14" t="s">
        <v>122</v>
      </c>
      <c r="M2" s="14" t="s">
        <v>125</v>
      </c>
      <c r="N2" s="14" t="s">
        <v>140</v>
      </c>
      <c r="O2" s="23" t="s">
        <v>139</v>
      </c>
      <c r="P2" s="14" t="s">
        <v>9</v>
      </c>
      <c r="Q2" s="23" t="s">
        <v>9</v>
      </c>
      <c r="R2" s="15" t="s">
        <v>105</v>
      </c>
      <c r="S2" s="15" t="s">
        <v>103</v>
      </c>
      <c r="T2" s="15" t="s">
        <v>104</v>
      </c>
    </row>
    <row r="3" spans="1:20">
      <c r="A3" s="14" t="s">
        <v>8</v>
      </c>
      <c r="B3" s="14" t="s">
        <v>96</v>
      </c>
      <c r="C3" s="14" t="s">
        <v>16</v>
      </c>
      <c r="D3" s="14">
        <v>95</v>
      </c>
      <c r="E3" s="14" t="s">
        <v>18</v>
      </c>
      <c r="F3" s="14" t="s">
        <v>17</v>
      </c>
      <c r="G3" s="14"/>
      <c r="H3" s="14"/>
      <c r="I3" s="14"/>
      <c r="J3" s="14"/>
      <c r="K3" s="14">
        <v>1</v>
      </c>
      <c r="L3" s="14"/>
      <c r="M3" s="14"/>
      <c r="N3" s="14"/>
      <c r="O3" s="14"/>
      <c r="P3" s="14"/>
      <c r="Q3" s="14"/>
      <c r="R3" s="15" t="s">
        <v>92</v>
      </c>
      <c r="S3" s="15" t="s">
        <v>90</v>
      </c>
      <c r="T3" s="15">
        <v>58.06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WA_PVT</vt:lpstr>
      <vt:lpstr>Wireless_Plans_Selection</vt:lpstr>
      <vt:lpstr>WACC_Production</vt:lpstr>
      <vt:lpstr>R4BPreFIT</vt:lpstr>
      <vt:lpstr>MACD_Add_AddOn</vt:lpstr>
      <vt:lpstr>MACD_Remove_AddOns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Acharya - EXT</dc:creator>
  <cp:lastModifiedBy>Pankaj Agarwal - EXT</cp:lastModifiedBy>
  <dcterms:created xsi:type="dcterms:W3CDTF">2015-06-05T18:17:20Z</dcterms:created>
  <dcterms:modified xsi:type="dcterms:W3CDTF">2022-05-12T13:09:30Z</dcterms:modified>
</cp:coreProperties>
</file>