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c\Documents\"/>
    </mc:Choice>
  </mc:AlternateContent>
  <xr:revisionPtr revIDLastSave="0" documentId="13_ncr:1_{C19C28F7-6CE1-4ABE-BFB6-6985D8BC7AD2}" xr6:coauthVersionLast="47" xr6:coauthVersionMax="47" xr10:uidLastSave="{00000000-0000-0000-0000-000000000000}"/>
  <bookViews>
    <workbookView xWindow="-120" yWindow="-120" windowWidth="29040" windowHeight="15720" xr2:uid="{339AB7FA-6F4B-4ABB-865B-FDC4AF580C13}"/>
  </bookViews>
  <sheets>
    <sheet name="Sheet1" sheetId="1" r:id="rId1"/>
  </sheets>
  <definedNames>
    <definedName name="c1.">Sheet1!$B$1</definedName>
    <definedName name="c2.">Sheet1!$B$2</definedName>
    <definedName name="c3.">Sheet1!$B$3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Sheet1!$H$1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6" i="1" a="1"/>
  <c r="L6" i="1" s="1"/>
  <c r="P2" i="1" a="1"/>
  <c r="P2" i="1" s="1"/>
  <c r="L2" i="1" a="1"/>
  <c r="L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" i="1"/>
  <c r="G3" i="1"/>
  <c r="G4" i="1"/>
  <c r="G5" i="1"/>
  <c r="G6" i="1"/>
  <c r="G14" i="1"/>
  <c r="G15" i="1"/>
  <c r="G19" i="1"/>
  <c r="G20" i="1"/>
  <c r="G21" i="1"/>
  <c r="G22" i="1"/>
  <c r="G30" i="1"/>
  <c r="G31" i="1"/>
  <c r="G35" i="1"/>
  <c r="G36" i="1"/>
  <c r="G37" i="1"/>
  <c r="G38" i="1"/>
  <c r="G46" i="1"/>
  <c r="G47" i="1"/>
  <c r="G51" i="1"/>
  <c r="G52" i="1"/>
  <c r="G53" i="1"/>
  <c r="G54" i="1"/>
  <c r="G62" i="1"/>
  <c r="G2" i="1"/>
  <c r="E3" i="1"/>
  <c r="E4" i="1"/>
  <c r="E5" i="1"/>
  <c r="E6" i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E15" i="1"/>
  <c r="E16" i="1"/>
  <c r="G16" i="1" s="1"/>
  <c r="E17" i="1"/>
  <c r="G17" i="1" s="1"/>
  <c r="E18" i="1"/>
  <c r="G18" i="1" s="1"/>
  <c r="E19" i="1"/>
  <c r="E20" i="1"/>
  <c r="E21" i="1"/>
  <c r="E22" i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E31" i="1"/>
  <c r="E32" i="1"/>
  <c r="G32" i="1" s="1"/>
  <c r="E33" i="1"/>
  <c r="G33" i="1" s="1"/>
  <c r="E34" i="1"/>
  <c r="G34" i="1" s="1"/>
  <c r="E35" i="1"/>
  <c r="E36" i="1"/>
  <c r="E37" i="1"/>
  <c r="E38" i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E47" i="1"/>
  <c r="E48" i="1"/>
  <c r="G48" i="1" s="1"/>
  <c r="E49" i="1"/>
  <c r="G49" i="1" s="1"/>
  <c r="E50" i="1"/>
  <c r="G50" i="1" s="1"/>
  <c r="E51" i="1"/>
  <c r="E52" i="1"/>
  <c r="E53" i="1"/>
  <c r="E54" i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<sst xmlns="http://schemas.openxmlformats.org/spreadsheetml/2006/main" count="38" uniqueCount="37">
  <si>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c1.</t>
  </si>
  <si>
    <t>c2.</t>
  </si>
  <si>
    <t>c3.</t>
  </si>
  <si>
    <t>xdata</t>
  </si>
  <si>
    <t>ydata</t>
  </si>
  <si>
    <t>ydata2</t>
  </si>
  <si>
    <t>sin2x</t>
  </si>
  <si>
    <t>x2</t>
  </si>
  <si>
    <t>ones</t>
  </si>
  <si>
    <t>ymodel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</si>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</sst>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ydata2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Sheet1!$D$2:$D$62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  <c:pt idx="29">
                  <c:v>1.4500000000000002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1.6500000000000001</c:v>
                </c:pt>
                <c:pt idx="34">
                  <c:v>1.7000000000000002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  <c:pt idx="41">
                  <c:v>2.0500000000000003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2.3000000000000003</c:v>
                </c:pt>
                <c:pt idx="47">
                  <c:v>2.35</c:v>
                </c:pt>
                <c:pt idx="48">
                  <c:v>2.4000000000000004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2.5500000000000003</c:v>
                </c:pt>
                <c:pt idx="52">
                  <c:v>2.6</c:v>
                </c:pt>
                <c:pt idx="53">
                  <c:v>2.6500000000000004</c:v>
                </c:pt>
                <c:pt idx="54">
                  <c:v>2.7</c:v>
                </c:pt>
                <c:pt idx="55">
                  <c:v>2.75</c:v>
                </c:pt>
                <c:pt idx="56">
                  <c:v>2.8000000000000003</c:v>
                </c:pt>
                <c:pt idx="57">
                  <c:v>2.85</c:v>
                </c:pt>
                <c:pt idx="58">
                  <c:v>2.9000000000000004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Sheet1!$G$2:$G$62</c:f>
              <c:numCache>
                <c:formatCode>General</c:formatCode>
                <c:ptCount val="61"/>
                <c:pt idx="0">
                  <c:v>0.20065374479163439</c:v>
                </c:pt>
                <c:pt idx="1">
                  <c:v>0.31407037413884592</c:v>
                </c:pt>
                <c:pt idx="2">
                  <c:v>0.42685576545072468</c:v>
                </c:pt>
                <c:pt idx="3">
                  <c:v>0.57408641320874587</c:v>
                </c:pt>
                <c:pt idx="4">
                  <c:v>0.66727864127866332</c:v>
                </c:pt>
                <c:pt idx="5">
                  <c:v>0.82802246878278363</c:v>
                </c:pt>
                <c:pt idx="6">
                  <c:v>0.90956581606279807</c:v>
                </c:pt>
                <c:pt idx="7">
                  <c:v>1.0647888069518023</c:v>
                </c:pt>
                <c:pt idx="8">
                  <c:v>1.183490616499667</c:v>
                </c:pt>
                <c:pt idx="9">
                  <c:v>1.3672700213499667</c:v>
                </c:pt>
                <c:pt idx="10">
                  <c:v>1.5423003294021325</c:v>
                </c:pt>
                <c:pt idx="11">
                  <c:v>1.7446895229382198</c:v>
                </c:pt>
                <c:pt idx="12">
                  <c:v>1.7938498033759427</c:v>
                </c:pt>
                <c:pt idx="13">
                  <c:v>1.8060719904718445</c:v>
                </c:pt>
                <c:pt idx="14">
                  <c:v>2.0226039965824252</c:v>
                </c:pt>
                <c:pt idx="15">
                  <c:v>2.2155601825260125</c:v>
                </c:pt>
                <c:pt idx="16">
                  <c:v>2.173563346888439</c:v>
                </c:pt>
                <c:pt idx="17">
                  <c:v>2.3843474231674073</c:v>
                </c:pt>
                <c:pt idx="18">
                  <c:v>2.4600907678099269</c:v>
                </c:pt>
                <c:pt idx="19">
                  <c:v>2.5533465362832737</c:v>
                </c:pt>
                <c:pt idx="20">
                  <c:v>2.6686029811761212</c:v>
                </c:pt>
                <c:pt idx="21">
                  <c:v>2.7658436174098773</c:v>
                </c:pt>
                <c:pt idx="22">
                  <c:v>2.8845235967983007</c:v>
                </c:pt>
                <c:pt idx="23">
                  <c:v>2.9697791776431819</c:v>
                </c:pt>
                <c:pt idx="24">
                  <c:v>3.1525392293539363</c:v>
                </c:pt>
                <c:pt idx="25">
                  <c:v>3.1781963928534869</c:v>
                </c:pt>
                <c:pt idx="26">
                  <c:v>3.3563892777534532</c:v>
                </c:pt>
                <c:pt idx="27">
                  <c:v>3.2749880202382307</c:v>
                </c:pt>
                <c:pt idx="28">
                  <c:v>3.6398413176879658</c:v>
                </c:pt>
                <c:pt idx="29">
                  <c:v>3.5710931846324012</c:v>
                </c:pt>
                <c:pt idx="30">
                  <c:v>3.8425441374797957</c:v>
                </c:pt>
                <c:pt idx="31">
                  <c:v>3.8496962995264741</c:v>
                </c:pt>
                <c:pt idx="32">
                  <c:v>3.9672088574407693</c:v>
                </c:pt>
                <c:pt idx="33">
                  <c:v>4.2135027925162785</c:v>
                </c:pt>
                <c:pt idx="34">
                  <c:v>4.2099752704590152</c:v>
                </c:pt>
                <c:pt idx="35">
                  <c:v>4.4839537883179732</c:v>
                </c:pt>
                <c:pt idx="36">
                  <c:v>4.7574598748813672</c:v>
                </c:pt>
                <c:pt idx="37">
                  <c:v>4.9133513601580443</c:v>
                </c:pt>
                <c:pt idx="38">
                  <c:v>5.3412244124140837</c:v>
                </c:pt>
                <c:pt idx="39">
                  <c:v>5.0113898027629702</c:v>
                </c:pt>
                <c:pt idx="40">
                  <c:v>5.4193271618306458</c:v>
                </c:pt>
                <c:pt idx="41">
                  <c:v>5.6652391367825707</c:v>
                </c:pt>
                <c:pt idx="42">
                  <c:v>6.2600459736257656</c:v>
                </c:pt>
                <c:pt idx="43">
                  <c:v>5.9199198494957752</c:v>
                </c:pt>
                <c:pt idx="44">
                  <c:v>6.4381438720832804</c:v>
                </c:pt>
                <c:pt idx="45">
                  <c:v>6.4450153288297081</c:v>
                </c:pt>
                <c:pt idx="46">
                  <c:v>7.0857325173470844</c:v>
                </c:pt>
                <c:pt idx="47">
                  <c:v>7.57809570684433</c:v>
                </c:pt>
                <c:pt idx="48">
                  <c:v>7.7060951670060929</c:v>
                </c:pt>
                <c:pt idx="49">
                  <c:v>8.3342265301652994</c:v>
                </c:pt>
                <c:pt idx="50">
                  <c:v>8.9061446818961674</c:v>
                </c:pt>
                <c:pt idx="51">
                  <c:v>8.841445858321892</c:v>
                </c:pt>
                <c:pt idx="52">
                  <c:v>9.3794364874784257</c:v>
                </c:pt>
                <c:pt idx="53">
                  <c:v>9.9109405746798167</c:v>
                </c:pt>
                <c:pt idx="54">
                  <c:v>10.250295399929451</c:v>
                </c:pt>
                <c:pt idx="55">
                  <c:v>10.716975481596705</c:v>
                </c:pt>
                <c:pt idx="56">
                  <c:v>11.477357136580945</c:v>
                </c:pt>
                <c:pt idx="57">
                  <c:v>11.849364501047754</c:v>
                </c:pt>
                <c:pt idx="58">
                  <c:v>12.850674829076322</c:v>
                </c:pt>
                <c:pt idx="59">
                  <c:v>12.775855685665622</c:v>
                </c:pt>
                <c:pt idx="60">
                  <c:v>12.936546063424865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7-4165-8D7A-B7AA9DBBFF21}"/>
            </c:ext>
          </c:extLst>
        </c:ser>
        <c:ser>
          <c:idx val="1"/>
          <c:order val="1"/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Sheet1!$D$2:$D$1000</c:f>
              <c:numCache>
                <c:formatCode>General</c:formatCode>
                <c:ptCount val="99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  <c:pt idx="29">
                  <c:v>1.4500000000000002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1.6500000000000001</c:v>
                </c:pt>
                <c:pt idx="34">
                  <c:v>1.7000000000000002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1.9000000000000001</c:v>
                </c:pt>
                <c:pt idx="39">
                  <c:v>1.9500000000000002</c:v>
                </c:pt>
                <c:pt idx="40">
                  <c:v>2</c:v>
                </c:pt>
                <c:pt idx="41">
                  <c:v>2.0500000000000003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2.3000000000000003</c:v>
                </c:pt>
                <c:pt idx="47">
                  <c:v>2.35</c:v>
                </c:pt>
                <c:pt idx="48">
                  <c:v>2.4000000000000004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2.5500000000000003</c:v>
                </c:pt>
                <c:pt idx="52">
                  <c:v>2.6</c:v>
                </c:pt>
                <c:pt idx="53">
                  <c:v>2.6500000000000004</c:v>
                </c:pt>
                <c:pt idx="54">
                  <c:v>2.7</c:v>
                </c:pt>
                <c:pt idx="55">
                  <c:v>2.75</c:v>
                </c:pt>
                <c:pt idx="56">
                  <c:v>2.8000000000000003</c:v>
                </c:pt>
                <c:pt idx="57">
                  <c:v>2.85</c:v>
                </c:pt>
                <c:pt idx="58">
                  <c:v>2.9000000000000004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Sheet1!$K$2:$K$1000</c:f>
              <c:numCache>
                <c:formatCode>General</c:formatCode>
                <c:ptCount val="999"/>
                <c:pt idx="0">
                  <c:v>0.24723648149253208</c:v>
                </c:pt>
                <c:pt idx="1">
                  <c:v>0.35422726959939121</c:v>
                </c:pt>
                <c:pt idx="2">
                  <c:v>0.46765643085905578</c:v>
                </c:pt>
                <c:pt idx="3">
                  <c:v>0.58650257629970626</c:v>
                </c:pt>
                <c:pt idx="4">
                  <c:v>0.70976483070939733</c:v>
                </c:pt>
                <c:pt idx="5">
                  <c:v>0.83647283305033127</c:v>
                </c:pt>
                <c:pt idx="6">
                  <c:v>0.9656964319855883</c:v>
                </c:pt>
                <c:pt idx="7">
                  <c:v>1.0965549796438174</c:v>
                </c:pt>
                <c:pt idx="8">
                  <c:v>1.2282261307616649</c:v>
                </c:pt>
                <c:pt idx="9">
                  <c:v>1.3599540592858126</c:v>
                </c:pt>
                <c:pt idx="10">
                  <c:v>1.4910570103370619</c:v>
                </c:pt>
                <c:pt idx="11">
                  <c:v>1.6209341120797276</c:v>
                </c:pt>
                <c:pt idx="12">
                  <c:v>1.7490713794343966</c:v>
                </c:pt>
                <c:pt idx="13">
                  <c:v>1.8750468496469432</c:v>
                </c:pt>
                <c:pt idx="14">
                  <c:v>1.9985347984008854</c:v>
                </c:pt>
                <c:pt idx="15">
                  <c:v>2.1193089943470826</c:v>
                </c:pt>
                <c:pt idx="16">
                  <c:v>2.2372449595325978</c:v>
                </c:pt>
                <c:pt idx="17">
                  <c:v>2.352321213143254</c:v>
                </c:pt>
                <c:pt idx="18">
                  <c:v>2.4646194861328281</c:v>
                </c:pt>
                <c:pt idx="19">
                  <c:v>2.5743239045943804</c:v>
                </c:pt>
                <c:pt idx="20">
                  <c:v>2.6817191500331945</c:v>
                </c:pt>
                <c:pt idx="21">
                  <c:v>2.7871876149232802</c:v>
                </c:pt>
                <c:pt idx="22">
                  <c:v>2.8912055819681752</c:v>
                </c:pt>
                <c:pt idx="23">
                  <c:v>2.9943384652416092</c:v>
                </c:pt>
                <c:pt idx="24">
                  <c:v>3.0972351607569824</c:v>
                </c:pt>
                <c:pt idx="25">
                  <c:v>3.2006215629128918</c:v>
                </c:pt>
                <c:pt idx="26">
                  <c:v>3.3052933115962548</c:v>
                </c:pt>
                <c:pt idx="27">
                  <c:v>3.4121078424115572</c:v>
                </c:pt>
                <c:pt idx="28">
                  <c:v>3.5219758194677282</c:v>
                </c:pt>
                <c:pt idx="29">
                  <c:v>3.6358520363233851</c:v>
                </c:pt>
                <c:pt idx="30">
                  <c:v>3.7547258760052133</c:v>
                </c:pt>
                <c:pt idx="31">
                  <c:v>3.8796114254198075</c:v>
                </c:pt>
                <c:pt idx="32">
                  <c:v>4.0115373429325114</c:v>
                </c:pt>
                <c:pt idx="33">
                  <c:v>4.1515365803530653</c:v>
                </c:pt>
                <c:pt idx="34">
                  <c:v>4.3006360620225692</c:v>
                </c:pt>
                <c:pt idx="35">
                  <c:v>4.4598464241249189</c:v>
                </c:pt>
                <c:pt idx="36">
                  <c:v>4.6301519167441363</c:v>
                </c:pt>
                <c:pt idx="37">
                  <c:v>4.812500569562876</c:v>
                </c:pt>
                <c:pt idx="38">
                  <c:v>5.0077947194632069</c:v>
                </c:pt>
                <c:pt idx="39">
                  <c:v>5.2168819946747718</c:v>
                </c:pt>
                <c:pt idx="40">
                  <c:v>5.4405468455536941</c:v>
                </c:pt>
                <c:pt idx="41">
                  <c:v>5.6795027066139347</c:v>
                </c:pt>
                <c:pt idx="42">
                  <c:v>5.9343848681254414</c:v>
                </c:pt>
                <c:pt idx="43">
                  <c:v>6.2057441285037962</c:v>
                </c:pt>
                <c:pt idx="44">
                  <c:v>6.4940412909144953</c:v>
                </c:pt>
                <c:pt idx="45">
                  <c:v>6.7996425590800458</c:v>
                </c:pt>
                <c:pt idx="46">
                  <c:v>7.1228158782934292</c:v>
                </c:pt>
                <c:pt idx="47">
                  <c:v>7.4637282581972926</c:v>
                </c:pt>
                <c:pt idx="48">
                  <c:v>7.8224441040788193</c:v>
                </c:pt>
                <c:pt idx="49">
                  <c:v>8.19892457335337</c:v>
                </c:pt>
                <c:pt idx="50">
                  <c:v>8.5930279636667741</c:v>
                </c:pt>
                <c:pt idx="51">
                  <c:v>9.0045111287383914</c:v>
                </c:pt>
                <c:pt idx="52">
                  <c:v>9.4330319077983802</c:v>
                </c:pt>
                <c:pt idx="53">
                  <c:v>9.8781525443450082</c:v>
                </c:pt>
                <c:pt idx="54">
                  <c:v>10.339344060062913</c:v>
                </c:pt>
                <c:pt idx="55">
                  <c:v>10.815991540199578</c:v>
                </c:pt>
                <c:pt idx="56">
                  <c:v>11.30740027759027</c:v>
                </c:pt>
                <c:pt idx="57">
                  <c:v>11.812802713942384</c:v>
                </c:pt>
                <c:pt idx="58">
                  <c:v>12.331366109024197</c:v>
                </c:pt>
                <c:pt idx="59">
                  <c:v>12.862200861129981</c:v>
                </c:pt>
                <c:pt idx="60">
                  <c:v>13.404369395686196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57-4165-8D7A-B7AA9DBBF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13104"/>
        <c:axId val="1294810192"/>
      </c:scatterChart>
      <c:valAx>
        <c:axId val="129481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10192"/>
        <c:crosses val="autoZero"/>
        <c:crossBetween val="midCat"/>
      </c:valAx>
      <c:valAx>
        <c:axId val="12948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1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413657</xdr:colOff>
      <xdr:row>3</xdr:row>
      <xdr:rowOff>35377</xdr:rowOff>
    </xdr:from>
    <xdr:to>
      <xdr:col>9</xdr:col>
      <xdr:colOff>413657</xdr:colOff>
      <xdr:row>17</xdr:row>
      <xdr:rowOff>111577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92523-80AC-4F89-B100-0255527D0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6846-43A9-4A7D-8245-1371832BF96D}">
  <dimension ref="A1:T62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16" x14ac:dyDescent="0.25">
      <c r="A1" t="s">
        <v>0</v>
      </c>
      <c r="B1">
        <v>1.1000000000000001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6" x14ac:dyDescent="0.25">
      <c r="A2" t="s">
        <v>1</v>
      </c>
      <c r="B2">
        <v>1.5</v>
      </c>
      <c r="D2">
        <v>0</v>
      </c>
      <c r="E2">
        <f>c1.*SIN(2*D2)+c2.*D2^2+c3.</f>
        <v>0.2</v>
      </c>
      <c r="F2">
        <v>0.1089574652723968</v>
      </c>
      <c r="G2">
        <f>E2+F2*0.03*E2</f>
        <v>0.20065374479163439</v>
      </c>
      <c r="H2">
        <f>SIN(2*D2)</f>
        <v>0</v>
      </c>
      <c r="I2">
        <f>D2^2</f>
        <v>0</v>
      </c>
      <c r="J2">
        <v>1</v>
      </c>
      <c r="K2" cm="1">
        <f t="array" ref="K2:K62">MMULT(H2:J62,_xlfn.ANCHORARRAY(L6))</f>
        <v>0.24723648149253208</v>
      </c>
      <c r="L2" cm="1">
        <f t="array" ref="L2:N4">MMULT(TRANSPOSE(H2:J62),H2:J62)</f>
        <v>31.375994380532116</v>
      </c>
      <c r="M2">
        <v>-96.189273075149018</v>
      </c>
      <c r="N2">
        <v>0.25825741478674691</v>
      </c>
      <c r="P2" cm="1">
        <f t="array" ref="P2:P4">MMULT(TRANSPOSE(H2:J62),G2:G62)</f>
        <v>-111.19270151576687</v>
      </c>
    </row>
    <row r="3" spans="1:16" x14ac:dyDescent="0.25">
      <c r="A3" t="s">
        <v>2</v>
      </c>
      <c r="B3">
        <v>0.2</v>
      </c>
      <c r="D3">
        <v>0.05</v>
      </c>
      <c r="E3">
        <f>c1.*SIN(2*D3)+c2.*D3^2+c3.</f>
        <v>0.31356675831151098</v>
      </c>
      <c r="F3">
        <v>5.3536268751486205E-2</v>
      </c>
      <c r="G3">
        <f t="shared" ref="G3:G62" si="0">E3+F3*0.03*E3</f>
        <v>0.31407037413884592</v>
      </c>
      <c r="H3">
        <f t="shared" ref="H3:H62" si="1">SIN(2*D3)</f>
        <v>9.9833416646828155E-2</v>
      </c>
      <c r="I3">
        <f t="shared" ref="I3:I62" si="2">D3^2</f>
        <v>2.5000000000000005E-3</v>
      </c>
      <c r="J3">
        <v>1</v>
      </c>
      <c r="K3">
        <v>0.35422726959939121</v>
      </c>
      <c r="L3">
        <v>-96.189273075149018</v>
      </c>
      <c r="M3">
        <v>1012.9499875000001</v>
      </c>
      <c r="N3">
        <v>184.52500000000003</v>
      </c>
      <c r="P3">
        <v>1459.4961900426279</v>
      </c>
    </row>
    <row r="4" spans="1:16" x14ac:dyDescent="0.25">
      <c r="D4">
        <v>0.1</v>
      </c>
      <c r="E4">
        <f>c1.*SIN(2*D4)+c2.*D4^2+c3.</f>
        <v>0.43353626387456734</v>
      </c>
      <c r="F4">
        <v>-0.51364395403652452</v>
      </c>
      <c r="G4">
        <f t="shared" si="0"/>
        <v>0.42685576545072468</v>
      </c>
      <c r="H4">
        <f t="shared" si="1"/>
        <v>0.19866933079506122</v>
      </c>
      <c r="I4">
        <f t="shared" si="2"/>
        <v>1.0000000000000002E-2</v>
      </c>
      <c r="J4">
        <v>1</v>
      </c>
      <c r="K4">
        <v>0.46765643085905578</v>
      </c>
      <c r="L4">
        <v>0.25825741478674691</v>
      </c>
      <c r="M4">
        <v>184.52500000000003</v>
      </c>
      <c r="N4">
        <v>61</v>
      </c>
      <c r="P4">
        <v>291.03148790317346</v>
      </c>
    </row>
    <row r="5" spans="1:16" x14ac:dyDescent="0.25">
      <c r="D5">
        <v>0.15000000000000002</v>
      </c>
      <c r="E5">
        <f>c1.*SIN(2*D5)+c2.*D5^2+c3.</f>
        <v>0.55882222732747366</v>
      </c>
      <c r="F5">
        <v>0.91049741968163289</v>
      </c>
      <c r="G5">
        <f t="shared" si="0"/>
        <v>0.57408641320874587</v>
      </c>
      <c r="H5">
        <f t="shared" si="1"/>
        <v>0.2955202066613396</v>
      </c>
      <c r="I5">
        <f t="shared" si="2"/>
        <v>2.2500000000000006E-2</v>
      </c>
      <c r="J5">
        <v>1</v>
      </c>
      <c r="K5">
        <v>0.58650257629970626</v>
      </c>
    </row>
    <row r="6" spans="1:16" x14ac:dyDescent="0.25">
      <c r="D6">
        <v>0.2</v>
      </c>
      <c r="E6">
        <f>c1.*SIN(2*D6)+c2.*D6^2+c3.</f>
        <v>0.68836017653951564</v>
      </c>
      <c r="F6">
        <v>-1.0208577805315144</v>
      </c>
      <c r="G6">
        <f t="shared" si="0"/>
        <v>0.66727864127866332</v>
      </c>
      <c r="H6">
        <f t="shared" si="1"/>
        <v>0.38941834230865052</v>
      </c>
      <c r="I6">
        <f t="shared" si="2"/>
        <v>4.0000000000000008E-2</v>
      </c>
      <c r="J6">
        <v>1</v>
      </c>
      <c r="K6">
        <v>0.70976483070939733</v>
      </c>
      <c r="L6" cm="1">
        <f t="array" ref="L6:L8">MMULT(MINVERSE(_xlfn.ANCHORARRAY(L2)),_xlfn.ANCHORARRAY(P2))</f>
        <v>1.0342804676351811</v>
      </c>
    </row>
    <row r="7" spans="1:16" x14ac:dyDescent="0.25">
      <c r="D7">
        <v>0.25</v>
      </c>
      <c r="E7">
        <f>c1.*SIN(2*D7)+c2.*D7^2+c3.</f>
        <v>0.82111809246462331</v>
      </c>
      <c r="F7">
        <v>0.28028352971887216</v>
      </c>
      <c r="G7">
        <f t="shared" si="0"/>
        <v>0.82802246878278363</v>
      </c>
      <c r="H7">
        <f t="shared" si="1"/>
        <v>0.47942553860420301</v>
      </c>
      <c r="I7">
        <f t="shared" si="2"/>
        <v>6.25E-2</v>
      </c>
      <c r="J7">
        <v>1</v>
      </c>
      <c r="K7">
        <v>0.83647283305033127</v>
      </c>
      <c r="L7">
        <v>1.4940141007039296</v>
      </c>
    </row>
    <row r="8" spans="1:16" x14ac:dyDescent="0.25">
      <c r="D8">
        <v>0.30000000000000004</v>
      </c>
      <c r="E8">
        <f>c1.*SIN(2*D8)+c2.*D8^2+c3.</f>
        <v>0.95610672073453906</v>
      </c>
      <c r="F8">
        <v>-1.6225840226979926</v>
      </c>
      <c r="G8">
        <f t="shared" si="0"/>
        <v>0.90956581606279807</v>
      </c>
      <c r="H8">
        <f t="shared" si="1"/>
        <v>0.56464247339503548</v>
      </c>
      <c r="I8">
        <f t="shared" si="2"/>
        <v>9.0000000000000024E-2</v>
      </c>
      <c r="J8">
        <v>1</v>
      </c>
      <c r="K8">
        <v>0.9656964319855883</v>
      </c>
      <c r="L8">
        <v>0.24723648149253208</v>
      </c>
    </row>
    <row r="9" spans="1:16" x14ac:dyDescent="0.25">
      <c r="D9">
        <v>0.35000000000000003</v>
      </c>
      <c r="E9">
        <f>c1.*SIN(2*D9)+c2.*D9^2+c3.</f>
        <v>1.0923894559614602</v>
      </c>
      <c r="F9">
        <v>-0.84221028373576701</v>
      </c>
      <c r="G9">
        <f t="shared" si="0"/>
        <v>1.0647888069518023</v>
      </c>
      <c r="H9">
        <f t="shared" si="1"/>
        <v>0.64421768723769113</v>
      </c>
      <c r="I9">
        <f t="shared" si="2"/>
        <v>0.12250000000000003</v>
      </c>
      <c r="J9">
        <v>1</v>
      </c>
      <c r="K9">
        <v>1.0965549796438174</v>
      </c>
    </row>
    <row r="10" spans="1:16" x14ac:dyDescent="0.25">
      <c r="D10">
        <v>0.4</v>
      </c>
      <c r="E10">
        <f>c1.*SIN(2*D10)+c2.*D10^2+c3.</f>
        <v>1.2290916999894752</v>
      </c>
      <c r="F10">
        <v>-1.2367149793135468</v>
      </c>
      <c r="G10">
        <f t="shared" si="0"/>
        <v>1.183490616499667</v>
      </c>
      <c r="H10">
        <f t="shared" si="1"/>
        <v>0.71735609089952279</v>
      </c>
      <c r="I10">
        <f t="shared" si="2"/>
        <v>0.16000000000000003</v>
      </c>
      <c r="J10">
        <v>1</v>
      </c>
      <c r="K10">
        <v>1.2282261307616649</v>
      </c>
    </row>
    <row r="11" spans="1:16" x14ac:dyDescent="0.25">
      <c r="D11">
        <v>0.45</v>
      </c>
      <c r="E11">
        <f>c1.*SIN(2*D11)+c2.*D11^2+c3.</f>
        <v>1.3654096005902319</v>
      </c>
      <c r="F11">
        <v>4.5417891669785604E-2</v>
      </c>
      <c r="G11">
        <f t="shared" si="0"/>
        <v>1.3672700213499667</v>
      </c>
      <c r="H11">
        <f t="shared" si="1"/>
        <v>0.78332690962748341</v>
      </c>
      <c r="I11">
        <f t="shared" si="2"/>
        <v>0.20250000000000001</v>
      </c>
      <c r="J11">
        <v>1</v>
      </c>
      <c r="K11">
        <v>1.3599540592858126</v>
      </c>
      <c r="L11" t="s">
        <v>10</v>
      </c>
    </row>
    <row r="12" spans="1:16" ht="15.75" thickBot="1" x14ac:dyDescent="0.3">
      <c r="D12">
        <v>0.5</v>
      </c>
      <c r="E12">
        <f>c1.*SIN(2*D12)+c2.*D12^2+c3.</f>
        <v>1.5006180832886862</v>
      </c>
      <c r="F12">
        <v>0.9258906175091397</v>
      </c>
      <c r="G12">
        <f t="shared" si="0"/>
        <v>1.5423003294021325</v>
      </c>
      <c r="H12">
        <f t="shared" si="1"/>
        <v>0.8414709848078965</v>
      </c>
      <c r="I12">
        <f t="shared" si="2"/>
        <v>0.25</v>
      </c>
      <c r="J12">
        <v>1</v>
      </c>
      <c r="K12">
        <v>1.4910570103370619</v>
      </c>
    </row>
    <row r="13" spans="1:16" x14ac:dyDescent="0.25">
      <c r="D13">
        <v>0.55000000000000004</v>
      </c>
      <c r="E13">
        <f>c1.*SIN(2*D13)+c2.*D13^2+c3.</f>
        <v>1.6340780960675791</v>
      </c>
      <c r="F13">
        <v>2.2563472157344222</v>
      </c>
      <c r="G13">
        <f t="shared" si="0"/>
        <v>1.7446895229382198</v>
      </c>
      <c r="H13">
        <f t="shared" si="1"/>
        <v>0.89120736006143542</v>
      </c>
      <c r="I13">
        <f t="shared" si="2"/>
        <v>0.30250000000000005</v>
      </c>
      <c r="J13">
        <v>1</v>
      </c>
      <c r="K13">
        <v>1.6209341120797276</v>
      </c>
      <c r="L13" s="4" t="s">
        <v>11</v>
      </c>
      <c r="M13" s="4"/>
    </row>
    <row r="14" spans="1:16" x14ac:dyDescent="0.25">
      <c r="D14">
        <v>0.60000000000000009</v>
      </c>
      <c r="E14">
        <f>c1.*SIN(2*D14)+c2.*D14^2+c3.</f>
        <v>1.7652429945639494</v>
      </c>
      <c r="F14">
        <v>0.54018642003939021</v>
      </c>
      <c r="G14">
        <f t="shared" si="0"/>
        <v>1.7938498033759427</v>
      </c>
      <c r="H14">
        <f t="shared" si="1"/>
        <v>0.9320390859672264</v>
      </c>
      <c r="I14">
        <f t="shared" si="2"/>
        <v>0.3600000000000001</v>
      </c>
      <c r="J14">
        <v>1</v>
      </c>
      <c r="K14">
        <v>1.7490713794343966</v>
      </c>
      <c r="L14" s="1" t="s">
        <v>12</v>
      </c>
      <c r="M14" s="1">
        <v>0.99910845084981792</v>
      </c>
    </row>
    <row r="15" spans="1:16" x14ac:dyDescent="0.25">
      <c r="D15">
        <v>0.65</v>
      </c>
      <c r="E15">
        <f>c1.*SIN(2*D15)+c2.*D15^2+c3.</f>
        <v>1.8936640039589123</v>
      </c>
      <c r="F15">
        <v>-1.5418436305481009</v>
      </c>
      <c r="G15">
        <f t="shared" si="0"/>
        <v>1.8060719904718445</v>
      </c>
      <c r="H15">
        <f t="shared" si="1"/>
        <v>0.96355818541719296</v>
      </c>
      <c r="I15">
        <f t="shared" si="2"/>
        <v>0.42250000000000004</v>
      </c>
      <c r="J15">
        <v>1</v>
      </c>
      <c r="K15">
        <v>1.8750468496469432</v>
      </c>
      <c r="L15" s="1" t="s">
        <v>13</v>
      </c>
      <c r="M15" s="1">
        <v>0.99821769655952297</v>
      </c>
    </row>
    <row r="16" spans="1:16" x14ac:dyDescent="0.25">
      <c r="D16">
        <v>0.70000000000000007</v>
      </c>
      <c r="E16">
        <f>c1.*SIN(2*D16)+c2.*D16^2+c3.</f>
        <v>2.0189947029873063</v>
      </c>
      <c r="F16">
        <v>5.9588955991785042E-2</v>
      </c>
      <c r="G16">
        <f t="shared" si="0"/>
        <v>2.0226039965824252</v>
      </c>
      <c r="H16">
        <f t="shared" si="1"/>
        <v>0.98544972998846025</v>
      </c>
      <c r="I16">
        <f t="shared" si="2"/>
        <v>0.4900000000000001</v>
      </c>
      <c r="J16">
        <v>1</v>
      </c>
      <c r="K16">
        <v>1.9985347984008854</v>
      </c>
      <c r="L16" s="1" t="s">
        <v>14</v>
      </c>
      <c r="M16" s="1">
        <v>0.99812389111528732</v>
      </c>
    </row>
    <row r="17" spans="4:20" x14ac:dyDescent="0.25">
      <c r="D17">
        <v>0.75</v>
      </c>
      <c r="E17">
        <f>c1.*SIN(2*D17)+c2.*D17^2+c3.</f>
        <v>2.1409944852644602</v>
      </c>
      <c r="F17">
        <v>1.1609199646045454</v>
      </c>
      <c r="G17">
        <f t="shared" si="0"/>
        <v>2.2155601825260125</v>
      </c>
      <c r="H17">
        <f t="shared" si="1"/>
        <v>0.99749498660405445</v>
      </c>
      <c r="I17">
        <f t="shared" si="2"/>
        <v>0.5625</v>
      </c>
      <c r="J17">
        <v>1</v>
      </c>
      <c r="K17">
        <v>2.1193089943470826</v>
      </c>
      <c r="L17" s="1" t="s">
        <v>15</v>
      </c>
      <c r="M17" s="1">
        <v>0.15316702918582031</v>
      </c>
    </row>
    <row r="18" spans="4:20" ht="15.75" thickBot="1" x14ac:dyDescent="0.3">
      <c r="D18">
        <v>0.8</v>
      </c>
      <c r="E18">
        <f>c1.*SIN(2*D18)+c2.*D18^2+c3.</f>
        <v>2.2595309633456564</v>
      </c>
      <c r="F18">
        <v>-1.2682221495197155</v>
      </c>
      <c r="G18">
        <f t="shared" si="0"/>
        <v>2.173563346888439</v>
      </c>
      <c r="H18">
        <f t="shared" si="1"/>
        <v>0.99957360304150511</v>
      </c>
      <c r="I18">
        <f t="shared" si="2"/>
        <v>0.64000000000000012</v>
      </c>
      <c r="J18">
        <v>1</v>
      </c>
      <c r="K18">
        <v>2.2372449595325978</v>
      </c>
      <c r="L18" s="2" t="s">
        <v>16</v>
      </c>
      <c r="M18" s="2">
        <v>61</v>
      </c>
    </row>
    <row r="19" spans="4:20" x14ac:dyDescent="0.25">
      <c r="D19">
        <v>0.85000000000000009</v>
      </c>
      <c r="E19">
        <f>c1.*SIN(2*D19)+c2.*D19^2+c3.</f>
        <v>2.3745812914977158</v>
      </c>
      <c r="F19">
        <v>0.13709268387174234</v>
      </c>
      <c r="G19">
        <f t="shared" si="0"/>
        <v>2.3843474231674073</v>
      </c>
      <c r="H19">
        <f t="shared" si="1"/>
        <v>0.99166481045246857</v>
      </c>
      <c r="I19">
        <f t="shared" si="2"/>
        <v>0.72250000000000014</v>
      </c>
      <c r="J19">
        <v>1</v>
      </c>
      <c r="K19">
        <v>2.352321213143254</v>
      </c>
    </row>
    <row r="20" spans="4:20" ht="15.75" thickBot="1" x14ac:dyDescent="0.3">
      <c r="D20">
        <v>0.9</v>
      </c>
      <c r="E20">
        <f>c1.*SIN(2*D20)+c2.*D20^2+c3.</f>
        <v>2.4862323939660147</v>
      </c>
      <c r="F20">
        <v>-0.35048515201197006</v>
      </c>
      <c r="G20">
        <f t="shared" si="0"/>
        <v>2.4600907678099269</v>
      </c>
      <c r="H20">
        <f t="shared" si="1"/>
        <v>0.97384763087819515</v>
      </c>
      <c r="I20">
        <f t="shared" si="2"/>
        <v>0.81</v>
      </c>
      <c r="J20">
        <v>1</v>
      </c>
      <c r="K20">
        <v>2.4646194861328281</v>
      </c>
      <c r="L20" t="s">
        <v>17</v>
      </c>
    </row>
    <row r="21" spans="4:20" x14ac:dyDescent="0.25">
      <c r="D21">
        <v>0.95000000000000007</v>
      </c>
      <c r="E21">
        <f>c1.*SIN(2*D21)+c2.*D21^2+c3.</f>
        <v>2.5946800964561563</v>
      </c>
      <c r="F21">
        <v>-0.53100393415661529</v>
      </c>
      <c r="G21">
        <f t="shared" si="0"/>
        <v>2.5533465362832737</v>
      </c>
      <c r="H21">
        <f t="shared" si="1"/>
        <v>0.94630008768741447</v>
      </c>
      <c r="I21">
        <f t="shared" si="2"/>
        <v>0.90250000000000008</v>
      </c>
      <c r="J21">
        <v>1</v>
      </c>
      <c r="K21">
        <v>2.5743239045943804</v>
      </c>
      <c r="L21" s="3"/>
      <c r="M21" s="3" t="s">
        <v>22</v>
      </c>
      <c r="N21" s="3" t="s">
        <v>23</v>
      </c>
      <c r="O21" s="3" t="s">
        <v>24</v>
      </c>
      <c r="P21" s="3" t="s">
        <v>25</v>
      </c>
      <c r="Q21" s="3" t="s">
        <v>26</v>
      </c>
    </row>
    <row r="22" spans="4:20" x14ac:dyDescent="0.25">
      <c r="D22">
        <v>1</v>
      </c>
      <c r="E22">
        <f>c1.*SIN(2*D22)+c2.*D22^2+c3.</f>
        <v>2.70022716950825</v>
      </c>
      <c r="F22">
        <v>-0.39038923205225728</v>
      </c>
      <c r="G22">
        <f t="shared" si="0"/>
        <v>2.6686029811761212</v>
      </c>
      <c r="H22">
        <f t="shared" si="1"/>
        <v>0.90929742682568171</v>
      </c>
      <c r="I22">
        <f t="shared" si="2"/>
        <v>1</v>
      </c>
      <c r="J22">
        <v>1</v>
      </c>
      <c r="K22">
        <v>2.6817191500331945</v>
      </c>
      <c r="L22" s="1" t="s">
        <v>18</v>
      </c>
      <c r="M22" s="1">
        <v>3</v>
      </c>
      <c r="N22" s="1">
        <v>748.94349472831834</v>
      </c>
      <c r="O22" s="1">
        <v>249.64783157610611</v>
      </c>
      <c r="P22" s="1">
        <v>10641.362073314594</v>
      </c>
      <c r="Q22" s="1">
        <v>2.7423860697990722E-78</v>
      </c>
    </row>
    <row r="23" spans="4:20" x14ac:dyDescent="0.25">
      <c r="D23">
        <v>1.05</v>
      </c>
      <c r="E23">
        <f>c1.*SIN(2*D23)+c2.*D23^2+c3.</f>
        <v>2.8032803033137617</v>
      </c>
      <c r="F23">
        <v>-0.44515331865113694</v>
      </c>
      <c r="G23">
        <f t="shared" si="0"/>
        <v>2.7658436174098773</v>
      </c>
      <c r="H23">
        <f t="shared" si="1"/>
        <v>0.86320936664887371</v>
      </c>
      <c r="I23">
        <f t="shared" si="2"/>
        <v>1.1025</v>
      </c>
      <c r="J23">
        <v>1</v>
      </c>
      <c r="K23">
        <v>2.7871876149232802</v>
      </c>
      <c r="L23" s="1" t="s">
        <v>19</v>
      </c>
      <c r="M23" s="1">
        <v>57</v>
      </c>
      <c r="N23" s="1">
        <v>1.3372279132877658</v>
      </c>
      <c r="O23" s="1">
        <v>2.3460138829609928E-2</v>
      </c>
      <c r="P23" s="1"/>
      <c r="Q23" s="1"/>
    </row>
    <row r="24" spans="4:20" ht="15.75" thickBot="1" x14ac:dyDescent="0.3">
      <c r="D24">
        <v>1.1000000000000001</v>
      </c>
      <c r="E24">
        <f>c1.*SIN(2*D24)+c2.*D24^2+c3.</f>
        <v>2.9043460442015498</v>
      </c>
      <c r="F24">
        <v>-0.2275032784382347</v>
      </c>
      <c r="G24">
        <f t="shared" si="0"/>
        <v>2.8845235967983007</v>
      </c>
      <c r="H24">
        <f t="shared" si="1"/>
        <v>0.80849640381959009</v>
      </c>
      <c r="I24">
        <f t="shared" si="2"/>
        <v>1.2100000000000002</v>
      </c>
      <c r="J24">
        <v>1</v>
      </c>
      <c r="K24">
        <v>2.8912055819681752</v>
      </c>
      <c r="L24" s="2" t="s">
        <v>20</v>
      </c>
      <c r="M24" s="2">
        <v>60</v>
      </c>
      <c r="N24" s="2">
        <v>750.28072264160608</v>
      </c>
      <c r="O24" s="2"/>
      <c r="P24" s="2"/>
      <c r="Q24" s="2"/>
    </row>
    <row r="25" spans="4:20" ht="15.75" thickBot="1" x14ac:dyDescent="0.3">
      <c r="D25">
        <v>1.1500000000000001</v>
      </c>
      <c r="E25">
        <f>c1.*SIN(2*D25)+c2.*D25^2+c3.</f>
        <v>3.0040257333943927</v>
      </c>
      <c r="F25">
        <v>-0.38000735003151931</v>
      </c>
      <c r="G25">
        <f t="shared" si="0"/>
        <v>2.9697791776431819</v>
      </c>
      <c r="H25">
        <f t="shared" si="1"/>
        <v>0.74570521217672003</v>
      </c>
      <c r="I25">
        <f t="shared" si="2"/>
        <v>1.3225000000000002</v>
      </c>
      <c r="J25">
        <v>1</v>
      </c>
      <c r="K25">
        <v>2.9943384652416092</v>
      </c>
    </row>
    <row r="26" spans="4:20" x14ac:dyDescent="0.25">
      <c r="D26">
        <v>1.2000000000000002</v>
      </c>
      <c r="E26">
        <f>c1.*SIN(2*D26)+c2.*D26^2+c3.</f>
        <v>3.1030094986062666</v>
      </c>
      <c r="F26">
        <v>0.53206122174742632</v>
      </c>
      <c r="G26">
        <f t="shared" si="0"/>
        <v>3.1525392293539363</v>
      </c>
      <c r="H26">
        <f t="shared" si="1"/>
        <v>0.67546318055115062</v>
      </c>
      <c r="I26">
        <f t="shared" si="2"/>
        <v>1.4400000000000004</v>
      </c>
      <c r="J26">
        <v>1</v>
      </c>
      <c r="K26">
        <v>3.0972351607569824</v>
      </c>
      <c r="L26" s="3"/>
      <c r="M26" s="3" t="s">
        <v>27</v>
      </c>
      <c r="N26" s="3" t="s">
        <v>15</v>
      </c>
      <c r="O26" s="3" t="s">
        <v>28</v>
      </c>
      <c r="P26" s="3" t="s">
        <v>29</v>
      </c>
      <c r="Q26" s="3" t="s">
        <v>30</v>
      </c>
      <c r="R26" s="3" t="s">
        <v>31</v>
      </c>
      <c r="S26" s="3" t="s">
        <v>32</v>
      </c>
      <c r="T26" s="3" t="s">
        <v>33</v>
      </c>
    </row>
    <row r="27" spans="4:20" x14ac:dyDescent="0.25">
      <c r="D27">
        <v>1.25</v>
      </c>
      <c r="E27">
        <f>c1.*SIN(2*D27)+c2.*D27^2+c3.</f>
        <v>3.2020693585143523</v>
      </c>
      <c r="F27">
        <v>-0.24851601665432099</v>
      </c>
      <c r="G27">
        <f t="shared" si="0"/>
        <v>3.1781963928534869</v>
      </c>
      <c r="H27">
        <f t="shared" si="1"/>
        <v>0.59847214410395655</v>
      </c>
      <c r="I27">
        <f t="shared" si="2"/>
        <v>1.5625</v>
      </c>
      <c r="J27">
        <v>1</v>
      </c>
      <c r="K27">
        <v>3.2006215629128918</v>
      </c>
      <c r="L27" s="1" t="s">
        <v>21</v>
      </c>
      <c r="M27" s="1">
        <v>0.24723648149254362</v>
      </c>
      <c r="N27" s="1">
        <v>4.2203310154569934E-2</v>
      </c>
      <c r="O27" s="1">
        <v>5.8582248782628232</v>
      </c>
      <c r="P27" s="1">
        <v>2.452392230557709E-7</v>
      </c>
      <c r="Q27" s="1">
        <v>0.16272581064027195</v>
      </c>
      <c r="R27" s="1">
        <v>0.33174715234481533</v>
      </c>
      <c r="S27" s="1">
        <v>0.16272581064027195</v>
      </c>
      <c r="T27" s="1">
        <v>0.33174715234481533</v>
      </c>
    </row>
    <row r="28" spans="4:20" x14ac:dyDescent="0.25">
      <c r="D28">
        <v>1.3</v>
      </c>
      <c r="E28">
        <f>c1.*SIN(2*D28)+c2.*D28^2+c3.</f>
        <v>3.3020515090036109</v>
      </c>
      <c r="F28">
        <v>0.54852534958627075</v>
      </c>
      <c r="G28">
        <f t="shared" si="0"/>
        <v>3.3563892777534532</v>
      </c>
      <c r="H28">
        <f t="shared" si="1"/>
        <v>0.51550137182146416</v>
      </c>
      <c r="I28">
        <f t="shared" si="2"/>
        <v>1.6900000000000002</v>
      </c>
      <c r="J28">
        <v>1</v>
      </c>
      <c r="K28">
        <v>3.3052933115962548</v>
      </c>
      <c r="L28" s="1" t="s">
        <v>34</v>
      </c>
      <c r="M28" s="1">
        <v>1.0342804676351729</v>
      </c>
      <c r="N28" s="1">
        <v>4.6829925187331096E-2</v>
      </c>
      <c r="O28" s="1">
        <v>22.085887677543777</v>
      </c>
      <c r="P28" s="1">
        <v>1.274161213902825E-29</v>
      </c>
      <c r="Q28" s="1">
        <v>0.94050515998636042</v>
      </c>
      <c r="R28" s="1">
        <v>1.1280557752839853</v>
      </c>
      <c r="S28" s="1">
        <v>0.94050515998636042</v>
      </c>
      <c r="T28" s="1">
        <v>1.1280557752839853</v>
      </c>
    </row>
    <row r="29" spans="4:20" x14ac:dyDescent="0.25">
      <c r="D29">
        <v>1.35</v>
      </c>
      <c r="E29">
        <f>c1.*SIN(2*D29)+c2.*D29^2+c3.</f>
        <v>3.4038678682572137</v>
      </c>
      <c r="F29">
        <v>-1.2620921552297659</v>
      </c>
      <c r="G29">
        <f t="shared" si="0"/>
        <v>3.2749880202382307</v>
      </c>
      <c r="H29">
        <f t="shared" si="1"/>
        <v>0.42737988023382978</v>
      </c>
      <c r="I29">
        <f t="shared" si="2"/>
        <v>1.8225000000000002</v>
      </c>
      <c r="J29">
        <v>1</v>
      </c>
      <c r="K29">
        <v>3.4121078424115572</v>
      </c>
      <c r="L29" s="1" t="s">
        <v>35</v>
      </c>
      <c r="M29" s="1">
        <v>1.4940141007039283</v>
      </c>
      <c r="N29" s="1">
        <v>1.2300496102528069E-2</v>
      </c>
      <c r="O29" s="1">
        <v>121.45966213483617</v>
      </c>
      <c r="P29" s="1">
        <v>1.6031758698735077E-70</v>
      </c>
      <c r="Q29" s="1">
        <v>1.4693827821264722</v>
      </c>
      <c r="R29" s="1">
        <v>1.5186454192813843</v>
      </c>
      <c r="S29" s="1">
        <v>1.4693827821264722</v>
      </c>
      <c r="T29" s="1">
        <v>1.5186454192813843</v>
      </c>
    </row>
    <row r="30" spans="4:20" ht="15.75" thickBot="1" x14ac:dyDescent="0.3">
      <c r="D30">
        <v>1.4000000000000001</v>
      </c>
      <c r="E30">
        <f>c1.*SIN(2*D30)+c2.*D30^2+c3.</f>
        <v>3.5084869651714956</v>
      </c>
      <c r="F30">
        <v>1.2479677025112323</v>
      </c>
      <c r="G30">
        <f t="shared" si="0"/>
        <v>3.6398413176879658</v>
      </c>
      <c r="H30">
        <f t="shared" si="1"/>
        <v>0.33498815015590466</v>
      </c>
      <c r="I30">
        <f t="shared" si="2"/>
        <v>1.9600000000000004</v>
      </c>
      <c r="J30">
        <v>1</v>
      </c>
      <c r="K30">
        <v>3.5219758194677282</v>
      </c>
      <c r="L30" s="2" t="s">
        <v>36</v>
      </c>
      <c r="M30" s="2">
        <v>0</v>
      </c>
      <c r="N30" s="2">
        <v>0</v>
      </c>
      <c r="O30" s="2">
        <v>65535</v>
      </c>
      <c r="P30" s="2" t="e">
        <v>#NUM!</v>
      </c>
      <c r="Q30" s="2">
        <v>0</v>
      </c>
      <c r="R30" s="2">
        <v>0</v>
      </c>
      <c r="S30" s="2">
        <v>0</v>
      </c>
      <c r="T30" s="2">
        <v>0</v>
      </c>
    </row>
    <row r="31" spans="4:20" x14ac:dyDescent="0.25">
      <c r="D31">
        <v>1.4500000000000002</v>
      </c>
      <c r="E31">
        <f>c1.*SIN(2*D31)+c2.*D31^2+c3.</f>
        <v>3.616924262135381</v>
      </c>
      <c r="F31">
        <v>-0.42237616071361117</v>
      </c>
      <c r="G31">
        <f t="shared" si="0"/>
        <v>3.5710931846324012</v>
      </c>
      <c r="H31">
        <f t="shared" si="1"/>
        <v>0.23924932921398198</v>
      </c>
      <c r="I31">
        <f t="shared" si="2"/>
        <v>2.1025000000000005</v>
      </c>
      <c r="J31">
        <v>1</v>
      </c>
      <c r="K31">
        <v>3.6358520363233851</v>
      </c>
    </row>
    <row r="32" spans="4:20" x14ac:dyDescent="0.25">
      <c r="D32">
        <v>1.5</v>
      </c>
      <c r="E32">
        <f>c1.*SIN(2*D32)+c2.*D32^2+c3.</f>
        <v>3.7302320088658543</v>
      </c>
      <c r="F32">
        <v>1.003620582196163</v>
      </c>
      <c r="G32">
        <f t="shared" si="0"/>
        <v>3.8425441374797957</v>
      </c>
      <c r="H32">
        <f t="shared" si="1"/>
        <v>0.14112000805986721</v>
      </c>
      <c r="I32">
        <f t="shared" si="2"/>
        <v>2.25</v>
      </c>
      <c r="J32">
        <v>1</v>
      </c>
      <c r="K32">
        <v>3.7547258760052133</v>
      </c>
    </row>
    <row r="33" spans="4:11" x14ac:dyDescent="0.25">
      <c r="D33">
        <v>1.55</v>
      </c>
      <c r="E33">
        <f>c1.*SIN(2*D33)+c2.*D33^2+c3.</f>
        <v>3.8494887286766204</v>
      </c>
      <c r="F33">
        <v>1.7973889043787494E-3</v>
      </c>
      <c r="G33">
        <f t="shared" si="0"/>
        <v>3.8496962995264741</v>
      </c>
      <c r="H33">
        <f t="shared" si="1"/>
        <v>4.1580662433290491E-2</v>
      </c>
      <c r="I33">
        <f t="shared" si="2"/>
        <v>2.4025000000000003</v>
      </c>
      <c r="J33">
        <v>1</v>
      </c>
      <c r="K33">
        <v>3.8796114254198075</v>
      </c>
    </row>
    <row r="34" spans="4:11" x14ac:dyDescent="0.25">
      <c r="D34">
        <v>1.6</v>
      </c>
      <c r="E34">
        <f>c1.*SIN(2*D34)+c2.*D34^2+c3.</f>
        <v>3.9757884422296628</v>
      </c>
      <c r="F34">
        <v>-7.1931935963220894E-2</v>
      </c>
      <c r="G34">
        <f t="shared" si="0"/>
        <v>3.9672088574407693</v>
      </c>
      <c r="H34">
        <f t="shared" si="1"/>
        <v>-5.8374143427580086E-2</v>
      </c>
      <c r="I34">
        <f t="shared" si="2"/>
        <v>2.5600000000000005</v>
      </c>
      <c r="J34">
        <v>1</v>
      </c>
      <c r="K34">
        <v>4.0115373429325114</v>
      </c>
    </row>
    <row r="35" spans="4:11" x14ac:dyDescent="0.25">
      <c r="D35">
        <v>1.6500000000000001</v>
      </c>
      <c r="E35">
        <f>c1.*SIN(2*D35)+c2.*D35^2+c3.</f>
        <v>4.1102297364424274</v>
      </c>
      <c r="F35">
        <v>0.83752865975839086</v>
      </c>
      <c r="G35">
        <f t="shared" si="0"/>
        <v>4.2135027925162785</v>
      </c>
      <c r="H35">
        <f t="shared" si="1"/>
        <v>-0.15774569414324865</v>
      </c>
      <c r="I35">
        <f t="shared" si="2"/>
        <v>2.7225000000000006</v>
      </c>
      <c r="J35">
        <v>1</v>
      </c>
      <c r="K35">
        <v>4.1515365803530653</v>
      </c>
    </row>
    <row r="36" spans="4:11" x14ac:dyDescent="0.25">
      <c r="D36">
        <v>1.7000000000000002</v>
      </c>
      <c r="E36">
        <f>c1.*SIN(2*D36)+c2.*D36^2+c3.</f>
        <v>4.2539047877704865</v>
      </c>
      <c r="F36">
        <v>-0.34422896533214953</v>
      </c>
      <c r="G36">
        <f t="shared" si="0"/>
        <v>4.2099752704590152</v>
      </c>
      <c r="H36">
        <f t="shared" si="1"/>
        <v>-0.25554110202683167</v>
      </c>
      <c r="I36">
        <f t="shared" si="2"/>
        <v>2.8900000000000006</v>
      </c>
      <c r="J36">
        <v>1</v>
      </c>
      <c r="K36">
        <v>4.3006360620225692</v>
      </c>
    </row>
    <row r="37" spans="4:11" x14ac:dyDescent="0.25">
      <c r="D37">
        <v>1.75</v>
      </c>
      <c r="E37">
        <f>c1.*SIN(2*D37)+c2.*D37^2+c3.</f>
        <v>4.4078884495414181</v>
      </c>
      <c r="F37">
        <v>0.57522129282006063</v>
      </c>
      <c r="G37">
        <f t="shared" si="0"/>
        <v>4.4839537883179732</v>
      </c>
      <c r="H37">
        <f t="shared" si="1"/>
        <v>-0.35078322768961984</v>
      </c>
      <c r="I37">
        <f t="shared" si="2"/>
        <v>3.0625</v>
      </c>
      <c r="J37">
        <v>1</v>
      </c>
      <c r="K37">
        <v>4.4598464241249189</v>
      </c>
    </row>
    <row r="38" spans="4:11" x14ac:dyDescent="0.25">
      <c r="D38">
        <v>1.8</v>
      </c>
      <c r="E38">
        <f>c1.*SIN(2*D38)+c2.*D38^2+c3.</f>
        <v>4.5732275123756629</v>
      </c>
      <c r="F38">
        <v>1.3428325473796576</v>
      </c>
      <c r="G38">
        <f t="shared" si="0"/>
        <v>4.7574598748813672</v>
      </c>
      <c r="H38">
        <f t="shared" si="1"/>
        <v>-0.44252044329485246</v>
      </c>
      <c r="I38">
        <f t="shared" si="2"/>
        <v>3.24</v>
      </c>
      <c r="J38">
        <v>1</v>
      </c>
      <c r="K38">
        <v>4.6301519167441363</v>
      </c>
    </row>
    <row r="39" spans="4:11" x14ac:dyDescent="0.25">
      <c r="D39">
        <v>1.85</v>
      </c>
      <c r="E39">
        <f>c1.*SIN(2*D39)+c2.*D39^2+c3.</f>
        <v>4.7509302450006583</v>
      </c>
      <c r="F39">
        <v>1.1395741239539348</v>
      </c>
      <c r="G39">
        <f t="shared" si="0"/>
        <v>4.9133513601580443</v>
      </c>
      <c r="H39">
        <f t="shared" si="1"/>
        <v>-0.5298361409084934</v>
      </c>
      <c r="I39">
        <f t="shared" si="2"/>
        <v>3.4225000000000003</v>
      </c>
      <c r="J39">
        <v>1</v>
      </c>
      <c r="K39">
        <v>4.812500569562876</v>
      </c>
    </row>
    <row r="40" spans="4:11" x14ac:dyDescent="0.25">
      <c r="D40">
        <v>1.9000000000000001</v>
      </c>
      <c r="E40">
        <f>c1.*SIN(2*D40)+c2.*D40^2+c3.</f>
        <v>4.9419563199630101</v>
      </c>
      <c r="F40">
        <v>2.6930501917377114</v>
      </c>
      <c r="G40">
        <f t="shared" si="0"/>
        <v>5.3412244124140837</v>
      </c>
      <c r="H40">
        <f t="shared" si="1"/>
        <v>-0.61185789094271925</v>
      </c>
      <c r="I40">
        <f t="shared" si="2"/>
        <v>3.6100000000000003</v>
      </c>
      <c r="J40">
        <v>1</v>
      </c>
      <c r="K40">
        <v>5.0077947194632069</v>
      </c>
    </row>
    <row r="41" spans="4:11" x14ac:dyDescent="0.25">
      <c r="D41">
        <v>1.9500000000000002</v>
      </c>
      <c r="E41">
        <f>c1.*SIN(2*D41)+c2.*D41^2+c3.</f>
        <v>5.1472072248976302</v>
      </c>
      <c r="F41">
        <v>-0.87955413619056344</v>
      </c>
      <c r="G41">
        <f t="shared" si="0"/>
        <v>5.0113898027629702</v>
      </c>
      <c r="H41">
        <f t="shared" si="1"/>
        <v>-0.6877661591839741</v>
      </c>
      <c r="I41">
        <f t="shared" si="2"/>
        <v>3.8025000000000007</v>
      </c>
      <c r="J41">
        <v>1</v>
      </c>
      <c r="K41">
        <v>5.2168819946747718</v>
      </c>
    </row>
    <row r="42" spans="4:11" x14ac:dyDescent="0.25">
      <c r="D42">
        <v>2</v>
      </c>
      <c r="E42">
        <f>c1.*SIN(2*D42)+c2.*D42^2+c3.</f>
        <v>5.3675172551612791</v>
      </c>
      <c r="F42">
        <v>0.32174966690945439</v>
      </c>
      <c r="G42">
        <f t="shared" si="0"/>
        <v>5.4193271618306458</v>
      </c>
      <c r="H42">
        <f t="shared" si="1"/>
        <v>-0.7568024953079282</v>
      </c>
      <c r="I42">
        <f t="shared" si="2"/>
        <v>4</v>
      </c>
      <c r="J42">
        <v>1</v>
      </c>
      <c r="K42">
        <v>5.4405468455536941</v>
      </c>
    </row>
    <row r="43" spans="4:11" x14ac:dyDescent="0.25">
      <c r="D43">
        <v>2.0500000000000003</v>
      </c>
      <c r="E43">
        <f>c1.*SIN(2*D43)+c2.*D43^2+c3.</f>
        <v>5.6036451778291507</v>
      </c>
      <c r="F43">
        <v>0.36639221434597857</v>
      </c>
      <c r="G43">
        <f t="shared" si="0"/>
        <v>5.6652391367825707</v>
      </c>
      <c r="H43">
        <f t="shared" si="1"/>
        <v>-0.81827711106441081</v>
      </c>
      <c r="I43">
        <f t="shared" si="2"/>
        <v>4.2025000000000015</v>
      </c>
      <c r="J43">
        <v>1</v>
      </c>
      <c r="K43">
        <v>5.6795027066139347</v>
      </c>
    </row>
    <row r="44" spans="4:11" x14ac:dyDescent="0.25">
      <c r="D44">
        <v>2.1</v>
      </c>
      <c r="E44">
        <f>c1.*SIN(2*D44)+c2.*D44^2+c3.</f>
        <v>5.8562666503450531</v>
      </c>
      <c r="F44">
        <v>2.2982749214861542</v>
      </c>
      <c r="G44">
        <f t="shared" si="0"/>
        <v>6.2600459736257656</v>
      </c>
      <c r="H44">
        <f t="shared" si="1"/>
        <v>-0.87157577241358819</v>
      </c>
      <c r="I44">
        <f t="shared" si="2"/>
        <v>4.41</v>
      </c>
      <c r="J44">
        <v>1</v>
      </c>
      <c r="K44">
        <v>5.9343848681254414</v>
      </c>
    </row>
    <row r="45" spans="4:11" x14ac:dyDescent="0.25">
      <c r="D45">
        <v>2.15</v>
      </c>
      <c r="E45">
        <f>c1.*SIN(2*D45)+c2.*D45^2+c3.</f>
        <v>6.1259674695755999</v>
      </c>
      <c r="F45">
        <v>-1.1211704986635596</v>
      </c>
      <c r="G45">
        <f t="shared" si="0"/>
        <v>5.9199198494957752</v>
      </c>
      <c r="H45">
        <f t="shared" si="1"/>
        <v>-0.9161659367494549</v>
      </c>
      <c r="I45">
        <f t="shared" si="2"/>
        <v>4.6224999999999996</v>
      </c>
      <c r="J45">
        <v>1</v>
      </c>
      <c r="K45">
        <v>6.2057441285037962</v>
      </c>
    </row>
    <row r="46" spans="4:11" x14ac:dyDescent="0.25">
      <c r="D46">
        <v>2.2000000000000002</v>
      </c>
      <c r="E46">
        <f>c1.*SIN(2*D46)+c2.*D46^2+c3.</f>
        <v>6.4132377187215344</v>
      </c>
      <c r="F46">
        <v>0.12945179150847252</v>
      </c>
      <c r="G46">
        <f t="shared" si="0"/>
        <v>6.4381438720832804</v>
      </c>
      <c r="H46">
        <f t="shared" si="1"/>
        <v>-0.95160207388951601</v>
      </c>
      <c r="I46">
        <f t="shared" si="2"/>
        <v>4.8400000000000007</v>
      </c>
      <c r="J46">
        <v>1</v>
      </c>
      <c r="K46">
        <v>6.4940412909144953</v>
      </c>
    </row>
    <row r="47" spans="4:11" x14ac:dyDescent="0.25">
      <c r="D47">
        <v>2.25</v>
      </c>
      <c r="E47">
        <f>c1.*SIN(2*D47)+c2.*D47^2+c3.</f>
        <v>6.7184668705683936</v>
      </c>
      <c r="F47">
        <v>-1.3567159840022214</v>
      </c>
      <c r="G47">
        <f t="shared" si="0"/>
        <v>6.4450153288297081</v>
      </c>
      <c r="H47">
        <f t="shared" si="1"/>
        <v>-0.97753011766509701</v>
      </c>
      <c r="I47">
        <f t="shared" si="2"/>
        <v>5.0625</v>
      </c>
      <c r="J47">
        <v>1</v>
      </c>
      <c r="K47">
        <v>6.7996425590800458</v>
      </c>
    </row>
    <row r="48" spans="4:11" x14ac:dyDescent="0.25">
      <c r="D48">
        <v>2.3000000000000003</v>
      </c>
      <c r="E48">
        <f>c1.*SIN(2*D48)+c2.*D48^2+c3.</f>
        <v>7.04193989600319</v>
      </c>
      <c r="F48">
        <v>0.20729430616484024</v>
      </c>
      <c r="G48">
        <f t="shared" si="0"/>
        <v>7.0857325173470844</v>
      </c>
      <c r="H48">
        <f t="shared" si="1"/>
        <v>-0.99369100363346452</v>
      </c>
      <c r="I48">
        <f t="shared" si="2"/>
        <v>5.2900000000000009</v>
      </c>
      <c r="J48">
        <v>1</v>
      </c>
      <c r="K48">
        <v>7.1228158782934292</v>
      </c>
    </row>
    <row r="49" spans="4:11" x14ac:dyDescent="0.25">
      <c r="D49">
        <v>2.35</v>
      </c>
      <c r="E49">
        <f>c1.*SIN(2*D49)+c2.*D49^2+c3.</f>
        <v>7.3838344166794903</v>
      </c>
      <c r="F49">
        <v>0.87696662376401946</v>
      </c>
      <c r="G49">
        <f t="shared" si="0"/>
        <v>7.57809570684433</v>
      </c>
      <c r="H49">
        <f t="shared" si="1"/>
        <v>-0.99992325756410083</v>
      </c>
      <c r="I49">
        <f t="shared" si="2"/>
        <v>5.5225000000000009</v>
      </c>
      <c r="J49">
        <v>1</v>
      </c>
      <c r="K49">
        <v>7.4637282581972926</v>
      </c>
    </row>
    <row r="50" spans="4:11" x14ac:dyDescent="0.25">
      <c r="D50">
        <v>2.4000000000000004</v>
      </c>
      <c r="E50">
        <f>c1.*SIN(2*D50)+c2.*D50^2+c3.</f>
        <v>7.744218930280578</v>
      </c>
      <c r="F50">
        <v>-0.16409558156738058</v>
      </c>
      <c r="G50">
        <f t="shared" si="0"/>
        <v>7.7060951670060929</v>
      </c>
      <c r="H50">
        <f t="shared" si="1"/>
        <v>-0.99616460883584057</v>
      </c>
      <c r="I50">
        <f t="shared" si="2"/>
        <v>5.7600000000000016</v>
      </c>
      <c r="J50">
        <v>1</v>
      </c>
      <c r="K50">
        <v>7.8224441040788193</v>
      </c>
    </row>
    <row r="51" spans="4:11" x14ac:dyDescent="0.25">
      <c r="D51">
        <v>2.4500000000000002</v>
      </c>
      <c r="E51">
        <f>c1.*SIN(2*D51)+c2.*D51^2+c3.</f>
        <v>8.1230521261132349</v>
      </c>
      <c r="F51">
        <v>0.86656427811249159</v>
      </c>
      <c r="G51">
        <f t="shared" si="0"/>
        <v>8.3342265301652994</v>
      </c>
      <c r="H51">
        <f t="shared" si="1"/>
        <v>-0.98245261262433248</v>
      </c>
      <c r="I51">
        <f t="shared" si="2"/>
        <v>6.0025000000000013</v>
      </c>
      <c r="J51">
        <v>1</v>
      </c>
      <c r="K51">
        <v>8.19892457335337</v>
      </c>
    </row>
    <row r="52" spans="4:11" x14ac:dyDescent="0.25">
      <c r="D52">
        <v>2.5</v>
      </c>
      <c r="E52">
        <f>c1.*SIN(2*D52)+c2.*D52^2+c3.</f>
        <v>8.5201832978705472</v>
      </c>
      <c r="F52">
        <v>1.5099885786185041</v>
      </c>
      <c r="G52">
        <f t="shared" si="0"/>
        <v>8.9061446818961674</v>
      </c>
      <c r="H52">
        <f t="shared" si="1"/>
        <v>-0.95892427466313845</v>
      </c>
      <c r="I52">
        <f t="shared" si="2"/>
        <v>6.25</v>
      </c>
      <c r="J52">
        <v>1</v>
      </c>
      <c r="K52">
        <v>8.5930279636667741</v>
      </c>
    </row>
    <row r="53" spans="4:11" x14ac:dyDescent="0.25">
      <c r="D53">
        <v>2.5500000000000003</v>
      </c>
      <c r="E53">
        <f>c1.*SIN(2*D53)+c2.*D53^2+c3.</f>
        <v>8.9353538494394957</v>
      </c>
      <c r="F53">
        <v>-0.35032371670240536</v>
      </c>
      <c r="G53">
        <f t="shared" si="0"/>
        <v>8.841445858321892</v>
      </c>
      <c r="H53">
        <f t="shared" si="1"/>
        <v>-0.92581468232773212</v>
      </c>
      <c r="I53">
        <f t="shared" si="2"/>
        <v>6.5025000000000013</v>
      </c>
      <c r="J53">
        <v>1</v>
      </c>
      <c r="K53">
        <v>9.0045111287383914</v>
      </c>
    </row>
    <row r="54" spans="4:11" x14ac:dyDescent="0.25">
      <c r="D54">
        <v>2.6</v>
      </c>
      <c r="E54">
        <f>c1.*SIN(2*D54)+c2.*D54^2+c3.</f>
        <v>9.3681998787078307</v>
      </c>
      <c r="F54">
        <v>3.9981387089937925E-2</v>
      </c>
      <c r="G54">
        <f t="shared" si="0"/>
        <v>9.3794364874784257</v>
      </c>
      <c r="H54">
        <f t="shared" si="1"/>
        <v>-0.88345465572015314</v>
      </c>
      <c r="I54">
        <f t="shared" si="2"/>
        <v>6.7600000000000007</v>
      </c>
      <c r="J54">
        <v>1</v>
      </c>
      <c r="K54">
        <v>9.4330319077983802</v>
      </c>
    </row>
    <row r="55" spans="4:11" x14ac:dyDescent="0.25">
      <c r="D55">
        <v>2.6500000000000004</v>
      </c>
      <c r="E55">
        <f>c1.*SIN(2*D55)+c2.*D55^2+c3.</f>
        <v>9.8182558135537121</v>
      </c>
      <c r="F55">
        <v>0.31466811378777493</v>
      </c>
      <c r="G55">
        <f t="shared" si="0"/>
        <v>9.9109405746798167</v>
      </c>
      <c r="H55">
        <f t="shared" si="1"/>
        <v>-0.83226744222390081</v>
      </c>
      <c r="I55">
        <f t="shared" si="2"/>
        <v>7.0225000000000017</v>
      </c>
      <c r="J55">
        <v>1</v>
      </c>
      <c r="K55">
        <v>9.8781525443450082</v>
      </c>
    </row>
    <row r="56" spans="4:11" x14ac:dyDescent="0.25">
      <c r="D56">
        <v>2.7</v>
      </c>
      <c r="E56">
        <f>c1.*SIN(2*D56)+c2.*D56^2+c3.</f>
        <v>10.284959063688415</v>
      </c>
      <c r="F56">
        <v>-0.11234419616812374</v>
      </c>
      <c r="G56">
        <f t="shared" si="0"/>
        <v>10.250295399929451</v>
      </c>
      <c r="H56">
        <f t="shared" si="1"/>
        <v>-0.77276448755598715</v>
      </c>
      <c r="I56">
        <f t="shared" si="2"/>
        <v>7.2900000000000009</v>
      </c>
      <c r="J56">
        <v>1</v>
      </c>
      <c r="K56">
        <v>10.339344060062913</v>
      </c>
    </row>
    <row r="57" spans="4:11" x14ac:dyDescent="0.25">
      <c r="D57">
        <v>2.75</v>
      </c>
      <c r="E57">
        <f>c1.*SIN(2*D57)+c2.*D57^2+c3.</f>
        <v>10.767655641872569</v>
      </c>
      <c r="F57">
        <v>-0.15689010979258455</v>
      </c>
      <c r="G57">
        <f t="shared" si="0"/>
        <v>10.716975481596705</v>
      </c>
      <c r="H57">
        <f t="shared" si="1"/>
        <v>-0.70554032557039192</v>
      </c>
      <c r="I57">
        <f t="shared" si="2"/>
        <v>7.5625</v>
      </c>
      <c r="J57">
        <v>1</v>
      </c>
      <c r="K57">
        <v>10.815991540199578</v>
      </c>
    </row>
    <row r="58" spans="4:11" x14ac:dyDescent="0.25">
      <c r="D58">
        <v>2.8000000000000003</v>
      </c>
      <c r="E58">
        <f>c1.*SIN(2*D58)+c2.*D58^2+c3.</f>
        <v>11.265606698340449</v>
      </c>
      <c r="F58">
        <v>0.6265395313675981</v>
      </c>
      <c r="G58">
        <f t="shared" si="0"/>
        <v>11.477357136580945</v>
      </c>
      <c r="H58">
        <f t="shared" si="1"/>
        <v>-0.63126663787232085</v>
      </c>
      <c r="I58">
        <f t="shared" si="2"/>
        <v>7.8400000000000016</v>
      </c>
      <c r="J58">
        <v>1</v>
      </c>
      <c r="K58">
        <v>11.30740027759027</v>
      </c>
    </row>
    <row r="59" spans="4:11" x14ac:dyDescent="0.25">
      <c r="D59">
        <v>2.85</v>
      </c>
      <c r="E59">
        <f>c1.*SIN(2*D59)+c2.*D59^2+c3.</f>
        <v>11.777995903142598</v>
      </c>
      <c r="F59">
        <v>0.20198285710648634</v>
      </c>
      <c r="G59">
        <f t="shared" si="0"/>
        <v>11.849364501047754</v>
      </c>
      <c r="H59">
        <f t="shared" si="1"/>
        <v>-0.55068554259763758</v>
      </c>
      <c r="I59">
        <f t="shared" si="2"/>
        <v>8.1225000000000005</v>
      </c>
      <c r="J59">
        <v>1</v>
      </c>
      <c r="K59">
        <v>11.812802713942384</v>
      </c>
    </row>
    <row r="60" spans="4:11" x14ac:dyDescent="0.25">
      <c r="D60">
        <v>2.9000000000000004</v>
      </c>
      <c r="E60">
        <f>c1.*SIN(2*D60)+c2.*D60^2+c3.</f>
        <v>12.303937602644869</v>
      </c>
      <c r="F60">
        <v>1.4811985238338821</v>
      </c>
      <c r="G60">
        <f t="shared" si="0"/>
        <v>12.850674829076322</v>
      </c>
      <c r="H60">
        <f t="shared" si="1"/>
        <v>-0.46460217941375659</v>
      </c>
      <c r="I60">
        <f t="shared" si="2"/>
        <v>8.4100000000000019</v>
      </c>
      <c r="J60">
        <v>1</v>
      </c>
      <c r="K60">
        <v>12.331366109024197</v>
      </c>
    </row>
    <row r="61" spans="4:11" x14ac:dyDescent="0.25">
      <c r="D61">
        <v>2.95</v>
      </c>
      <c r="E61">
        <f>c1.*SIN(2*D61)+c2.*D61^2+c3.</f>
        <v>12.84248566868674</v>
      </c>
      <c r="F61">
        <v>-0.17294155441049952</v>
      </c>
      <c r="G61">
        <f t="shared" si="0"/>
        <v>12.775855685665622</v>
      </c>
      <c r="H61">
        <f t="shared" si="1"/>
        <v>-0.37387666483023602</v>
      </c>
      <c r="I61">
        <f t="shared" si="2"/>
        <v>8.7025000000000006</v>
      </c>
      <c r="J61">
        <v>1</v>
      </c>
      <c r="K61">
        <v>12.862200861129981</v>
      </c>
    </row>
    <row r="62" spans="4:11" x14ac:dyDescent="0.25">
      <c r="D62">
        <v>3</v>
      </c>
      <c r="E62">
        <f>c1.*SIN(2*D62)+c2.*D62^2+c3.</f>
        <v>13.39264295198118</v>
      </c>
      <c r="F62">
        <v>-1.1351926332281437</v>
      </c>
      <c r="G62">
        <f t="shared" si="0"/>
        <v>12.936546063424865</v>
      </c>
      <c r="H62">
        <f t="shared" si="1"/>
        <v>-0.27941549819892586</v>
      </c>
      <c r="I62">
        <f t="shared" si="2"/>
        <v>9</v>
      </c>
      <c r="J62">
        <v>1</v>
      </c>
      <c r="K62">
        <v>13.404369395686196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c1.</vt:lpstr>
      <vt:lpstr>c2.</vt:lpstr>
      <vt:lpstr>c3.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 Co</dc:creator>
  <cp:lastModifiedBy>Carlos C Co</cp:lastModifiedBy>
  <dcterms:created xsi:type="dcterms:W3CDTF">2025-01-30T16:45:50Z</dcterms:created>
  <dcterms:modified xsi:type="dcterms:W3CDTF">2025-01-30T17:13:41Z</dcterms:modified>
</cp:coreProperties>
</file>