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vr\Documents\paper_workspace\thor_secmet\thor_secmet\figures\sup\"/>
    </mc:Choice>
  </mc:AlternateContent>
  <xr:revisionPtr revIDLastSave="0" documentId="13_ncr:1_{0D77CC46-121B-4111-B486-C8975E868707}" xr6:coauthVersionLast="47" xr6:coauthVersionMax="47" xr10:uidLastSave="{00000000-0000-0000-0000-000000000000}"/>
  <bookViews>
    <workbookView xWindow="-108" yWindow="-108" windowWidth="23256" windowHeight="13896" xr2:uid="{CD94A6FB-C2DB-47E8-BA94-40A7C20FD321}"/>
  </bookViews>
  <sheets>
    <sheet name="BGCs" sheetId="2" r:id="rId1"/>
  </sheets>
  <definedNames>
    <definedName name="_xlnm._FilterDatabase" localSheetId="0" hidden="1">BGCs!$A$1:$O$105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5" i="2" l="1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J37" i="2"/>
  <c r="J3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2" i="2"/>
</calcChain>
</file>

<file path=xl/sharedStrings.xml><?xml version="1.0" encoding="utf-8"?>
<sst xmlns="http://schemas.openxmlformats.org/spreadsheetml/2006/main" count="942" uniqueCount="188">
  <si>
    <t>contig</t>
  </si>
  <si>
    <t>Ga0417192_02</t>
  </si>
  <si>
    <t>Petrobactin</t>
  </si>
  <si>
    <t>Bc_Ga0417192_02_rn03</t>
  </si>
  <si>
    <t>organism</t>
  </si>
  <si>
    <t>Bacillus cereus UW85</t>
  </si>
  <si>
    <t>bgc</t>
  </si>
  <si>
    <t>Ga0417192_01</t>
  </si>
  <si>
    <t>Bc_Ga0417192_01_rn31</t>
  </si>
  <si>
    <t>Flavobacterium johnsoniae UW101</t>
  </si>
  <si>
    <t>NC_009441.1</t>
  </si>
  <si>
    <t>Flexirubin</t>
  </si>
  <si>
    <t>Bacillibactin</t>
  </si>
  <si>
    <t>Bc_Ga0417192_01_rn32</t>
  </si>
  <si>
    <t>Bc_Ga0417192_01_rn33</t>
  </si>
  <si>
    <t>Kurstakin</t>
  </si>
  <si>
    <t>Ga0417193_01</t>
  </si>
  <si>
    <t>Pseudomonas koreensis CI12</t>
  </si>
  <si>
    <t>* note, no marR reg like pa</t>
  </si>
  <si>
    <t>Pyoverdine-like siderophore - peptide backbone locus</t>
  </si>
  <si>
    <t>Koreenceine</t>
  </si>
  <si>
    <t>Fragin-like</t>
  </si>
  <si>
    <t>Pulcherriminic acid</t>
  </si>
  <si>
    <t>Bc_Ga0417192_01_rn01</t>
  </si>
  <si>
    <t>Y</t>
  </si>
  <si>
    <t>start</t>
  </si>
  <si>
    <t>end</t>
  </si>
  <si>
    <t>size</t>
  </si>
  <si>
    <t>Reference</t>
  </si>
  <si>
    <t>Notes</t>
  </si>
  <si>
    <t>10.3390/molecules25235611</t>
  </si>
  <si>
    <t>Iron chelator</t>
  </si>
  <si>
    <t>One molecule will bind 2 Fe</t>
  </si>
  <si>
    <t>Iron chelator; antibiotic</t>
  </si>
  <si>
    <t>Putative saccharide</t>
  </si>
  <si>
    <t>NA</t>
  </si>
  <si>
    <t>N</t>
  </si>
  <si>
    <t>bgc_group</t>
  </si>
  <si>
    <t>Siderophore</t>
  </si>
  <si>
    <t>Putative saccharide and/or fatty acid</t>
  </si>
  <si>
    <t>antiSMASH_bgc</t>
  </si>
  <si>
    <t>Bc_Ga0417192_01_rn02</t>
  </si>
  <si>
    <t>Bc_Ga0417192_01_rn03</t>
  </si>
  <si>
    <t>Manual curation?</t>
  </si>
  <si>
    <t>Known?</t>
  </si>
  <si>
    <t>Bc_Ga0417192_01_rn04</t>
  </si>
  <si>
    <t>Bc_Ga0417192_01_rn05</t>
  </si>
  <si>
    <t>Bc_Ga0417192_01_rn06</t>
  </si>
  <si>
    <t>Bc_Ga0417192_01_rn07</t>
  </si>
  <si>
    <t>Bc_Ga0417192_01_rn08</t>
  </si>
  <si>
    <t>Bc_Ga0417192_01_rn09</t>
  </si>
  <si>
    <t>Bc_Ga0417192_01_rn10</t>
  </si>
  <si>
    <t>Bc_Ga0417192_01_rn11</t>
  </si>
  <si>
    <t>Bc_Ga0417192_01_rn12</t>
  </si>
  <si>
    <t>Bc_Ga0417192_01_rn13</t>
  </si>
  <si>
    <t>Bc_Ga0417192_01_rn14</t>
  </si>
  <si>
    <t>Bc_Ga0417192_01_rn15</t>
  </si>
  <si>
    <t>Bc_Ga0417192_01_rn16</t>
  </si>
  <si>
    <t>Bc_Ga0417192_01_rn17</t>
  </si>
  <si>
    <t>Bc_Ga0417192_01_rn18</t>
  </si>
  <si>
    <t>Bc_Ga0417192_01_rn19</t>
  </si>
  <si>
    <t>Bc_Ga0417192_01_rn20</t>
  </si>
  <si>
    <t>Bc_Ga0417192_01_rn21</t>
  </si>
  <si>
    <t>Bc_Ga0417192_01_rn22</t>
  </si>
  <si>
    <t>Bc_Ga0417192_01_rn23</t>
  </si>
  <si>
    <t>Bc_Ga0417192_01_rn24</t>
  </si>
  <si>
    <t>Bc_Ga0417192_01_rn25</t>
  </si>
  <si>
    <t>Bc_Ga0417192_01_rn26</t>
  </si>
  <si>
    <t>Bc_Ga0417192_01_rn27</t>
  </si>
  <si>
    <t>Bc_Ga0417192_01_rn28</t>
  </si>
  <si>
    <t>Bc_Ga0417192_01_rn29</t>
  </si>
  <si>
    <t>Bc_Ga0417192_01_rn30</t>
  </si>
  <si>
    <t>Bc_Ga0417192_01_rn34</t>
  </si>
  <si>
    <t>Terpene</t>
  </si>
  <si>
    <t>Lit_Activity</t>
  </si>
  <si>
    <t>RiPP</t>
  </si>
  <si>
    <t>Has a squalene-hopene cyclase with similarity to the cyclase in Bsub sporulene, so likely a cyclized triterpene like sporulene or hopene; transporter is rarD (chloramphenicol family); right end has 3 molybdenum cofactor biosynthesis genes</t>
  </si>
  <si>
    <t>Putative cyclized triterpene</t>
  </si>
  <si>
    <t>Lanthipeptide synthase type III; Many precursor peptide ORFs, all except one identical, all leader cleavages and crosslinks predicted</t>
  </si>
  <si>
    <t>NRPS and/or NRPS-like</t>
  </si>
  <si>
    <t>NRPS-like</t>
  </si>
  <si>
    <t>Shares two genes with similarity to those in thiamine biosynthesis</t>
  </si>
  <si>
    <t>NRPS, trans-AT PKS</t>
  </si>
  <si>
    <t>Lanthipeptide</t>
  </si>
  <si>
    <t>Predicted substrate specificity for 7 of 7 A-domains, 3 of 3 trans-AT KS domains unknown specificity</t>
  </si>
  <si>
    <t>NRPS, trans-AT PKS hybrid</t>
  </si>
  <si>
    <t>Putative fatty acid</t>
  </si>
  <si>
    <t>Subcluster of schizokinen (siderophore) transporters; these may be involved with citrate-containing siderophore uptake (there's one in Fj)</t>
  </si>
  <si>
    <t>fabHa and fabF homologs</t>
  </si>
  <si>
    <t>Heterocycloanthracin - Maturation locus</t>
  </si>
  <si>
    <t>10.1186/s12864-015-2008-0; 10.1186/1745-6150-4-15</t>
  </si>
  <si>
    <t>Two putative precursor loci elsewhere in genome; Leader/core cleavages predicted in both; predicted to form heterocycles in core peptide Cys, Ser, &amp; Thr</t>
  </si>
  <si>
    <t>Saccharide</t>
  </si>
  <si>
    <t>Bacillithiol - Locus 1</t>
  </si>
  <si>
    <t>Has bacillithiol gene bchB2 at Bc_ctg1_355</t>
  </si>
  <si>
    <t>10.1073/pnas.1000928107; 10.1099/mic.0.070482-0</t>
  </si>
  <si>
    <t>Has bacillithiol gene bchC at Bc_ctg1_895 and just outside the upstream Bc_ctg1_896 ylbQ</t>
  </si>
  <si>
    <t>Bc_Ga0417192_01_rn35</t>
  </si>
  <si>
    <t>Bc_Ga0417192_01_rn36</t>
  </si>
  <si>
    <t>Bc_Ga0417192_01_rn37</t>
  </si>
  <si>
    <t>Bc_Ga0417192_01_rn38</t>
  </si>
  <si>
    <t>Bc_Ga0417192_02_rn01</t>
  </si>
  <si>
    <t>Bc_Ga0417192_02_rn02</t>
  </si>
  <si>
    <t>Bc_Ga0417192_02_rn04</t>
  </si>
  <si>
    <t>Bc_Ga0417192_03_rn01</t>
  </si>
  <si>
    <t>Bc_Ga0417192_03_rn02</t>
  </si>
  <si>
    <t>Ga0417192_03</t>
  </si>
  <si>
    <t>Bacillithiol - Locus 2</t>
  </si>
  <si>
    <t>Bacillithiol - Locus 3</t>
  </si>
  <si>
    <t>Bacillithiol, locus 1 of 3…the others noted below</t>
  </si>
  <si>
    <t>Minor overlap with Bc_Ga0417192_01_rn04</t>
  </si>
  <si>
    <t>Minor overlap with Bc_Ga0417192_01_rn08</t>
  </si>
  <si>
    <t>2 genes shares with teichuronic acid</t>
  </si>
  <si>
    <t>10.1099/mic.0.039404-0</t>
  </si>
  <si>
    <t>10.1007/s00253-012-4181-2</t>
  </si>
  <si>
    <t>Lipopeptide</t>
  </si>
  <si>
    <t>Antibiotic</t>
  </si>
  <si>
    <t>Antibiotic (antifungal)</t>
  </si>
  <si>
    <t>NRPS</t>
  </si>
  <si>
    <t>Beta-lactone</t>
  </si>
  <si>
    <t>10.1021/jacs.5b04682</t>
  </si>
  <si>
    <t>Heterocycloanthracin - Precursor locus 1</t>
  </si>
  <si>
    <t>Heterocycloanthracin - Precursor locus 2</t>
  </si>
  <si>
    <t>Precursor for Heterocycloanthracin; leader/core predicted Bc_ctg1_4945</t>
  </si>
  <si>
    <t>Precursor for Heterocycloanthracin; leader/core predicted Bc_ctg1_5070</t>
  </si>
  <si>
    <t>Thermocellin-like ranthipeptide</t>
  </si>
  <si>
    <t>10.1002/biot.202000136; 10.1021/acschembio.9b00457; 10.1021/jacs.9b01519</t>
  </si>
  <si>
    <t>Leader/core cleavage and crosslinks predicted</t>
  </si>
  <si>
    <t>Quorum sensing?</t>
  </si>
  <si>
    <t>Has ladderane biosynthesis gene at Bc_ctg3_25 that shares some similarity to pimelate biosynthesis</t>
  </si>
  <si>
    <t>Zwittermicin/Kanosamine</t>
  </si>
  <si>
    <t>NRPS, trans-AT PKS, T1PKS</t>
  </si>
  <si>
    <t>10.1128/AEM.02518-08; 10.1016/S0378-1119(99)00315-7</t>
  </si>
  <si>
    <t>Lanthipeptide synthase type III; Many precursor peptide ORFs, all except one identical, all leader cleavages and crosslinks predicted; similar (but not identical) core as Cyanothecamide B ThcE2)</t>
  </si>
  <si>
    <t>Putative carotenoid</t>
  </si>
  <si>
    <t>Synthase has homology to phytoene synthase</t>
  </si>
  <si>
    <t>KnownClusterBlast</t>
  </si>
  <si>
    <t>ClusterBlast</t>
  </si>
  <si>
    <t>4 genes homolgos to S-layer glycan biosynthesis</t>
  </si>
  <si>
    <t>Some tailoring genes similar to fengycin, mycosbtilin, plipastatin</t>
  </si>
  <si>
    <t>Cyclase is similar to lycopene biosynthesis</t>
  </si>
  <si>
    <t>Antioxidative pigment</t>
  </si>
  <si>
    <t>Arylpolyene resorcinol</t>
  </si>
  <si>
    <t xml:space="preserve">10.1002/cbic.201500474; 10.1128/AEM.01495-09; 10.1111/1751-7915.12110 </t>
  </si>
  <si>
    <t>Shares some genes with peptidoglycan biosynthesis</t>
  </si>
  <si>
    <t>Large NRPS, 14 A-domains; mentioned in McBride et al, but not characterized</t>
  </si>
  <si>
    <t>10.1128/AEM.01495-09</t>
  </si>
  <si>
    <t>10.1021/acs.orglett.9b04490</t>
  </si>
  <si>
    <t>Fulvivirgamide-like siderophore</t>
  </si>
  <si>
    <t>Likely has citrate because of absA homolog; biosynthetic hypothesis in gene sheet</t>
  </si>
  <si>
    <t>T3PKS, putative fatty acid</t>
  </si>
  <si>
    <t>T3PKS</t>
  </si>
  <si>
    <t>Putative saccharide/fatty acid</t>
  </si>
  <si>
    <t>3-oxoacyl-ACP synthase @ Pk_ctg1_1296, possible koreenceine precursor biosynthesis</t>
  </si>
  <si>
    <t>3-oxoacyl-ACP synthase @ Pk_ctg1_1237, possible koreenceine precursor biosynthesis</t>
  </si>
  <si>
    <t>N-acetylglutaminylglutamine amide</t>
  </si>
  <si>
    <t>Osmoprotectant</t>
  </si>
  <si>
    <t xml:space="preserve">10.1073/pnas.1003063107; 10.3390/ijms22083982 </t>
  </si>
  <si>
    <t>3-oxoacyl-ACP synthase @ Pk_ctg1_1407, possible koreenceine precursor biosynthesis</t>
  </si>
  <si>
    <t>10.15698/mic2018.10.649; 10.1007/s10534-009-9247-y</t>
  </si>
  <si>
    <t>Pyoverdine-like siderophore - chromophore NRPS locus</t>
  </si>
  <si>
    <t>Lokisin</t>
  </si>
  <si>
    <t>10.1016/S0040-4039(02)00856-0; 10.3389/fpls.2019.00901</t>
  </si>
  <si>
    <t>Shares some genes with the pseudopyronine BGC in MIBiG, but these are just flanking pseudopyronine and not involved in the biosynthesis</t>
  </si>
  <si>
    <t>10.1002/cbic.201500413</t>
  </si>
  <si>
    <t>10.1021/acs.biochem.8b00149</t>
  </si>
  <si>
    <t>Putative biofilm promotion</t>
  </si>
  <si>
    <t>arnB and arnC homologs, might be involved with Lipid A remodeling to promote biofilm formation</t>
  </si>
  <si>
    <t>Putative siderophore/saccharide</t>
  </si>
  <si>
    <t>Likely citrate based because has a iucA/iucC homolog</t>
  </si>
  <si>
    <t>Putative bacteriocin</t>
  </si>
  <si>
    <t>Putative bacteriocin/RiPP</t>
  </si>
  <si>
    <t>3-oxoacyl-ACP synthase @ Pk_ctg1_4125, possible koreenceine precursor biosynthesis</t>
  </si>
  <si>
    <t>Antibiotic (antibacterial)</t>
  </si>
  <si>
    <t>10.1128/AEM.03058-18; 10.1128/mBio.02846-18</t>
  </si>
  <si>
    <t>Alkaloid fatty acid</t>
  </si>
  <si>
    <t>Arylpolyene</t>
  </si>
  <si>
    <t>Possible koreenceine precursor, but unlikely unless -enes are reduced</t>
  </si>
  <si>
    <t>Putative arylpolyene</t>
  </si>
  <si>
    <t>10.1099/mic.0.039404-0; 10.1021/acs.jnatprod.0c01170</t>
  </si>
  <si>
    <t>has upstream standalone A domain so nicotinic and benzoic acid containing derivatives are possible</t>
  </si>
  <si>
    <t>Precursor</t>
  </si>
  <si>
    <t>check in concert with bacillibactin</t>
  </si>
  <si>
    <t>10.1021/acs.jnatprod.0c01170</t>
  </si>
  <si>
    <t>Nicotinate - Locus 1</t>
  </si>
  <si>
    <t>Nicotinate - Locus 2</t>
  </si>
  <si>
    <t>Small saccharide subcluster downstream</t>
  </si>
  <si>
    <t>Small saccharide subcluster 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</si>
</sst>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1C91-A9A8-4A2F-A54E-12BF395FD8E7}">
  <sheetPr>
    <pageSetUpPr fitToPage="1"/>
  </sheetPr>
  <dimension ref="A1:O105"/>
  <sheetViews>
    <sheetView tabSelected="1" zoomScale="88" zoomScaleNormal="55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30" style="1" bestFit="1" customWidth="1"/>
    <col min="2" max="2" width="34.6640625" style="1" bestFit="1" customWidth="1"/>
    <col min="3" max="3" width="31.88671875" style="1" bestFit="1" customWidth="1"/>
    <col min="4" max="4" width="13.33203125" style="1" bestFit="1" customWidth="1"/>
    <col min="5" max="5" width="21.21875" style="1" bestFit="1" customWidth="1"/>
    <col min="6" max="6" width="9.6640625" style="1" bestFit="1" customWidth="1"/>
    <col min="7" max="7" width="17.77734375" style="1" bestFit="1" customWidth="1"/>
    <col min="8" max="9" width="8" style="1" bestFit="1" customWidth="1"/>
    <col min="10" max="10" width="7" style="1" bestFit="1" customWidth="1"/>
    <col min="11" max="11" width="13.33203125" style="1" bestFit="1" customWidth="1"/>
    <col min="12" max="12" width="18.88671875" style="1" bestFit="1" customWidth="1"/>
    <col min="13" max="13" width="23.21875" style="1" bestFit="1" customWidth="1"/>
    <col min="14" max="14" width="67.5546875" style="1" bestFit="1" customWidth="1"/>
    <col min="15" max="15" width="201.6640625" style="1" bestFit="1" customWidth="1"/>
    <col min="16" max="16384" width="8.88671875" style="1"/>
  </cols>
  <sheetData>
    <row r="1" spans="1:15" x14ac:dyDescent="0.3">
      <c r="A1" s="1" t="s">
        <v>4</v>
      </c>
      <c r="B1" s="1" t="s">
        <v>6</v>
      </c>
      <c r="C1" s="1" t="s">
        <v>37</v>
      </c>
      <c r="D1" s="1" t="s">
        <v>0</v>
      </c>
      <c r="E1" s="1" t="s">
        <v>40</v>
      </c>
      <c r="F1" s="1" t="s">
        <v>44</v>
      </c>
      <c r="G1" s="1" t="s">
        <v>43</v>
      </c>
      <c r="H1" s="1" t="s">
        <v>25</v>
      </c>
      <c r="I1" s="1" t="s">
        <v>26</v>
      </c>
      <c r="J1" s="1" t="s">
        <v>27</v>
      </c>
      <c r="K1" s="1" t="s">
        <v>137</v>
      </c>
      <c r="L1" s="1" t="s">
        <v>136</v>
      </c>
      <c r="M1" s="1" t="s">
        <v>74</v>
      </c>
      <c r="N1" s="1" t="s">
        <v>28</v>
      </c>
      <c r="O1" s="1" t="s">
        <v>29</v>
      </c>
    </row>
    <row r="2" spans="1:15" x14ac:dyDescent="0.3">
      <c r="A2" s="1" t="s">
        <v>5</v>
      </c>
      <c r="B2" s="1" t="s">
        <v>22</v>
      </c>
      <c r="C2" s="1" t="s">
        <v>38</v>
      </c>
      <c r="D2" s="1" t="s">
        <v>7</v>
      </c>
      <c r="E2" s="1" t="s">
        <v>23</v>
      </c>
      <c r="F2" s="1" t="s">
        <v>24</v>
      </c>
      <c r="G2" s="1" t="s">
        <v>24</v>
      </c>
      <c r="H2" s="1">
        <v>120529</v>
      </c>
      <c r="I2" s="1">
        <v>125137</v>
      </c>
      <c r="J2" s="1">
        <f>I2-H2+1</f>
        <v>4609</v>
      </c>
      <c r="K2" s="1">
        <v>93</v>
      </c>
      <c r="L2" s="1">
        <v>0</v>
      </c>
      <c r="M2" s="1" t="s">
        <v>33</v>
      </c>
      <c r="N2" s="1" t="s">
        <v>30</v>
      </c>
      <c r="O2" s="1" t="s">
        <v>32</v>
      </c>
    </row>
    <row r="3" spans="1:15" x14ac:dyDescent="0.3">
      <c r="A3" s="1" t="s">
        <v>5</v>
      </c>
      <c r="B3" s="1" t="s">
        <v>34</v>
      </c>
      <c r="C3" s="1" t="s">
        <v>39</v>
      </c>
      <c r="D3" s="1" t="s">
        <v>7</v>
      </c>
      <c r="E3" s="1" t="s">
        <v>41</v>
      </c>
      <c r="F3" s="1" t="s">
        <v>36</v>
      </c>
      <c r="G3" s="1" t="s">
        <v>36</v>
      </c>
      <c r="H3" s="1">
        <v>266653</v>
      </c>
      <c r="I3" s="1">
        <v>289518</v>
      </c>
      <c r="J3" s="1">
        <f t="shared" ref="J3:J68" si="0">I3-H3+1</f>
        <v>22866</v>
      </c>
      <c r="K3" s="1">
        <v>22</v>
      </c>
      <c r="L3" s="1">
        <v>0</v>
      </c>
      <c r="M3" s="1" t="s">
        <v>35</v>
      </c>
      <c r="N3" s="1" t="s">
        <v>35</v>
      </c>
    </row>
    <row r="4" spans="1:15" x14ac:dyDescent="0.3">
      <c r="A4" s="1" t="s">
        <v>5</v>
      </c>
      <c r="B4" s="1" t="s">
        <v>34</v>
      </c>
      <c r="C4" s="1" t="s">
        <v>39</v>
      </c>
      <c r="D4" s="1" t="s">
        <v>7</v>
      </c>
      <c r="E4" s="1" t="s">
        <v>42</v>
      </c>
      <c r="F4" s="1" t="s">
        <v>36</v>
      </c>
      <c r="G4" s="1" t="s">
        <v>36</v>
      </c>
      <c r="H4" s="1">
        <v>313671</v>
      </c>
      <c r="I4" s="1">
        <v>339983</v>
      </c>
      <c r="J4" s="1">
        <f t="shared" si="0"/>
        <v>26313</v>
      </c>
      <c r="K4" s="1">
        <v>50</v>
      </c>
      <c r="L4" s="1">
        <v>5</v>
      </c>
      <c r="M4" s="1" t="s">
        <v>35</v>
      </c>
      <c r="N4" s="1" t="s">
        <v>35</v>
      </c>
    </row>
    <row r="5" spans="1:15" x14ac:dyDescent="0.3">
      <c r="A5" s="1" t="s">
        <v>5</v>
      </c>
      <c r="B5" s="1" t="s">
        <v>34</v>
      </c>
      <c r="C5" s="1" t="s">
        <v>39</v>
      </c>
      <c r="D5" s="1" t="s">
        <v>7</v>
      </c>
      <c r="E5" s="1" t="s">
        <v>45</v>
      </c>
      <c r="F5" s="1" t="s">
        <v>36</v>
      </c>
      <c r="G5" s="1" t="s">
        <v>36</v>
      </c>
      <c r="H5" s="1">
        <v>349362</v>
      </c>
      <c r="I5" s="1">
        <v>389203</v>
      </c>
      <c r="J5" s="1">
        <f t="shared" si="0"/>
        <v>39842</v>
      </c>
      <c r="K5" s="1">
        <v>27</v>
      </c>
      <c r="L5" s="1">
        <v>0</v>
      </c>
      <c r="M5" s="1" t="s">
        <v>35</v>
      </c>
      <c r="N5" s="1" t="s">
        <v>35</v>
      </c>
      <c r="O5" s="1" t="s">
        <v>94</v>
      </c>
    </row>
    <row r="6" spans="1:15" x14ac:dyDescent="0.3">
      <c r="A6" s="1" t="s">
        <v>5</v>
      </c>
      <c r="B6" s="1" t="s">
        <v>34</v>
      </c>
      <c r="C6" s="1" t="s">
        <v>39</v>
      </c>
      <c r="D6" s="1" t="s">
        <v>7</v>
      </c>
      <c r="E6" s="1" t="s">
        <v>46</v>
      </c>
      <c r="F6" s="1" t="s">
        <v>36</v>
      </c>
      <c r="G6" s="1" t="s">
        <v>36</v>
      </c>
      <c r="H6" s="1">
        <v>422984</v>
      </c>
      <c r="I6" s="1">
        <v>442616</v>
      </c>
      <c r="J6" s="1">
        <f t="shared" si="0"/>
        <v>19633</v>
      </c>
      <c r="K6" s="1">
        <v>37</v>
      </c>
      <c r="L6" s="1">
        <v>0</v>
      </c>
      <c r="M6" s="1" t="s">
        <v>35</v>
      </c>
      <c r="N6" s="1" t="s">
        <v>35</v>
      </c>
    </row>
    <row r="7" spans="1:15" x14ac:dyDescent="0.3">
      <c r="A7" s="1" t="s">
        <v>5</v>
      </c>
      <c r="B7" s="1" t="s">
        <v>77</v>
      </c>
      <c r="C7" s="1" t="s">
        <v>73</v>
      </c>
      <c r="D7" s="1" t="s">
        <v>7</v>
      </c>
      <c r="E7" s="1" t="s">
        <v>47</v>
      </c>
      <c r="F7" s="1" t="s">
        <v>36</v>
      </c>
      <c r="G7" s="1" t="s">
        <v>36</v>
      </c>
      <c r="H7" s="1">
        <v>491426</v>
      </c>
      <c r="I7" s="1">
        <v>513279</v>
      </c>
      <c r="J7" s="1">
        <f t="shared" si="0"/>
        <v>21854</v>
      </c>
      <c r="K7" s="1">
        <v>100</v>
      </c>
      <c r="L7" s="1">
        <v>17</v>
      </c>
      <c r="M7" s="1" t="s">
        <v>35</v>
      </c>
      <c r="N7" s="1" t="s">
        <v>35</v>
      </c>
      <c r="O7" s="1" t="s">
        <v>76</v>
      </c>
    </row>
    <row r="8" spans="1:15" x14ac:dyDescent="0.3">
      <c r="A8" s="1" t="s">
        <v>5</v>
      </c>
      <c r="B8" s="1" t="s">
        <v>34</v>
      </c>
      <c r="C8" s="1" t="s">
        <v>39</v>
      </c>
      <c r="D8" s="1" t="s">
        <v>7</v>
      </c>
      <c r="E8" s="1" t="s">
        <v>48</v>
      </c>
      <c r="F8" s="1" t="s">
        <v>36</v>
      </c>
      <c r="G8" s="1" t="s">
        <v>36</v>
      </c>
      <c r="H8" s="1">
        <v>682321</v>
      </c>
      <c r="I8" s="1">
        <v>704039</v>
      </c>
      <c r="J8" s="1">
        <f t="shared" si="0"/>
        <v>21719</v>
      </c>
      <c r="K8" s="1">
        <v>12</v>
      </c>
      <c r="L8" s="1">
        <v>0</v>
      </c>
      <c r="M8" s="1" t="s">
        <v>35</v>
      </c>
      <c r="N8" s="1" t="s">
        <v>35</v>
      </c>
    </row>
    <row r="9" spans="1:15" x14ac:dyDescent="0.3">
      <c r="A9" s="1" t="s">
        <v>5</v>
      </c>
      <c r="B9" s="1" t="s">
        <v>34</v>
      </c>
      <c r="C9" s="1" t="s">
        <v>39</v>
      </c>
      <c r="D9" s="1" t="s">
        <v>7</v>
      </c>
      <c r="E9" s="1" t="s">
        <v>49</v>
      </c>
      <c r="F9" s="1" t="s">
        <v>36</v>
      </c>
      <c r="G9" s="1" t="s">
        <v>36</v>
      </c>
      <c r="H9" s="1">
        <v>900836</v>
      </c>
      <c r="I9" s="1">
        <v>924494</v>
      </c>
      <c r="J9" s="1">
        <f t="shared" si="0"/>
        <v>23659</v>
      </c>
      <c r="K9" s="1">
        <v>48</v>
      </c>
      <c r="L9" s="1">
        <v>0</v>
      </c>
      <c r="M9" s="1" t="s">
        <v>35</v>
      </c>
      <c r="N9" s="1" t="s">
        <v>35</v>
      </c>
      <c r="O9" s="1" t="s">
        <v>96</v>
      </c>
    </row>
    <row r="10" spans="1:15" x14ac:dyDescent="0.3">
      <c r="A10" s="1" t="s">
        <v>5</v>
      </c>
      <c r="B10" s="1" t="s">
        <v>34</v>
      </c>
      <c r="C10" s="1" t="s">
        <v>39</v>
      </c>
      <c r="D10" s="1" t="s">
        <v>7</v>
      </c>
      <c r="E10" s="1" t="s">
        <v>50</v>
      </c>
      <c r="F10" s="1" t="s">
        <v>36</v>
      </c>
      <c r="G10" s="1" t="s">
        <v>36</v>
      </c>
      <c r="H10" s="1">
        <v>995040</v>
      </c>
      <c r="I10" s="1">
        <v>1025853</v>
      </c>
      <c r="J10" s="1">
        <f t="shared" si="0"/>
        <v>30814</v>
      </c>
      <c r="K10" s="1">
        <v>37</v>
      </c>
      <c r="L10" s="1">
        <v>6</v>
      </c>
      <c r="M10" s="1" t="s">
        <v>35</v>
      </c>
      <c r="N10" s="1" t="s">
        <v>35</v>
      </c>
    </row>
    <row r="11" spans="1:15" x14ac:dyDescent="0.3">
      <c r="A11" s="1" t="s">
        <v>5</v>
      </c>
      <c r="B11" s="1" t="s">
        <v>34</v>
      </c>
      <c r="C11" s="1" t="s">
        <v>39</v>
      </c>
      <c r="D11" s="1" t="s">
        <v>7</v>
      </c>
      <c r="E11" s="1" t="s">
        <v>51</v>
      </c>
      <c r="F11" s="1" t="s">
        <v>36</v>
      </c>
      <c r="G11" s="1" t="s">
        <v>36</v>
      </c>
      <c r="H11" s="1">
        <v>1208160</v>
      </c>
      <c r="I11" s="1">
        <v>1235182</v>
      </c>
      <c r="J11" s="1">
        <f t="shared" si="0"/>
        <v>27023</v>
      </c>
      <c r="K11" s="1">
        <v>22</v>
      </c>
      <c r="L11" s="1">
        <v>0</v>
      </c>
      <c r="M11" s="1" t="s">
        <v>35</v>
      </c>
      <c r="N11" s="1" t="s">
        <v>35</v>
      </c>
    </row>
    <row r="12" spans="1:15" x14ac:dyDescent="0.3">
      <c r="A12" s="1" t="s">
        <v>5</v>
      </c>
      <c r="B12" s="1" t="s">
        <v>34</v>
      </c>
      <c r="C12" s="1" t="s">
        <v>39</v>
      </c>
      <c r="D12" s="1" t="s">
        <v>7</v>
      </c>
      <c r="E12" s="1" t="s">
        <v>52</v>
      </c>
      <c r="F12" s="1" t="s">
        <v>36</v>
      </c>
      <c r="G12" s="1" t="s">
        <v>36</v>
      </c>
      <c r="H12" s="1">
        <v>1345810</v>
      </c>
      <c r="I12" s="1">
        <v>1385028</v>
      </c>
      <c r="J12" s="1">
        <f t="shared" si="0"/>
        <v>39219</v>
      </c>
      <c r="K12" s="1">
        <v>55</v>
      </c>
      <c r="L12" s="1">
        <v>0</v>
      </c>
      <c r="M12" s="1" t="s">
        <v>35</v>
      </c>
      <c r="N12" s="1" t="s">
        <v>35</v>
      </c>
    </row>
    <row r="13" spans="1:15" x14ac:dyDescent="0.3">
      <c r="A13" s="1" t="s">
        <v>5</v>
      </c>
      <c r="B13" s="1" t="s">
        <v>34</v>
      </c>
      <c r="C13" s="1" t="s">
        <v>39</v>
      </c>
      <c r="D13" s="1" t="s">
        <v>7</v>
      </c>
      <c r="E13" s="1" t="s">
        <v>53</v>
      </c>
      <c r="F13" s="1" t="s">
        <v>36</v>
      </c>
      <c r="G13" s="1" t="s">
        <v>36</v>
      </c>
      <c r="H13" s="1">
        <v>1635665</v>
      </c>
      <c r="I13" s="1">
        <v>1661642</v>
      </c>
      <c r="J13" s="1">
        <f t="shared" si="0"/>
        <v>25978</v>
      </c>
      <c r="K13" s="1">
        <v>30</v>
      </c>
      <c r="L13" s="1">
        <v>0</v>
      </c>
      <c r="M13" s="1" t="s">
        <v>35</v>
      </c>
      <c r="N13" s="1" t="s">
        <v>35</v>
      </c>
    </row>
    <row r="14" spans="1:15" x14ac:dyDescent="0.3">
      <c r="A14" s="1" t="s">
        <v>5</v>
      </c>
      <c r="B14" s="1" t="s">
        <v>34</v>
      </c>
      <c r="C14" s="1" t="s">
        <v>39</v>
      </c>
      <c r="D14" s="1" t="s">
        <v>7</v>
      </c>
      <c r="E14" s="1" t="s">
        <v>54</v>
      </c>
      <c r="F14" s="1" t="s">
        <v>36</v>
      </c>
      <c r="G14" s="1" t="s">
        <v>36</v>
      </c>
      <c r="H14" s="1">
        <v>1792168</v>
      </c>
      <c r="I14" s="1">
        <v>1852775</v>
      </c>
      <c r="J14" s="1">
        <f t="shared" si="0"/>
        <v>60608</v>
      </c>
      <c r="K14" s="1">
        <v>25</v>
      </c>
      <c r="L14" s="1">
        <v>15</v>
      </c>
      <c r="M14" s="1" t="s">
        <v>35</v>
      </c>
      <c r="N14" s="1" t="s">
        <v>35</v>
      </c>
    </row>
    <row r="15" spans="1:15" x14ac:dyDescent="0.3">
      <c r="A15" s="1" t="s">
        <v>5</v>
      </c>
      <c r="B15" s="1" t="s">
        <v>34</v>
      </c>
      <c r="C15" s="1" t="s">
        <v>39</v>
      </c>
      <c r="D15" s="1" t="s">
        <v>7</v>
      </c>
      <c r="E15" s="1" t="s">
        <v>55</v>
      </c>
      <c r="F15" s="1" t="s">
        <v>36</v>
      </c>
      <c r="G15" s="1" t="s">
        <v>36</v>
      </c>
      <c r="H15" s="1">
        <v>2090937</v>
      </c>
      <c r="I15" s="1">
        <v>2114937</v>
      </c>
      <c r="J15" s="1">
        <f t="shared" si="0"/>
        <v>24001</v>
      </c>
      <c r="K15" s="1">
        <v>50</v>
      </c>
      <c r="L15" s="1">
        <v>0</v>
      </c>
      <c r="M15" s="1" t="s">
        <v>35</v>
      </c>
      <c r="N15" s="1" t="s">
        <v>35</v>
      </c>
    </row>
    <row r="16" spans="1:15" x14ac:dyDescent="0.3">
      <c r="A16" s="1" t="s">
        <v>5</v>
      </c>
      <c r="B16" s="1" t="s">
        <v>34</v>
      </c>
      <c r="C16" s="1" t="s">
        <v>39</v>
      </c>
      <c r="D16" s="1" t="s">
        <v>7</v>
      </c>
      <c r="E16" s="1" t="s">
        <v>56</v>
      </c>
      <c r="F16" s="1" t="s">
        <v>36</v>
      </c>
      <c r="G16" s="1" t="s">
        <v>36</v>
      </c>
      <c r="H16" s="1">
        <v>2165528</v>
      </c>
      <c r="I16" s="1">
        <v>2203865</v>
      </c>
      <c r="J16" s="1">
        <f t="shared" si="0"/>
        <v>38338</v>
      </c>
      <c r="K16" s="1">
        <v>33</v>
      </c>
      <c r="L16" s="1">
        <v>11</v>
      </c>
      <c r="M16" s="1" t="s">
        <v>35</v>
      </c>
      <c r="N16" s="1" t="s">
        <v>35</v>
      </c>
    </row>
    <row r="17" spans="1:15" x14ac:dyDescent="0.3">
      <c r="A17" s="1" t="s">
        <v>5</v>
      </c>
      <c r="B17" s="1" t="s">
        <v>34</v>
      </c>
      <c r="C17" s="1" t="s">
        <v>39</v>
      </c>
      <c r="D17" s="1" t="s">
        <v>7</v>
      </c>
      <c r="E17" s="1" t="s">
        <v>57</v>
      </c>
      <c r="F17" s="1" t="s">
        <v>36</v>
      </c>
      <c r="G17" s="1" t="s">
        <v>36</v>
      </c>
      <c r="H17" s="1">
        <v>2320516</v>
      </c>
      <c r="I17" s="1">
        <v>2370380</v>
      </c>
      <c r="J17" s="1">
        <f t="shared" si="0"/>
        <v>49865</v>
      </c>
      <c r="K17" s="1">
        <v>15</v>
      </c>
      <c r="L17" s="1">
        <v>0</v>
      </c>
      <c r="M17" s="1" t="s">
        <v>35</v>
      </c>
      <c r="N17" s="1" t="s">
        <v>35</v>
      </c>
    </row>
    <row r="18" spans="1:15" x14ac:dyDescent="0.3">
      <c r="A18" s="1" t="s">
        <v>5</v>
      </c>
      <c r="B18" s="1" t="s">
        <v>34</v>
      </c>
      <c r="C18" s="1" t="s">
        <v>39</v>
      </c>
      <c r="D18" s="1" t="s">
        <v>7</v>
      </c>
      <c r="E18" s="1" t="s">
        <v>58</v>
      </c>
      <c r="F18" s="1" t="s">
        <v>36</v>
      </c>
      <c r="G18" s="1" t="s">
        <v>36</v>
      </c>
      <c r="H18" s="1">
        <v>2376939</v>
      </c>
      <c r="I18" s="1">
        <v>2395774</v>
      </c>
      <c r="J18" s="1">
        <f t="shared" si="0"/>
        <v>18836</v>
      </c>
      <c r="K18" s="1">
        <v>33</v>
      </c>
      <c r="L18" s="1">
        <v>0</v>
      </c>
      <c r="M18" s="1" t="s">
        <v>35</v>
      </c>
      <c r="N18" s="1" t="s">
        <v>35</v>
      </c>
    </row>
    <row r="19" spans="1:15" x14ac:dyDescent="0.3">
      <c r="A19" s="1" t="s">
        <v>5</v>
      </c>
      <c r="B19" s="1" t="s">
        <v>34</v>
      </c>
      <c r="C19" s="1" t="s">
        <v>39</v>
      </c>
      <c r="D19" s="1" t="s">
        <v>7</v>
      </c>
      <c r="E19" s="1" t="s">
        <v>59</v>
      </c>
      <c r="F19" s="1" t="s">
        <v>36</v>
      </c>
      <c r="G19" s="1" t="s">
        <v>36</v>
      </c>
      <c r="H19" s="1">
        <v>2711232</v>
      </c>
      <c r="I19" s="1">
        <v>2732132</v>
      </c>
      <c r="J19" s="1">
        <f t="shared" si="0"/>
        <v>20901</v>
      </c>
      <c r="K19" s="1">
        <v>27</v>
      </c>
      <c r="L19" s="1">
        <v>0</v>
      </c>
      <c r="M19" s="1" t="s">
        <v>35</v>
      </c>
      <c r="N19" s="1" t="s">
        <v>35</v>
      </c>
    </row>
    <row r="20" spans="1:15" x14ac:dyDescent="0.3">
      <c r="A20" s="1" t="s">
        <v>5</v>
      </c>
      <c r="B20" s="1" t="s">
        <v>83</v>
      </c>
      <c r="C20" s="1" t="s">
        <v>75</v>
      </c>
      <c r="D20" s="1" t="s">
        <v>7</v>
      </c>
      <c r="E20" s="1" t="s">
        <v>60</v>
      </c>
      <c r="F20" s="1" t="s">
        <v>36</v>
      </c>
      <c r="G20" s="1" t="s">
        <v>36</v>
      </c>
      <c r="H20" s="1">
        <v>2780943</v>
      </c>
      <c r="I20" s="1">
        <v>2803555</v>
      </c>
      <c r="J20" s="1">
        <f t="shared" si="0"/>
        <v>22613</v>
      </c>
      <c r="K20" s="1">
        <v>22</v>
      </c>
      <c r="L20" s="1">
        <v>0</v>
      </c>
      <c r="M20" s="1" t="s">
        <v>35</v>
      </c>
      <c r="N20" s="1" t="s">
        <v>35</v>
      </c>
      <c r="O20" s="1" t="s">
        <v>78</v>
      </c>
    </row>
    <row r="21" spans="1:15" x14ac:dyDescent="0.3">
      <c r="A21" s="1" t="s">
        <v>5</v>
      </c>
      <c r="B21" s="1" t="s">
        <v>80</v>
      </c>
      <c r="C21" s="1" t="s">
        <v>79</v>
      </c>
      <c r="D21" s="1" t="s">
        <v>7</v>
      </c>
      <c r="E21" s="1" t="s">
        <v>61</v>
      </c>
      <c r="F21" s="1" t="s">
        <v>36</v>
      </c>
      <c r="G21" s="1" t="s">
        <v>36</v>
      </c>
      <c r="H21" s="1">
        <v>2840470</v>
      </c>
      <c r="I21" s="1">
        <v>2882888</v>
      </c>
      <c r="J21" s="1">
        <f t="shared" si="0"/>
        <v>42419</v>
      </c>
      <c r="K21" s="1">
        <v>97</v>
      </c>
      <c r="L21" s="1">
        <v>0</v>
      </c>
      <c r="M21" s="1" t="s">
        <v>35</v>
      </c>
      <c r="N21" s="1" t="s">
        <v>35</v>
      </c>
      <c r="O21" s="1" t="s">
        <v>81</v>
      </c>
    </row>
    <row r="22" spans="1:15" x14ac:dyDescent="0.3">
      <c r="A22" s="1" t="s">
        <v>5</v>
      </c>
      <c r="B22" s="1" t="s">
        <v>34</v>
      </c>
      <c r="C22" s="1" t="s">
        <v>39</v>
      </c>
      <c r="D22" s="1" t="s">
        <v>7</v>
      </c>
      <c r="E22" s="1" t="s">
        <v>62</v>
      </c>
      <c r="F22" s="1" t="s">
        <v>36</v>
      </c>
      <c r="G22" s="1" t="s">
        <v>36</v>
      </c>
      <c r="H22" s="1">
        <v>2914349</v>
      </c>
      <c r="I22" s="1">
        <v>2944323</v>
      </c>
      <c r="J22" s="1">
        <f t="shared" si="0"/>
        <v>29975</v>
      </c>
      <c r="K22" s="1">
        <v>23</v>
      </c>
      <c r="L22" s="1">
        <v>0</v>
      </c>
      <c r="M22" s="1" t="s">
        <v>35</v>
      </c>
      <c r="N22" s="1" t="s">
        <v>35</v>
      </c>
    </row>
    <row r="23" spans="1:15" x14ac:dyDescent="0.3">
      <c r="A23" s="1" t="s">
        <v>5</v>
      </c>
      <c r="B23" s="1" t="s">
        <v>85</v>
      </c>
      <c r="C23" s="1" t="s">
        <v>82</v>
      </c>
      <c r="D23" s="1" t="s">
        <v>7</v>
      </c>
      <c r="E23" s="1" t="s">
        <v>63</v>
      </c>
      <c r="F23" s="1" t="s">
        <v>36</v>
      </c>
      <c r="G23" s="1" t="s">
        <v>36</v>
      </c>
      <c r="H23" s="1">
        <v>2971419</v>
      </c>
      <c r="I23" s="1">
        <v>3048690</v>
      </c>
      <c r="J23" s="1">
        <f t="shared" si="0"/>
        <v>77272</v>
      </c>
      <c r="K23" s="1">
        <v>57</v>
      </c>
      <c r="L23" s="1">
        <v>0</v>
      </c>
      <c r="M23" s="1" t="s">
        <v>35</v>
      </c>
      <c r="N23" s="1" t="s">
        <v>35</v>
      </c>
      <c r="O23" s="1" t="s">
        <v>84</v>
      </c>
    </row>
    <row r="24" spans="1:15" x14ac:dyDescent="0.3">
      <c r="A24" s="1" t="s">
        <v>5</v>
      </c>
      <c r="B24" s="1" t="s">
        <v>34</v>
      </c>
      <c r="C24" s="1" t="s">
        <v>39</v>
      </c>
      <c r="D24" s="1" t="s">
        <v>7</v>
      </c>
      <c r="E24" s="1" t="s">
        <v>64</v>
      </c>
      <c r="F24" s="1" t="s">
        <v>36</v>
      </c>
      <c r="G24" s="1" t="s">
        <v>36</v>
      </c>
      <c r="H24" s="1">
        <v>3105707</v>
      </c>
      <c r="I24" s="1">
        <v>3139068</v>
      </c>
      <c r="J24" s="1">
        <f t="shared" si="0"/>
        <v>33362</v>
      </c>
      <c r="K24" s="1">
        <v>13</v>
      </c>
      <c r="L24" s="1">
        <v>0</v>
      </c>
      <c r="M24" s="1" t="s">
        <v>35</v>
      </c>
      <c r="N24" s="1" t="s">
        <v>35</v>
      </c>
      <c r="O24" s="1" t="s">
        <v>87</v>
      </c>
    </row>
    <row r="25" spans="1:15" x14ac:dyDescent="0.3">
      <c r="A25" s="1" t="s">
        <v>5</v>
      </c>
      <c r="B25" s="1" t="s">
        <v>86</v>
      </c>
      <c r="C25" s="1" t="s">
        <v>39</v>
      </c>
      <c r="D25" s="1" t="s">
        <v>7</v>
      </c>
      <c r="E25" s="1" t="s">
        <v>65</v>
      </c>
      <c r="F25" s="1" t="s">
        <v>36</v>
      </c>
      <c r="G25" s="1" t="s">
        <v>36</v>
      </c>
      <c r="H25" s="1">
        <v>3632568</v>
      </c>
      <c r="I25" s="1">
        <v>3653783</v>
      </c>
      <c r="J25" s="1">
        <f t="shared" si="0"/>
        <v>21216</v>
      </c>
      <c r="K25" s="1">
        <v>12</v>
      </c>
      <c r="L25" s="1">
        <v>7</v>
      </c>
      <c r="M25" s="1" t="s">
        <v>35</v>
      </c>
      <c r="N25" s="1" t="s">
        <v>35</v>
      </c>
      <c r="O25" s="1" t="s">
        <v>88</v>
      </c>
    </row>
    <row r="26" spans="1:15" x14ac:dyDescent="0.3">
      <c r="A26" s="1" t="s">
        <v>5</v>
      </c>
      <c r="B26" s="1" t="s">
        <v>34</v>
      </c>
      <c r="C26" s="1" t="s">
        <v>39</v>
      </c>
      <c r="D26" s="1" t="s">
        <v>7</v>
      </c>
      <c r="E26" s="1" t="s">
        <v>66</v>
      </c>
      <c r="F26" s="1" t="s">
        <v>36</v>
      </c>
      <c r="G26" s="1" t="s">
        <v>36</v>
      </c>
      <c r="H26" s="1">
        <v>3667108</v>
      </c>
      <c r="I26" s="1">
        <v>3695940</v>
      </c>
      <c r="J26" s="1">
        <f t="shared" si="0"/>
        <v>28833</v>
      </c>
      <c r="K26" s="1">
        <v>40</v>
      </c>
      <c r="L26" s="1">
        <v>26</v>
      </c>
      <c r="M26" s="1" t="s">
        <v>35</v>
      </c>
      <c r="N26" s="1" t="s">
        <v>35</v>
      </c>
      <c r="O26" s="1" t="s">
        <v>138</v>
      </c>
    </row>
    <row r="27" spans="1:15" x14ac:dyDescent="0.3">
      <c r="A27" s="1" t="s">
        <v>5</v>
      </c>
      <c r="B27" s="1" t="s">
        <v>89</v>
      </c>
      <c r="C27" s="1" t="s">
        <v>75</v>
      </c>
      <c r="D27" s="1" t="s">
        <v>7</v>
      </c>
      <c r="E27" s="1" t="s">
        <v>67</v>
      </c>
      <c r="F27" s="1" t="s">
        <v>36</v>
      </c>
      <c r="G27" s="1" t="s">
        <v>36</v>
      </c>
      <c r="H27" s="1">
        <v>3704644</v>
      </c>
      <c r="I27" s="1">
        <v>3728150</v>
      </c>
      <c r="J27" s="1">
        <f t="shared" si="0"/>
        <v>23507</v>
      </c>
      <c r="K27" s="1">
        <v>95</v>
      </c>
      <c r="L27" s="1">
        <v>0</v>
      </c>
      <c r="M27" s="1" t="s">
        <v>35</v>
      </c>
      <c r="N27" s="1" t="s">
        <v>90</v>
      </c>
      <c r="O27" s="1" t="s">
        <v>91</v>
      </c>
    </row>
    <row r="28" spans="1:15" x14ac:dyDescent="0.3">
      <c r="A28" s="1" t="s">
        <v>5</v>
      </c>
      <c r="B28" s="1" t="s">
        <v>93</v>
      </c>
      <c r="C28" s="1" t="s">
        <v>92</v>
      </c>
      <c r="D28" s="1" t="s">
        <v>7</v>
      </c>
      <c r="E28" s="1" t="s">
        <v>68</v>
      </c>
      <c r="F28" s="1" t="s">
        <v>24</v>
      </c>
      <c r="G28" s="1" t="s">
        <v>24</v>
      </c>
      <c r="H28" s="1">
        <v>3957750</v>
      </c>
      <c r="I28" s="1">
        <v>3967738</v>
      </c>
      <c r="J28" s="1">
        <f t="shared" si="0"/>
        <v>9989</v>
      </c>
      <c r="K28" s="1">
        <v>37</v>
      </c>
      <c r="L28" s="1">
        <v>11</v>
      </c>
      <c r="M28" s="1" t="s">
        <v>35</v>
      </c>
      <c r="N28" s="1" t="s">
        <v>95</v>
      </c>
      <c r="O28" s="1" t="s">
        <v>109</v>
      </c>
    </row>
    <row r="29" spans="1:15" x14ac:dyDescent="0.3">
      <c r="A29" s="1" t="s">
        <v>5</v>
      </c>
      <c r="B29" s="1" t="s">
        <v>107</v>
      </c>
      <c r="C29" s="1" t="s">
        <v>92</v>
      </c>
      <c r="D29" s="1" t="s">
        <v>7</v>
      </c>
      <c r="E29" s="1" t="s">
        <v>35</v>
      </c>
      <c r="F29" s="1" t="s">
        <v>24</v>
      </c>
      <c r="G29" s="1" t="s">
        <v>24</v>
      </c>
      <c r="H29" s="1">
        <v>359289</v>
      </c>
      <c r="I29" s="1">
        <v>360317</v>
      </c>
      <c r="J29" s="1">
        <f t="shared" si="0"/>
        <v>1029</v>
      </c>
      <c r="K29" s="1" t="s">
        <v>35</v>
      </c>
      <c r="L29" s="1" t="s">
        <v>35</v>
      </c>
      <c r="M29" s="1" t="s">
        <v>35</v>
      </c>
      <c r="N29" s="1" t="s">
        <v>95</v>
      </c>
      <c r="O29" s="1" t="s">
        <v>110</v>
      </c>
    </row>
    <row r="30" spans="1:15" x14ac:dyDescent="0.3">
      <c r="A30" s="1" t="s">
        <v>5</v>
      </c>
      <c r="B30" s="1" t="s">
        <v>108</v>
      </c>
      <c r="C30" s="1" t="s">
        <v>92</v>
      </c>
      <c r="D30" s="1" t="s">
        <v>7</v>
      </c>
      <c r="E30" s="1" t="s">
        <v>35</v>
      </c>
      <c r="F30" s="1" t="s">
        <v>24</v>
      </c>
      <c r="G30" s="1" t="s">
        <v>24</v>
      </c>
      <c r="H30" s="1">
        <v>922878</v>
      </c>
      <c r="I30" s="1">
        <v>925458</v>
      </c>
      <c r="J30" s="1">
        <f t="shared" si="0"/>
        <v>2581</v>
      </c>
      <c r="K30" s="1" t="s">
        <v>35</v>
      </c>
      <c r="L30" s="1" t="s">
        <v>35</v>
      </c>
      <c r="M30" s="1" t="s">
        <v>35</v>
      </c>
      <c r="N30" s="1" t="s">
        <v>95</v>
      </c>
      <c r="O30" s="1" t="s">
        <v>111</v>
      </c>
    </row>
    <row r="31" spans="1:15" x14ac:dyDescent="0.3">
      <c r="A31" s="1" t="s">
        <v>5</v>
      </c>
      <c r="B31" s="1" t="s">
        <v>34</v>
      </c>
      <c r="C31" s="1" t="s">
        <v>39</v>
      </c>
      <c r="D31" s="1" t="s">
        <v>7</v>
      </c>
      <c r="E31" s="1" t="s">
        <v>69</v>
      </c>
      <c r="F31" s="1" t="s">
        <v>36</v>
      </c>
      <c r="G31" s="1" t="s">
        <v>36</v>
      </c>
      <c r="H31" s="1">
        <v>4001601</v>
      </c>
      <c r="I31" s="1">
        <v>4018374</v>
      </c>
      <c r="J31" s="1">
        <f t="shared" si="0"/>
        <v>16774</v>
      </c>
      <c r="K31" s="1">
        <v>19</v>
      </c>
      <c r="L31" s="1">
        <v>25</v>
      </c>
      <c r="M31" s="1" t="s">
        <v>35</v>
      </c>
      <c r="N31" s="1" t="s">
        <v>35</v>
      </c>
      <c r="O31" s="1" t="s">
        <v>112</v>
      </c>
    </row>
    <row r="32" spans="1:15" x14ac:dyDescent="0.3">
      <c r="A32" s="1" t="s">
        <v>5</v>
      </c>
      <c r="B32" s="1" t="s">
        <v>86</v>
      </c>
      <c r="C32" s="1" t="s">
        <v>39</v>
      </c>
      <c r="D32" s="1" t="s">
        <v>7</v>
      </c>
      <c r="E32" s="1" t="s">
        <v>70</v>
      </c>
      <c r="F32" s="1" t="s">
        <v>36</v>
      </c>
      <c r="G32" s="1" t="s">
        <v>36</v>
      </c>
      <c r="H32" s="1">
        <v>4184893</v>
      </c>
      <c r="I32" s="1">
        <v>4205876</v>
      </c>
      <c r="J32" s="1">
        <f t="shared" si="0"/>
        <v>20984</v>
      </c>
      <c r="K32" s="1">
        <v>26</v>
      </c>
      <c r="L32" s="1">
        <v>0</v>
      </c>
      <c r="M32" s="1" t="s">
        <v>35</v>
      </c>
      <c r="N32" s="1" t="s">
        <v>35</v>
      </c>
    </row>
    <row r="33" spans="1:15" x14ac:dyDescent="0.3">
      <c r="A33" s="1" t="s">
        <v>5</v>
      </c>
      <c r="B33" s="1" t="s">
        <v>34</v>
      </c>
      <c r="C33" s="1" t="s">
        <v>39</v>
      </c>
      <c r="D33" s="1" t="s">
        <v>7</v>
      </c>
      <c r="E33" s="1" t="s">
        <v>71</v>
      </c>
      <c r="F33" s="1" t="s">
        <v>36</v>
      </c>
      <c r="G33" s="1" t="s">
        <v>36</v>
      </c>
      <c r="H33" s="1">
        <v>4304182</v>
      </c>
      <c r="I33" s="1">
        <v>4326290</v>
      </c>
      <c r="J33" s="1">
        <f t="shared" si="0"/>
        <v>22109</v>
      </c>
      <c r="K33" s="1">
        <v>17</v>
      </c>
      <c r="L33" s="1">
        <v>0</v>
      </c>
      <c r="M33" s="1" t="s">
        <v>35</v>
      </c>
      <c r="N33" s="1" t="s">
        <v>35</v>
      </c>
    </row>
    <row r="34" spans="1:15" x14ac:dyDescent="0.3">
      <c r="A34" s="1" t="s">
        <v>5</v>
      </c>
      <c r="B34" s="1" t="s">
        <v>2</v>
      </c>
      <c r="C34" s="1" t="s">
        <v>38</v>
      </c>
      <c r="D34" s="1" t="s">
        <v>7</v>
      </c>
      <c r="E34" s="1" t="s">
        <v>8</v>
      </c>
      <c r="F34" s="1" t="s">
        <v>24</v>
      </c>
      <c r="G34" s="1" t="s">
        <v>24</v>
      </c>
      <c r="H34" s="1">
        <v>4351398</v>
      </c>
      <c r="I34" s="1">
        <v>4358489</v>
      </c>
      <c r="J34" s="1">
        <f t="shared" si="0"/>
        <v>7092</v>
      </c>
      <c r="K34" s="1">
        <v>100</v>
      </c>
      <c r="L34" s="1">
        <v>100</v>
      </c>
      <c r="M34" s="1" t="s">
        <v>31</v>
      </c>
      <c r="N34" s="1" t="s">
        <v>113</v>
      </c>
    </row>
    <row r="35" spans="1:15" x14ac:dyDescent="0.3">
      <c r="A35" s="1" t="s">
        <v>5</v>
      </c>
      <c r="B35" s="1" t="s">
        <v>12</v>
      </c>
      <c r="C35" s="1" t="s">
        <v>38</v>
      </c>
      <c r="D35" s="1" t="s">
        <v>7</v>
      </c>
      <c r="E35" s="1" t="s">
        <v>13</v>
      </c>
      <c r="F35" s="1" t="s">
        <v>24</v>
      </c>
      <c r="G35" s="1" t="s">
        <v>24</v>
      </c>
      <c r="H35" s="1">
        <v>4686550</v>
      </c>
      <c r="I35" s="1">
        <v>4704132</v>
      </c>
      <c r="J35" s="1">
        <f t="shared" si="0"/>
        <v>17583</v>
      </c>
      <c r="K35" s="1">
        <v>100</v>
      </c>
      <c r="L35" s="1">
        <v>100</v>
      </c>
      <c r="M35" s="1" t="s">
        <v>31</v>
      </c>
      <c r="N35" s="1" t="s">
        <v>179</v>
      </c>
      <c r="O35" s="1" t="s">
        <v>180</v>
      </c>
    </row>
    <row r="36" spans="1:15" x14ac:dyDescent="0.3">
      <c r="A36" s="1" t="s">
        <v>5</v>
      </c>
      <c r="B36" s="1" t="s">
        <v>184</v>
      </c>
      <c r="C36" s="1" t="s">
        <v>181</v>
      </c>
      <c r="D36" s="1" t="s">
        <v>7</v>
      </c>
      <c r="E36" s="1" t="s">
        <v>35</v>
      </c>
      <c r="F36" s="1" t="s">
        <v>24</v>
      </c>
      <c r="G36" s="1" t="s">
        <v>24</v>
      </c>
      <c r="H36" s="1">
        <v>1387339</v>
      </c>
      <c r="I36" s="1">
        <v>1390859</v>
      </c>
      <c r="J36" s="1">
        <f t="shared" si="0"/>
        <v>3521</v>
      </c>
      <c r="K36" s="1" t="s">
        <v>35</v>
      </c>
      <c r="L36" s="1" t="s">
        <v>35</v>
      </c>
      <c r="M36" s="1" t="s">
        <v>181</v>
      </c>
      <c r="N36" s="1" t="s">
        <v>183</v>
      </c>
    </row>
    <row r="37" spans="1:15" x14ac:dyDescent="0.3">
      <c r="A37" s="1" t="s">
        <v>5</v>
      </c>
      <c r="B37" s="1" t="s">
        <v>185</v>
      </c>
      <c r="C37" s="1" t="s">
        <v>181</v>
      </c>
      <c r="D37" s="1" t="s">
        <v>7</v>
      </c>
      <c r="E37" s="1" t="s">
        <v>35</v>
      </c>
      <c r="F37" s="1" t="s">
        <v>24</v>
      </c>
      <c r="G37" s="1" t="s">
        <v>24</v>
      </c>
      <c r="H37" s="1">
        <v>3089063</v>
      </c>
      <c r="I37" s="1">
        <v>3090527</v>
      </c>
      <c r="J37" s="1">
        <f t="shared" si="0"/>
        <v>1465</v>
      </c>
      <c r="K37" s="1" t="s">
        <v>35</v>
      </c>
      <c r="L37" s="1" t="s">
        <v>35</v>
      </c>
      <c r="M37" s="1" t="s">
        <v>181</v>
      </c>
      <c r="N37" s="1" t="s">
        <v>183</v>
      </c>
      <c r="O37" s="1" t="s">
        <v>182</v>
      </c>
    </row>
    <row r="38" spans="1:15" x14ac:dyDescent="0.3">
      <c r="A38" s="1" t="s">
        <v>5</v>
      </c>
      <c r="B38" s="1" t="s">
        <v>15</v>
      </c>
      <c r="C38" s="1" t="s">
        <v>115</v>
      </c>
      <c r="D38" s="1" t="s">
        <v>7</v>
      </c>
      <c r="E38" s="1" t="s">
        <v>14</v>
      </c>
      <c r="F38" s="1" t="s">
        <v>24</v>
      </c>
      <c r="G38" s="1" t="s">
        <v>24</v>
      </c>
      <c r="H38" s="1">
        <v>4835730</v>
      </c>
      <c r="I38" s="1">
        <v>4864650</v>
      </c>
      <c r="J38" s="1">
        <f t="shared" si="0"/>
        <v>28921</v>
      </c>
      <c r="K38" s="1">
        <v>94</v>
      </c>
      <c r="L38" s="1">
        <v>0</v>
      </c>
      <c r="M38" s="1" t="s">
        <v>117</v>
      </c>
      <c r="N38" s="1" t="s">
        <v>114</v>
      </c>
    </row>
    <row r="39" spans="1:15" x14ac:dyDescent="0.3">
      <c r="A39" s="1" t="s">
        <v>5</v>
      </c>
      <c r="B39" s="1" t="s">
        <v>119</v>
      </c>
      <c r="C39" s="1" t="s">
        <v>119</v>
      </c>
      <c r="D39" s="1" t="s">
        <v>7</v>
      </c>
      <c r="E39" s="1" t="s">
        <v>72</v>
      </c>
      <c r="F39" s="1" t="s">
        <v>36</v>
      </c>
      <c r="G39" s="1" t="s">
        <v>36</v>
      </c>
      <c r="H39" s="1">
        <v>4954380</v>
      </c>
      <c r="I39" s="1">
        <v>4979618</v>
      </c>
      <c r="J39" s="1">
        <f t="shared" si="0"/>
        <v>25239</v>
      </c>
      <c r="K39" s="1">
        <v>92</v>
      </c>
      <c r="L39" s="1">
        <v>40</v>
      </c>
      <c r="M39" s="1" t="s">
        <v>35</v>
      </c>
      <c r="N39" s="1" t="s">
        <v>35</v>
      </c>
      <c r="O39" s="1" t="s">
        <v>139</v>
      </c>
    </row>
    <row r="40" spans="1:15" x14ac:dyDescent="0.3">
      <c r="A40" s="1" t="s">
        <v>5</v>
      </c>
      <c r="B40" s="1" t="s">
        <v>34</v>
      </c>
      <c r="C40" s="1" t="s">
        <v>39</v>
      </c>
      <c r="D40" s="1" t="s">
        <v>7</v>
      </c>
      <c r="E40" s="1" t="s">
        <v>97</v>
      </c>
      <c r="F40" s="1" t="s">
        <v>36</v>
      </c>
      <c r="G40" s="1" t="s">
        <v>36</v>
      </c>
      <c r="H40" s="1">
        <v>5002259</v>
      </c>
      <c r="I40" s="1">
        <v>5022143</v>
      </c>
      <c r="J40" s="1">
        <f t="shared" si="0"/>
        <v>19885</v>
      </c>
      <c r="K40" s="1">
        <v>9</v>
      </c>
      <c r="L40" s="1">
        <v>0</v>
      </c>
      <c r="M40" s="1" t="s">
        <v>35</v>
      </c>
      <c r="N40" s="1" t="s">
        <v>35</v>
      </c>
    </row>
    <row r="41" spans="1:15" x14ac:dyDescent="0.3">
      <c r="A41" s="1" t="s">
        <v>5</v>
      </c>
      <c r="B41" s="1" t="s">
        <v>121</v>
      </c>
      <c r="C41" s="1" t="s">
        <v>75</v>
      </c>
      <c r="D41" s="1" t="s">
        <v>7</v>
      </c>
      <c r="E41" s="1" t="s">
        <v>98</v>
      </c>
      <c r="F41" s="1" t="s">
        <v>36</v>
      </c>
      <c r="G41" s="1" t="s">
        <v>36</v>
      </c>
      <c r="H41" s="1">
        <v>5033502</v>
      </c>
      <c r="I41" s="1">
        <v>5042252</v>
      </c>
      <c r="J41" s="1">
        <f t="shared" si="0"/>
        <v>8751</v>
      </c>
      <c r="K41" s="1">
        <v>100</v>
      </c>
      <c r="L41" s="1">
        <v>0</v>
      </c>
      <c r="M41" s="1" t="s">
        <v>35</v>
      </c>
      <c r="N41" s="1" t="s">
        <v>120</v>
      </c>
      <c r="O41" s="1" t="s">
        <v>123</v>
      </c>
    </row>
    <row r="42" spans="1:15" x14ac:dyDescent="0.3">
      <c r="A42" s="1" t="s">
        <v>5</v>
      </c>
      <c r="B42" s="1" t="s">
        <v>122</v>
      </c>
      <c r="C42" s="1" t="s">
        <v>75</v>
      </c>
      <c r="D42" s="1" t="s">
        <v>7</v>
      </c>
      <c r="E42" s="1" t="s">
        <v>99</v>
      </c>
      <c r="F42" s="1" t="s">
        <v>36</v>
      </c>
      <c r="G42" s="1" t="s">
        <v>36</v>
      </c>
      <c r="H42" s="1">
        <v>5144490</v>
      </c>
      <c r="I42" s="1">
        <v>5154756</v>
      </c>
      <c r="J42" s="1">
        <f t="shared" si="0"/>
        <v>10267</v>
      </c>
      <c r="K42" s="1">
        <v>100</v>
      </c>
      <c r="L42" s="1">
        <v>0</v>
      </c>
      <c r="M42" s="1" t="s">
        <v>35</v>
      </c>
      <c r="N42" s="1" t="s">
        <v>120</v>
      </c>
      <c r="O42" s="1" t="s">
        <v>124</v>
      </c>
    </row>
    <row r="43" spans="1:15" x14ac:dyDescent="0.3">
      <c r="A43" s="1" t="s">
        <v>5</v>
      </c>
      <c r="B43" s="1" t="s">
        <v>118</v>
      </c>
      <c r="C43" s="1" t="s">
        <v>79</v>
      </c>
      <c r="D43" s="1" t="s">
        <v>7</v>
      </c>
      <c r="E43" s="1" t="s">
        <v>100</v>
      </c>
      <c r="F43" s="1" t="s">
        <v>36</v>
      </c>
      <c r="G43" s="1" t="s">
        <v>36</v>
      </c>
      <c r="H43" s="1">
        <v>5175581</v>
      </c>
      <c r="I43" s="1">
        <v>5222597</v>
      </c>
      <c r="J43" s="1">
        <f t="shared" si="0"/>
        <v>47017</v>
      </c>
      <c r="K43" s="1">
        <v>100</v>
      </c>
      <c r="L43" s="1">
        <v>0</v>
      </c>
      <c r="M43" s="1" t="s">
        <v>35</v>
      </c>
      <c r="N43" s="1" t="s">
        <v>35</v>
      </c>
      <c r="O43" s="1" t="s">
        <v>187</v>
      </c>
    </row>
    <row r="44" spans="1:15" x14ac:dyDescent="0.3">
      <c r="A44" s="1" t="s">
        <v>5</v>
      </c>
      <c r="B44" s="1" t="s">
        <v>34</v>
      </c>
      <c r="C44" s="1" t="s">
        <v>39</v>
      </c>
      <c r="D44" s="1" t="s">
        <v>1</v>
      </c>
      <c r="E44" s="1" t="s">
        <v>101</v>
      </c>
      <c r="F44" s="1" t="s">
        <v>36</v>
      </c>
      <c r="G44" s="1" t="s">
        <v>36</v>
      </c>
      <c r="H44" s="1">
        <v>223</v>
      </c>
      <c r="I44" s="1">
        <v>17451</v>
      </c>
      <c r="J44" s="1">
        <f t="shared" si="0"/>
        <v>17229</v>
      </c>
      <c r="K44" s="1">
        <v>24</v>
      </c>
      <c r="L44" s="1">
        <v>0</v>
      </c>
      <c r="M44" s="1" t="s">
        <v>35</v>
      </c>
      <c r="N44" s="1" t="s">
        <v>35</v>
      </c>
    </row>
    <row r="45" spans="1:15" x14ac:dyDescent="0.3">
      <c r="A45" s="1" t="s">
        <v>5</v>
      </c>
      <c r="B45" s="1" t="s">
        <v>118</v>
      </c>
      <c r="C45" s="1" t="s">
        <v>79</v>
      </c>
      <c r="D45" s="1" t="s">
        <v>1</v>
      </c>
      <c r="E45" s="1" t="s">
        <v>102</v>
      </c>
      <c r="F45" s="1" t="s">
        <v>36</v>
      </c>
      <c r="G45" s="1" t="s">
        <v>36</v>
      </c>
      <c r="H45" s="1">
        <v>116527</v>
      </c>
      <c r="I45" s="1">
        <v>178205</v>
      </c>
      <c r="J45" s="1">
        <f t="shared" si="0"/>
        <v>61679</v>
      </c>
      <c r="K45" s="1">
        <v>85</v>
      </c>
      <c r="L45" s="1">
        <v>0</v>
      </c>
      <c r="M45" s="1" t="s">
        <v>35</v>
      </c>
      <c r="N45" s="1" t="s">
        <v>35</v>
      </c>
      <c r="O45" s="1" t="s">
        <v>186</v>
      </c>
    </row>
    <row r="46" spans="1:15" x14ac:dyDescent="0.3">
      <c r="A46" s="1" t="s">
        <v>5</v>
      </c>
      <c r="B46" s="1" t="s">
        <v>130</v>
      </c>
      <c r="C46" s="1" t="s">
        <v>131</v>
      </c>
      <c r="D46" s="1" t="s">
        <v>1</v>
      </c>
      <c r="E46" s="1" t="s">
        <v>3</v>
      </c>
      <c r="F46" s="1" t="s">
        <v>24</v>
      </c>
      <c r="G46" s="1" t="s">
        <v>24</v>
      </c>
      <c r="H46" s="1">
        <v>460133</v>
      </c>
      <c r="I46" s="1">
        <v>521618</v>
      </c>
      <c r="J46" s="1">
        <f t="shared" si="0"/>
        <v>61486</v>
      </c>
      <c r="K46" s="1">
        <v>80</v>
      </c>
      <c r="L46" s="1">
        <v>100</v>
      </c>
      <c r="M46" s="1" t="s">
        <v>116</v>
      </c>
      <c r="N46" s="1" t="s">
        <v>132</v>
      </c>
    </row>
    <row r="47" spans="1:15" x14ac:dyDescent="0.3">
      <c r="A47" s="1" t="s">
        <v>5</v>
      </c>
      <c r="B47" s="1" t="s">
        <v>83</v>
      </c>
      <c r="C47" s="1" t="s">
        <v>75</v>
      </c>
      <c r="D47" s="1" t="s">
        <v>1</v>
      </c>
      <c r="E47" s="1" t="s">
        <v>103</v>
      </c>
      <c r="F47" s="1" t="s">
        <v>36</v>
      </c>
      <c r="G47" s="1" t="s">
        <v>36</v>
      </c>
      <c r="H47" s="1">
        <v>553858</v>
      </c>
      <c r="I47" s="1">
        <v>576452</v>
      </c>
      <c r="J47" s="1">
        <f t="shared" si="0"/>
        <v>22595</v>
      </c>
      <c r="K47" s="1">
        <v>18</v>
      </c>
      <c r="L47" s="1">
        <v>0</v>
      </c>
      <c r="M47" s="1" t="s">
        <v>35</v>
      </c>
      <c r="N47" s="1" t="s">
        <v>35</v>
      </c>
      <c r="O47" s="1" t="s">
        <v>133</v>
      </c>
    </row>
    <row r="48" spans="1:15" x14ac:dyDescent="0.3">
      <c r="A48" s="1" t="s">
        <v>5</v>
      </c>
      <c r="B48" s="1" t="s">
        <v>34</v>
      </c>
      <c r="C48" s="1" t="s">
        <v>39</v>
      </c>
      <c r="D48" s="1" t="s">
        <v>106</v>
      </c>
      <c r="E48" s="1" t="s">
        <v>104</v>
      </c>
      <c r="F48" s="1" t="s">
        <v>36</v>
      </c>
      <c r="G48" s="1" t="s">
        <v>36</v>
      </c>
      <c r="H48" s="1">
        <v>8589</v>
      </c>
      <c r="I48" s="1">
        <v>51045</v>
      </c>
      <c r="J48" s="1">
        <f t="shared" si="0"/>
        <v>42457</v>
      </c>
      <c r="K48" s="1">
        <v>91</v>
      </c>
      <c r="L48" s="1">
        <v>26</v>
      </c>
      <c r="M48" s="1" t="s">
        <v>35</v>
      </c>
      <c r="N48" s="1" t="s">
        <v>35</v>
      </c>
      <c r="O48" s="1" t="s">
        <v>129</v>
      </c>
    </row>
    <row r="49" spans="1:15" x14ac:dyDescent="0.3">
      <c r="A49" s="1" t="s">
        <v>5</v>
      </c>
      <c r="B49" s="1" t="s">
        <v>125</v>
      </c>
      <c r="C49" s="1" t="s">
        <v>75</v>
      </c>
      <c r="D49" s="1" t="s">
        <v>106</v>
      </c>
      <c r="E49" s="1" t="s">
        <v>105</v>
      </c>
      <c r="F49" s="1" t="s">
        <v>36</v>
      </c>
      <c r="G49" s="1" t="s">
        <v>36</v>
      </c>
      <c r="H49" s="1">
        <v>553858</v>
      </c>
      <c r="I49" s="1">
        <v>576452</v>
      </c>
      <c r="J49" s="1">
        <f t="shared" si="0"/>
        <v>22595</v>
      </c>
      <c r="K49" s="1">
        <v>50</v>
      </c>
      <c r="L49" s="1">
        <v>0</v>
      </c>
      <c r="M49" s="1" t="s">
        <v>128</v>
      </c>
      <c r="N49" s="1" t="s">
        <v>126</v>
      </c>
      <c r="O49" s="1" t="s">
        <v>127</v>
      </c>
    </row>
    <row r="50" spans="1:15" x14ac:dyDescent="0.3">
      <c r="A50" s="1" t="s">
        <v>9</v>
      </c>
      <c r="B50" s="1" t="s">
        <v>134</v>
      </c>
      <c r="C50" s="1" t="s">
        <v>73</v>
      </c>
      <c r="D50" s="1" t="s">
        <v>10</v>
      </c>
      <c r="E50" s="1" t="str">
        <f t="shared" ref="E50:E77" si="1">"Fj_"&amp;W50</f>
        <v>Fj_</v>
      </c>
      <c r="F50" s="1" t="s">
        <v>36</v>
      </c>
      <c r="G50" s="1" t="s">
        <v>36</v>
      </c>
      <c r="H50" s="1">
        <v>54263</v>
      </c>
      <c r="I50" s="1">
        <v>73868</v>
      </c>
      <c r="J50" s="1">
        <f t="shared" si="0"/>
        <v>19606</v>
      </c>
      <c r="K50" s="1">
        <v>100</v>
      </c>
      <c r="L50" s="1">
        <v>28</v>
      </c>
      <c r="M50" s="1" t="s">
        <v>35</v>
      </c>
      <c r="N50" s="1" t="s">
        <v>35</v>
      </c>
      <c r="O50" s="1" t="s">
        <v>135</v>
      </c>
    </row>
    <row r="51" spans="1:15" x14ac:dyDescent="0.3">
      <c r="A51" s="1" t="s">
        <v>9</v>
      </c>
      <c r="B51" s="1" t="s">
        <v>34</v>
      </c>
      <c r="C51" s="1" t="s">
        <v>39</v>
      </c>
      <c r="D51" s="1" t="s">
        <v>10</v>
      </c>
      <c r="E51" s="1" t="str">
        <f t="shared" si="1"/>
        <v>Fj_</v>
      </c>
      <c r="F51" s="1" t="s">
        <v>36</v>
      </c>
      <c r="G51" s="1" t="s">
        <v>36</v>
      </c>
      <c r="H51" s="1">
        <v>218744</v>
      </c>
      <c r="I51" s="1">
        <v>243572</v>
      </c>
      <c r="J51" s="1">
        <f t="shared" si="0"/>
        <v>24829</v>
      </c>
      <c r="K51" s="1">
        <v>30</v>
      </c>
      <c r="L51" s="1">
        <v>0</v>
      </c>
      <c r="M51" s="1" t="s">
        <v>35</v>
      </c>
      <c r="N51" s="1" t="s">
        <v>35</v>
      </c>
    </row>
    <row r="52" spans="1:15" x14ac:dyDescent="0.3">
      <c r="A52" s="1" t="s">
        <v>9</v>
      </c>
      <c r="B52" s="1" t="s">
        <v>86</v>
      </c>
      <c r="C52" s="1" t="s">
        <v>39</v>
      </c>
      <c r="D52" s="1" t="s">
        <v>10</v>
      </c>
      <c r="E52" s="1" t="str">
        <f t="shared" si="1"/>
        <v>Fj_</v>
      </c>
      <c r="F52" s="1" t="s">
        <v>36</v>
      </c>
      <c r="G52" s="1" t="s">
        <v>36</v>
      </c>
      <c r="H52" s="1">
        <v>265251</v>
      </c>
      <c r="I52" s="1">
        <v>285840</v>
      </c>
      <c r="J52" s="1">
        <f t="shared" si="0"/>
        <v>20590</v>
      </c>
      <c r="K52" s="1">
        <v>8</v>
      </c>
      <c r="L52" s="1">
        <v>0</v>
      </c>
      <c r="M52" s="1" t="s">
        <v>35</v>
      </c>
      <c r="N52" s="1" t="s">
        <v>35</v>
      </c>
    </row>
    <row r="53" spans="1:15" x14ac:dyDescent="0.3">
      <c r="A53" s="1" t="s">
        <v>9</v>
      </c>
      <c r="B53" s="1" t="s">
        <v>34</v>
      </c>
      <c r="C53" s="1" t="s">
        <v>39</v>
      </c>
      <c r="D53" s="1" t="s">
        <v>10</v>
      </c>
      <c r="E53" s="1" t="str">
        <f t="shared" si="1"/>
        <v>Fj_</v>
      </c>
      <c r="F53" s="1" t="s">
        <v>36</v>
      </c>
      <c r="G53" s="1" t="s">
        <v>36</v>
      </c>
      <c r="H53" s="1">
        <v>299475</v>
      </c>
      <c r="I53" s="1">
        <v>395366</v>
      </c>
      <c r="J53" s="1">
        <f t="shared" si="0"/>
        <v>95892</v>
      </c>
      <c r="K53" s="1">
        <v>58</v>
      </c>
      <c r="L53" s="1">
        <v>20</v>
      </c>
      <c r="M53" s="1" t="s">
        <v>35</v>
      </c>
      <c r="N53" s="1" t="s">
        <v>35</v>
      </c>
    </row>
    <row r="54" spans="1:15" x14ac:dyDescent="0.3">
      <c r="A54" s="1" t="s">
        <v>9</v>
      </c>
      <c r="B54" s="1" t="s">
        <v>86</v>
      </c>
      <c r="C54" s="1" t="s">
        <v>39</v>
      </c>
      <c r="D54" s="1" t="s">
        <v>10</v>
      </c>
      <c r="E54" s="1" t="str">
        <f t="shared" si="1"/>
        <v>Fj_</v>
      </c>
      <c r="F54" s="1" t="s">
        <v>36</v>
      </c>
      <c r="G54" s="1" t="s">
        <v>36</v>
      </c>
      <c r="H54" s="1">
        <v>455167</v>
      </c>
      <c r="I54" s="1">
        <v>475294</v>
      </c>
      <c r="J54" s="1">
        <f t="shared" si="0"/>
        <v>20128</v>
      </c>
      <c r="K54" s="1">
        <v>21</v>
      </c>
      <c r="L54" s="1">
        <v>0</v>
      </c>
      <c r="M54" s="1" t="s">
        <v>35</v>
      </c>
      <c r="N54" s="1" t="s">
        <v>35</v>
      </c>
    </row>
    <row r="55" spans="1:15" x14ac:dyDescent="0.3">
      <c r="A55" s="1" t="s">
        <v>9</v>
      </c>
      <c r="B55" s="1" t="s">
        <v>34</v>
      </c>
      <c r="C55" s="1" t="s">
        <v>39</v>
      </c>
      <c r="D55" s="1" t="s">
        <v>10</v>
      </c>
      <c r="E55" s="1" t="str">
        <f t="shared" si="1"/>
        <v>Fj_</v>
      </c>
      <c r="F55" s="1" t="s">
        <v>36</v>
      </c>
      <c r="G55" s="1" t="s">
        <v>36</v>
      </c>
      <c r="H55" s="1">
        <v>565444</v>
      </c>
      <c r="I55" s="1">
        <v>600145</v>
      </c>
      <c r="J55" s="1">
        <f t="shared" si="0"/>
        <v>34702</v>
      </c>
      <c r="K55" s="1">
        <v>47</v>
      </c>
      <c r="L55" s="1">
        <v>0</v>
      </c>
      <c r="M55" s="1" t="s">
        <v>35</v>
      </c>
      <c r="N55" s="1" t="s">
        <v>35</v>
      </c>
    </row>
    <row r="56" spans="1:15" x14ac:dyDescent="0.3">
      <c r="A56" s="1" t="s">
        <v>9</v>
      </c>
      <c r="B56" s="1" t="s">
        <v>86</v>
      </c>
      <c r="C56" s="1" t="s">
        <v>39</v>
      </c>
      <c r="D56" s="1" t="s">
        <v>10</v>
      </c>
      <c r="E56" s="1" t="str">
        <f t="shared" si="1"/>
        <v>Fj_</v>
      </c>
      <c r="F56" s="1" t="s">
        <v>36</v>
      </c>
      <c r="G56" s="1" t="s">
        <v>36</v>
      </c>
      <c r="H56" s="1">
        <v>696808</v>
      </c>
      <c r="I56" s="1">
        <v>717204</v>
      </c>
      <c r="J56" s="1">
        <f t="shared" si="0"/>
        <v>20397</v>
      </c>
      <c r="K56" s="1">
        <v>20</v>
      </c>
      <c r="L56" s="1">
        <v>8</v>
      </c>
      <c r="M56" s="1" t="s">
        <v>35</v>
      </c>
      <c r="N56" s="1" t="s">
        <v>35</v>
      </c>
    </row>
    <row r="57" spans="1:15" x14ac:dyDescent="0.3">
      <c r="A57" s="1" t="s">
        <v>9</v>
      </c>
      <c r="B57" s="1" t="s">
        <v>34</v>
      </c>
      <c r="C57" s="1" t="s">
        <v>39</v>
      </c>
      <c r="D57" s="1" t="s">
        <v>10</v>
      </c>
      <c r="E57" s="1" t="str">
        <f t="shared" si="1"/>
        <v>Fj_</v>
      </c>
      <c r="F57" s="1" t="s">
        <v>36</v>
      </c>
      <c r="G57" s="1" t="s">
        <v>36</v>
      </c>
      <c r="H57" s="1">
        <v>776274</v>
      </c>
      <c r="I57" s="1">
        <v>795861</v>
      </c>
      <c r="J57" s="1">
        <f t="shared" si="0"/>
        <v>19588</v>
      </c>
      <c r="K57" s="1">
        <v>31</v>
      </c>
      <c r="L57" s="1">
        <v>0</v>
      </c>
      <c r="M57" s="1" t="s">
        <v>35</v>
      </c>
      <c r="N57" s="1" t="s">
        <v>35</v>
      </c>
    </row>
    <row r="58" spans="1:15" x14ac:dyDescent="0.3">
      <c r="A58" s="1" t="s">
        <v>9</v>
      </c>
      <c r="B58" s="1" t="s">
        <v>86</v>
      </c>
      <c r="C58" s="1" t="s">
        <v>39</v>
      </c>
      <c r="D58" s="1" t="s">
        <v>10</v>
      </c>
      <c r="E58" s="1" t="str">
        <f t="shared" si="1"/>
        <v>Fj_</v>
      </c>
      <c r="F58" s="1" t="s">
        <v>36</v>
      </c>
      <c r="G58" s="1" t="s">
        <v>36</v>
      </c>
      <c r="H58" s="1">
        <v>907269</v>
      </c>
      <c r="I58" s="1">
        <v>926979</v>
      </c>
      <c r="J58" s="1">
        <f t="shared" si="0"/>
        <v>19711</v>
      </c>
      <c r="K58" s="1">
        <v>60</v>
      </c>
      <c r="L58" s="1">
        <v>0</v>
      </c>
      <c r="M58" s="1" t="s">
        <v>35</v>
      </c>
      <c r="N58" s="1" t="s">
        <v>35</v>
      </c>
    </row>
    <row r="59" spans="1:15" x14ac:dyDescent="0.3">
      <c r="A59" s="1" t="s">
        <v>9</v>
      </c>
      <c r="B59" s="1" t="s">
        <v>134</v>
      </c>
      <c r="C59" s="1" t="s">
        <v>73</v>
      </c>
      <c r="D59" s="1" t="s">
        <v>10</v>
      </c>
      <c r="E59" s="1" t="str">
        <f t="shared" si="1"/>
        <v>Fj_</v>
      </c>
      <c r="F59" s="1" t="s">
        <v>36</v>
      </c>
      <c r="G59" s="1" t="s">
        <v>36</v>
      </c>
      <c r="H59" s="1">
        <v>1029292</v>
      </c>
      <c r="I59" s="1">
        <v>1050467</v>
      </c>
      <c r="J59" s="1">
        <f t="shared" si="0"/>
        <v>21176</v>
      </c>
      <c r="K59" s="1">
        <v>75</v>
      </c>
      <c r="L59" s="1">
        <v>0</v>
      </c>
      <c r="M59" s="1" t="s">
        <v>35</v>
      </c>
      <c r="N59" s="1" t="s">
        <v>35</v>
      </c>
      <c r="O59" s="1" t="s">
        <v>140</v>
      </c>
    </row>
    <row r="60" spans="1:15" x14ac:dyDescent="0.3">
      <c r="A60" s="1" t="s">
        <v>9</v>
      </c>
      <c r="B60" s="1" t="s">
        <v>11</v>
      </c>
      <c r="C60" s="1" t="s">
        <v>142</v>
      </c>
      <c r="D60" s="1" t="s">
        <v>10</v>
      </c>
      <c r="E60" s="1" t="str">
        <f t="shared" si="1"/>
        <v>Fj_</v>
      </c>
      <c r="F60" s="1" t="s">
        <v>24</v>
      </c>
      <c r="G60" s="1" t="s">
        <v>24</v>
      </c>
      <c r="H60" s="1">
        <v>1218315</v>
      </c>
      <c r="I60" s="1">
        <v>1253377</v>
      </c>
      <c r="J60" s="1">
        <f t="shared" si="0"/>
        <v>35063</v>
      </c>
      <c r="K60" s="1">
        <v>96</v>
      </c>
      <c r="L60" s="1">
        <v>100</v>
      </c>
      <c r="M60" s="1" t="s">
        <v>141</v>
      </c>
      <c r="N60" s="1" t="s">
        <v>143</v>
      </c>
    </row>
    <row r="61" spans="1:15" x14ac:dyDescent="0.3">
      <c r="A61" s="1" t="s">
        <v>9</v>
      </c>
      <c r="B61" s="1" t="s">
        <v>86</v>
      </c>
      <c r="C61" s="1" t="s">
        <v>39</v>
      </c>
      <c r="D61" s="1" t="s">
        <v>10</v>
      </c>
      <c r="E61" s="1" t="str">
        <f t="shared" si="1"/>
        <v>Fj_</v>
      </c>
      <c r="F61" s="1" t="s">
        <v>36</v>
      </c>
      <c r="G61" s="1" t="s">
        <v>36</v>
      </c>
      <c r="H61" s="1">
        <v>1275383</v>
      </c>
      <c r="I61" s="1">
        <v>1295681</v>
      </c>
      <c r="J61" s="1">
        <f t="shared" si="0"/>
        <v>20299</v>
      </c>
      <c r="K61" s="1">
        <v>26</v>
      </c>
      <c r="L61" s="1">
        <v>0</v>
      </c>
      <c r="M61" s="1" t="s">
        <v>35</v>
      </c>
      <c r="N61" s="1" t="s">
        <v>35</v>
      </c>
    </row>
    <row r="62" spans="1:15" x14ac:dyDescent="0.3">
      <c r="A62" s="1" t="s">
        <v>9</v>
      </c>
      <c r="B62" s="1" t="s">
        <v>34</v>
      </c>
      <c r="C62" s="1" t="s">
        <v>39</v>
      </c>
      <c r="D62" s="1" t="s">
        <v>10</v>
      </c>
      <c r="E62" s="1" t="str">
        <f t="shared" si="1"/>
        <v>Fj_</v>
      </c>
      <c r="F62" s="1" t="s">
        <v>36</v>
      </c>
      <c r="G62" s="1" t="s">
        <v>36</v>
      </c>
      <c r="H62" s="1">
        <v>1355264</v>
      </c>
      <c r="I62" s="1">
        <v>1390648</v>
      </c>
      <c r="J62" s="1">
        <f t="shared" si="0"/>
        <v>35385</v>
      </c>
      <c r="K62" s="1">
        <v>15</v>
      </c>
      <c r="L62" s="1">
        <v>0</v>
      </c>
      <c r="M62" s="1" t="s">
        <v>35</v>
      </c>
      <c r="N62" s="1" t="s">
        <v>35</v>
      </c>
    </row>
    <row r="63" spans="1:15" x14ac:dyDescent="0.3">
      <c r="A63" s="1" t="s">
        <v>9</v>
      </c>
      <c r="B63" s="1" t="s">
        <v>34</v>
      </c>
      <c r="C63" s="1" t="s">
        <v>39</v>
      </c>
      <c r="D63" s="1" t="s">
        <v>10</v>
      </c>
      <c r="E63" s="1" t="str">
        <f t="shared" si="1"/>
        <v>Fj_</v>
      </c>
      <c r="F63" s="1" t="s">
        <v>36</v>
      </c>
      <c r="G63" s="1" t="s">
        <v>36</v>
      </c>
      <c r="H63" s="1">
        <v>1568060</v>
      </c>
      <c r="I63" s="1">
        <v>1621464</v>
      </c>
      <c r="J63" s="1">
        <f t="shared" si="0"/>
        <v>53405</v>
      </c>
      <c r="K63" s="1">
        <v>28</v>
      </c>
      <c r="L63" s="1">
        <v>0</v>
      </c>
      <c r="M63" s="1" t="s">
        <v>35</v>
      </c>
      <c r="N63" s="1" t="s">
        <v>35</v>
      </c>
    </row>
    <row r="64" spans="1:15" x14ac:dyDescent="0.3">
      <c r="A64" s="1" t="s">
        <v>9</v>
      </c>
      <c r="B64" s="1" t="s">
        <v>34</v>
      </c>
      <c r="C64" s="1" t="s">
        <v>39</v>
      </c>
      <c r="D64" s="1" t="s">
        <v>10</v>
      </c>
      <c r="E64" s="1" t="str">
        <f t="shared" si="1"/>
        <v>Fj_</v>
      </c>
      <c r="F64" s="1" t="s">
        <v>36</v>
      </c>
      <c r="G64" s="1" t="s">
        <v>36</v>
      </c>
      <c r="H64" s="1">
        <v>1706690</v>
      </c>
      <c r="I64" s="1">
        <v>1734561</v>
      </c>
      <c r="J64" s="1">
        <f t="shared" si="0"/>
        <v>27872</v>
      </c>
      <c r="K64" s="1">
        <v>8</v>
      </c>
      <c r="L64" s="1">
        <v>6</v>
      </c>
      <c r="M64" s="1" t="s">
        <v>35</v>
      </c>
      <c r="N64" s="1" t="s">
        <v>35</v>
      </c>
    </row>
    <row r="65" spans="1:15" x14ac:dyDescent="0.3">
      <c r="A65" s="1" t="s">
        <v>9</v>
      </c>
      <c r="B65" s="1" t="s">
        <v>34</v>
      </c>
      <c r="C65" s="1" t="s">
        <v>39</v>
      </c>
      <c r="D65" s="1" t="s">
        <v>10</v>
      </c>
      <c r="E65" s="1" t="str">
        <f t="shared" si="1"/>
        <v>Fj_</v>
      </c>
      <c r="F65" s="1" t="s">
        <v>36</v>
      </c>
      <c r="G65" s="1" t="s">
        <v>36</v>
      </c>
      <c r="H65" s="1">
        <v>1974873</v>
      </c>
      <c r="I65" s="1">
        <v>2030973</v>
      </c>
      <c r="J65" s="1">
        <f t="shared" si="0"/>
        <v>56101</v>
      </c>
      <c r="K65" s="1">
        <v>17</v>
      </c>
      <c r="L65" s="1">
        <v>0</v>
      </c>
      <c r="M65" s="1" t="s">
        <v>35</v>
      </c>
      <c r="N65" s="1" t="s">
        <v>35</v>
      </c>
    </row>
    <row r="66" spans="1:15" x14ac:dyDescent="0.3">
      <c r="A66" s="1" t="s">
        <v>9</v>
      </c>
      <c r="B66" s="1" t="s">
        <v>34</v>
      </c>
      <c r="C66" s="1" t="s">
        <v>39</v>
      </c>
      <c r="D66" s="1" t="s">
        <v>10</v>
      </c>
      <c r="E66" s="1" t="str">
        <f t="shared" si="1"/>
        <v>Fj_</v>
      </c>
      <c r="F66" s="1" t="s">
        <v>36</v>
      </c>
      <c r="G66" s="1" t="s">
        <v>36</v>
      </c>
      <c r="H66" s="1">
        <v>2078580</v>
      </c>
      <c r="I66" s="1">
        <v>2103000</v>
      </c>
      <c r="J66" s="1">
        <f t="shared" si="0"/>
        <v>24421</v>
      </c>
      <c r="K66" s="1">
        <v>30</v>
      </c>
      <c r="L66" s="1">
        <v>0</v>
      </c>
      <c r="M66" s="1" t="s">
        <v>35</v>
      </c>
      <c r="N66" s="1" t="s">
        <v>35</v>
      </c>
      <c r="O66" s="1" t="s">
        <v>144</v>
      </c>
    </row>
    <row r="67" spans="1:15" x14ac:dyDescent="0.3">
      <c r="A67" s="1" t="s">
        <v>9</v>
      </c>
      <c r="B67" s="1" t="s">
        <v>118</v>
      </c>
      <c r="C67" s="1" t="s">
        <v>79</v>
      </c>
      <c r="D67" s="1" t="s">
        <v>10</v>
      </c>
      <c r="E67" s="1" t="str">
        <f t="shared" si="1"/>
        <v>Fj_</v>
      </c>
      <c r="F67" s="1" t="s">
        <v>36</v>
      </c>
      <c r="G67" s="1" t="s">
        <v>36</v>
      </c>
      <c r="H67" s="1">
        <v>2456740</v>
      </c>
      <c r="I67" s="1">
        <v>2558460</v>
      </c>
      <c r="J67" s="1">
        <f t="shared" si="0"/>
        <v>101721</v>
      </c>
      <c r="K67" s="1">
        <v>100</v>
      </c>
      <c r="L67" s="1">
        <v>0</v>
      </c>
      <c r="M67" s="1" t="s">
        <v>35</v>
      </c>
      <c r="N67" s="1" t="s">
        <v>146</v>
      </c>
      <c r="O67" s="1" t="s">
        <v>145</v>
      </c>
    </row>
    <row r="68" spans="1:15" x14ac:dyDescent="0.3">
      <c r="A68" s="1" t="s">
        <v>9</v>
      </c>
      <c r="B68" s="1" t="s">
        <v>34</v>
      </c>
      <c r="C68" s="1" t="s">
        <v>39</v>
      </c>
      <c r="D68" s="1" t="s">
        <v>10</v>
      </c>
      <c r="E68" s="1" t="str">
        <f t="shared" si="1"/>
        <v>Fj_</v>
      </c>
      <c r="F68" s="1" t="s">
        <v>36</v>
      </c>
      <c r="G68" s="1" t="s">
        <v>36</v>
      </c>
      <c r="H68" s="1">
        <v>2682330</v>
      </c>
      <c r="I68" s="1">
        <v>2708526</v>
      </c>
      <c r="J68" s="1">
        <f t="shared" si="0"/>
        <v>26197</v>
      </c>
      <c r="K68" s="1">
        <v>18</v>
      </c>
      <c r="L68" s="1">
        <v>0</v>
      </c>
      <c r="M68" s="1" t="s">
        <v>35</v>
      </c>
      <c r="N68" s="1" t="s">
        <v>35</v>
      </c>
    </row>
    <row r="69" spans="1:15" x14ac:dyDescent="0.3">
      <c r="A69" s="1" t="s">
        <v>9</v>
      </c>
      <c r="B69" s="1" t="s">
        <v>34</v>
      </c>
      <c r="C69" s="1" t="s">
        <v>39</v>
      </c>
      <c r="D69" s="1" t="s">
        <v>10</v>
      </c>
      <c r="E69" s="1" t="str">
        <f t="shared" si="1"/>
        <v>Fj_</v>
      </c>
      <c r="F69" s="1" t="s">
        <v>36</v>
      </c>
      <c r="G69" s="1" t="s">
        <v>36</v>
      </c>
      <c r="H69" s="1">
        <v>2891670</v>
      </c>
      <c r="I69" s="1">
        <v>2912245</v>
      </c>
      <c r="J69" s="1">
        <f t="shared" ref="J69:J105" si="2">I69-H69+1</f>
        <v>20576</v>
      </c>
      <c r="K69" s="1">
        <v>14</v>
      </c>
      <c r="L69" s="1">
        <v>0</v>
      </c>
      <c r="M69" s="1" t="s">
        <v>35</v>
      </c>
      <c r="N69" s="1" t="s">
        <v>35</v>
      </c>
    </row>
    <row r="70" spans="1:15" x14ac:dyDescent="0.3">
      <c r="A70" s="1" t="s">
        <v>9</v>
      </c>
      <c r="B70" s="1" t="s">
        <v>34</v>
      </c>
      <c r="C70" s="1" t="s">
        <v>39</v>
      </c>
      <c r="D70" s="1" t="s">
        <v>10</v>
      </c>
      <c r="E70" s="1" t="str">
        <f t="shared" si="1"/>
        <v>Fj_</v>
      </c>
      <c r="F70" s="1" t="s">
        <v>36</v>
      </c>
      <c r="G70" s="1" t="s">
        <v>36</v>
      </c>
      <c r="H70" s="1">
        <v>2988419</v>
      </c>
      <c r="I70" s="1">
        <v>3017976</v>
      </c>
      <c r="J70" s="1">
        <f t="shared" si="2"/>
        <v>29558</v>
      </c>
      <c r="K70" s="1">
        <v>36</v>
      </c>
      <c r="L70" s="1">
        <v>0</v>
      </c>
      <c r="M70" s="1" t="s">
        <v>35</v>
      </c>
      <c r="N70" s="1" t="s">
        <v>35</v>
      </c>
    </row>
    <row r="71" spans="1:15" x14ac:dyDescent="0.3">
      <c r="A71" s="1" t="s">
        <v>9</v>
      </c>
      <c r="B71" s="1" t="s">
        <v>34</v>
      </c>
      <c r="C71" s="1" t="s">
        <v>39</v>
      </c>
      <c r="D71" s="1" t="s">
        <v>10</v>
      </c>
      <c r="E71" s="1" t="str">
        <f t="shared" si="1"/>
        <v>Fj_</v>
      </c>
      <c r="F71" s="1" t="s">
        <v>36</v>
      </c>
      <c r="G71" s="1" t="s">
        <v>36</v>
      </c>
      <c r="H71" s="1">
        <v>3262273</v>
      </c>
      <c r="I71" s="1">
        <v>3285664</v>
      </c>
      <c r="J71" s="1">
        <f t="shared" si="2"/>
        <v>23392</v>
      </c>
      <c r="K71" s="1">
        <v>18</v>
      </c>
      <c r="L71" s="1">
        <v>0</v>
      </c>
      <c r="M71" s="1" t="s">
        <v>35</v>
      </c>
      <c r="N71" s="1" t="s">
        <v>35</v>
      </c>
    </row>
    <row r="72" spans="1:15" x14ac:dyDescent="0.3">
      <c r="A72" s="1" t="s">
        <v>9</v>
      </c>
      <c r="B72" s="1" t="s">
        <v>119</v>
      </c>
      <c r="C72" s="1" t="s">
        <v>119</v>
      </c>
      <c r="D72" s="1" t="s">
        <v>10</v>
      </c>
      <c r="E72" s="1" t="str">
        <f t="shared" si="1"/>
        <v>Fj_</v>
      </c>
      <c r="F72" s="1" t="s">
        <v>36</v>
      </c>
      <c r="G72" s="1" t="s">
        <v>36</v>
      </c>
      <c r="H72" s="1">
        <v>3380701</v>
      </c>
      <c r="I72" s="1">
        <v>3411335</v>
      </c>
      <c r="J72" s="1">
        <f t="shared" si="2"/>
        <v>30635</v>
      </c>
      <c r="K72" s="1">
        <v>92</v>
      </c>
      <c r="L72" s="1">
        <v>0</v>
      </c>
      <c r="M72" s="1" t="s">
        <v>35</v>
      </c>
      <c r="N72" s="1" t="s">
        <v>35</v>
      </c>
    </row>
    <row r="73" spans="1:15" x14ac:dyDescent="0.3">
      <c r="A73" s="1" t="s">
        <v>9</v>
      </c>
      <c r="B73" s="1" t="s">
        <v>148</v>
      </c>
      <c r="C73" s="1" t="s">
        <v>38</v>
      </c>
      <c r="D73" s="1" t="s">
        <v>10</v>
      </c>
      <c r="E73" s="1" t="str">
        <f t="shared" si="1"/>
        <v>Fj_</v>
      </c>
      <c r="F73" s="1" t="s">
        <v>36</v>
      </c>
      <c r="G73" s="1" t="s">
        <v>24</v>
      </c>
      <c r="H73" s="1">
        <v>3771887</v>
      </c>
      <c r="I73" s="1">
        <v>3785326</v>
      </c>
      <c r="J73" s="1">
        <f t="shared" si="2"/>
        <v>13440</v>
      </c>
      <c r="K73" s="1">
        <v>100</v>
      </c>
      <c r="L73" s="1">
        <v>50</v>
      </c>
      <c r="M73" s="1" t="s">
        <v>31</v>
      </c>
      <c r="N73" s="2" t="s">
        <v>147</v>
      </c>
      <c r="O73" s="1" t="s">
        <v>149</v>
      </c>
    </row>
    <row r="74" spans="1:15" x14ac:dyDescent="0.3">
      <c r="A74" s="1" t="s">
        <v>9</v>
      </c>
      <c r="B74" s="1" t="s">
        <v>86</v>
      </c>
      <c r="C74" s="1" t="s">
        <v>39</v>
      </c>
      <c r="D74" s="1" t="s">
        <v>10</v>
      </c>
      <c r="E74" s="1" t="str">
        <f t="shared" si="1"/>
        <v>Fj_</v>
      </c>
      <c r="F74" s="1" t="s">
        <v>36</v>
      </c>
      <c r="G74" s="1" t="s">
        <v>36</v>
      </c>
      <c r="H74" s="1">
        <v>3841210</v>
      </c>
      <c r="I74" s="1">
        <v>3861004</v>
      </c>
      <c r="J74" s="1">
        <f t="shared" si="2"/>
        <v>19795</v>
      </c>
      <c r="K74" s="1">
        <v>18</v>
      </c>
      <c r="L74" s="1">
        <v>0</v>
      </c>
      <c r="M74" s="1" t="s">
        <v>35</v>
      </c>
      <c r="N74" s="2" t="s">
        <v>35</v>
      </c>
    </row>
    <row r="75" spans="1:15" x14ac:dyDescent="0.3">
      <c r="A75" s="1" t="s">
        <v>9</v>
      </c>
      <c r="B75" s="1" t="s">
        <v>151</v>
      </c>
      <c r="C75" s="1" t="s">
        <v>150</v>
      </c>
      <c r="D75" s="1" t="s">
        <v>10</v>
      </c>
      <c r="E75" s="1" t="str">
        <f t="shared" si="1"/>
        <v>Fj_</v>
      </c>
      <c r="F75" s="1" t="s">
        <v>36</v>
      </c>
      <c r="G75" s="1" t="s">
        <v>36</v>
      </c>
      <c r="H75" s="1">
        <v>4496769</v>
      </c>
      <c r="I75" s="1">
        <v>4537857</v>
      </c>
      <c r="J75" s="1">
        <f t="shared" si="2"/>
        <v>41089</v>
      </c>
      <c r="K75" s="1">
        <v>97</v>
      </c>
      <c r="L75" s="1">
        <v>0</v>
      </c>
      <c r="M75" s="1" t="s">
        <v>35</v>
      </c>
      <c r="N75" s="2" t="s">
        <v>35</v>
      </c>
    </row>
    <row r="76" spans="1:15" x14ac:dyDescent="0.3">
      <c r="A76" s="1" t="s">
        <v>9</v>
      </c>
      <c r="B76" s="1" t="s">
        <v>152</v>
      </c>
      <c r="C76" s="1" t="s">
        <v>39</v>
      </c>
      <c r="D76" s="1" t="s">
        <v>10</v>
      </c>
      <c r="E76" s="1" t="str">
        <f t="shared" si="1"/>
        <v>Fj_</v>
      </c>
      <c r="F76" s="1" t="s">
        <v>36</v>
      </c>
      <c r="G76" s="1" t="s">
        <v>36</v>
      </c>
      <c r="H76" s="1">
        <v>5182819</v>
      </c>
      <c r="I76" s="1">
        <v>5221398</v>
      </c>
      <c r="J76" s="1">
        <f t="shared" si="2"/>
        <v>38580</v>
      </c>
      <c r="K76" s="1">
        <v>14</v>
      </c>
      <c r="L76" s="1">
        <v>0</v>
      </c>
      <c r="M76" s="1" t="s">
        <v>35</v>
      </c>
      <c r="N76" s="2" t="s">
        <v>35</v>
      </c>
    </row>
    <row r="77" spans="1:15" x14ac:dyDescent="0.3">
      <c r="A77" s="1" t="s">
        <v>9</v>
      </c>
      <c r="B77" s="1" t="s">
        <v>34</v>
      </c>
      <c r="C77" s="1" t="s">
        <v>39</v>
      </c>
      <c r="D77" s="1" t="s">
        <v>10</v>
      </c>
      <c r="E77" s="1" t="str">
        <f t="shared" si="1"/>
        <v>Fj_</v>
      </c>
      <c r="F77" s="1" t="s">
        <v>36</v>
      </c>
      <c r="G77" s="1" t="s">
        <v>36</v>
      </c>
      <c r="H77" s="1">
        <v>6015393</v>
      </c>
      <c r="I77" s="1">
        <v>6042013</v>
      </c>
      <c r="J77" s="1">
        <f t="shared" si="2"/>
        <v>26621</v>
      </c>
      <c r="K77" s="1">
        <v>47</v>
      </c>
      <c r="L77" s="1">
        <v>0</v>
      </c>
      <c r="M77" s="1" t="s">
        <v>35</v>
      </c>
      <c r="N77" s="2" t="s">
        <v>35</v>
      </c>
    </row>
    <row r="78" spans="1:15" x14ac:dyDescent="0.3">
      <c r="A78" s="1" t="s">
        <v>17</v>
      </c>
      <c r="B78" s="1" t="s">
        <v>34</v>
      </c>
      <c r="C78" s="1" t="s">
        <v>39</v>
      </c>
      <c r="D78" s="1" t="s">
        <v>16</v>
      </c>
      <c r="E78" s="1" t="str">
        <f t="shared" ref="E78:E105" si="3">"Pk_"&amp;W78</f>
        <v>Pk_</v>
      </c>
      <c r="F78" s="1" t="s">
        <v>36</v>
      </c>
      <c r="G78" s="1" t="s">
        <v>36</v>
      </c>
      <c r="H78" s="1">
        <v>405367</v>
      </c>
      <c r="I78" s="1">
        <v>425403</v>
      </c>
      <c r="J78" s="1">
        <f t="shared" si="2"/>
        <v>20037</v>
      </c>
      <c r="K78" s="1">
        <v>30</v>
      </c>
      <c r="L78" s="1">
        <v>0</v>
      </c>
      <c r="M78" s="1" t="s">
        <v>35</v>
      </c>
      <c r="N78" s="2" t="s">
        <v>35</v>
      </c>
    </row>
    <row r="79" spans="1:15" x14ac:dyDescent="0.3">
      <c r="A79" s="1" t="s">
        <v>17</v>
      </c>
      <c r="B79" s="1" t="s">
        <v>34</v>
      </c>
      <c r="C79" s="1" t="s">
        <v>39</v>
      </c>
      <c r="D79" s="1" t="s">
        <v>16</v>
      </c>
      <c r="E79" s="1" t="str">
        <f t="shared" si="3"/>
        <v>Pk_</v>
      </c>
      <c r="F79" s="1" t="s">
        <v>36</v>
      </c>
      <c r="G79" s="1" t="s">
        <v>36</v>
      </c>
      <c r="H79" s="1">
        <v>798703</v>
      </c>
      <c r="I79" s="1">
        <v>821914</v>
      </c>
      <c r="J79" s="1">
        <f t="shared" si="2"/>
        <v>23212</v>
      </c>
      <c r="K79" s="1">
        <v>35</v>
      </c>
      <c r="L79" s="1">
        <v>0</v>
      </c>
      <c r="M79" s="1" t="s">
        <v>35</v>
      </c>
      <c r="N79" s="2" t="s">
        <v>35</v>
      </c>
    </row>
    <row r="80" spans="1:15" x14ac:dyDescent="0.3">
      <c r="A80" s="1" t="s">
        <v>17</v>
      </c>
      <c r="B80" s="1" t="s">
        <v>34</v>
      </c>
      <c r="C80" s="1" t="s">
        <v>39</v>
      </c>
      <c r="D80" s="1" t="s">
        <v>16</v>
      </c>
      <c r="E80" s="1" t="str">
        <f t="shared" si="3"/>
        <v>Pk_</v>
      </c>
      <c r="F80" s="1" t="s">
        <v>36</v>
      </c>
      <c r="G80" s="1" t="s">
        <v>36</v>
      </c>
      <c r="H80" s="1">
        <v>875897</v>
      </c>
      <c r="I80" s="1">
        <v>910923</v>
      </c>
      <c r="J80" s="1">
        <f t="shared" si="2"/>
        <v>35027</v>
      </c>
      <c r="K80" s="1">
        <v>81</v>
      </c>
      <c r="L80" s="1">
        <v>1</v>
      </c>
      <c r="M80" s="1" t="s">
        <v>35</v>
      </c>
      <c r="N80" s="2" t="s">
        <v>35</v>
      </c>
    </row>
    <row r="81" spans="1:15" x14ac:dyDescent="0.3">
      <c r="A81" s="1" t="s">
        <v>17</v>
      </c>
      <c r="B81" s="1" t="s">
        <v>86</v>
      </c>
      <c r="C81" s="1" t="s">
        <v>39</v>
      </c>
      <c r="D81" s="1" t="s">
        <v>16</v>
      </c>
      <c r="E81" s="1" t="str">
        <f t="shared" si="3"/>
        <v>Pk_</v>
      </c>
      <c r="F81" s="1" t="s">
        <v>36</v>
      </c>
      <c r="G81" s="1" t="s">
        <v>36</v>
      </c>
      <c r="H81" s="1">
        <v>1370699</v>
      </c>
      <c r="I81" s="1">
        <v>1390954</v>
      </c>
      <c r="J81" s="1">
        <f t="shared" si="2"/>
        <v>20256</v>
      </c>
      <c r="K81" s="1">
        <v>20</v>
      </c>
      <c r="L81" s="1">
        <v>0</v>
      </c>
      <c r="M81" s="1" t="s">
        <v>35</v>
      </c>
      <c r="N81" s="2" t="s">
        <v>35</v>
      </c>
      <c r="O81" s="1" t="s">
        <v>154</v>
      </c>
    </row>
    <row r="82" spans="1:15" x14ac:dyDescent="0.3">
      <c r="A82" s="1" t="s">
        <v>17</v>
      </c>
      <c r="B82" s="1" t="s">
        <v>86</v>
      </c>
      <c r="C82" s="1" t="s">
        <v>39</v>
      </c>
      <c r="D82" s="1" t="s">
        <v>16</v>
      </c>
      <c r="E82" s="1" t="str">
        <f t="shared" si="3"/>
        <v>Pk_</v>
      </c>
      <c r="F82" s="1" t="s">
        <v>36</v>
      </c>
      <c r="G82" s="1" t="s">
        <v>36</v>
      </c>
      <c r="H82" s="1">
        <v>1434994</v>
      </c>
      <c r="I82" s="1">
        <v>1452893</v>
      </c>
      <c r="J82" s="1">
        <f t="shared" si="2"/>
        <v>17900</v>
      </c>
      <c r="K82" s="1">
        <v>46</v>
      </c>
      <c r="L82" s="1">
        <v>0</v>
      </c>
      <c r="M82" s="1" t="s">
        <v>35</v>
      </c>
      <c r="N82" s="2" t="s">
        <v>35</v>
      </c>
      <c r="O82" s="1" t="s">
        <v>153</v>
      </c>
    </row>
    <row r="83" spans="1:15" x14ac:dyDescent="0.3">
      <c r="A83" s="1" t="s">
        <v>17</v>
      </c>
      <c r="B83" s="1" t="s">
        <v>155</v>
      </c>
      <c r="C83" s="1" t="s">
        <v>155</v>
      </c>
      <c r="D83" s="1" t="s">
        <v>16</v>
      </c>
      <c r="E83" s="1" t="str">
        <f t="shared" si="3"/>
        <v>Pk_</v>
      </c>
      <c r="F83" s="1" t="s">
        <v>24</v>
      </c>
      <c r="G83" s="1" t="s">
        <v>24</v>
      </c>
      <c r="H83" s="1">
        <v>1494162</v>
      </c>
      <c r="I83" s="1">
        <v>1499067</v>
      </c>
      <c r="J83" s="1">
        <f t="shared" si="2"/>
        <v>4906</v>
      </c>
      <c r="K83" s="1">
        <v>100</v>
      </c>
      <c r="L83" s="1">
        <v>0</v>
      </c>
      <c r="M83" s="1" t="s">
        <v>156</v>
      </c>
      <c r="N83" s="2" t="s">
        <v>157</v>
      </c>
      <c r="O83" s="1" t="s">
        <v>18</v>
      </c>
    </row>
    <row r="84" spans="1:15" x14ac:dyDescent="0.3">
      <c r="A84" s="1" t="s">
        <v>17</v>
      </c>
      <c r="B84" s="1" t="s">
        <v>152</v>
      </c>
      <c r="C84" s="1" t="s">
        <v>39</v>
      </c>
      <c r="D84" s="1" t="s">
        <v>16</v>
      </c>
      <c r="E84" s="1" t="str">
        <f t="shared" si="3"/>
        <v>Pk_</v>
      </c>
      <c r="F84" s="1" t="s">
        <v>36</v>
      </c>
      <c r="G84" s="1" t="s">
        <v>36</v>
      </c>
      <c r="H84" s="1">
        <v>1531499</v>
      </c>
      <c r="I84" s="1">
        <v>1576015</v>
      </c>
      <c r="J84" s="1">
        <f t="shared" si="2"/>
        <v>44517</v>
      </c>
      <c r="K84" s="1">
        <v>28</v>
      </c>
      <c r="L84" s="1">
        <v>35</v>
      </c>
      <c r="M84" s="1" t="s">
        <v>35</v>
      </c>
      <c r="N84" s="2" t="s">
        <v>35</v>
      </c>
      <c r="O84" s="1" t="s">
        <v>158</v>
      </c>
    </row>
    <row r="85" spans="1:15" x14ac:dyDescent="0.3">
      <c r="A85" s="1" t="s">
        <v>17</v>
      </c>
      <c r="B85" s="1" t="s">
        <v>160</v>
      </c>
      <c r="C85" s="1" t="s">
        <v>38</v>
      </c>
      <c r="D85" s="1" t="s">
        <v>16</v>
      </c>
      <c r="E85" s="1" t="str">
        <f t="shared" si="3"/>
        <v>Pk_</v>
      </c>
      <c r="F85" s="1" t="s">
        <v>36</v>
      </c>
      <c r="G85" s="1" t="s">
        <v>24</v>
      </c>
      <c r="H85" s="1">
        <v>1707518</v>
      </c>
      <c r="I85" s="1">
        <v>1740915</v>
      </c>
      <c r="J85" s="1">
        <f t="shared" si="2"/>
        <v>33398</v>
      </c>
      <c r="K85" s="1">
        <v>100</v>
      </c>
      <c r="L85" s="1">
        <v>19</v>
      </c>
      <c r="M85" s="1" t="s">
        <v>31</v>
      </c>
      <c r="N85" s="2" t="s">
        <v>159</v>
      </c>
    </row>
    <row r="86" spans="1:15" x14ac:dyDescent="0.3">
      <c r="A86" s="1" t="s">
        <v>17</v>
      </c>
      <c r="B86" s="1" t="s">
        <v>34</v>
      </c>
      <c r="C86" s="1" t="s">
        <v>39</v>
      </c>
      <c r="D86" s="1" t="s">
        <v>16</v>
      </c>
      <c r="E86" s="1" t="str">
        <f t="shared" si="3"/>
        <v>Pk_</v>
      </c>
      <c r="F86" s="1" t="s">
        <v>36</v>
      </c>
      <c r="G86" s="1" t="s">
        <v>36</v>
      </c>
      <c r="H86" s="1">
        <v>1825093</v>
      </c>
      <c r="I86" s="1">
        <v>1861531</v>
      </c>
      <c r="J86" s="1">
        <f t="shared" si="2"/>
        <v>36439</v>
      </c>
      <c r="K86" s="1">
        <v>26</v>
      </c>
      <c r="L86" s="1">
        <v>0</v>
      </c>
      <c r="M86" s="1" t="s">
        <v>35</v>
      </c>
      <c r="N86" s="2" t="s">
        <v>35</v>
      </c>
    </row>
    <row r="87" spans="1:15" x14ac:dyDescent="0.3">
      <c r="A87" s="1" t="s">
        <v>17</v>
      </c>
      <c r="B87" s="1" t="s">
        <v>119</v>
      </c>
      <c r="C87" s="1" t="s">
        <v>119</v>
      </c>
      <c r="D87" s="1" t="s">
        <v>16</v>
      </c>
      <c r="E87" s="1" t="str">
        <f t="shared" si="3"/>
        <v>Pk_</v>
      </c>
      <c r="F87" s="1" t="s">
        <v>36</v>
      </c>
      <c r="G87" s="1" t="s">
        <v>36</v>
      </c>
      <c r="H87" s="1">
        <v>2065543</v>
      </c>
      <c r="I87" s="1">
        <v>2088807</v>
      </c>
      <c r="J87" s="1">
        <f t="shared" si="2"/>
        <v>23265</v>
      </c>
      <c r="K87" s="1">
        <v>100</v>
      </c>
      <c r="L87" s="1">
        <v>20</v>
      </c>
      <c r="M87" s="1" t="s">
        <v>35</v>
      </c>
      <c r="N87" s="2" t="s">
        <v>35</v>
      </c>
    </row>
    <row r="88" spans="1:15" x14ac:dyDescent="0.3">
      <c r="A88" s="1" t="s">
        <v>17</v>
      </c>
      <c r="B88" s="1" t="s">
        <v>161</v>
      </c>
      <c r="C88" s="1" t="s">
        <v>79</v>
      </c>
      <c r="D88" s="1" t="s">
        <v>16</v>
      </c>
      <c r="E88" s="1" t="str">
        <f t="shared" si="3"/>
        <v>Pk_</v>
      </c>
      <c r="F88" s="1" t="s">
        <v>24</v>
      </c>
      <c r="G88" s="1" t="s">
        <v>24</v>
      </c>
      <c r="H88" s="1">
        <v>2403548</v>
      </c>
      <c r="I88" s="1">
        <v>2449906</v>
      </c>
      <c r="J88" s="1">
        <f t="shared" si="2"/>
        <v>46359</v>
      </c>
      <c r="K88" s="1">
        <v>93</v>
      </c>
      <c r="L88" s="1">
        <v>100</v>
      </c>
      <c r="M88" s="1" t="s">
        <v>117</v>
      </c>
      <c r="N88" s="2" t="s">
        <v>162</v>
      </c>
    </row>
    <row r="89" spans="1:15" x14ac:dyDescent="0.3">
      <c r="A89" s="1" t="s">
        <v>17</v>
      </c>
      <c r="B89" s="1" t="s">
        <v>34</v>
      </c>
      <c r="C89" s="1" t="s">
        <v>39</v>
      </c>
      <c r="D89" s="1" t="s">
        <v>16</v>
      </c>
      <c r="E89" s="1" t="str">
        <f t="shared" si="3"/>
        <v>Pk_</v>
      </c>
      <c r="F89" s="1" t="s">
        <v>36</v>
      </c>
      <c r="G89" s="1" t="s">
        <v>36</v>
      </c>
      <c r="H89" s="1">
        <v>2758498</v>
      </c>
      <c r="I89" s="1">
        <v>2802581</v>
      </c>
      <c r="J89" s="1">
        <f t="shared" si="2"/>
        <v>44084</v>
      </c>
      <c r="K89" s="1">
        <v>47</v>
      </c>
      <c r="L89" s="1">
        <v>43</v>
      </c>
      <c r="M89" s="1" t="s">
        <v>35</v>
      </c>
      <c r="N89" s="2" t="s">
        <v>164</v>
      </c>
      <c r="O89" s="1" t="s">
        <v>163</v>
      </c>
    </row>
    <row r="90" spans="1:15" x14ac:dyDescent="0.3">
      <c r="A90" s="1" t="s">
        <v>17</v>
      </c>
      <c r="B90" s="1" t="s">
        <v>34</v>
      </c>
      <c r="C90" s="1" t="s">
        <v>39</v>
      </c>
      <c r="D90" s="1" t="s">
        <v>16</v>
      </c>
      <c r="E90" s="1" t="str">
        <f t="shared" si="3"/>
        <v>Pk_</v>
      </c>
      <c r="F90" s="1" t="s">
        <v>36</v>
      </c>
      <c r="G90" s="1" t="s">
        <v>36</v>
      </c>
      <c r="H90" s="1">
        <v>2901089</v>
      </c>
      <c r="I90" s="1">
        <v>2921561</v>
      </c>
      <c r="J90" s="1">
        <f t="shared" si="2"/>
        <v>20473</v>
      </c>
      <c r="K90" s="1">
        <v>17</v>
      </c>
      <c r="L90" s="1">
        <v>0</v>
      </c>
      <c r="M90" s="1" t="s">
        <v>166</v>
      </c>
      <c r="N90" s="2" t="s">
        <v>165</v>
      </c>
      <c r="O90" s="1" t="s">
        <v>167</v>
      </c>
    </row>
    <row r="91" spans="1:15" x14ac:dyDescent="0.3">
      <c r="A91" s="1" t="s">
        <v>17</v>
      </c>
      <c r="B91" s="1" t="s">
        <v>34</v>
      </c>
      <c r="C91" s="1" t="s">
        <v>39</v>
      </c>
      <c r="D91" s="1" t="s">
        <v>16</v>
      </c>
      <c r="E91" s="1" t="str">
        <f t="shared" si="3"/>
        <v>Pk_</v>
      </c>
      <c r="F91" s="1" t="s">
        <v>36</v>
      </c>
      <c r="G91" s="1" t="s">
        <v>36</v>
      </c>
      <c r="H91" s="1">
        <v>2955130</v>
      </c>
      <c r="I91" s="1">
        <v>2980127</v>
      </c>
      <c r="J91" s="1">
        <f t="shared" si="2"/>
        <v>24998</v>
      </c>
      <c r="K91" s="1">
        <v>40</v>
      </c>
      <c r="L91" s="1">
        <v>0</v>
      </c>
      <c r="M91" s="1" t="s">
        <v>35</v>
      </c>
      <c r="N91" s="2" t="s">
        <v>35</v>
      </c>
    </row>
    <row r="92" spans="1:15" x14ac:dyDescent="0.3">
      <c r="A92" s="1" t="s">
        <v>17</v>
      </c>
      <c r="B92" s="1" t="s">
        <v>168</v>
      </c>
      <c r="C92" s="1" t="s">
        <v>38</v>
      </c>
      <c r="D92" s="1" t="s">
        <v>16</v>
      </c>
      <c r="E92" s="1" t="str">
        <f t="shared" si="3"/>
        <v>Pk_</v>
      </c>
      <c r="F92" s="1" t="s">
        <v>36</v>
      </c>
      <c r="G92" s="1" t="s">
        <v>36</v>
      </c>
      <c r="H92" s="1">
        <v>3548386</v>
      </c>
      <c r="I92" s="1">
        <v>3585714</v>
      </c>
      <c r="J92" s="1">
        <f t="shared" si="2"/>
        <v>37329</v>
      </c>
      <c r="K92" s="1">
        <v>100</v>
      </c>
      <c r="L92" s="1">
        <v>0</v>
      </c>
      <c r="M92" s="1" t="s">
        <v>31</v>
      </c>
      <c r="N92" s="2" t="s">
        <v>35</v>
      </c>
      <c r="O92" s="1" t="s">
        <v>169</v>
      </c>
    </row>
    <row r="93" spans="1:15" x14ac:dyDescent="0.3">
      <c r="A93" s="1" t="s">
        <v>17</v>
      </c>
      <c r="B93" s="1" t="s">
        <v>170</v>
      </c>
      <c r="C93" s="1" t="s">
        <v>171</v>
      </c>
      <c r="D93" s="1" t="s">
        <v>16</v>
      </c>
      <c r="E93" s="1" t="str">
        <f t="shared" si="3"/>
        <v>Pk_</v>
      </c>
      <c r="F93" s="1" t="s">
        <v>36</v>
      </c>
      <c r="G93" s="1" t="s">
        <v>36</v>
      </c>
      <c r="H93" s="1">
        <v>3758172</v>
      </c>
      <c r="I93" s="1">
        <v>3768363</v>
      </c>
      <c r="J93" s="1">
        <f t="shared" si="2"/>
        <v>10192</v>
      </c>
      <c r="K93" s="1">
        <v>100</v>
      </c>
      <c r="L93" s="1">
        <v>0</v>
      </c>
      <c r="M93" s="1" t="s">
        <v>35</v>
      </c>
      <c r="N93" s="2" t="s">
        <v>35</v>
      </c>
    </row>
    <row r="94" spans="1:15" x14ac:dyDescent="0.3">
      <c r="A94" s="1" t="s">
        <v>17</v>
      </c>
      <c r="B94" s="1" t="s">
        <v>34</v>
      </c>
      <c r="C94" s="1" t="s">
        <v>39</v>
      </c>
      <c r="D94" s="1" t="s">
        <v>16</v>
      </c>
      <c r="E94" s="1" t="str">
        <f t="shared" si="3"/>
        <v>Pk_</v>
      </c>
      <c r="F94" s="1" t="s">
        <v>36</v>
      </c>
      <c r="G94" s="1" t="s">
        <v>36</v>
      </c>
      <c r="H94" s="1">
        <v>3800402</v>
      </c>
      <c r="I94" s="1">
        <v>3839735</v>
      </c>
      <c r="J94" s="1">
        <f t="shared" si="2"/>
        <v>39334</v>
      </c>
      <c r="K94" s="1">
        <v>15</v>
      </c>
      <c r="L94" s="1">
        <v>6</v>
      </c>
      <c r="M94" s="1" t="s">
        <v>35</v>
      </c>
      <c r="N94" s="2" t="s">
        <v>35</v>
      </c>
    </row>
    <row r="95" spans="1:15" x14ac:dyDescent="0.3">
      <c r="A95" s="1" t="s">
        <v>17</v>
      </c>
      <c r="B95" s="1" t="s">
        <v>19</v>
      </c>
      <c r="C95" s="1" t="s">
        <v>38</v>
      </c>
      <c r="D95" s="1" t="s">
        <v>16</v>
      </c>
      <c r="E95" s="1" t="str">
        <f t="shared" si="3"/>
        <v>Pk_</v>
      </c>
      <c r="F95" s="1" t="s">
        <v>36</v>
      </c>
      <c r="G95" s="1" t="s">
        <v>24</v>
      </c>
      <c r="H95" s="1">
        <v>4089121</v>
      </c>
      <c r="I95" s="1">
        <v>4156632</v>
      </c>
      <c r="J95" s="1">
        <f t="shared" si="2"/>
        <v>67512</v>
      </c>
      <c r="K95" s="1">
        <v>96</v>
      </c>
      <c r="L95" s="1">
        <v>31</v>
      </c>
      <c r="M95" s="1" t="s">
        <v>31</v>
      </c>
      <c r="N95" s="2" t="s">
        <v>159</v>
      </c>
    </row>
    <row r="96" spans="1:15" x14ac:dyDescent="0.3">
      <c r="A96" s="1" t="s">
        <v>17</v>
      </c>
      <c r="B96" s="1" t="s">
        <v>152</v>
      </c>
      <c r="C96" s="1" t="s">
        <v>39</v>
      </c>
      <c r="D96" s="1" t="s">
        <v>16</v>
      </c>
      <c r="E96" s="1" t="str">
        <f t="shared" si="3"/>
        <v>Pk_</v>
      </c>
      <c r="F96" s="1" t="s">
        <v>36</v>
      </c>
      <c r="G96" s="1" t="s">
        <v>36</v>
      </c>
      <c r="H96" s="1">
        <v>4513920</v>
      </c>
      <c r="I96" s="1">
        <v>4552536</v>
      </c>
      <c r="J96" s="1">
        <f t="shared" si="2"/>
        <v>38617</v>
      </c>
      <c r="K96" s="1">
        <v>45</v>
      </c>
      <c r="L96" s="1">
        <v>22</v>
      </c>
      <c r="M96" s="1" t="s">
        <v>35</v>
      </c>
      <c r="N96" s="2" t="s">
        <v>35</v>
      </c>
    </row>
    <row r="97" spans="1:15" x14ac:dyDescent="0.3">
      <c r="A97" s="1" t="s">
        <v>17</v>
      </c>
      <c r="B97" s="1" t="s">
        <v>86</v>
      </c>
      <c r="C97" s="1" t="s">
        <v>39</v>
      </c>
      <c r="D97" s="1" t="s">
        <v>16</v>
      </c>
      <c r="E97" s="1" t="str">
        <f t="shared" si="3"/>
        <v>Pk_</v>
      </c>
      <c r="F97" s="1" t="s">
        <v>36</v>
      </c>
      <c r="G97" s="1" t="s">
        <v>36</v>
      </c>
      <c r="H97" s="1">
        <v>4651199</v>
      </c>
      <c r="I97" s="1">
        <v>4671271</v>
      </c>
      <c r="J97" s="1">
        <f t="shared" si="2"/>
        <v>20073</v>
      </c>
      <c r="K97" s="1">
        <v>22</v>
      </c>
      <c r="L97" s="1">
        <v>0</v>
      </c>
      <c r="M97" s="1" t="s">
        <v>35</v>
      </c>
      <c r="N97" s="2" t="s">
        <v>35</v>
      </c>
      <c r="O97" s="1" t="s">
        <v>172</v>
      </c>
    </row>
    <row r="98" spans="1:15" x14ac:dyDescent="0.3">
      <c r="A98" s="1" t="s">
        <v>17</v>
      </c>
      <c r="B98" s="1" t="s">
        <v>34</v>
      </c>
      <c r="C98" s="1" t="s">
        <v>39</v>
      </c>
      <c r="D98" s="1" t="s">
        <v>16</v>
      </c>
      <c r="E98" s="1" t="str">
        <f t="shared" si="3"/>
        <v>Pk_</v>
      </c>
      <c r="F98" s="1" t="s">
        <v>36</v>
      </c>
      <c r="G98" s="1" t="s">
        <v>36</v>
      </c>
      <c r="H98" s="1">
        <v>4697802</v>
      </c>
      <c r="I98" s="1">
        <v>4721744</v>
      </c>
      <c r="J98" s="1">
        <f t="shared" si="2"/>
        <v>23943</v>
      </c>
      <c r="K98" s="1">
        <v>24</v>
      </c>
      <c r="L98" s="1">
        <v>0</v>
      </c>
      <c r="M98" s="1" t="s">
        <v>35</v>
      </c>
      <c r="N98" s="2" t="s">
        <v>35</v>
      </c>
    </row>
    <row r="99" spans="1:15" x14ac:dyDescent="0.3">
      <c r="A99" s="1" t="s">
        <v>17</v>
      </c>
      <c r="B99" s="1" t="s">
        <v>170</v>
      </c>
      <c r="C99" s="1" t="s">
        <v>171</v>
      </c>
      <c r="D99" s="1" t="s">
        <v>16</v>
      </c>
      <c r="E99" s="1" t="str">
        <f t="shared" si="3"/>
        <v>Pk_</v>
      </c>
      <c r="F99" s="1" t="s">
        <v>36</v>
      </c>
      <c r="G99" s="1" t="s">
        <v>36</v>
      </c>
      <c r="H99" s="1">
        <v>4848664</v>
      </c>
      <c r="I99" s="1">
        <v>4859551</v>
      </c>
      <c r="J99" s="1">
        <f t="shared" si="2"/>
        <v>10888</v>
      </c>
      <c r="K99" s="1">
        <v>100</v>
      </c>
      <c r="L99" s="1">
        <v>0</v>
      </c>
      <c r="M99" s="1" t="s">
        <v>35</v>
      </c>
      <c r="N99" s="2" t="s">
        <v>35</v>
      </c>
    </row>
    <row r="100" spans="1:15" x14ac:dyDescent="0.3">
      <c r="A100" s="1" t="s">
        <v>17</v>
      </c>
      <c r="B100" s="1" t="s">
        <v>34</v>
      </c>
      <c r="C100" s="1" t="s">
        <v>39</v>
      </c>
      <c r="D100" s="1" t="s">
        <v>16</v>
      </c>
      <c r="E100" s="1" t="str">
        <f t="shared" si="3"/>
        <v>Pk_</v>
      </c>
      <c r="F100" s="1" t="s">
        <v>36</v>
      </c>
      <c r="G100" s="1" t="s">
        <v>36</v>
      </c>
      <c r="H100" s="1">
        <v>5247917</v>
      </c>
      <c r="I100" s="1">
        <v>5282357</v>
      </c>
      <c r="J100" s="1">
        <f t="shared" si="2"/>
        <v>34441</v>
      </c>
      <c r="K100" s="1">
        <v>18</v>
      </c>
      <c r="L100" s="1">
        <v>6</v>
      </c>
      <c r="M100" s="1" t="s">
        <v>35</v>
      </c>
      <c r="N100" s="2" t="s">
        <v>35</v>
      </c>
    </row>
    <row r="101" spans="1:15" x14ac:dyDescent="0.3">
      <c r="A101" s="1" t="s">
        <v>17</v>
      </c>
      <c r="B101" s="1" t="s">
        <v>20</v>
      </c>
      <c r="C101" s="1" t="s">
        <v>175</v>
      </c>
      <c r="D101" s="1" t="s">
        <v>16</v>
      </c>
      <c r="E101" s="1" t="str">
        <f t="shared" si="3"/>
        <v>Pk_</v>
      </c>
      <c r="F101" s="1" t="s">
        <v>24</v>
      </c>
      <c r="G101" s="1" t="s">
        <v>24</v>
      </c>
      <c r="H101" s="1">
        <v>5479976</v>
      </c>
      <c r="I101" s="1">
        <v>5494664</v>
      </c>
      <c r="J101" s="1">
        <f t="shared" si="2"/>
        <v>14689</v>
      </c>
      <c r="K101" s="1">
        <v>21</v>
      </c>
      <c r="L101" s="1">
        <v>100</v>
      </c>
      <c r="M101" s="1" t="s">
        <v>173</v>
      </c>
      <c r="N101" s="1" t="s">
        <v>174</v>
      </c>
    </row>
    <row r="102" spans="1:15" x14ac:dyDescent="0.3">
      <c r="A102" s="1" t="s">
        <v>17</v>
      </c>
      <c r="B102" s="1" t="s">
        <v>34</v>
      </c>
      <c r="C102" s="1" t="s">
        <v>39</v>
      </c>
      <c r="D102" s="1" t="s">
        <v>16</v>
      </c>
      <c r="E102" s="1" t="str">
        <f t="shared" si="3"/>
        <v>Pk_</v>
      </c>
      <c r="F102" s="1" t="s">
        <v>36</v>
      </c>
      <c r="G102" s="1" t="s">
        <v>36</v>
      </c>
      <c r="H102" s="1">
        <v>5759644</v>
      </c>
      <c r="I102" s="1">
        <v>5803786</v>
      </c>
      <c r="J102" s="1">
        <f t="shared" si="2"/>
        <v>44143</v>
      </c>
      <c r="K102" s="1">
        <v>24</v>
      </c>
      <c r="L102" s="1">
        <v>40</v>
      </c>
      <c r="M102" s="1" t="s">
        <v>35</v>
      </c>
      <c r="N102" s="2" t="s">
        <v>35</v>
      </c>
    </row>
    <row r="103" spans="1:15" x14ac:dyDescent="0.3">
      <c r="A103" s="1" t="s">
        <v>17</v>
      </c>
      <c r="B103" s="1" t="s">
        <v>178</v>
      </c>
      <c r="C103" s="1" t="s">
        <v>176</v>
      </c>
      <c r="D103" s="1" t="s">
        <v>16</v>
      </c>
      <c r="E103" s="1" t="str">
        <f t="shared" si="3"/>
        <v>Pk_</v>
      </c>
      <c r="F103" s="1" t="s">
        <v>36</v>
      </c>
      <c r="G103" s="1" t="s">
        <v>36</v>
      </c>
      <c r="H103" s="1">
        <v>5831776</v>
      </c>
      <c r="I103" s="1">
        <v>5875380</v>
      </c>
      <c r="J103" s="1">
        <f t="shared" si="2"/>
        <v>43605</v>
      </c>
      <c r="K103" s="1">
        <v>97</v>
      </c>
      <c r="L103" s="1">
        <v>40</v>
      </c>
      <c r="M103" s="1" t="s">
        <v>35</v>
      </c>
      <c r="N103" s="2" t="s">
        <v>35</v>
      </c>
      <c r="O103" s="1" t="s">
        <v>177</v>
      </c>
    </row>
    <row r="104" spans="1:15" x14ac:dyDescent="0.3">
      <c r="A104" s="1" t="s">
        <v>17</v>
      </c>
      <c r="B104" s="1" t="s">
        <v>21</v>
      </c>
      <c r="C104" s="1" t="s">
        <v>79</v>
      </c>
      <c r="D104" s="1" t="s">
        <v>16</v>
      </c>
      <c r="E104" s="1" t="str">
        <f t="shared" si="3"/>
        <v>Pk_</v>
      </c>
      <c r="F104" s="1" t="s">
        <v>36</v>
      </c>
      <c r="G104" s="1" t="s">
        <v>36</v>
      </c>
      <c r="H104" s="1">
        <v>6169113</v>
      </c>
      <c r="I104" s="1">
        <v>6212505</v>
      </c>
      <c r="J104" s="1">
        <f t="shared" si="2"/>
        <v>43393</v>
      </c>
      <c r="K104" s="1">
        <v>100</v>
      </c>
      <c r="L104" s="1">
        <v>60</v>
      </c>
      <c r="M104" s="1" t="s">
        <v>35</v>
      </c>
      <c r="N104" s="2" t="s">
        <v>35</v>
      </c>
    </row>
    <row r="105" spans="1:15" x14ac:dyDescent="0.3">
      <c r="A105" s="1" t="s">
        <v>17</v>
      </c>
      <c r="B105" s="1" t="s">
        <v>34</v>
      </c>
      <c r="C105" s="1" t="s">
        <v>39</v>
      </c>
      <c r="D105" s="1" t="s">
        <v>16</v>
      </c>
      <c r="E105" s="1" t="str">
        <f t="shared" si="3"/>
        <v>Pk_</v>
      </c>
      <c r="F105" s="1" t="s">
        <v>36</v>
      </c>
      <c r="G105" s="1" t="s">
        <v>36</v>
      </c>
      <c r="H105" s="1">
        <v>6346810</v>
      </c>
      <c r="I105" s="1">
        <v>6379143</v>
      </c>
      <c r="J105" s="1">
        <f t="shared" si="2"/>
        <v>32334</v>
      </c>
      <c r="K105" s="1">
        <v>57</v>
      </c>
      <c r="L105" s="1">
        <v>12</v>
      </c>
      <c r="M105" s="1" t="s">
        <v>35</v>
      </c>
      <c r="N105" s="2" t="s">
        <v>35</v>
      </c>
    </row>
  </sheetData>
  <autoFilter ref="A1:O105" xr:uid="{AD631C91-A9A8-4A2F-A54E-12BF395FD8E7}"/>
  <phoneticPr fontId="1" type="noConversion"/>
  <pageMargins left="0.7" right="0.7" top="0.75" bottom="0.75" header="0.3" footer="0.3"/>
  <pageSetup scale="2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Chevrette</dc:creator>
  <cp:lastModifiedBy>Marc Chevrette</cp:lastModifiedBy>
  <cp:lastPrinted>2022-09-10T19:16:58Z</cp:lastPrinted>
  <dcterms:created xsi:type="dcterms:W3CDTF">2021-07-20T14:45:59Z</dcterms:created>
  <dcterms:modified xsi:type="dcterms:W3CDTF">2022-09-10T19:17:16Z</dcterms:modified>
</cp:coreProperties>
</file>