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5095" windowHeight="12600" activeTab="4"/>
  </bookViews>
  <sheets>
    <sheet name="singleRule_Rating" sheetId="1" r:id="rId1"/>
    <sheet name="singleRule_Ranking1" sheetId="2" r:id="rId2"/>
    <sheet name="singleRule_Ranking2" sheetId="3" r:id="rId3"/>
    <sheet name="||" sheetId="4" r:id="rId4"/>
    <sheet name="differFunc_Rating" sheetId="5" r:id="rId5"/>
  </sheets>
  <calcPr calcId="125725"/>
</workbook>
</file>

<file path=xl/calcChain.xml><?xml version="1.0" encoding="utf-8"?>
<calcChain xmlns="http://schemas.openxmlformats.org/spreadsheetml/2006/main">
  <c r="L21" i="5"/>
  <c r="J21"/>
  <c r="H21"/>
  <c r="F21"/>
  <c r="D21"/>
  <c r="L20"/>
  <c r="J20"/>
  <c r="H20"/>
  <c r="F20"/>
  <c r="D20"/>
  <c r="L19"/>
  <c r="J19"/>
  <c r="H19"/>
  <c r="F19"/>
  <c r="D19"/>
  <c r="L18"/>
  <c r="J18"/>
  <c r="H18"/>
  <c r="F18"/>
  <c r="D18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45" i="3"/>
  <c r="J45"/>
  <c r="H45"/>
  <c r="F45"/>
  <c r="D45"/>
  <c r="L44"/>
  <c r="J44"/>
  <c r="H44"/>
  <c r="F44"/>
  <c r="D44"/>
  <c r="L43"/>
  <c r="J43"/>
  <c r="H43"/>
  <c r="F43"/>
  <c r="D43"/>
  <c r="L41"/>
  <c r="J41"/>
  <c r="H41"/>
  <c r="F41"/>
  <c r="D41"/>
  <c r="L40"/>
  <c r="J40"/>
  <c r="H40"/>
  <c r="F40"/>
  <c r="D40"/>
  <c r="L39"/>
  <c r="J39"/>
  <c r="H39"/>
  <c r="F39"/>
  <c r="D39"/>
  <c r="L37"/>
  <c r="J37"/>
  <c r="H37"/>
  <c r="F37"/>
  <c r="D37"/>
  <c r="L36"/>
  <c r="J36"/>
  <c r="H36"/>
  <c r="F36"/>
  <c r="D36"/>
  <c r="L27"/>
  <c r="J27"/>
  <c r="H27"/>
  <c r="F27"/>
  <c r="D27"/>
  <c r="L25"/>
  <c r="J25"/>
  <c r="H25"/>
  <c r="F25"/>
  <c r="D25"/>
  <c r="L23"/>
  <c r="J23"/>
  <c r="H23"/>
  <c r="F23"/>
  <c r="D23"/>
  <c r="L21"/>
  <c r="J21"/>
  <c r="H21"/>
  <c r="F21"/>
  <c r="D21"/>
  <c r="L19"/>
  <c r="J19"/>
  <c r="H19"/>
  <c r="F19"/>
  <c r="D19"/>
  <c r="L17"/>
  <c r="J17"/>
  <c r="H17"/>
  <c r="F17"/>
  <c r="D17"/>
  <c r="L15"/>
  <c r="J15"/>
  <c r="H15"/>
  <c r="F15"/>
  <c r="D15"/>
  <c r="L13"/>
  <c r="J13"/>
  <c r="H13"/>
  <c r="F13"/>
  <c r="D13"/>
  <c r="L11"/>
  <c r="J11"/>
  <c r="H11"/>
  <c r="F11"/>
  <c r="D11"/>
  <c r="L9"/>
  <c r="J9"/>
  <c r="H9"/>
  <c r="F9"/>
  <c r="D9"/>
  <c r="L7"/>
  <c r="J7"/>
  <c r="H7"/>
  <c r="F7"/>
  <c r="D7"/>
  <c r="L5"/>
  <c r="J5"/>
  <c r="H5"/>
  <c r="F5"/>
  <c r="D5"/>
  <c r="J46" i="2"/>
  <c r="H46"/>
  <c r="F46"/>
  <c r="D46"/>
  <c r="J45"/>
  <c r="H45"/>
  <c r="F45"/>
  <c r="D45"/>
  <c r="J44"/>
  <c r="H44"/>
  <c r="F44"/>
  <c r="D44"/>
  <c r="J42"/>
  <c r="H42"/>
  <c r="F42"/>
  <c r="D42"/>
  <c r="J41"/>
  <c r="H41"/>
  <c r="F41"/>
  <c r="D41"/>
  <c r="J40"/>
  <c r="H40"/>
  <c r="F40"/>
  <c r="D40"/>
  <c r="J38"/>
  <c r="H38"/>
  <c r="F38"/>
  <c r="D38"/>
  <c r="J37"/>
  <c r="H37"/>
  <c r="F37"/>
  <c r="D37"/>
  <c r="J36"/>
  <c r="H36"/>
  <c r="F36"/>
  <c r="D36"/>
  <c r="J27"/>
  <c r="H27"/>
  <c r="F27"/>
  <c r="D27"/>
  <c r="J25"/>
  <c r="H25"/>
  <c r="F25"/>
  <c r="D25"/>
  <c r="J23"/>
  <c r="H23"/>
  <c r="F23"/>
  <c r="D23"/>
  <c r="J21"/>
  <c r="H21"/>
  <c r="F21"/>
  <c r="D21"/>
  <c r="J19"/>
  <c r="H19"/>
  <c r="F19"/>
  <c r="D19"/>
  <c r="J17"/>
  <c r="H17"/>
  <c r="F17"/>
  <c r="D17"/>
  <c r="J15"/>
  <c r="H15"/>
  <c r="F15"/>
  <c r="D15"/>
  <c r="J13"/>
  <c r="H13"/>
  <c r="F13"/>
  <c r="D13"/>
  <c r="J11"/>
  <c r="H11"/>
  <c r="F11"/>
  <c r="D11"/>
  <c r="J9"/>
  <c r="H9"/>
  <c r="F9"/>
  <c r="D9"/>
  <c r="J7"/>
  <c r="H7"/>
  <c r="F7"/>
  <c r="D7"/>
  <c r="J5"/>
  <c r="H5"/>
  <c r="F5"/>
  <c r="D5"/>
  <c r="L39" i="1"/>
  <c r="J39"/>
  <c r="H39"/>
  <c r="F39"/>
  <c r="D39"/>
  <c r="L38"/>
  <c r="J38"/>
  <c r="H38"/>
  <c r="F38"/>
  <c r="D38"/>
  <c r="L37"/>
  <c r="J37"/>
  <c r="H37"/>
  <c r="F37"/>
  <c r="D37"/>
  <c r="L35"/>
  <c r="J35"/>
  <c r="H35"/>
  <c r="F35"/>
  <c r="D35"/>
  <c r="L34"/>
  <c r="J34"/>
  <c r="H34"/>
  <c r="F34"/>
  <c r="D34"/>
  <c r="L33"/>
  <c r="J33"/>
  <c r="H33"/>
  <c r="F33"/>
  <c r="D33"/>
  <c r="L31"/>
  <c r="J31"/>
  <c r="H31"/>
  <c r="F31"/>
  <c r="D31"/>
  <c r="L30"/>
  <c r="J30"/>
  <c r="H30"/>
  <c r="F30"/>
  <c r="D30"/>
  <c r="L29"/>
  <c r="J29"/>
  <c r="H29"/>
  <c r="F29"/>
  <c r="D29"/>
  <c r="L21"/>
  <c r="J21"/>
  <c r="H21"/>
  <c r="F21"/>
  <c r="D21"/>
  <c r="L19"/>
  <c r="J19"/>
  <c r="H19"/>
  <c r="F19"/>
  <c r="D19"/>
  <c r="L17"/>
  <c r="J17"/>
  <c r="H17"/>
  <c r="F17"/>
  <c r="D17"/>
  <c r="L15"/>
  <c r="J15"/>
  <c r="H15"/>
  <c r="F15"/>
  <c r="D15"/>
  <c r="L13"/>
  <c r="J13"/>
  <c r="H13"/>
  <c r="F13"/>
  <c r="D13"/>
  <c r="L11"/>
  <c r="J11"/>
  <c r="H11"/>
  <c r="F11"/>
  <c r="D11"/>
  <c r="L9"/>
  <c r="J9"/>
  <c r="H9"/>
  <c r="F9"/>
  <c r="D9"/>
  <c r="L7"/>
  <c r="J7"/>
  <c r="H7"/>
  <c r="F7"/>
  <c r="D7"/>
  <c r="L5"/>
  <c r="J5"/>
  <c r="H5"/>
  <c r="F5"/>
  <c r="D5"/>
</calcChain>
</file>

<file path=xl/sharedStrings.xml><?xml version="1.0" encoding="utf-8"?>
<sst xmlns="http://schemas.openxmlformats.org/spreadsheetml/2006/main" count="240" uniqueCount="51">
  <si>
    <t>Table 4: Comparative rating prediction performance</t>
  </si>
  <si>
    <t>Dataset</t>
  </si>
  <si>
    <t>Method</t>
  </si>
  <si>
    <t>AUC</t>
  </si>
  <si>
    <t>Improve</t>
  </si>
  <si>
    <t>NDCG</t>
  </si>
  <si>
    <t>MRR</t>
  </si>
  <si>
    <t>RMSE</t>
  </si>
  <si>
    <t xml:space="preserve">MAE </t>
  </si>
  <si>
    <t>MovieLens</t>
  </si>
  <si>
    <t>MF</t>
  </si>
  <si>
    <t>MF-NCR</t>
  </si>
  <si>
    <t>AMF</t>
  </si>
  <si>
    <t>AMF-NCR</t>
  </si>
  <si>
    <t>LLORMA</t>
  </si>
  <si>
    <t>LLORMA-NCR</t>
  </si>
  <si>
    <t>FilmTrust</t>
  </si>
  <si>
    <t>CiaoDVD</t>
  </si>
  <si>
    <t>Rating：MF</t>
  </si>
  <si>
    <t>MF-NCR1-lec</t>
  </si>
  <si>
    <t>单lexicographic rule</t>
  </si>
  <si>
    <t>MF-NCR2-con</t>
  </si>
  <si>
    <t>单conjunctive rule</t>
  </si>
  <si>
    <t xml:space="preserve"> </t>
  </si>
  <si>
    <t>Table 5: Comparative ranking prediction performance</t>
  </si>
  <si>
    <t>论文无使用</t>
  </si>
  <si>
    <t>Prec</t>
  </si>
  <si>
    <t>MAP</t>
  </si>
  <si>
    <t>BT</t>
  </si>
  <si>
    <t>BT-NCR</t>
  </si>
  <si>
    <t>BPR</t>
  </si>
  <si>
    <t>BPR-NCR</t>
  </si>
  <si>
    <t>FSBPR</t>
  </si>
  <si>
    <t>FSBPR-NCR</t>
  </si>
  <si>
    <t>LCR</t>
  </si>
  <si>
    <t>LCR-NCR</t>
  </si>
  <si>
    <t>Ranking：BPR</t>
  </si>
  <si>
    <t>BPR-NCR1-lec</t>
  </si>
  <si>
    <t>BPR-NCR2-con</t>
  </si>
  <si>
    <t>Table 7: Comparative ranking prediction performance for
sessional graded feedback</t>
  </si>
  <si>
    <t>Tmall-single
(buyV.S.click)</t>
  </si>
  <si>
    <t>Tmall-hybrid
(buyV.S.nobuy)</t>
  </si>
  <si>
    <t>Yoochoose</t>
  </si>
  <si>
    <t>Ranking:BPR</t>
  </si>
  <si>
    <t>MF-NCR-predi</t>
  </si>
  <si>
    <t>q_k^theta</t>
  </si>
  <si>
    <t>hyper-parameter K,\lambda,lr,</t>
    <phoneticPr fontId="10" type="noConversion"/>
  </si>
  <si>
    <t>K=5, lr,\lambda,</t>
    <phoneticPr fontId="10" type="noConversion"/>
  </si>
  <si>
    <t>K=10</t>
    <phoneticPr fontId="10" type="noConversion"/>
  </si>
  <si>
    <t>lr</t>
    <phoneticPr fontId="10" type="noConversion"/>
  </si>
  <si>
    <t>\lambda</t>
    <phoneticPr fontId="10" type="noConversion"/>
  </si>
</sst>
</file>

<file path=xl/styles.xml><?xml version="1.0" encoding="utf-8"?>
<styleSheet xmlns="http://schemas.openxmlformats.org/spreadsheetml/2006/main">
  <numFmts count="1">
    <numFmt numFmtId="178" formatCode="0.0000_ "/>
  </numFmts>
  <fonts count="1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微软雅黑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8" fontId="0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0" fontId="0" fillId="0" borderId="7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78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6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178" fontId="0" fillId="0" borderId="9" xfId="0" applyNumberFormat="1" applyFont="1" applyFill="1" applyBorder="1" applyAlignment="1">
      <alignment horizontal="center" vertical="center"/>
    </xf>
    <xf numFmtId="10" fontId="0" fillId="0" borderId="9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78" fontId="0" fillId="3" borderId="9" xfId="0" applyNumberFormat="1" applyFont="1" applyFill="1" applyBorder="1" applyAlignment="1">
      <alignment horizontal="center" vertical="center"/>
    </xf>
    <xf numFmtId="10" fontId="0" fillId="3" borderId="0" xfId="0" applyNumberFormat="1" applyFont="1" applyFill="1" applyBorder="1" applyAlignment="1">
      <alignment horizontal="center" vertical="center"/>
    </xf>
    <xf numFmtId="178" fontId="0" fillId="3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78" fontId="0" fillId="3" borderId="13" xfId="0" applyNumberFormat="1" applyFont="1" applyFill="1" applyBorder="1" applyAlignment="1">
      <alignment horizontal="center" vertical="center"/>
    </xf>
    <xf numFmtId="10" fontId="0" fillId="3" borderId="13" xfId="0" applyNumberFormat="1" applyFont="1" applyFill="1" applyBorder="1" applyAlignment="1">
      <alignment horizontal="center" vertical="center"/>
    </xf>
    <xf numFmtId="178" fontId="0" fillId="0" borderId="7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10" fontId="0" fillId="3" borderId="6" xfId="0" applyNumberFormat="1" applyFont="1" applyFill="1" applyBorder="1" applyAlignment="1">
      <alignment horizontal="center" vertical="center"/>
    </xf>
    <xf numFmtId="178" fontId="0" fillId="3" borderId="0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8" xfId="0" applyNumberFormat="1" applyFont="1" applyFill="1" applyBorder="1" applyAlignment="1">
      <alignment horizontal="center" vertical="center"/>
    </xf>
    <xf numFmtId="10" fontId="0" fillId="3" borderId="14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178" fontId="2" fillId="0" borderId="9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78" fontId="2" fillId="0" borderId="8" xfId="0" applyNumberFormat="1" applyFon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/>
    </xf>
    <xf numFmtId="178" fontId="6" fillId="0" borderId="3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/>
    </xf>
    <xf numFmtId="10" fontId="0" fillId="0" borderId="2" xfId="0" applyNumberFormat="1" applyFont="1" applyFill="1" applyBorder="1" applyAlignment="1">
      <alignment horizontal="center"/>
    </xf>
    <xf numFmtId="178" fontId="0" fillId="0" borderId="0" xfId="0" applyNumberFormat="1" applyFont="1" applyFill="1" applyBorder="1" applyAlignment="1">
      <alignment horizontal="right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178" fontId="5" fillId="0" borderId="9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14" xfId="0" applyFont="1" applyFill="1" applyBorder="1" applyAlignment="1">
      <alignment horizontal="center"/>
    </xf>
    <xf numFmtId="10" fontId="0" fillId="0" borderId="0" xfId="0" applyNumberFormat="1" applyBorder="1">
      <alignment vertical="center"/>
    </xf>
    <xf numFmtId="178" fontId="0" fillId="0" borderId="6" xfId="0" applyNumberFormat="1" applyFont="1" applyFill="1" applyBorder="1" applyAlignment="1">
      <alignment horizontal="center"/>
    </xf>
    <xf numFmtId="10" fontId="0" fillId="0" borderId="9" xfId="0" applyNumberFormat="1" applyBorder="1">
      <alignment vertical="center"/>
    </xf>
    <xf numFmtId="10" fontId="2" fillId="0" borderId="6" xfId="0" applyNumberFormat="1" applyFont="1" applyFill="1" applyBorder="1" applyAlignment="1">
      <alignment horizontal="center" vertical="center"/>
    </xf>
    <xf numFmtId="10" fontId="8" fillId="0" borderId="0" xfId="0" applyNumberFormat="1" applyFont="1" applyBorder="1">
      <alignment vertical="center"/>
    </xf>
    <xf numFmtId="10" fontId="6" fillId="0" borderId="6" xfId="0" applyNumberFormat="1" applyFont="1" applyFill="1" applyBorder="1" applyAlignment="1">
      <alignment horizontal="center" vertical="center"/>
    </xf>
    <xf numFmtId="10" fontId="8" fillId="0" borderId="6" xfId="0" applyNumberFormat="1" applyFont="1" applyFill="1" applyBorder="1" applyAlignment="1">
      <alignment horizontal="center" vertical="center"/>
    </xf>
    <xf numFmtId="10" fontId="0" fillId="0" borderId="2" xfId="0" applyNumberFormat="1" applyBorder="1">
      <alignment vertical="center"/>
    </xf>
    <xf numFmtId="10" fontId="2" fillId="0" borderId="7" xfId="0" applyNumberFormat="1" applyFont="1" applyFill="1" applyBorder="1" applyAlignment="1">
      <alignment horizontal="center" vertical="center"/>
    </xf>
    <xf numFmtId="10" fontId="0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78" fontId="0" fillId="0" borderId="7" xfId="0" applyNumberFormat="1" applyFont="1" applyFill="1" applyBorder="1" applyAlignment="1">
      <alignment horizontal="center"/>
    </xf>
    <xf numFmtId="178" fontId="2" fillId="0" borderId="7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10" fontId="5" fillId="0" borderId="7" xfId="0" applyNumberFormat="1" applyFont="1" applyFill="1" applyBorder="1" applyAlignment="1">
      <alignment horizontal="center" vertical="center"/>
    </xf>
    <xf numFmtId="10" fontId="9" fillId="0" borderId="9" xfId="0" applyNumberFormat="1" applyFont="1" applyFill="1" applyBorder="1" applyAlignment="1">
      <alignment horizontal="center" vertical="center"/>
    </xf>
    <xf numFmtId="178" fontId="5" fillId="3" borderId="2" xfId="0" applyNumberFormat="1" applyFont="1" applyFill="1" applyBorder="1" applyAlignment="1">
      <alignment horizontal="center" vertical="center"/>
    </xf>
    <xf numFmtId="10" fontId="0" fillId="3" borderId="9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center" vertical="center"/>
    </xf>
    <xf numFmtId="178" fontId="5" fillId="0" borderId="10" xfId="0" applyNumberFormat="1" applyFont="1" applyFill="1" applyBorder="1" applyAlignment="1">
      <alignment horizontal="center" vertical="center"/>
    </xf>
    <xf numFmtId="178" fontId="2" fillId="0" borderId="10" xfId="0" applyNumberFormat="1" applyFont="1" applyFill="1" applyBorder="1" applyAlignment="1">
      <alignment horizontal="center" vertical="center"/>
    </xf>
    <xf numFmtId="178" fontId="0" fillId="0" borderId="10" xfId="0" applyNumberFormat="1" applyFont="1" applyFill="1" applyBorder="1" applyAlignment="1">
      <alignment horizontal="center" vertical="center"/>
    </xf>
    <xf numFmtId="178" fontId="2" fillId="0" borderId="6" xfId="0" applyNumberFormat="1" applyFont="1" applyFill="1" applyBorder="1" applyAlignment="1">
      <alignment horizontal="center" vertical="center"/>
    </xf>
    <xf numFmtId="178" fontId="5" fillId="0" borderId="6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78" fontId="9" fillId="0" borderId="2" xfId="0" applyNumberFormat="1" applyFont="1" applyFill="1" applyBorder="1" applyAlignment="1">
      <alignment horizontal="center" vertical="center"/>
    </xf>
    <xf numFmtId="10" fontId="9" fillId="0" borderId="2" xfId="0" applyNumberFormat="1" applyFont="1" applyFill="1" applyBorder="1" applyAlignment="1">
      <alignment horizontal="center" vertical="center"/>
    </xf>
    <xf numFmtId="10" fontId="9" fillId="0" borderId="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178" fontId="9" fillId="0" borderId="0" xfId="0" applyNumberFormat="1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center" vertical="center"/>
    </xf>
    <xf numFmtId="10" fontId="9" fillId="0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0" fontId="9" fillId="0" borderId="10" xfId="0" applyNumberFormat="1" applyFont="1" applyFill="1" applyBorder="1" applyAlignment="1">
      <alignment horizontal="center" vertical="center"/>
    </xf>
    <xf numFmtId="178" fontId="9" fillId="0" borderId="7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9"/>
  <sheetViews>
    <sheetView workbookViewId="0">
      <selection activeCell="B4" sqref="B4:L20"/>
    </sheetView>
  </sheetViews>
  <sheetFormatPr defaultColWidth="9" defaultRowHeight="13.5"/>
  <cols>
    <col min="1" max="1" width="10.875" customWidth="1"/>
    <col min="2" max="2" width="13.25" customWidth="1"/>
    <col min="13" max="13" width="17.75" customWidth="1"/>
  </cols>
  <sheetData>
    <row r="1" spans="1:12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</row>
    <row r="2" spans="1:12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6"/>
    </row>
    <row r="3" spans="1:12" ht="14.25">
      <c r="A3" s="1" t="s">
        <v>1</v>
      </c>
      <c r="B3" s="2" t="s">
        <v>2</v>
      </c>
      <c r="C3" s="3" t="s">
        <v>3</v>
      </c>
      <c r="D3" s="4" t="s">
        <v>4</v>
      </c>
      <c r="E3" s="3" t="s">
        <v>5</v>
      </c>
      <c r="F3" s="4" t="s">
        <v>4</v>
      </c>
      <c r="G3" s="3" t="s">
        <v>6</v>
      </c>
      <c r="H3" s="5" t="s">
        <v>4</v>
      </c>
      <c r="I3" s="3" t="s">
        <v>7</v>
      </c>
      <c r="J3" s="4" t="s">
        <v>4</v>
      </c>
      <c r="K3" s="3" t="s">
        <v>8</v>
      </c>
      <c r="L3" s="5" t="s">
        <v>4</v>
      </c>
    </row>
    <row r="4" spans="1:12">
      <c r="A4" s="118" t="s">
        <v>9</v>
      </c>
      <c r="B4" s="102" t="s">
        <v>10</v>
      </c>
      <c r="C4" s="103">
        <v>0.66611399999999998</v>
      </c>
      <c r="D4" s="104"/>
      <c r="E4" s="103">
        <v>0.68558399999999997</v>
      </c>
      <c r="F4" s="103"/>
      <c r="G4" s="103">
        <v>0.83906499999999995</v>
      </c>
      <c r="H4" s="105"/>
      <c r="I4" s="103">
        <v>1.1350690000000001</v>
      </c>
      <c r="J4" s="103"/>
      <c r="K4" s="103">
        <v>0.85639200000000004</v>
      </c>
      <c r="L4" s="117"/>
    </row>
    <row r="5" spans="1:12">
      <c r="A5" s="119"/>
      <c r="B5" s="106" t="s">
        <v>11</v>
      </c>
      <c r="C5" s="107">
        <v>0.699017</v>
      </c>
      <c r="D5" s="108">
        <f t="shared" ref="D5:H5" si="0">(C5-C4)/(C4)</f>
        <v>4.93954488270777E-2</v>
      </c>
      <c r="E5" s="107">
        <v>0.71074000000000004</v>
      </c>
      <c r="F5" s="108">
        <f t="shared" si="0"/>
        <v>3.6692804966276998E-2</v>
      </c>
      <c r="G5" s="107">
        <v>0.87454799999999999</v>
      </c>
      <c r="H5" s="109">
        <f t="shared" si="0"/>
        <v>4.2288738059625901E-2</v>
      </c>
      <c r="I5" s="107">
        <v>1.050222</v>
      </c>
      <c r="J5" s="108">
        <f t="shared" ref="J5:J9" si="1">-(I5-I4)/(I4)</f>
        <v>7.4750521774447298E-2</v>
      </c>
      <c r="K5" s="107">
        <v>0.83276600000000001</v>
      </c>
      <c r="L5" s="109">
        <f t="shared" ref="L5:L9" si="2">-(K5-K4)/(K4)</f>
        <v>2.75878336089081E-2</v>
      </c>
    </row>
    <row r="6" spans="1:12" ht="14.25">
      <c r="A6" s="119"/>
      <c r="B6" s="54" t="s">
        <v>12</v>
      </c>
      <c r="C6" s="55">
        <v>0.60426199999999997</v>
      </c>
      <c r="D6" s="56"/>
      <c r="E6" s="55">
        <v>0.50028499999999998</v>
      </c>
      <c r="F6" s="56"/>
      <c r="G6" s="55">
        <v>0.75063100000000005</v>
      </c>
      <c r="H6" s="79"/>
      <c r="I6" s="55">
        <v>1.1681550000000001</v>
      </c>
      <c r="J6" s="56"/>
      <c r="K6" s="55">
        <v>0.99236000000000002</v>
      </c>
      <c r="L6" s="79"/>
    </row>
    <row r="7" spans="1:12" ht="14.25">
      <c r="A7" s="119"/>
      <c r="B7" s="39" t="s">
        <v>13</v>
      </c>
      <c r="C7" s="46">
        <v>0.61292000000000002</v>
      </c>
      <c r="D7" s="108">
        <f t="shared" ref="D7:H7" si="3">(C7-C6)/(C6)</f>
        <v>1.4328221864026E-2</v>
      </c>
      <c r="E7" s="46">
        <v>0.50268800000000002</v>
      </c>
      <c r="F7" s="108">
        <f t="shared" si="3"/>
        <v>4.80326214057996E-3</v>
      </c>
      <c r="G7" s="46">
        <v>0.75593900000000003</v>
      </c>
      <c r="H7" s="109">
        <f t="shared" si="3"/>
        <v>7.0713839423098401E-3</v>
      </c>
      <c r="I7" s="46">
        <v>1.439208</v>
      </c>
      <c r="J7" s="108">
        <f t="shared" si="1"/>
        <v>-0.23203513232404899</v>
      </c>
      <c r="K7" s="46">
        <v>1.255981</v>
      </c>
      <c r="L7" s="109">
        <f t="shared" si="2"/>
        <v>-0.26565057035753198</v>
      </c>
    </row>
    <row r="8" spans="1:12" ht="14.25">
      <c r="A8" s="119"/>
      <c r="B8" s="110" t="s">
        <v>14</v>
      </c>
      <c r="C8" s="111">
        <v>0.64529999999999998</v>
      </c>
      <c r="D8" s="104"/>
      <c r="E8" s="64">
        <v>0.87339999999999995</v>
      </c>
      <c r="F8" s="84"/>
      <c r="G8" s="64">
        <v>0.70150000000000001</v>
      </c>
      <c r="H8" s="85"/>
      <c r="I8" s="64">
        <v>0.92910000000000004</v>
      </c>
      <c r="J8" s="84"/>
      <c r="K8" s="64">
        <v>0.73219999999999996</v>
      </c>
      <c r="L8" s="85"/>
    </row>
    <row r="9" spans="1:12" ht="14.25">
      <c r="A9" s="120"/>
      <c r="B9" s="112" t="s">
        <v>15</v>
      </c>
      <c r="C9" s="113">
        <v>0.65180000000000005</v>
      </c>
      <c r="D9" s="108">
        <f t="shared" ref="D9:H9" si="4">(C9-C8)/(C8)</f>
        <v>1.00728343406169E-2</v>
      </c>
      <c r="E9" s="59">
        <v>0.89990000000000003</v>
      </c>
      <c r="F9" s="108">
        <f t="shared" si="4"/>
        <v>3.0341195328600998E-2</v>
      </c>
      <c r="G9" s="59">
        <v>0.71870000000000001</v>
      </c>
      <c r="H9" s="109">
        <f t="shared" si="4"/>
        <v>2.4518888096935101E-2</v>
      </c>
      <c r="I9" s="59">
        <v>0.9173</v>
      </c>
      <c r="J9" s="108">
        <f t="shared" si="1"/>
        <v>1.2700462813475401E-2</v>
      </c>
      <c r="K9" s="59">
        <v>0.72409999999999997</v>
      </c>
      <c r="L9" s="109">
        <f t="shared" si="2"/>
        <v>1.10625512155149E-2</v>
      </c>
    </row>
    <row r="10" spans="1:12">
      <c r="A10" s="118" t="s">
        <v>16</v>
      </c>
      <c r="B10" s="102" t="s">
        <v>10</v>
      </c>
      <c r="C10" s="103">
        <v>0.60562800000000006</v>
      </c>
      <c r="D10" s="104"/>
      <c r="E10" s="103">
        <v>0.52395000000000003</v>
      </c>
      <c r="F10" s="104"/>
      <c r="G10" s="103">
        <v>0.752247</v>
      </c>
      <c r="H10" s="105"/>
      <c r="I10" s="103">
        <v>1.1426270000000001</v>
      </c>
      <c r="J10" s="104"/>
      <c r="K10" s="103">
        <v>0.82821699999999998</v>
      </c>
      <c r="L10" s="105"/>
    </row>
    <row r="11" spans="1:12">
      <c r="A11" s="119"/>
      <c r="B11" s="106" t="s">
        <v>11</v>
      </c>
      <c r="C11" s="107">
        <v>0.61660700000000002</v>
      </c>
      <c r="D11" s="108">
        <f t="shared" ref="D11:H11" si="5">(C11-C10)/(C10)</f>
        <v>1.8128289973382901E-2</v>
      </c>
      <c r="E11" s="107">
        <v>0.52519199999999999</v>
      </c>
      <c r="F11" s="108">
        <f t="shared" si="5"/>
        <v>2.3704551961064302E-3</v>
      </c>
      <c r="G11" s="107">
        <v>0.76242299999999996</v>
      </c>
      <c r="H11" s="109">
        <f t="shared" si="5"/>
        <v>1.35274716948023E-2</v>
      </c>
      <c r="I11" s="107">
        <v>1.0487500000000001</v>
      </c>
      <c r="J11" s="108">
        <f t="shared" ref="J11:J15" si="6">-(I11-I10)/(I10)</f>
        <v>8.2158919752465101E-2</v>
      </c>
      <c r="K11" s="107">
        <v>0.78444199999999997</v>
      </c>
      <c r="L11" s="109">
        <f t="shared" ref="L11:L15" si="7">-(K11-K10)/(K10)</f>
        <v>5.2854505522103502E-2</v>
      </c>
    </row>
    <row r="12" spans="1:12" ht="14.25">
      <c r="A12" s="119"/>
      <c r="B12" s="54" t="s">
        <v>12</v>
      </c>
      <c r="C12" s="55">
        <v>0.62437399999999998</v>
      </c>
      <c r="D12" s="56"/>
      <c r="E12" s="55">
        <v>0.50553999999999999</v>
      </c>
      <c r="F12" s="56"/>
      <c r="G12" s="55">
        <v>0.76223700000000005</v>
      </c>
      <c r="H12" s="79"/>
      <c r="I12" s="55">
        <v>0.86012200000000005</v>
      </c>
      <c r="J12" s="56"/>
      <c r="K12" s="55">
        <v>0.74475400000000003</v>
      </c>
      <c r="L12" s="79"/>
    </row>
    <row r="13" spans="1:12" ht="14.25">
      <c r="A13" s="119"/>
      <c r="B13" s="39" t="s">
        <v>13</v>
      </c>
      <c r="C13" s="46">
        <v>0.64356400000000002</v>
      </c>
      <c r="D13" s="108">
        <f t="shared" ref="D13:H13" si="8">(C13-C12)/(C12)</f>
        <v>3.0734783959614001E-2</v>
      </c>
      <c r="E13" s="46">
        <v>0.50982099999999997</v>
      </c>
      <c r="F13" s="108">
        <f t="shared" si="8"/>
        <v>8.4681726470704193E-3</v>
      </c>
      <c r="G13" s="46">
        <v>0.77169600000000005</v>
      </c>
      <c r="H13" s="109">
        <f t="shared" si="8"/>
        <v>1.24095261709941E-2</v>
      </c>
      <c r="I13" s="46">
        <v>1.1534500000000001</v>
      </c>
      <c r="J13" s="108">
        <f t="shared" si="6"/>
        <v>-0.341030690994998</v>
      </c>
      <c r="K13" s="46">
        <v>0.93298099999999995</v>
      </c>
      <c r="L13" s="109">
        <f t="shared" si="7"/>
        <v>-0.25273714541983</v>
      </c>
    </row>
    <row r="14" spans="1:12" ht="14.25">
      <c r="A14" s="119"/>
      <c r="B14" s="110" t="s">
        <v>14</v>
      </c>
      <c r="C14" s="111">
        <v>0.53359999999999996</v>
      </c>
      <c r="D14" s="104"/>
      <c r="E14" s="64">
        <v>0.85960000000000003</v>
      </c>
      <c r="F14" s="84"/>
      <c r="G14" s="64">
        <v>0.78569999999999995</v>
      </c>
      <c r="H14" s="85"/>
      <c r="I14" s="64">
        <v>0.84089999999999998</v>
      </c>
      <c r="J14" s="84"/>
      <c r="K14" s="64">
        <v>0.6704</v>
      </c>
      <c r="L14" s="85"/>
    </row>
    <row r="15" spans="1:12" ht="14.25">
      <c r="A15" s="119"/>
      <c r="B15" s="112" t="s">
        <v>15</v>
      </c>
      <c r="C15" s="113">
        <v>0.55279999999999996</v>
      </c>
      <c r="D15" s="108">
        <f t="shared" ref="D15:H15" si="9">(C15-C14)/(C14)</f>
        <v>3.5982008995502197E-2</v>
      </c>
      <c r="E15" s="59">
        <v>0.86839999999999995</v>
      </c>
      <c r="F15" s="108">
        <f t="shared" si="9"/>
        <v>1.0237319683573699E-2</v>
      </c>
      <c r="G15" s="59">
        <v>0.80679999999999996</v>
      </c>
      <c r="H15" s="109">
        <f t="shared" si="9"/>
        <v>2.6855033727885998E-2</v>
      </c>
      <c r="I15" s="59">
        <v>0.83099999999999996</v>
      </c>
      <c r="J15" s="108">
        <f t="shared" si="6"/>
        <v>1.17731002497325E-2</v>
      </c>
      <c r="K15" s="59">
        <v>0.64670000000000005</v>
      </c>
      <c r="L15" s="109">
        <f t="shared" si="7"/>
        <v>3.5352028639618102E-2</v>
      </c>
    </row>
    <row r="16" spans="1:12">
      <c r="A16" s="118" t="s">
        <v>17</v>
      </c>
      <c r="B16" s="102" t="s">
        <v>10</v>
      </c>
      <c r="C16" s="103">
        <v>0.59153199999999995</v>
      </c>
      <c r="D16" s="104"/>
      <c r="E16" s="103">
        <v>0.64970899999999998</v>
      </c>
      <c r="F16" s="104"/>
      <c r="G16" s="103">
        <v>0.842727</v>
      </c>
      <c r="H16" s="105"/>
      <c r="I16" s="103">
        <v>2.4716629999999999</v>
      </c>
      <c r="J16" s="104"/>
      <c r="K16" s="103">
        <v>1.951902</v>
      </c>
      <c r="L16" s="105"/>
    </row>
    <row r="17" spans="1:16">
      <c r="A17" s="119"/>
      <c r="B17" s="106" t="s">
        <v>11</v>
      </c>
      <c r="C17" s="107">
        <v>0.69475900000000002</v>
      </c>
      <c r="D17" s="108">
        <f t="shared" ref="D17:H17" si="10">(C17-C16)/(C16)</f>
        <v>0.174507887992535</v>
      </c>
      <c r="E17" s="107">
        <v>0.68722700000000003</v>
      </c>
      <c r="F17" s="108">
        <f t="shared" si="10"/>
        <v>5.7745852373909001E-2</v>
      </c>
      <c r="G17" s="107">
        <v>0.89688000000000001</v>
      </c>
      <c r="H17" s="109">
        <f t="shared" si="10"/>
        <v>6.4259244096842805E-2</v>
      </c>
      <c r="I17" s="107">
        <v>1.964442</v>
      </c>
      <c r="J17" s="108">
        <f t="shared" ref="J17:J21" si="11">-(I17-I16)/(I16)</f>
        <v>0.20521446491694101</v>
      </c>
      <c r="K17" s="107">
        <v>1.3595250000000001</v>
      </c>
      <c r="L17" s="109">
        <f t="shared" ref="L17:L21" si="12">-(K17-K16)/(K16)</f>
        <v>0.303487060313479</v>
      </c>
    </row>
    <row r="18" spans="1:16" ht="14.25">
      <c r="A18" s="119"/>
      <c r="B18" s="54" t="s">
        <v>12</v>
      </c>
      <c r="C18" s="55">
        <v>0.62111799999999995</v>
      </c>
      <c r="D18" s="56"/>
      <c r="E18" s="55">
        <v>0.50483500000000003</v>
      </c>
      <c r="F18" s="56"/>
      <c r="G18" s="55">
        <v>0.76065400000000005</v>
      </c>
      <c r="H18" s="79"/>
      <c r="I18" s="55">
        <v>1.202456</v>
      </c>
      <c r="J18" s="56"/>
      <c r="K18" s="55">
        <v>1.026108</v>
      </c>
      <c r="L18" s="79"/>
    </row>
    <row r="19" spans="1:16" ht="14.25">
      <c r="A19" s="119"/>
      <c r="B19" s="39" t="s">
        <v>13</v>
      </c>
      <c r="C19" s="46">
        <v>0.79932000000000003</v>
      </c>
      <c r="D19" s="108">
        <f t="shared" ref="D19:H19" si="13">(C19-C18)/(C18)</f>
        <v>0.28690522573810501</v>
      </c>
      <c r="E19" s="46">
        <v>0.56565299999999996</v>
      </c>
      <c r="F19" s="108">
        <f t="shared" si="13"/>
        <v>0.120471044994899</v>
      </c>
      <c r="G19" s="46">
        <v>0.89503299999999997</v>
      </c>
      <c r="H19" s="109">
        <f t="shared" si="13"/>
        <v>0.17666245099611599</v>
      </c>
      <c r="I19" s="46">
        <v>1.1474580000000001</v>
      </c>
      <c r="J19" s="108">
        <f t="shared" si="11"/>
        <v>4.5738056111824403E-2</v>
      </c>
      <c r="K19" s="46">
        <v>0.97230300000000003</v>
      </c>
      <c r="L19" s="109">
        <f t="shared" si="12"/>
        <v>5.2436000888795298E-2</v>
      </c>
    </row>
    <row r="20" spans="1:16" ht="14.25">
      <c r="A20" s="119"/>
      <c r="B20" s="110" t="s">
        <v>14</v>
      </c>
      <c r="C20" s="111">
        <v>0.6986</v>
      </c>
      <c r="D20" s="104"/>
      <c r="E20" s="64">
        <v>0.78269999999999995</v>
      </c>
      <c r="F20" s="84"/>
      <c r="G20" s="64">
        <v>0.82669999999999999</v>
      </c>
      <c r="H20" s="85"/>
      <c r="I20" s="64">
        <v>1.1167</v>
      </c>
      <c r="J20" s="84"/>
      <c r="K20" s="64">
        <v>0.87680000000000002</v>
      </c>
      <c r="L20" s="85"/>
    </row>
    <row r="21" spans="1:16" ht="14.25">
      <c r="A21" s="120"/>
      <c r="B21" s="114" t="s">
        <v>15</v>
      </c>
      <c r="C21" s="115">
        <v>0.70640000000000003</v>
      </c>
      <c r="D21" s="86">
        <f t="shared" ref="D21:H21" si="14">(C21-C20)/(C20)</f>
        <v>1.1165187517892999E-2</v>
      </c>
      <c r="E21" s="65">
        <v>0.79837999999999998</v>
      </c>
      <c r="F21" s="86">
        <f t="shared" si="14"/>
        <v>2.00332183467485E-2</v>
      </c>
      <c r="G21" s="65">
        <v>0.83840000000000003</v>
      </c>
      <c r="H21" s="116">
        <f t="shared" si="14"/>
        <v>1.41526551348736E-2</v>
      </c>
      <c r="I21" s="65">
        <v>1.0978000000000001</v>
      </c>
      <c r="J21" s="86">
        <f t="shared" si="11"/>
        <v>1.6924867914390501E-2</v>
      </c>
      <c r="K21" s="65">
        <v>0.85929999999999995</v>
      </c>
      <c r="L21" s="116">
        <f t="shared" si="12"/>
        <v>1.9958941605839501E-2</v>
      </c>
    </row>
    <row r="23" spans="1:16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</row>
    <row r="25" spans="1:16">
      <c r="A25" s="121" t="s">
        <v>18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3"/>
    </row>
    <row r="26" spans="1:16">
      <c r="A26" s="124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6"/>
    </row>
    <row r="27" spans="1:16" ht="14.25">
      <c r="A27" s="1" t="s">
        <v>1</v>
      </c>
      <c r="B27" s="2" t="s">
        <v>2</v>
      </c>
      <c r="C27" s="3" t="s">
        <v>3</v>
      </c>
      <c r="D27" s="4" t="s">
        <v>4</v>
      </c>
      <c r="E27" s="3" t="s">
        <v>5</v>
      </c>
      <c r="F27" s="4" t="s">
        <v>4</v>
      </c>
      <c r="G27" s="3" t="s">
        <v>6</v>
      </c>
      <c r="H27" s="5" t="s">
        <v>4</v>
      </c>
      <c r="I27" s="3" t="s">
        <v>7</v>
      </c>
      <c r="J27" s="4" t="s">
        <v>4</v>
      </c>
      <c r="K27" s="3" t="s">
        <v>8</v>
      </c>
      <c r="L27" s="5" t="s">
        <v>4</v>
      </c>
    </row>
    <row r="28" spans="1:16">
      <c r="A28" s="118" t="s">
        <v>9</v>
      </c>
      <c r="B28" s="6" t="s">
        <v>10</v>
      </c>
      <c r="C28" s="7">
        <v>0.66611399999999998</v>
      </c>
      <c r="D28" s="8"/>
      <c r="E28" s="7">
        <v>0.68558399999999997</v>
      </c>
      <c r="F28" s="7"/>
      <c r="G28" s="7">
        <v>0.83906499999999995</v>
      </c>
      <c r="H28" s="9"/>
      <c r="I28" s="7">
        <v>1.1350690000000001</v>
      </c>
      <c r="J28" s="7"/>
      <c r="K28" s="7">
        <v>0.85639200000000004</v>
      </c>
      <c r="L28" s="28"/>
    </row>
    <row r="29" spans="1:16">
      <c r="A29" s="119"/>
      <c r="B29" s="10" t="s">
        <v>11</v>
      </c>
      <c r="C29" s="11">
        <v>0.699017</v>
      </c>
      <c r="D29" s="12">
        <f t="shared" ref="D29:H29" si="15">(C29-C28)/(C28)</f>
        <v>4.93954488270777E-2</v>
      </c>
      <c r="E29" s="11">
        <v>0.71074000000000004</v>
      </c>
      <c r="F29" s="12">
        <f t="shared" si="15"/>
        <v>3.6692804966276998E-2</v>
      </c>
      <c r="G29" s="11">
        <v>0.87454799999999999</v>
      </c>
      <c r="H29" s="13">
        <f t="shared" si="15"/>
        <v>4.2288738059625901E-2</v>
      </c>
      <c r="I29" s="11">
        <v>1.050222</v>
      </c>
      <c r="J29" s="12">
        <f>-(I29-I28)/(I28)</f>
        <v>7.4750521774447298E-2</v>
      </c>
      <c r="K29" s="11">
        <v>0.83276600000000001</v>
      </c>
      <c r="L29" s="13">
        <f>-(K29-K28)/(K28)</f>
        <v>2.75878336089081E-2</v>
      </c>
    </row>
    <row r="30" spans="1:16" ht="17.25">
      <c r="A30" s="119"/>
      <c r="B30" s="10" t="s">
        <v>19</v>
      </c>
      <c r="C30" s="11">
        <v>0.67207700000000004</v>
      </c>
      <c r="D30" s="12">
        <f t="shared" ref="D30:H30" si="16">(C30-C28)/(C28)</f>
        <v>8.9519211426273195E-3</v>
      </c>
      <c r="E30" s="11">
        <v>0.70113199999999998</v>
      </c>
      <c r="F30" s="12">
        <f t="shared" si="16"/>
        <v>2.2678475577026298E-2</v>
      </c>
      <c r="G30" s="11">
        <v>0.87181900000000001</v>
      </c>
      <c r="H30" s="13">
        <f t="shared" si="16"/>
        <v>3.9036308271707301E-2</v>
      </c>
      <c r="I30" s="11">
        <v>1.3337589999999999</v>
      </c>
      <c r="J30" s="12">
        <f>-(I30-I28)/(I28)</f>
        <v>-0.175046627121347</v>
      </c>
      <c r="K30" s="11">
        <v>1.060521</v>
      </c>
      <c r="L30" s="13">
        <f>-(K30-K28)/(K28)</f>
        <v>-0.238359302749208</v>
      </c>
      <c r="M30" s="29" t="s">
        <v>20</v>
      </c>
    </row>
    <row r="31" spans="1:16" ht="17.25">
      <c r="A31" s="120"/>
      <c r="B31" s="14" t="s">
        <v>21</v>
      </c>
      <c r="C31" s="15">
        <v>0.701762</v>
      </c>
      <c r="D31" s="16">
        <f t="shared" ref="D31:H31" si="17">(C31-C28)/(C28)</f>
        <v>5.3516365066640301E-2</v>
      </c>
      <c r="E31" s="15">
        <v>0.71343599999999996</v>
      </c>
      <c r="F31" s="16">
        <f t="shared" si="17"/>
        <v>4.0625218791570397E-2</v>
      </c>
      <c r="G31" s="15">
        <v>0.87628099999999998</v>
      </c>
      <c r="H31" s="17">
        <f t="shared" si="17"/>
        <v>4.43541322781906E-2</v>
      </c>
      <c r="I31" s="15">
        <v>1.0305869999999999</v>
      </c>
      <c r="J31" s="16">
        <f>-(I31-I28)/(I28)</f>
        <v>9.2049029618463896E-2</v>
      </c>
      <c r="K31" s="15">
        <v>0.81981499999999996</v>
      </c>
      <c r="L31" s="17">
        <f>-(K31-K28)/(K28)</f>
        <v>4.27105811357417E-2</v>
      </c>
      <c r="M31" s="29" t="s">
        <v>22</v>
      </c>
    </row>
    <row r="32" spans="1:16">
      <c r="A32" s="118" t="s">
        <v>16</v>
      </c>
      <c r="B32" s="6" t="s">
        <v>10</v>
      </c>
      <c r="C32" s="7">
        <v>0.60562800000000006</v>
      </c>
      <c r="D32" s="8"/>
      <c r="E32" s="7">
        <v>0.52395000000000003</v>
      </c>
      <c r="F32" s="8"/>
      <c r="G32" s="7">
        <v>0.752247</v>
      </c>
      <c r="H32" s="9"/>
      <c r="I32" s="7">
        <v>1.1426270000000001</v>
      </c>
      <c r="J32" s="8"/>
      <c r="K32" s="7">
        <v>0.82821699999999998</v>
      </c>
      <c r="L32" s="9"/>
    </row>
    <row r="33" spans="1:25">
      <c r="A33" s="119"/>
      <c r="B33" s="10" t="s">
        <v>11</v>
      </c>
      <c r="C33" s="11">
        <v>0.61660700000000002</v>
      </c>
      <c r="D33" s="12">
        <f t="shared" ref="D33:H33" si="18">(C33-C32)/(C32)</f>
        <v>1.8128289973382901E-2</v>
      </c>
      <c r="E33" s="11">
        <v>0.52519199999999999</v>
      </c>
      <c r="F33" s="12">
        <f t="shared" si="18"/>
        <v>2.3704551961064302E-3</v>
      </c>
      <c r="G33" s="11">
        <v>0.76242299999999996</v>
      </c>
      <c r="H33" s="13">
        <f t="shared" si="18"/>
        <v>1.35274716948023E-2</v>
      </c>
      <c r="I33" s="11">
        <v>1.0487500000000001</v>
      </c>
      <c r="J33" s="12">
        <f>-(I33-I32)/(I32)</f>
        <v>8.2158919752465101E-2</v>
      </c>
      <c r="K33" s="11">
        <v>0.78444199999999997</v>
      </c>
      <c r="L33" s="13">
        <f>-(K33-K32)/(K32)</f>
        <v>5.2854505522103502E-2</v>
      </c>
      <c r="Y33" t="s">
        <v>23</v>
      </c>
    </row>
    <row r="34" spans="1:25">
      <c r="A34" s="119"/>
      <c r="B34" s="10" t="s">
        <v>19</v>
      </c>
      <c r="C34" s="11">
        <v>0.58237899999999998</v>
      </c>
      <c r="D34" s="12">
        <f t="shared" ref="D34:H34" si="19">(C34-C32)/(C32)</f>
        <v>-3.8388251533945102E-2</v>
      </c>
      <c r="E34" s="11">
        <v>0.51139299999999999</v>
      </c>
      <c r="F34" s="12">
        <f t="shared" si="19"/>
        <v>-2.39660272926807E-2</v>
      </c>
      <c r="G34" s="11">
        <v>0.74171399999999998</v>
      </c>
      <c r="H34" s="13">
        <f t="shared" si="19"/>
        <v>-1.40020498586236E-2</v>
      </c>
      <c r="I34" s="11">
        <v>1.3175190000000001</v>
      </c>
      <c r="J34" s="12">
        <f>-(I34-I32)/(I32)</f>
        <v>-0.153061322723864</v>
      </c>
      <c r="K34" s="11">
        <v>1.0038629999999999</v>
      </c>
      <c r="L34" s="13">
        <f>-(K34-K32)/(K32)</f>
        <v>-0.21207726960446399</v>
      </c>
    </row>
    <row r="35" spans="1:25">
      <c r="A35" s="120"/>
      <c r="B35" s="14" t="s">
        <v>21</v>
      </c>
      <c r="C35" s="15">
        <v>0.61657200000000001</v>
      </c>
      <c r="D35" s="16">
        <f t="shared" ref="D35:H35" si="20">(C35-C32)/(C32)</f>
        <v>1.80704987219877E-2</v>
      </c>
      <c r="E35" s="15">
        <v>0.52501699999999996</v>
      </c>
      <c r="F35" s="16">
        <f t="shared" si="20"/>
        <v>2.0364538601010201E-3</v>
      </c>
      <c r="G35" s="15">
        <v>0.76248899999999997</v>
      </c>
      <c r="H35" s="17">
        <f t="shared" si="20"/>
        <v>1.36152088343323E-2</v>
      </c>
      <c r="I35" s="15">
        <v>1.0494289999999999</v>
      </c>
      <c r="J35" s="16">
        <f>-(I35-I32)/(I32)</f>
        <v>8.1564675086445604E-2</v>
      </c>
      <c r="K35" s="15">
        <v>0.78671999999999997</v>
      </c>
      <c r="L35" s="17">
        <f>-(K35-K32)/(K32)</f>
        <v>5.0104018632797898E-2</v>
      </c>
    </row>
    <row r="36" spans="1:25">
      <c r="A36" s="118" t="s">
        <v>17</v>
      </c>
      <c r="B36" s="6" t="s">
        <v>10</v>
      </c>
      <c r="C36" s="7">
        <v>0.59153199999999995</v>
      </c>
      <c r="D36" s="8"/>
      <c r="E36" s="7">
        <v>0.64970899999999998</v>
      </c>
      <c r="F36" s="8"/>
      <c r="G36" s="7">
        <v>0.842727</v>
      </c>
      <c r="H36" s="9"/>
      <c r="I36" s="32">
        <v>2.4716629999999999</v>
      </c>
      <c r="J36" s="8"/>
      <c r="K36" s="7">
        <v>1.951902</v>
      </c>
      <c r="L36" s="9"/>
    </row>
    <row r="37" spans="1:25">
      <c r="A37" s="119"/>
      <c r="B37" s="10" t="s">
        <v>11</v>
      </c>
      <c r="C37" s="11">
        <v>0.69475900000000002</v>
      </c>
      <c r="D37" s="12">
        <f t="shared" ref="D37:H37" si="21">(C37-C36)/(C36)</f>
        <v>0.174507887992535</v>
      </c>
      <c r="E37" s="11">
        <v>0.68722700000000003</v>
      </c>
      <c r="F37" s="12">
        <f t="shared" si="21"/>
        <v>5.7745852373909001E-2</v>
      </c>
      <c r="G37" s="11">
        <v>0.89688000000000001</v>
      </c>
      <c r="H37" s="13">
        <f t="shared" si="21"/>
        <v>6.4259244096842805E-2</v>
      </c>
      <c r="I37" s="33">
        <v>1.964442</v>
      </c>
      <c r="J37" s="12">
        <f>-(I37-I36)/(I36)</f>
        <v>0.20521446491694101</v>
      </c>
      <c r="K37" s="11">
        <v>1.3595250000000001</v>
      </c>
      <c r="L37" s="13">
        <f>-(K37-K36)/(K36)</f>
        <v>0.303487060313479</v>
      </c>
    </row>
    <row r="38" spans="1:25">
      <c r="A38" s="119"/>
      <c r="B38" s="10" t="s">
        <v>19</v>
      </c>
      <c r="C38" s="11">
        <v>0.58863699999999997</v>
      </c>
      <c r="D38" s="12">
        <f t="shared" ref="D38:H38" si="22">(C38-C36)/(C36)</f>
        <v>-4.8940716647619797E-3</v>
      </c>
      <c r="E38" s="11">
        <v>0.649285</v>
      </c>
      <c r="F38" s="12">
        <f t="shared" si="22"/>
        <v>-6.5259985624330295E-4</v>
      </c>
      <c r="G38" s="11">
        <v>0.84932099999999999</v>
      </c>
      <c r="H38" s="13">
        <f t="shared" si="22"/>
        <v>7.8245980014880097E-3</v>
      </c>
      <c r="I38" s="33">
        <v>2.9209779999999999</v>
      </c>
      <c r="J38" s="12">
        <f>-(I38-I36)/(I36)</f>
        <v>-0.18178651377635199</v>
      </c>
      <c r="K38" s="11">
        <v>2.5484309999999999</v>
      </c>
      <c r="L38" s="13">
        <f>-(K38-K36)/(K36)</f>
        <v>-0.30561421628749802</v>
      </c>
    </row>
    <row r="39" spans="1:25">
      <c r="A39" s="120"/>
      <c r="B39" s="14" t="s">
        <v>21</v>
      </c>
      <c r="C39" s="15">
        <v>0.69881199999999999</v>
      </c>
      <c r="D39" s="16">
        <f t="shared" ref="D39:H39" si="23">(C39-C36)/(C36)</f>
        <v>0.18135958832320201</v>
      </c>
      <c r="E39" s="15">
        <v>0.68848900000000002</v>
      </c>
      <c r="F39" s="16">
        <f t="shared" si="23"/>
        <v>5.9688260436595503E-2</v>
      </c>
      <c r="G39" s="15">
        <v>0.898119</v>
      </c>
      <c r="H39" s="17">
        <f t="shared" si="23"/>
        <v>6.5729471109861201E-2</v>
      </c>
      <c r="I39" s="34">
        <v>1.9467449999999999</v>
      </c>
      <c r="J39" s="16">
        <f>-(I39-I36)/(I36)</f>
        <v>0.21237442159388201</v>
      </c>
      <c r="K39" s="15">
        <v>1.33342</v>
      </c>
      <c r="L39" s="17">
        <f>-(K39-K36)/(K36)</f>
        <v>0.31686119487556202</v>
      </c>
    </row>
  </sheetData>
  <mergeCells count="8">
    <mergeCell ref="A36:A39"/>
    <mergeCell ref="A1:L2"/>
    <mergeCell ref="A25:L26"/>
    <mergeCell ref="A4:A9"/>
    <mergeCell ref="A10:A15"/>
    <mergeCell ref="A16:A21"/>
    <mergeCell ref="A28:A31"/>
    <mergeCell ref="A32:A35"/>
  </mergeCells>
  <phoneticPr fontId="1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6"/>
  <sheetViews>
    <sheetView workbookViewId="0">
      <selection activeCell="B15" sqref="B15"/>
    </sheetView>
  </sheetViews>
  <sheetFormatPr defaultColWidth="9" defaultRowHeight="13.5"/>
  <cols>
    <col min="1" max="1" width="10.625" customWidth="1"/>
    <col min="2" max="2" width="11.5" customWidth="1"/>
  </cols>
  <sheetData>
    <row r="1" spans="1:11">
      <c r="A1" s="132" t="s">
        <v>24</v>
      </c>
      <c r="B1" s="133"/>
      <c r="C1" s="133"/>
      <c r="D1" s="133"/>
      <c r="E1" s="133"/>
      <c r="F1" s="133"/>
      <c r="G1" s="133"/>
      <c r="H1" s="133"/>
      <c r="I1" s="133"/>
      <c r="J1" s="130"/>
      <c r="K1" s="130" t="s">
        <v>25</v>
      </c>
    </row>
    <row r="2" spans="1:11" ht="15" customHeight="1">
      <c r="A2" s="134"/>
      <c r="B2" s="135"/>
      <c r="C2" s="135"/>
      <c r="D2" s="135"/>
      <c r="E2" s="135"/>
      <c r="F2" s="135"/>
      <c r="G2" s="135"/>
      <c r="H2" s="135"/>
      <c r="I2" s="135"/>
      <c r="J2" s="131"/>
      <c r="K2" s="131"/>
    </row>
    <row r="3" spans="1:11" ht="14.25">
      <c r="A3" s="36" t="s">
        <v>1</v>
      </c>
      <c r="B3" s="37" t="s">
        <v>2</v>
      </c>
      <c r="C3" s="38" t="s">
        <v>3</v>
      </c>
      <c r="D3" s="38" t="s">
        <v>4</v>
      </c>
      <c r="E3" s="38" t="s">
        <v>5</v>
      </c>
      <c r="F3" s="38" t="s">
        <v>4</v>
      </c>
      <c r="G3" s="38" t="s">
        <v>6</v>
      </c>
      <c r="H3" s="70" t="s">
        <v>4</v>
      </c>
      <c r="I3" s="38" t="s">
        <v>26</v>
      </c>
      <c r="J3" s="38" t="s">
        <v>4</v>
      </c>
      <c r="K3" s="70" t="s">
        <v>27</v>
      </c>
    </row>
    <row r="4" spans="1:11" ht="14.25">
      <c r="A4" s="118" t="s">
        <v>9</v>
      </c>
      <c r="B4" s="54" t="s">
        <v>28</v>
      </c>
      <c r="C4" s="55">
        <v>0.60209999999999997</v>
      </c>
      <c r="D4" s="55"/>
      <c r="E4" s="55">
        <v>0.50695400000000002</v>
      </c>
      <c r="F4" s="55"/>
      <c r="G4" s="55">
        <v>0.76536300000000002</v>
      </c>
      <c r="H4" s="83"/>
      <c r="I4" s="55">
        <v>0.53072600000000003</v>
      </c>
      <c r="J4" s="55"/>
      <c r="K4" s="83">
        <v>0.76436599999999999</v>
      </c>
    </row>
    <row r="5" spans="1:11">
      <c r="A5" s="119"/>
      <c r="B5" s="57" t="s">
        <v>29</v>
      </c>
      <c r="C5" s="40">
        <v>0.64339999999999997</v>
      </c>
      <c r="D5" s="12">
        <f t="shared" ref="D5:H5" si="0">(C5-C4)/(C4)</f>
        <v>6.8593256934064095E-2</v>
      </c>
      <c r="E5" s="11">
        <v>0.54252699999999998</v>
      </c>
      <c r="F5" s="12">
        <f t="shared" si="0"/>
        <v>7.01700746024293E-2</v>
      </c>
      <c r="G5" s="11">
        <v>0.84396400000000005</v>
      </c>
      <c r="H5" s="13">
        <f t="shared" si="0"/>
        <v>0.102697674175522</v>
      </c>
      <c r="I5" s="40">
        <v>0.68792799999999998</v>
      </c>
      <c r="J5" s="12">
        <f t="shared" ref="J5:J9" si="1">(I5-I4)/(I4)</f>
        <v>0.29620180658192702</v>
      </c>
      <c r="K5" s="93">
        <v>0.83339640000000004</v>
      </c>
    </row>
    <row r="6" spans="1:11" ht="14.25">
      <c r="A6" s="119"/>
      <c r="B6" s="58" t="s">
        <v>30</v>
      </c>
      <c r="C6" s="64">
        <v>0.70020000000000004</v>
      </c>
      <c r="D6" s="84"/>
      <c r="E6" s="64">
        <v>0.54430000000000001</v>
      </c>
      <c r="F6" s="84"/>
      <c r="G6" s="64">
        <v>0.8478</v>
      </c>
      <c r="H6" s="85"/>
      <c r="I6" s="64">
        <v>0.6956</v>
      </c>
      <c r="J6" s="84"/>
      <c r="K6" s="94">
        <v>0.8478</v>
      </c>
    </row>
    <row r="7" spans="1:11" ht="14.25">
      <c r="A7" s="119"/>
      <c r="B7" s="43" t="s">
        <v>31</v>
      </c>
      <c r="C7" s="59">
        <v>0.72460000000000002</v>
      </c>
      <c r="D7" s="12">
        <f t="shared" ref="D7:H7" si="2">(C7-C6)/(C6)</f>
        <v>3.4847186518137598E-2</v>
      </c>
      <c r="E7" s="59">
        <v>0.55082600000000004</v>
      </c>
      <c r="F7" s="12">
        <f t="shared" si="2"/>
        <v>1.19897115561272E-2</v>
      </c>
      <c r="G7" s="59">
        <v>0.86230200000000001</v>
      </c>
      <c r="H7" s="13">
        <f t="shared" si="2"/>
        <v>1.7105449398442999E-2</v>
      </c>
      <c r="I7" s="59">
        <v>0.724603</v>
      </c>
      <c r="J7" s="12">
        <f t="shared" si="1"/>
        <v>4.1694939620471501E-2</v>
      </c>
      <c r="K7" s="95">
        <v>0.86230200000000001</v>
      </c>
    </row>
    <row r="8" spans="1:11" ht="14.25">
      <c r="A8" s="119"/>
      <c r="B8" s="63" t="s">
        <v>32</v>
      </c>
      <c r="C8" s="55">
        <v>0.59230000000000005</v>
      </c>
      <c r="D8" s="56"/>
      <c r="E8" s="55">
        <v>0.499282</v>
      </c>
      <c r="F8" s="56"/>
      <c r="G8" s="55">
        <v>0.74841400000000002</v>
      </c>
      <c r="H8" s="79"/>
      <c r="I8" s="55">
        <v>0.49682799999999999</v>
      </c>
      <c r="J8" s="56"/>
      <c r="K8" s="83">
        <v>0.74741400000000002</v>
      </c>
    </row>
    <row r="9" spans="1:11" ht="14.25">
      <c r="A9" s="119"/>
      <c r="B9" s="48" t="s">
        <v>33</v>
      </c>
      <c r="C9" s="42">
        <v>0.6512</v>
      </c>
      <c r="D9" s="16">
        <f t="shared" ref="D9:H9" si="3">(C9-C8)/(C8)</f>
        <v>9.9442849907141598E-2</v>
      </c>
      <c r="E9" s="42">
        <v>0.52054800000000001</v>
      </c>
      <c r="F9" s="16">
        <f t="shared" si="3"/>
        <v>4.2593163783192702E-2</v>
      </c>
      <c r="G9" s="42">
        <v>0.79539700000000002</v>
      </c>
      <c r="H9" s="17">
        <f t="shared" si="3"/>
        <v>6.2776751904694394E-2</v>
      </c>
      <c r="I9" s="42">
        <v>0.59079499999999996</v>
      </c>
      <c r="J9" s="16">
        <f t="shared" si="1"/>
        <v>0.18913386524108899</v>
      </c>
      <c r="K9" s="96">
        <v>0.79640100000000003</v>
      </c>
    </row>
    <row r="10" spans="1:11" ht="14.25">
      <c r="A10" s="119"/>
      <c r="B10" s="63" t="s">
        <v>34</v>
      </c>
      <c r="C10" s="64">
        <v>0.61029999999999995</v>
      </c>
      <c r="D10" s="56"/>
      <c r="E10" s="64">
        <v>0.82779999999999998</v>
      </c>
      <c r="F10" s="56"/>
      <c r="G10" s="64">
        <v>0.67930000000000001</v>
      </c>
      <c r="H10" s="79"/>
      <c r="I10" s="64">
        <v>0.40670000000000001</v>
      </c>
      <c r="J10" s="56"/>
      <c r="K10" s="94">
        <v>0.56289999999999996</v>
      </c>
    </row>
    <row r="11" spans="1:11" ht="14.25">
      <c r="A11" s="119"/>
      <c r="B11" s="48" t="s">
        <v>35</v>
      </c>
      <c r="C11" s="65">
        <v>0.62119999999999997</v>
      </c>
      <c r="D11" s="86">
        <f t="shared" ref="D11:H11" si="4">(C11-C10)/(C10)</f>
        <v>1.7860068818613802E-2</v>
      </c>
      <c r="E11" s="65">
        <v>0.83650000000000002</v>
      </c>
      <c r="F11" s="86">
        <f t="shared" si="4"/>
        <v>1.0509784972215599E-2</v>
      </c>
      <c r="G11" s="65">
        <v>0.68620000000000003</v>
      </c>
      <c r="H11" s="86">
        <f t="shared" si="4"/>
        <v>1.01575150890623E-2</v>
      </c>
      <c r="I11" s="65">
        <v>0.4103</v>
      </c>
      <c r="J11" s="86">
        <f t="shared" ref="J11:J15" si="5">(I11-I10)/(I10)</f>
        <v>8.8517334644701105E-3</v>
      </c>
      <c r="K11" s="95">
        <v>0.56789999999999996</v>
      </c>
    </row>
    <row r="12" spans="1:11" ht="14.25">
      <c r="A12" s="118" t="s">
        <v>16</v>
      </c>
      <c r="B12" s="54" t="s">
        <v>28</v>
      </c>
      <c r="C12" s="55">
        <v>0.63172600000000001</v>
      </c>
      <c r="D12" s="56"/>
      <c r="E12" s="55">
        <v>0.50695400000000002</v>
      </c>
      <c r="F12" s="56"/>
      <c r="G12" s="55">
        <v>0.76536300000000002</v>
      </c>
      <c r="H12" s="79"/>
      <c r="I12" s="55">
        <v>0.53072600000000003</v>
      </c>
      <c r="J12" s="56"/>
      <c r="K12" s="83">
        <v>0.76736599999999999</v>
      </c>
    </row>
    <row r="13" spans="1:11">
      <c r="A13" s="119"/>
      <c r="B13" s="57" t="s">
        <v>29</v>
      </c>
      <c r="C13" s="49">
        <v>0.72692699999999999</v>
      </c>
      <c r="D13" s="16">
        <f t="shared" ref="D13:H13" si="6">(C13-C12)/(C12)</f>
        <v>0.150699828723212</v>
      </c>
      <c r="E13" s="49">
        <v>0.53121300000000005</v>
      </c>
      <c r="F13" s="16">
        <f t="shared" si="6"/>
        <v>4.7852467876769902E-2</v>
      </c>
      <c r="G13" s="49">
        <v>0.81896400000000003</v>
      </c>
      <c r="H13" s="17">
        <f t="shared" si="6"/>
        <v>7.0033435115102294E-2</v>
      </c>
      <c r="I13" s="49">
        <v>0.63792700000000002</v>
      </c>
      <c r="J13" s="16">
        <f t="shared" si="5"/>
        <v>0.20198935043694899</v>
      </c>
      <c r="K13" s="72">
        <v>0.81816699999999998</v>
      </c>
    </row>
    <row r="14" spans="1:11" ht="14.25">
      <c r="A14" s="119"/>
      <c r="B14" s="58" t="s">
        <v>30</v>
      </c>
      <c r="C14" s="87">
        <v>0.62439999999999996</v>
      </c>
      <c r="D14" s="84"/>
      <c r="E14" s="64">
        <v>0.51469900000000002</v>
      </c>
      <c r="F14" s="84"/>
      <c r="G14" s="64">
        <v>0.782474</v>
      </c>
      <c r="H14" s="85"/>
      <c r="I14" s="64">
        <v>0.56494800000000001</v>
      </c>
      <c r="J14" s="84"/>
      <c r="K14" s="94">
        <v>0.78247699999999998</v>
      </c>
    </row>
    <row r="15" spans="1:11" ht="14.25">
      <c r="A15" s="119"/>
      <c r="B15" s="44" t="s">
        <v>31</v>
      </c>
      <c r="C15" s="65">
        <v>0.67279999999999995</v>
      </c>
      <c r="D15" s="88">
        <f t="shared" ref="D15:H15" si="7">(C15-C14)/(C14)</f>
        <v>7.7514413837283802E-2</v>
      </c>
      <c r="E15" s="65">
        <v>0.53915000000000002</v>
      </c>
      <c r="F15" s="16">
        <f t="shared" si="7"/>
        <v>4.7505435215533701E-2</v>
      </c>
      <c r="G15" s="65">
        <v>0.83651299999999995</v>
      </c>
      <c r="H15" s="17">
        <f t="shared" si="7"/>
        <v>6.90617196226328E-2</v>
      </c>
      <c r="I15" s="65">
        <v>0.67302499999999998</v>
      </c>
      <c r="J15" s="16">
        <f t="shared" si="5"/>
        <v>0.191304332434135</v>
      </c>
      <c r="K15" s="95">
        <v>0.83651600000000004</v>
      </c>
    </row>
    <row r="16" spans="1:11" ht="14.25">
      <c r="A16" s="119"/>
      <c r="B16" s="45" t="s">
        <v>32</v>
      </c>
      <c r="C16" s="46">
        <v>0.597024</v>
      </c>
      <c r="D16" s="47"/>
      <c r="E16" s="46">
        <v>0.499554</v>
      </c>
      <c r="F16" s="47"/>
      <c r="G16" s="46">
        <v>0.74901200000000001</v>
      </c>
      <c r="H16" s="74"/>
      <c r="I16" s="46">
        <v>0.49802400000000002</v>
      </c>
      <c r="J16" s="47"/>
      <c r="K16" s="93">
        <v>0.74840150000000005</v>
      </c>
    </row>
    <row r="17" spans="1:15" ht="14.25">
      <c r="A17" s="119"/>
      <c r="B17" s="48" t="s">
        <v>33</v>
      </c>
      <c r="C17" s="42">
        <v>0.71648599999999996</v>
      </c>
      <c r="D17" s="16">
        <f t="shared" ref="D17:H17" si="8">(C17-C16)/(C16)</f>
        <v>0.20009580854371001</v>
      </c>
      <c r="E17" s="42">
        <v>0.52054800000000001</v>
      </c>
      <c r="F17" s="16">
        <f t="shared" si="8"/>
        <v>4.2025486734166902E-2</v>
      </c>
      <c r="G17" s="42">
        <v>0.79539700000000002</v>
      </c>
      <c r="H17" s="17">
        <f t="shared" si="8"/>
        <v>6.1928246810465E-2</v>
      </c>
      <c r="I17" s="42">
        <v>0.59079499999999996</v>
      </c>
      <c r="J17" s="16">
        <f t="shared" ref="J17:J21" si="9">(I17-I16)/(I16)</f>
        <v>0.18627817133310801</v>
      </c>
      <c r="K17" s="97">
        <v>0.795601</v>
      </c>
    </row>
    <row r="18" spans="1:15" ht="14.25">
      <c r="A18" s="119"/>
      <c r="B18" s="63" t="s">
        <v>34</v>
      </c>
      <c r="C18" s="64">
        <v>0.52070000000000005</v>
      </c>
      <c r="D18" s="56"/>
      <c r="E18" s="64">
        <v>0.90200000000000002</v>
      </c>
      <c r="F18" s="56"/>
      <c r="G18" s="64">
        <v>0.73360000000000003</v>
      </c>
      <c r="H18" s="79"/>
      <c r="I18" s="64">
        <v>0.63009999999999999</v>
      </c>
      <c r="J18" s="56"/>
      <c r="K18" s="94">
        <v>0.6946</v>
      </c>
    </row>
    <row r="19" spans="1:15" ht="14.25">
      <c r="A19" s="119"/>
      <c r="B19" s="48" t="s">
        <v>35</v>
      </c>
      <c r="C19" s="65">
        <v>0.5262</v>
      </c>
      <c r="D19" s="86">
        <f t="shared" ref="D19:H19" si="10">(C19-C18)/(C18)</f>
        <v>1.05627040522373E-2</v>
      </c>
      <c r="E19" s="65">
        <v>0.90559999999999996</v>
      </c>
      <c r="F19" s="86">
        <f t="shared" si="10"/>
        <v>3.9911308203990402E-3</v>
      </c>
      <c r="G19" s="65">
        <v>0.75329999999999997</v>
      </c>
      <c r="H19" s="86">
        <f t="shared" si="10"/>
        <v>2.6853871319520099E-2</v>
      </c>
      <c r="I19" s="65">
        <v>0.63800000000000001</v>
      </c>
      <c r="J19" s="86">
        <f t="shared" si="9"/>
        <v>1.25376924297731E-2</v>
      </c>
      <c r="K19" s="95">
        <v>0.69689999999999996</v>
      </c>
    </row>
    <row r="20" spans="1:15" ht="14.25">
      <c r="A20" s="127" t="s">
        <v>17</v>
      </c>
      <c r="B20" s="54" t="s">
        <v>28</v>
      </c>
      <c r="C20" s="55">
        <v>0.61360000000000003</v>
      </c>
      <c r="D20" s="56"/>
      <c r="E20" s="55">
        <v>0.52301500000000001</v>
      </c>
      <c r="F20" s="56"/>
      <c r="G20" s="55">
        <v>0.80082299999999995</v>
      </c>
      <c r="H20" s="79"/>
      <c r="I20" s="55">
        <v>0.60164700000000004</v>
      </c>
      <c r="J20" s="56"/>
      <c r="K20" s="83">
        <v>0.80085700000000004</v>
      </c>
    </row>
    <row r="21" spans="1:15">
      <c r="A21" s="128"/>
      <c r="B21" s="57" t="s">
        <v>29</v>
      </c>
      <c r="C21" s="49">
        <v>0.78920000000000001</v>
      </c>
      <c r="D21" s="16">
        <f t="shared" ref="D21:H21" si="11">(C21-C20)/(C20)</f>
        <v>0.286179921773142</v>
      </c>
      <c r="E21" s="15">
        <v>0.58570500000000003</v>
      </c>
      <c r="F21" s="16">
        <f t="shared" si="11"/>
        <v>0.119862719042475</v>
      </c>
      <c r="G21" s="15">
        <v>0.93933699999999998</v>
      </c>
      <c r="H21" s="17">
        <f t="shared" si="11"/>
        <v>0.17296456270611599</v>
      </c>
      <c r="I21" s="49">
        <v>0.87867499999999998</v>
      </c>
      <c r="J21" s="16">
        <f t="shared" si="9"/>
        <v>0.46044939973107102</v>
      </c>
      <c r="K21" s="93">
        <v>0.93937099999999996</v>
      </c>
    </row>
    <row r="22" spans="1:15" ht="14.25">
      <c r="A22" s="119"/>
      <c r="B22" s="58" t="s">
        <v>30</v>
      </c>
      <c r="C22" s="64">
        <v>0.63800000000000001</v>
      </c>
      <c r="D22" s="84"/>
      <c r="E22" s="64">
        <v>0.48826799999999998</v>
      </c>
      <c r="F22" s="84"/>
      <c r="G22" s="64">
        <v>0.72404900000000005</v>
      </c>
      <c r="H22" s="85"/>
      <c r="I22" s="64">
        <v>0.448098</v>
      </c>
      <c r="J22" s="84"/>
      <c r="K22" s="94">
        <v>0.724082</v>
      </c>
    </row>
    <row r="23" spans="1:15" ht="14.25">
      <c r="A23" s="119"/>
      <c r="B23" s="44" t="s">
        <v>31</v>
      </c>
      <c r="C23" s="65">
        <v>0.8982</v>
      </c>
      <c r="D23" s="16">
        <f t="shared" ref="D23:H23" si="12">(C23-C22)/(C22)</f>
        <v>0.40783699059561102</v>
      </c>
      <c r="E23" s="65">
        <v>0.592194</v>
      </c>
      <c r="F23" s="16">
        <f t="shared" si="12"/>
        <v>0.21284622379512899</v>
      </c>
      <c r="G23" s="65">
        <v>0.95367500000000005</v>
      </c>
      <c r="H23" s="17">
        <f t="shared" si="12"/>
        <v>0.31714151942755298</v>
      </c>
      <c r="I23" s="65">
        <v>0.90734999999999999</v>
      </c>
      <c r="J23" s="16">
        <f t="shared" ref="J23:J27" si="13">(I23-I22)/(I22)</f>
        <v>1.0248918763306201</v>
      </c>
      <c r="K23" s="95">
        <v>0.953708</v>
      </c>
    </row>
    <row r="24" spans="1:15" ht="14.25">
      <c r="A24" s="128"/>
      <c r="B24" s="63" t="s">
        <v>32</v>
      </c>
      <c r="C24" s="55">
        <v>0.60029999999999994</v>
      </c>
      <c r="D24" s="56"/>
      <c r="E24" s="55">
        <v>0.50011000000000005</v>
      </c>
      <c r="F24" s="56"/>
      <c r="G24" s="55">
        <v>0.75021499999999997</v>
      </c>
      <c r="H24" s="79"/>
      <c r="I24" s="55">
        <v>0.50043000000000004</v>
      </c>
      <c r="J24" s="56"/>
      <c r="K24" s="98">
        <v>0.75014800000000004</v>
      </c>
    </row>
    <row r="25" spans="1:15" ht="14.25">
      <c r="A25" s="128"/>
      <c r="B25" s="48" t="s">
        <v>33</v>
      </c>
      <c r="C25" s="42">
        <v>0.65890000000000004</v>
      </c>
      <c r="D25" s="16">
        <f t="shared" ref="D25:H25" si="14">(C25-C24)/(C24)</f>
        <v>9.7617857737797895E-2</v>
      </c>
      <c r="E25" s="42">
        <v>0.56371599999999999</v>
      </c>
      <c r="F25" s="16">
        <f t="shared" si="14"/>
        <v>0.12718401951570599</v>
      </c>
      <c r="G25" s="42">
        <v>0.89075199999999999</v>
      </c>
      <c r="H25" s="17">
        <f t="shared" si="14"/>
        <v>0.18732896569650001</v>
      </c>
      <c r="I25" s="42">
        <v>0.78150500000000001</v>
      </c>
      <c r="J25" s="16">
        <f t="shared" si="13"/>
        <v>0.56166696640888802</v>
      </c>
      <c r="K25" s="96">
        <v>0.89058499999999996</v>
      </c>
    </row>
    <row r="26" spans="1:15" ht="14.25">
      <c r="A26" s="128"/>
      <c r="B26" s="63" t="s">
        <v>34</v>
      </c>
      <c r="C26" s="64">
        <v>0.69310000000000005</v>
      </c>
      <c r="D26" s="56"/>
      <c r="E26" s="64">
        <v>0.93799999999999994</v>
      </c>
      <c r="F26" s="56"/>
      <c r="G26" s="64">
        <v>0.81220000000000003</v>
      </c>
      <c r="H26" s="79"/>
      <c r="I26" s="64">
        <v>0.73060000000000003</v>
      </c>
      <c r="J26" s="56"/>
      <c r="K26" s="94">
        <v>0.78129999999999999</v>
      </c>
    </row>
    <row r="27" spans="1:15" ht="14.25">
      <c r="A27" s="129"/>
      <c r="B27" s="48" t="s">
        <v>35</v>
      </c>
      <c r="C27" s="65">
        <v>0.70009999999999994</v>
      </c>
      <c r="D27" s="86">
        <f t="shared" ref="D27:H27" si="15">(C27-C26)/(C26)</f>
        <v>1.00995527340931E-2</v>
      </c>
      <c r="E27" s="65">
        <v>0.95130000000000003</v>
      </c>
      <c r="F27" s="86">
        <f t="shared" si="15"/>
        <v>1.4179104477612E-2</v>
      </c>
      <c r="G27" s="65">
        <v>0.82479999999999998</v>
      </c>
      <c r="H27" s="86">
        <f t="shared" si="15"/>
        <v>1.55134203398177E-2</v>
      </c>
      <c r="I27" s="65">
        <v>0.74390000000000001</v>
      </c>
      <c r="J27" s="86">
        <f t="shared" si="13"/>
        <v>1.8204215713112499E-2</v>
      </c>
      <c r="K27" s="95">
        <v>0.7913</v>
      </c>
    </row>
    <row r="29" spans="1:1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</row>
    <row r="32" spans="1:15">
      <c r="A32" s="121" t="s">
        <v>36</v>
      </c>
      <c r="B32" s="122"/>
      <c r="C32" s="122"/>
      <c r="D32" s="122"/>
      <c r="E32" s="122"/>
      <c r="F32" s="122"/>
      <c r="G32" s="122"/>
      <c r="H32" s="123"/>
      <c r="I32" s="133" t="s">
        <v>25</v>
      </c>
      <c r="J32" s="133"/>
      <c r="K32" s="130"/>
    </row>
    <row r="33" spans="1:11">
      <c r="A33" s="136"/>
      <c r="B33" s="137"/>
      <c r="C33" s="137"/>
      <c r="D33" s="137"/>
      <c r="E33" s="137"/>
      <c r="F33" s="137"/>
      <c r="G33" s="137"/>
      <c r="H33" s="138"/>
      <c r="I33" s="135"/>
      <c r="J33" s="135"/>
      <c r="K33" s="131"/>
    </row>
    <row r="34" spans="1:11" ht="14.25">
      <c r="A34" s="89" t="s">
        <v>1</v>
      </c>
      <c r="B34" s="90" t="s">
        <v>2</v>
      </c>
      <c r="C34" s="91" t="s">
        <v>3</v>
      </c>
      <c r="D34" s="91" t="s">
        <v>4</v>
      </c>
      <c r="E34" s="91" t="s">
        <v>5</v>
      </c>
      <c r="F34" s="91" t="s">
        <v>4</v>
      </c>
      <c r="G34" s="91" t="s">
        <v>6</v>
      </c>
      <c r="H34" s="92" t="s">
        <v>4</v>
      </c>
      <c r="I34" s="91" t="s">
        <v>26</v>
      </c>
      <c r="J34" s="91" t="s">
        <v>4</v>
      </c>
      <c r="K34" s="5" t="s">
        <v>27</v>
      </c>
    </row>
    <row r="35" spans="1:11" ht="14.25">
      <c r="A35" s="118" t="s">
        <v>9</v>
      </c>
      <c r="B35" s="58" t="s">
        <v>30</v>
      </c>
      <c r="C35" s="64">
        <v>0.70020000000000004</v>
      </c>
      <c r="D35" s="84"/>
      <c r="E35" s="64">
        <v>0.54430000000000001</v>
      </c>
      <c r="F35" s="84"/>
      <c r="G35" s="64">
        <v>0.8478</v>
      </c>
      <c r="H35" s="85"/>
      <c r="I35" s="64">
        <v>0.6956</v>
      </c>
      <c r="J35" s="84"/>
      <c r="K35" s="94">
        <v>0.8478</v>
      </c>
    </row>
    <row r="36" spans="1:11" ht="14.25">
      <c r="A36" s="119"/>
      <c r="B36" s="43" t="s">
        <v>31</v>
      </c>
      <c r="C36" s="59">
        <v>0.72460000000000002</v>
      </c>
      <c r="D36" s="12">
        <f t="shared" ref="D36:H36" si="16">(C36-C35)/(C35)</f>
        <v>3.4847186518137598E-2</v>
      </c>
      <c r="E36" s="59">
        <v>0.55082600000000004</v>
      </c>
      <c r="F36" s="12">
        <f t="shared" si="16"/>
        <v>1.19897115561272E-2</v>
      </c>
      <c r="G36" s="59">
        <v>0.86230200000000001</v>
      </c>
      <c r="H36" s="13">
        <f t="shared" si="16"/>
        <v>1.7105449398442999E-2</v>
      </c>
      <c r="I36" s="59">
        <v>0.724603</v>
      </c>
      <c r="J36" s="12">
        <f>(I36-I35)/(I35)</f>
        <v>4.1694939620471501E-2</v>
      </c>
      <c r="K36" s="99">
        <v>0.86230200000000001</v>
      </c>
    </row>
    <row r="37" spans="1:11">
      <c r="A37" s="119"/>
      <c r="B37" s="10" t="s">
        <v>37</v>
      </c>
      <c r="C37" s="11">
        <v>0.692357</v>
      </c>
      <c r="D37" s="12">
        <f t="shared" ref="D37:H37" si="17">(C37-C35)/(C35)</f>
        <v>-1.1201085404170299E-2</v>
      </c>
      <c r="E37" s="11">
        <v>0.54453099999999999</v>
      </c>
      <c r="F37" s="12">
        <f t="shared" si="17"/>
        <v>4.2439830975561502E-4</v>
      </c>
      <c r="G37" s="11">
        <v>0.84839100000000001</v>
      </c>
      <c r="H37" s="13">
        <f t="shared" si="17"/>
        <v>6.9709837225761801E-4</v>
      </c>
      <c r="I37" s="11">
        <v>0.69678200000000001</v>
      </c>
      <c r="J37" s="12">
        <f>(I37-I35)/(I35)</f>
        <v>1.6992524439333201E-3</v>
      </c>
      <c r="K37" s="93">
        <v>0.84839100000000001</v>
      </c>
    </row>
    <row r="38" spans="1:11">
      <c r="A38" s="119"/>
      <c r="B38" s="14" t="s">
        <v>38</v>
      </c>
      <c r="C38" s="15">
        <v>0.724491</v>
      </c>
      <c r="D38" s="16">
        <f t="shared" ref="D38:H38" si="18">(C38-C35)/(C35)</f>
        <v>3.4691516709511497E-2</v>
      </c>
      <c r="E38" s="15">
        <v>0.55080099999999999</v>
      </c>
      <c r="F38" s="16">
        <f t="shared" si="18"/>
        <v>1.19437810031232E-2</v>
      </c>
      <c r="G38" s="15">
        <v>0.86224500000000004</v>
      </c>
      <c r="H38" s="17">
        <f t="shared" si="18"/>
        <v>1.7038216560509599E-2</v>
      </c>
      <c r="I38" s="15">
        <v>0.724491</v>
      </c>
      <c r="J38" s="12">
        <f>(I38-I35)/(I35)</f>
        <v>4.15339275445658E-2</v>
      </c>
      <c r="K38" s="97">
        <v>0.86224500000000004</v>
      </c>
    </row>
    <row r="39" spans="1:11" ht="14.25">
      <c r="A39" s="118" t="s">
        <v>16</v>
      </c>
      <c r="B39" s="58" t="s">
        <v>30</v>
      </c>
      <c r="C39" s="64">
        <v>0.62439999999999996</v>
      </c>
      <c r="D39" s="84"/>
      <c r="E39" s="64">
        <v>0.51469900000000002</v>
      </c>
      <c r="F39" s="84"/>
      <c r="G39" s="64">
        <v>0.782474</v>
      </c>
      <c r="H39" s="85"/>
      <c r="I39" s="64">
        <v>0.56494800000000001</v>
      </c>
      <c r="J39" s="84"/>
      <c r="K39" s="94">
        <v>0.78247699999999998</v>
      </c>
    </row>
    <row r="40" spans="1:11" ht="14.25">
      <c r="A40" s="119"/>
      <c r="B40" s="43" t="s">
        <v>31</v>
      </c>
      <c r="C40" s="59">
        <v>0.67279999999999995</v>
      </c>
      <c r="D40" s="12">
        <f t="shared" ref="D40:H40" si="19">(C40-C39)/(C39)</f>
        <v>7.7514413837283802E-2</v>
      </c>
      <c r="E40" s="59">
        <v>0.53915000000000002</v>
      </c>
      <c r="F40" s="12">
        <f t="shared" si="19"/>
        <v>4.7505435215533701E-2</v>
      </c>
      <c r="G40" s="59">
        <v>0.83651299999999995</v>
      </c>
      <c r="H40" s="13">
        <f t="shared" si="19"/>
        <v>6.90617196226328E-2</v>
      </c>
      <c r="I40" s="59">
        <v>0.67302499999999998</v>
      </c>
      <c r="J40" s="12">
        <f>(I40-I39)/(I39)</f>
        <v>0.191304332434135</v>
      </c>
      <c r="K40" s="99">
        <v>0.83651600000000004</v>
      </c>
    </row>
    <row r="41" spans="1:11">
      <c r="A41" s="119"/>
      <c r="B41" s="10" t="s">
        <v>37</v>
      </c>
      <c r="C41" s="11">
        <v>0.61669099999999999</v>
      </c>
      <c r="D41" s="12">
        <f t="shared" ref="D41:H41" si="20">(C41-C39)/(C39)</f>
        <v>-1.2346252402306201E-2</v>
      </c>
      <c r="E41" s="11">
        <v>0.535134</v>
      </c>
      <c r="F41" s="12">
        <f t="shared" si="20"/>
        <v>3.9702816597661901E-2</v>
      </c>
      <c r="G41" s="11">
        <v>0.82762599999999997</v>
      </c>
      <c r="H41" s="13">
        <f t="shared" si="20"/>
        <v>5.7704153748239499E-2</v>
      </c>
      <c r="I41" s="11">
        <v>0.65525199999999995</v>
      </c>
      <c r="J41" s="12">
        <f>(I41-I39)/(I39)</f>
        <v>0.15984479987538699</v>
      </c>
      <c r="K41" s="93">
        <v>0.82762899999999995</v>
      </c>
    </row>
    <row r="42" spans="1:11">
      <c r="A42" s="119"/>
      <c r="B42" s="14" t="s">
        <v>38</v>
      </c>
      <c r="C42" s="15">
        <v>0.67246700000000004</v>
      </c>
      <c r="D42" s="16">
        <f t="shared" ref="D42:H42" si="21">(C42-C39)/(C39)</f>
        <v>7.6981101857783604E-2</v>
      </c>
      <c r="E42" s="15">
        <v>0.53906100000000001</v>
      </c>
      <c r="F42" s="16">
        <f t="shared" si="21"/>
        <v>4.7332518617677503E-2</v>
      </c>
      <c r="G42" s="15">
        <v>0.83630300000000002</v>
      </c>
      <c r="H42" s="17">
        <f t="shared" si="21"/>
        <v>6.87933400982014E-2</v>
      </c>
      <c r="I42" s="15">
        <v>0.67260699999999995</v>
      </c>
      <c r="J42" s="12">
        <f>(I42-I39)/(I39)</f>
        <v>0.19056444132911299</v>
      </c>
      <c r="K42" s="97">
        <v>0.83630700000000002</v>
      </c>
    </row>
    <row r="43" spans="1:11" ht="14.25">
      <c r="A43" s="118" t="s">
        <v>17</v>
      </c>
      <c r="B43" s="58" t="s">
        <v>30</v>
      </c>
      <c r="C43" s="64">
        <v>0.63800000000000001</v>
      </c>
      <c r="D43" s="84"/>
      <c r="E43" s="64">
        <v>0.48826799999999998</v>
      </c>
      <c r="F43" s="84"/>
      <c r="G43" s="64">
        <v>0.72404900000000005</v>
      </c>
      <c r="H43" s="85"/>
      <c r="I43" s="100">
        <v>0.448098</v>
      </c>
      <c r="J43" s="84"/>
      <c r="K43" s="94">
        <v>0.724082</v>
      </c>
    </row>
    <row r="44" spans="1:11" ht="14.25">
      <c r="A44" s="119"/>
      <c r="B44" s="43" t="s">
        <v>31</v>
      </c>
      <c r="C44" s="59">
        <v>0.8982</v>
      </c>
      <c r="D44" s="12">
        <f t="shared" ref="D44:H44" si="22">(C44-C43)/(C43)</f>
        <v>0.40783699059561102</v>
      </c>
      <c r="E44" s="59">
        <v>0.592194</v>
      </c>
      <c r="F44" s="12">
        <f t="shared" si="22"/>
        <v>0.21284622379512899</v>
      </c>
      <c r="G44" s="59">
        <v>0.95367500000000005</v>
      </c>
      <c r="H44" s="13">
        <f t="shared" si="22"/>
        <v>0.31714151942755298</v>
      </c>
      <c r="I44" s="101">
        <v>0.90734999999999999</v>
      </c>
      <c r="J44" s="12">
        <f>(I44-I43)/(I43)</f>
        <v>1.0248918763306201</v>
      </c>
      <c r="K44" s="99">
        <v>0.953708</v>
      </c>
    </row>
    <row r="45" spans="1:11">
      <c r="A45" s="119"/>
      <c r="B45" s="10" t="s">
        <v>37</v>
      </c>
      <c r="C45" s="11">
        <v>0.79883700000000002</v>
      </c>
      <c r="D45" s="12">
        <f t="shared" ref="D45:H45" si="23">(C45-C43)/(C43)</f>
        <v>0.25209561128526597</v>
      </c>
      <c r="E45" s="11">
        <v>0.57208800000000004</v>
      </c>
      <c r="F45" s="12">
        <f t="shared" si="23"/>
        <v>0.171668018383347</v>
      </c>
      <c r="G45" s="11">
        <v>0.90925199999999995</v>
      </c>
      <c r="H45" s="13">
        <f t="shared" si="23"/>
        <v>0.255787937004263</v>
      </c>
      <c r="I45" s="33">
        <v>0.81850400000000001</v>
      </c>
      <c r="J45" s="12">
        <f>(I45-I43)/(I43)</f>
        <v>0.826618284393146</v>
      </c>
      <c r="K45" s="93">
        <v>0.90928500000000001</v>
      </c>
    </row>
    <row r="46" spans="1:11">
      <c r="A46" s="120"/>
      <c r="B46" s="14" t="s">
        <v>38</v>
      </c>
      <c r="C46" s="15">
        <v>0.90338399999999996</v>
      </c>
      <c r="D46" s="16">
        <f t="shared" ref="D46:H46" si="24">(C46-C43)/(C43)</f>
        <v>0.415962382445141</v>
      </c>
      <c r="E46" s="15">
        <v>0.59153299999999998</v>
      </c>
      <c r="F46" s="16">
        <f t="shared" si="24"/>
        <v>0.211492459059369</v>
      </c>
      <c r="G46" s="15">
        <v>0.95221500000000003</v>
      </c>
      <c r="H46" s="17">
        <f t="shared" si="24"/>
        <v>0.31512508131355699</v>
      </c>
      <c r="I46" s="34">
        <v>0.90442900000000004</v>
      </c>
      <c r="J46" s="16">
        <f>(I46-I43)/(I43)</f>
        <v>1.01837321300251</v>
      </c>
      <c r="K46" s="97">
        <v>0.95224799999999998</v>
      </c>
    </row>
  </sheetData>
  <mergeCells count="10">
    <mergeCell ref="A43:A46"/>
    <mergeCell ref="K1:K2"/>
    <mergeCell ref="A1:J2"/>
    <mergeCell ref="A32:H33"/>
    <mergeCell ref="I32:K33"/>
    <mergeCell ref="A4:A11"/>
    <mergeCell ref="A12:A19"/>
    <mergeCell ref="A20:A27"/>
    <mergeCell ref="A35:A38"/>
    <mergeCell ref="A39:A42"/>
  </mergeCells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B25" sqref="B25"/>
    </sheetView>
  </sheetViews>
  <sheetFormatPr defaultColWidth="9" defaultRowHeight="13.5"/>
  <cols>
    <col min="1" max="1" width="10.125" customWidth="1"/>
    <col min="2" max="2" width="11.625" customWidth="1"/>
    <col min="3" max="3" width="9.375"/>
  </cols>
  <sheetData>
    <row r="1" spans="1:13">
      <c r="A1" s="139" t="s">
        <v>39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69"/>
    </row>
    <row r="2" spans="1:13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3" ht="14.25">
      <c r="A3" s="36" t="s">
        <v>1</v>
      </c>
      <c r="B3" s="37" t="s">
        <v>2</v>
      </c>
      <c r="C3" s="38" t="s">
        <v>3</v>
      </c>
      <c r="D3" s="38" t="s">
        <v>4</v>
      </c>
      <c r="E3" s="38" t="s">
        <v>5</v>
      </c>
      <c r="F3" s="38" t="s">
        <v>4</v>
      </c>
      <c r="G3" s="38" t="s">
        <v>6</v>
      </c>
      <c r="H3" s="38" t="s">
        <v>4</v>
      </c>
      <c r="I3" s="38" t="s">
        <v>27</v>
      </c>
      <c r="J3" s="38" t="s">
        <v>4</v>
      </c>
      <c r="K3" s="38" t="s">
        <v>26</v>
      </c>
      <c r="L3" s="70" t="s">
        <v>4</v>
      </c>
    </row>
    <row r="4" spans="1:13" ht="14.25">
      <c r="A4" s="119" t="s">
        <v>40</v>
      </c>
      <c r="B4" s="39" t="s">
        <v>28</v>
      </c>
      <c r="C4" s="40">
        <v>0.72532399999999997</v>
      </c>
      <c r="D4" s="40"/>
      <c r="E4" s="40">
        <v>0.28143299999999999</v>
      </c>
      <c r="F4" s="40"/>
      <c r="G4" s="40">
        <v>0.48897099999999999</v>
      </c>
      <c r="H4" s="40"/>
      <c r="I4" s="40">
        <v>0.434836</v>
      </c>
      <c r="J4" s="71"/>
      <c r="K4" s="40">
        <v>0.27873199999999998</v>
      </c>
      <c r="L4" s="72"/>
    </row>
    <row r="5" spans="1:13" ht="14.25">
      <c r="A5" s="119"/>
      <c r="B5" s="41" t="s">
        <v>29</v>
      </c>
      <c r="C5" s="42">
        <v>0.73083399999999998</v>
      </c>
      <c r="D5" s="16">
        <f t="shared" ref="D5:H5" si="0">(C5-C4)/(C4)</f>
        <v>7.5966051033745097E-3</v>
      </c>
      <c r="E5" s="42">
        <v>0.28525299999999998</v>
      </c>
      <c r="F5" s="16">
        <f t="shared" si="0"/>
        <v>1.357339046949E-2</v>
      </c>
      <c r="G5" s="42">
        <v>0.497303</v>
      </c>
      <c r="H5" s="16">
        <f t="shared" si="0"/>
        <v>1.7039865349887801E-2</v>
      </c>
      <c r="I5" s="42">
        <v>0.44082700000000002</v>
      </c>
      <c r="J5" s="73">
        <f t="shared" ref="J5:J9" si="1">(I5-I4)/I4</f>
        <v>1.37776081097242E-2</v>
      </c>
      <c r="K5" s="42">
        <v>0.28097899999999998</v>
      </c>
      <c r="L5" s="17">
        <f t="shared" ref="L5:L9" si="2">(K5-K4)/(K4)</f>
        <v>8.0615071107730703E-3</v>
      </c>
    </row>
    <row r="6" spans="1:13" ht="14.25">
      <c r="A6" s="119"/>
      <c r="B6" s="43" t="s">
        <v>30</v>
      </c>
      <c r="C6" s="11">
        <v>0.72517900000000002</v>
      </c>
      <c r="D6" s="12"/>
      <c r="E6" s="11">
        <v>0.28264800000000001</v>
      </c>
      <c r="F6" s="12"/>
      <c r="G6" s="11">
        <v>0.49322700000000003</v>
      </c>
      <c r="H6" s="12"/>
      <c r="I6" s="11">
        <v>0.43592500000000001</v>
      </c>
      <c r="J6" s="71"/>
      <c r="K6" s="11">
        <v>0.27888600000000002</v>
      </c>
      <c r="L6" s="13"/>
    </row>
    <row r="7" spans="1:13" ht="14.25">
      <c r="A7" s="119"/>
      <c r="B7" s="44" t="s">
        <v>31</v>
      </c>
      <c r="C7" s="15">
        <v>0.73049900000000001</v>
      </c>
      <c r="D7" s="16">
        <f t="shared" ref="D7:H7" si="3">(C7-C6)/(C6)</f>
        <v>7.3361197718080501E-3</v>
      </c>
      <c r="E7" s="15">
        <v>0.285445</v>
      </c>
      <c r="F7" s="16">
        <f t="shared" si="3"/>
        <v>9.8957006594774903E-3</v>
      </c>
      <c r="G7" s="15">
        <v>0.49772899999999998</v>
      </c>
      <c r="H7" s="16">
        <f t="shared" si="3"/>
        <v>9.1276430527930403E-3</v>
      </c>
      <c r="I7" s="15">
        <v>0.44100499999999998</v>
      </c>
      <c r="J7" s="73">
        <f t="shared" si="1"/>
        <v>1.16533807421001E-2</v>
      </c>
      <c r="K7" s="15">
        <v>0.28102700000000003</v>
      </c>
      <c r="L7" s="17">
        <f t="shared" si="2"/>
        <v>7.6769719526975297E-3</v>
      </c>
    </row>
    <row r="8" spans="1:13" ht="14.25">
      <c r="A8" s="119"/>
      <c r="B8" s="45" t="s">
        <v>32</v>
      </c>
      <c r="C8" s="46">
        <v>0.70921999999999996</v>
      </c>
      <c r="D8" s="47"/>
      <c r="E8" s="46">
        <v>0.27317000000000002</v>
      </c>
      <c r="F8" s="47"/>
      <c r="G8" s="46">
        <v>0.47173399999999999</v>
      </c>
      <c r="H8" s="47"/>
      <c r="I8" s="46">
        <v>0.41628100000000001</v>
      </c>
      <c r="J8" s="71"/>
      <c r="K8" s="46">
        <v>0.273364</v>
      </c>
      <c r="L8" s="74"/>
    </row>
    <row r="9" spans="1:13" ht="14.25">
      <c r="A9" s="119"/>
      <c r="B9" s="48" t="s">
        <v>33</v>
      </c>
      <c r="C9" s="49">
        <v>0.713005</v>
      </c>
      <c r="D9" s="16">
        <f t="shared" ref="D9:H9" si="4">(C9-C8)/(C8)</f>
        <v>5.3368489326302698E-3</v>
      </c>
      <c r="E9" s="49">
        <v>0.27473900000000001</v>
      </c>
      <c r="F9" s="16">
        <f t="shared" si="4"/>
        <v>5.7436760991323599E-3</v>
      </c>
      <c r="G9" s="49">
        <v>0.473999</v>
      </c>
      <c r="H9" s="16">
        <f t="shared" si="4"/>
        <v>4.80143470684754E-3</v>
      </c>
      <c r="I9" s="49">
        <v>0.41928700000000002</v>
      </c>
      <c r="J9" s="73">
        <f t="shared" si="1"/>
        <v>7.2210838351978801E-3</v>
      </c>
      <c r="K9" s="49">
        <v>0.27466800000000002</v>
      </c>
      <c r="L9" s="17">
        <f t="shared" si="2"/>
        <v>4.7701965145374899E-3</v>
      </c>
    </row>
    <row r="10" spans="1:13" ht="14.25">
      <c r="A10" s="119"/>
      <c r="B10" s="50" t="s">
        <v>34</v>
      </c>
      <c r="C10" s="51">
        <v>0.53200000000000003</v>
      </c>
      <c r="D10" s="52"/>
      <c r="E10" s="51">
        <v>0.81979999999999997</v>
      </c>
      <c r="F10" s="52"/>
      <c r="G10" s="51">
        <v>0.43909999999999999</v>
      </c>
      <c r="H10" s="52"/>
      <c r="I10" s="51">
        <v>0.3649</v>
      </c>
      <c r="J10" s="75"/>
      <c r="K10" s="51">
        <v>0.25669999999999998</v>
      </c>
      <c r="L10" s="76"/>
    </row>
    <row r="11" spans="1:13" ht="14.25">
      <c r="A11" s="119"/>
      <c r="B11" s="50" t="s">
        <v>35</v>
      </c>
      <c r="C11" s="51">
        <v>0.54710000000000003</v>
      </c>
      <c r="D11" s="53">
        <f t="shared" ref="D11:H11" si="5">(C11-C10)/(C10)</f>
        <v>2.83834586466165E-2</v>
      </c>
      <c r="E11" s="51">
        <v>0.82609999999999995</v>
      </c>
      <c r="F11" s="53">
        <f t="shared" si="5"/>
        <v>7.6848011710172904E-3</v>
      </c>
      <c r="G11" s="51">
        <v>0.45729999999999998</v>
      </c>
      <c r="H11" s="53">
        <f t="shared" si="5"/>
        <v>4.1448417217034801E-2</v>
      </c>
      <c r="I11" s="51">
        <v>0.38019999999999998</v>
      </c>
      <c r="J11" s="53">
        <f>(I11-I10)/(I10)</f>
        <v>4.1929295697451303E-2</v>
      </c>
      <c r="K11" s="51">
        <v>0.26479999999999998</v>
      </c>
      <c r="L11" s="77">
        <f t="shared" ref="L11:L15" si="6">(K11-K10)/(K10)</f>
        <v>3.15543435917413E-2</v>
      </c>
    </row>
    <row r="12" spans="1:13" ht="14.25">
      <c r="A12" s="118" t="s">
        <v>41</v>
      </c>
      <c r="B12" s="54" t="s">
        <v>28</v>
      </c>
      <c r="C12" s="55">
        <v>0.79307799999999995</v>
      </c>
      <c r="D12" s="56"/>
      <c r="E12" s="55">
        <v>0.30558999999999997</v>
      </c>
      <c r="F12" s="56"/>
      <c r="G12" s="55">
        <v>0.54578700000000002</v>
      </c>
      <c r="H12" s="56"/>
      <c r="I12" s="55">
        <v>0.50151299999999999</v>
      </c>
      <c r="J12" s="78"/>
      <c r="K12" s="55">
        <v>0.29340899999999998</v>
      </c>
      <c r="L12" s="79"/>
    </row>
    <row r="13" spans="1:13">
      <c r="A13" s="119"/>
      <c r="B13" s="57" t="s">
        <v>29</v>
      </c>
      <c r="C13" s="11">
        <v>0.82489999999999997</v>
      </c>
      <c r="D13" s="12">
        <f t="shared" ref="D13:H13" si="7">(C13-C12)/(C12)</f>
        <v>4.01246787831714E-2</v>
      </c>
      <c r="E13" s="11">
        <v>0.33050000000000002</v>
      </c>
      <c r="F13" s="12">
        <f t="shared" si="7"/>
        <v>8.1514447462286199E-2</v>
      </c>
      <c r="G13" s="11">
        <v>0.60629999999999995</v>
      </c>
      <c r="H13" s="12">
        <f t="shared" si="7"/>
        <v>0.11087292295346</v>
      </c>
      <c r="I13" s="11">
        <v>0.55920000000000003</v>
      </c>
      <c r="J13" s="71">
        <f t="shared" ref="J13:J17" si="8">(I13-I12)/I12</f>
        <v>0.115025931531187</v>
      </c>
      <c r="K13" s="11">
        <v>0.3044</v>
      </c>
      <c r="L13" s="13">
        <f t="shared" si="6"/>
        <v>3.7459655293464199E-2</v>
      </c>
    </row>
    <row r="14" spans="1:13" ht="14.25">
      <c r="A14" s="119"/>
      <c r="B14" s="58" t="s">
        <v>30</v>
      </c>
      <c r="C14" s="7">
        <v>0.81320000000000003</v>
      </c>
      <c r="D14" s="8"/>
      <c r="E14" s="7">
        <v>0.32479999999999998</v>
      </c>
      <c r="F14" s="8"/>
      <c r="G14" s="7">
        <v>0.59499999999999997</v>
      </c>
      <c r="H14" s="8"/>
      <c r="I14" s="7">
        <v>0.54630000000000001</v>
      </c>
      <c r="J14" s="78"/>
      <c r="K14" s="7">
        <v>0.30059999999999998</v>
      </c>
      <c r="L14" s="9"/>
    </row>
    <row r="15" spans="1:13" ht="14.25">
      <c r="A15" s="119"/>
      <c r="B15" s="44" t="s">
        <v>31</v>
      </c>
      <c r="C15" s="15">
        <v>0.82668399999999997</v>
      </c>
      <c r="D15" s="16">
        <f t="shared" ref="D15:H15" si="9">(C15-C14)/(C14)</f>
        <v>1.6581406787998E-2</v>
      </c>
      <c r="E15" s="15">
        <v>0.33235199999999998</v>
      </c>
      <c r="F15" s="16">
        <f t="shared" si="9"/>
        <v>2.3251231527093599E-2</v>
      </c>
      <c r="G15" s="15">
        <v>0.611209</v>
      </c>
      <c r="H15" s="16">
        <f t="shared" si="9"/>
        <v>2.72420168067227E-2</v>
      </c>
      <c r="I15" s="15">
        <v>0.56351099999999998</v>
      </c>
      <c r="J15" s="73">
        <f t="shared" si="8"/>
        <v>3.15046677649643E-2</v>
      </c>
      <c r="K15" s="15">
        <v>0.30496699999999999</v>
      </c>
      <c r="L15" s="17">
        <f t="shared" si="6"/>
        <v>1.45276114437791E-2</v>
      </c>
    </row>
    <row r="16" spans="1:13" ht="14.25">
      <c r="A16" s="119"/>
      <c r="B16" s="45" t="s">
        <v>32</v>
      </c>
      <c r="C16" s="46">
        <v>0.74307500000000004</v>
      </c>
      <c r="D16" s="47"/>
      <c r="E16" s="46">
        <v>0.27700999999999998</v>
      </c>
      <c r="F16" s="47"/>
      <c r="G16" s="46">
        <v>0.48168</v>
      </c>
      <c r="H16" s="47"/>
      <c r="I16" s="46">
        <v>0.43977899999999998</v>
      </c>
      <c r="J16" s="71"/>
      <c r="K16" s="46">
        <v>0.276839</v>
      </c>
      <c r="L16" s="74"/>
    </row>
    <row r="17" spans="1:14" ht="14.25">
      <c r="A17" s="119"/>
      <c r="B17" s="48" t="s">
        <v>33</v>
      </c>
      <c r="C17" s="42">
        <v>0.76237500000000002</v>
      </c>
      <c r="D17" s="16">
        <f t="shared" ref="D17:H17" si="10">(C17-C16)/(C16)</f>
        <v>2.5973152104430901E-2</v>
      </c>
      <c r="E17" s="42">
        <v>0.28654000000000002</v>
      </c>
      <c r="F17" s="16">
        <f t="shared" si="10"/>
        <v>3.4403090141150297E-2</v>
      </c>
      <c r="G17" s="42">
        <v>0.50069600000000003</v>
      </c>
      <c r="H17" s="16">
        <f t="shared" si="10"/>
        <v>3.9478491944859702E-2</v>
      </c>
      <c r="I17" s="42">
        <v>0.45968500000000001</v>
      </c>
      <c r="J17" s="73">
        <f t="shared" si="8"/>
        <v>4.5263643784719199E-2</v>
      </c>
      <c r="K17" s="42">
        <v>0.28305000000000002</v>
      </c>
      <c r="L17" s="17">
        <f t="shared" ref="L17:L21" si="11">(K17-K16)/(K16)</f>
        <v>2.2435422754742002E-2</v>
      </c>
    </row>
    <row r="18" spans="1:14" ht="14.25">
      <c r="A18" s="119"/>
      <c r="B18" s="45" t="s">
        <v>34</v>
      </c>
      <c r="C18" s="59">
        <v>0.53949999999999998</v>
      </c>
      <c r="D18" s="47"/>
      <c r="E18" s="59">
        <v>0.67779999999999996</v>
      </c>
      <c r="F18" s="47"/>
      <c r="G18" s="59">
        <v>0.48259999999999997</v>
      </c>
      <c r="H18" s="47"/>
      <c r="I18" s="59">
        <v>0.39750000000000002</v>
      </c>
      <c r="J18" s="71"/>
      <c r="K18" s="59">
        <v>0.2717</v>
      </c>
      <c r="L18" s="74"/>
    </row>
    <row r="19" spans="1:14" ht="14.25">
      <c r="A19" s="119"/>
      <c r="B19" s="45" t="s">
        <v>35</v>
      </c>
      <c r="C19" s="59">
        <v>0.56359999999999999</v>
      </c>
      <c r="D19" s="12">
        <f t="shared" ref="D19:H19" si="12">(C19-C18)/(C18)</f>
        <v>4.4670991658943497E-2</v>
      </c>
      <c r="E19" s="59">
        <v>0.69330000000000003</v>
      </c>
      <c r="F19" s="12">
        <f t="shared" si="12"/>
        <v>2.2868102685158001E-2</v>
      </c>
      <c r="G19" s="59">
        <v>0.51400000000000001</v>
      </c>
      <c r="H19" s="12">
        <f t="shared" si="12"/>
        <v>6.5064235391628797E-2</v>
      </c>
      <c r="I19" s="59">
        <v>0.42420000000000002</v>
      </c>
      <c r="J19" s="12">
        <f>(I19-I18)/(I18)</f>
        <v>6.7169811320754697E-2</v>
      </c>
      <c r="K19" s="59">
        <v>0.2858</v>
      </c>
      <c r="L19" s="13">
        <f t="shared" si="11"/>
        <v>5.1895472948104503E-2</v>
      </c>
    </row>
    <row r="20" spans="1:14" ht="14.25">
      <c r="A20" s="118" t="s">
        <v>42</v>
      </c>
      <c r="B20" s="54" t="s">
        <v>28</v>
      </c>
      <c r="C20" s="60">
        <v>0.87324500000000005</v>
      </c>
      <c r="D20" s="61"/>
      <c r="E20" s="60">
        <v>0.47419</v>
      </c>
      <c r="F20" s="61"/>
      <c r="G20" s="60">
        <v>0.715584</v>
      </c>
      <c r="H20" s="61"/>
      <c r="I20" s="60">
        <v>0.63675700000000002</v>
      </c>
      <c r="J20" s="78"/>
      <c r="K20" s="60">
        <v>0.45688099999999998</v>
      </c>
      <c r="L20" s="80"/>
    </row>
    <row r="21" spans="1:14">
      <c r="A21" s="119"/>
      <c r="B21" s="57" t="s">
        <v>29</v>
      </c>
      <c r="C21" s="40">
        <v>0.89656100000000005</v>
      </c>
      <c r="D21" s="12">
        <f t="shared" ref="D21:H21" si="13">(C21-C20)/(C20)</f>
        <v>2.6700410537707098E-2</v>
      </c>
      <c r="E21" s="40">
        <v>0.51656199999999997</v>
      </c>
      <c r="F21" s="12">
        <f t="shared" si="13"/>
        <v>8.93565870220797E-2</v>
      </c>
      <c r="G21" s="40">
        <v>0.78816900000000001</v>
      </c>
      <c r="H21" s="12">
        <f t="shared" si="13"/>
        <v>0.101434632412128</v>
      </c>
      <c r="I21" s="40">
        <v>0.71119699999999997</v>
      </c>
      <c r="J21" s="71">
        <f t="shared" ref="J21:J25" si="14">(I21-I20)/I20</f>
        <v>0.11690487894126</v>
      </c>
      <c r="K21" s="40">
        <v>0.47864400000000001</v>
      </c>
      <c r="L21" s="13">
        <f t="shared" si="11"/>
        <v>4.7633847763422103E-2</v>
      </c>
    </row>
    <row r="22" spans="1:14" ht="14.25">
      <c r="A22" s="119"/>
      <c r="B22" s="58" t="s">
        <v>30</v>
      </c>
      <c r="C22" s="7">
        <v>0.893374</v>
      </c>
      <c r="D22" s="8"/>
      <c r="E22" s="7">
        <v>0.50187300000000001</v>
      </c>
      <c r="F22" s="8"/>
      <c r="G22" s="7">
        <v>0.76388599999999995</v>
      </c>
      <c r="H22" s="8"/>
      <c r="I22" s="7">
        <v>0.68207499999999999</v>
      </c>
      <c r="J22" s="78"/>
      <c r="K22" s="7">
        <v>0.47114899999999998</v>
      </c>
      <c r="L22" s="9"/>
    </row>
    <row r="23" spans="1:14" ht="14.25">
      <c r="A23" s="119"/>
      <c r="B23" s="43" t="s">
        <v>31</v>
      </c>
      <c r="C23" s="62">
        <v>0.90336499999999997</v>
      </c>
      <c r="D23" s="12">
        <f t="shared" ref="D23:H23" si="15">(C23-C22)/(C22)</f>
        <v>1.11834461267061E-2</v>
      </c>
      <c r="E23" s="62">
        <v>0.51485300000000001</v>
      </c>
      <c r="F23" s="12">
        <f t="shared" si="15"/>
        <v>2.5863116764599799E-2</v>
      </c>
      <c r="G23" s="62">
        <v>0.78539499999999995</v>
      </c>
      <c r="H23" s="12">
        <f t="shared" si="15"/>
        <v>2.8157342849587499E-2</v>
      </c>
      <c r="I23" s="62">
        <v>0.70569599999999999</v>
      </c>
      <c r="J23" s="71">
        <f t="shared" si="14"/>
        <v>3.4631088956493097E-2</v>
      </c>
      <c r="K23" s="62">
        <v>0.47771200000000003</v>
      </c>
      <c r="L23" s="13">
        <f t="shared" ref="L23:L27" si="16">(K23-K22)/(K22)</f>
        <v>1.39297759307566E-2</v>
      </c>
    </row>
    <row r="24" spans="1:14" ht="14.25">
      <c r="A24" s="119"/>
      <c r="B24" s="63" t="s">
        <v>32</v>
      </c>
      <c r="C24" s="60">
        <v>0.84054300000000004</v>
      </c>
      <c r="D24" s="61"/>
      <c r="E24" s="60">
        <v>0.43790400000000002</v>
      </c>
      <c r="F24" s="61"/>
      <c r="G24" s="60">
        <v>0.65405199999999997</v>
      </c>
      <c r="H24" s="61"/>
      <c r="I24" s="60">
        <v>0.56849799999999995</v>
      </c>
      <c r="J24" s="78"/>
      <c r="K24" s="60">
        <v>0.43737900000000002</v>
      </c>
      <c r="L24" s="80"/>
    </row>
    <row r="25" spans="1:14" ht="14.25">
      <c r="A25" s="119"/>
      <c r="B25" s="45" t="s">
        <v>33</v>
      </c>
      <c r="C25" s="40">
        <v>0.88386799999999999</v>
      </c>
      <c r="D25" s="12">
        <f t="shared" ref="D25:H25" si="17">(C25-C24)/(C24)</f>
        <v>5.1544061398405498E-2</v>
      </c>
      <c r="E25" s="40">
        <v>0.54447599999999996</v>
      </c>
      <c r="F25" s="12">
        <f t="shared" si="17"/>
        <v>0.24336840951441399</v>
      </c>
      <c r="G25" s="40">
        <v>0.79867900000000003</v>
      </c>
      <c r="H25" s="12">
        <f t="shared" si="17"/>
        <v>0.22112462006079001</v>
      </c>
      <c r="I25" s="40">
        <v>0.68252000000000002</v>
      </c>
      <c r="J25" s="71">
        <f t="shared" si="14"/>
        <v>0.20056710841550901</v>
      </c>
      <c r="K25" s="40">
        <v>0.53618200000000005</v>
      </c>
      <c r="L25" s="13">
        <f t="shared" si="16"/>
        <v>0.22589790547785801</v>
      </c>
    </row>
    <row r="26" spans="1:14" ht="14.25">
      <c r="A26" s="119"/>
      <c r="B26" s="63" t="s">
        <v>34</v>
      </c>
      <c r="C26" s="64">
        <v>0.79330000000000001</v>
      </c>
      <c r="D26" s="56"/>
      <c r="E26" s="64">
        <v>0.9748</v>
      </c>
      <c r="F26" s="56"/>
      <c r="G26" s="64">
        <v>0.81769999999999998</v>
      </c>
      <c r="H26" s="56"/>
      <c r="I26" s="64">
        <v>0.81040000000000001</v>
      </c>
      <c r="J26" s="78"/>
      <c r="K26" s="64">
        <v>0.78339999999999999</v>
      </c>
      <c r="L26" s="79"/>
    </row>
    <row r="27" spans="1:14" ht="14.25">
      <c r="A27" s="120"/>
      <c r="B27" s="48" t="s">
        <v>35</v>
      </c>
      <c r="C27" s="65">
        <v>0.80120000000000002</v>
      </c>
      <c r="D27" s="16">
        <f t="shared" ref="D27:H27" si="18">(C27-C26)/(C26)</f>
        <v>9.9584016135132007E-3</v>
      </c>
      <c r="E27" s="65">
        <v>0.9768</v>
      </c>
      <c r="F27" s="16">
        <f t="shared" si="18"/>
        <v>2.05170291341814E-3</v>
      </c>
      <c r="G27" s="65">
        <v>0.83340000000000003</v>
      </c>
      <c r="H27" s="16">
        <f t="shared" si="18"/>
        <v>1.9200195670784001E-2</v>
      </c>
      <c r="I27" s="65">
        <v>0.82640000000000002</v>
      </c>
      <c r="J27" s="16">
        <f>(I27-I26)/(I26)</f>
        <v>1.9743336623889499E-2</v>
      </c>
      <c r="K27" s="65">
        <v>0.79749999999999999</v>
      </c>
      <c r="L27" s="17">
        <f t="shared" si="16"/>
        <v>1.7998468215470999E-2</v>
      </c>
    </row>
    <row r="29" spans="1:14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</row>
    <row r="31" spans="1:14">
      <c r="A31" s="139" t="s">
        <v>43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</row>
    <row r="32" spans="1:14">
      <c r="A32" s="139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</row>
    <row r="33" spans="1:12" ht="14.25">
      <c r="A33" s="36" t="s">
        <v>1</v>
      </c>
      <c r="B33" s="67" t="s">
        <v>2</v>
      </c>
      <c r="C33" s="68" t="s">
        <v>3</v>
      </c>
      <c r="D33" s="68" t="s">
        <v>4</v>
      </c>
      <c r="E33" s="68" t="s">
        <v>5</v>
      </c>
      <c r="F33" s="68" t="s">
        <v>4</v>
      </c>
      <c r="G33" s="68" t="s">
        <v>6</v>
      </c>
      <c r="H33" s="68" t="s">
        <v>4</v>
      </c>
      <c r="I33" s="68" t="s">
        <v>27</v>
      </c>
      <c r="J33" s="68" t="s">
        <v>4</v>
      </c>
      <c r="K33" s="68" t="s">
        <v>26</v>
      </c>
      <c r="L33" s="81" t="s">
        <v>4</v>
      </c>
    </row>
    <row r="34" spans="1:12" ht="14.25">
      <c r="A34" s="119" t="s">
        <v>40</v>
      </c>
      <c r="B34" s="54" t="s">
        <v>30</v>
      </c>
      <c r="C34" s="60">
        <v>0.72517900000000002</v>
      </c>
      <c r="D34" s="60"/>
      <c r="E34" s="60">
        <v>0.28264800000000001</v>
      </c>
      <c r="F34" s="60"/>
      <c r="G34" s="60">
        <v>0.49322700000000003</v>
      </c>
      <c r="H34" s="60"/>
      <c r="I34" s="60">
        <v>0.43592500000000001</v>
      </c>
      <c r="J34" s="78"/>
      <c r="K34" s="60">
        <v>0.27888600000000002</v>
      </c>
      <c r="L34" s="82"/>
    </row>
    <row r="35" spans="1:12" ht="14.25">
      <c r="A35" s="119"/>
      <c r="B35" s="57" t="s">
        <v>31</v>
      </c>
      <c r="C35" s="46">
        <v>0.73049900000000001</v>
      </c>
      <c r="D35" s="12">
        <v>7.3361197718080501E-3</v>
      </c>
      <c r="E35" s="46">
        <v>0.285445</v>
      </c>
      <c r="F35" s="12">
        <v>9.8957006594774903E-3</v>
      </c>
      <c r="G35" s="46">
        <v>0.49772899999999998</v>
      </c>
      <c r="H35" s="12">
        <v>9.1276430527930403E-3</v>
      </c>
      <c r="I35" s="46">
        <v>0.44100499999999998</v>
      </c>
      <c r="J35" s="71">
        <v>1.16533807421001E-2</v>
      </c>
      <c r="K35" s="46">
        <v>0.28102700000000003</v>
      </c>
      <c r="L35" s="13">
        <v>7.6769719526975297E-3</v>
      </c>
    </row>
    <row r="36" spans="1:12">
      <c r="A36" s="119"/>
      <c r="B36" s="10" t="s">
        <v>37</v>
      </c>
      <c r="C36" s="11">
        <v>0.52774799999999999</v>
      </c>
      <c r="D36" s="12">
        <f t="shared" ref="D36:H36" si="19">(C36-C34)/(C34)</f>
        <v>-0.27225140275711202</v>
      </c>
      <c r="E36" s="11">
        <v>0.28429199999999999</v>
      </c>
      <c r="F36" s="12">
        <f t="shared" si="19"/>
        <v>5.8164218391779801E-3</v>
      </c>
      <c r="G36" s="11">
        <v>0.49677700000000002</v>
      </c>
      <c r="H36" s="12">
        <f t="shared" si="19"/>
        <v>7.1974972984041796E-3</v>
      </c>
      <c r="I36" s="11">
        <v>0.43879600000000002</v>
      </c>
      <c r="J36" s="12">
        <f>(I36-I34)/(I34)</f>
        <v>6.5859952973562202E-3</v>
      </c>
      <c r="K36" s="11">
        <v>0.27968599999999999</v>
      </c>
      <c r="L36" s="13">
        <f>(K36-K34)/(K34)</f>
        <v>2.8685556105360901E-3</v>
      </c>
    </row>
    <row r="37" spans="1:12">
      <c r="A37" s="119"/>
      <c r="B37" s="14" t="s">
        <v>38</v>
      </c>
      <c r="C37" s="15">
        <v>0.538462</v>
      </c>
      <c r="D37" s="16">
        <f t="shared" ref="D37:H37" si="20">(C37-C34)/(C34)</f>
        <v>-0.257477119442234</v>
      </c>
      <c r="E37" s="15">
        <v>0.28661199999999998</v>
      </c>
      <c r="F37" s="16">
        <f t="shared" si="20"/>
        <v>1.40245110526166E-2</v>
      </c>
      <c r="G37" s="15">
        <v>0.50046800000000002</v>
      </c>
      <c r="H37" s="16">
        <f t="shared" si="20"/>
        <v>1.46808670247168E-2</v>
      </c>
      <c r="I37" s="15">
        <v>0.44372499999999998</v>
      </c>
      <c r="J37" s="16">
        <f>(I37-I34)/(I34)</f>
        <v>1.7892986178815101E-2</v>
      </c>
      <c r="K37" s="15">
        <v>0.28156599999999998</v>
      </c>
      <c r="L37" s="17">
        <f>(K37-K34)/(K34)</f>
        <v>9.6096612952961402E-3</v>
      </c>
    </row>
    <row r="38" spans="1:12" ht="14.25">
      <c r="A38" s="118" t="s">
        <v>41</v>
      </c>
      <c r="B38" s="54" t="s">
        <v>30</v>
      </c>
      <c r="C38" s="60">
        <v>0.81320000000000003</v>
      </c>
      <c r="D38" s="60"/>
      <c r="E38" s="60">
        <v>0.32479999999999998</v>
      </c>
      <c r="F38" s="60"/>
      <c r="G38" s="60">
        <v>0.59499999999999997</v>
      </c>
      <c r="H38" s="60"/>
      <c r="I38" s="60">
        <v>0.54630000000000001</v>
      </c>
      <c r="J38" s="78"/>
      <c r="K38" s="60">
        <v>0.30059999999999998</v>
      </c>
      <c r="L38" s="82"/>
    </row>
    <row r="39" spans="1:12" ht="14.25">
      <c r="A39" s="119"/>
      <c r="B39" s="57" t="s">
        <v>31</v>
      </c>
      <c r="C39" s="46">
        <v>0.82668399999999997</v>
      </c>
      <c r="D39" s="12">
        <f t="shared" ref="D39:H39" si="21">(C39-C38)/(C38)</f>
        <v>1.6581406787998E-2</v>
      </c>
      <c r="E39" s="46">
        <v>0.33235199999999998</v>
      </c>
      <c r="F39" s="12">
        <f t="shared" si="21"/>
        <v>2.3251231527093599E-2</v>
      </c>
      <c r="G39" s="46">
        <v>0.611209</v>
      </c>
      <c r="H39" s="12">
        <f t="shared" si="21"/>
        <v>2.72420168067227E-2</v>
      </c>
      <c r="I39" s="46">
        <v>0.56351099999999998</v>
      </c>
      <c r="J39" s="12">
        <f>(I39-I38)/(I38)</f>
        <v>3.15046677649643E-2</v>
      </c>
      <c r="K39" s="46">
        <v>0.30496699999999999</v>
      </c>
      <c r="L39" s="13">
        <f>(K39-K38)/(K38)</f>
        <v>1.45276114437791E-2</v>
      </c>
    </row>
    <row r="40" spans="1:12">
      <c r="A40" s="119"/>
      <c r="B40" s="10" t="s">
        <v>37</v>
      </c>
      <c r="C40">
        <v>0.63402099999999995</v>
      </c>
      <c r="D40" s="12">
        <f t="shared" ref="D40:H40" si="22">(C40-C38)/(C38)</f>
        <v>-0.22033817019183499</v>
      </c>
      <c r="E40" s="11">
        <v>0.32778200000000002</v>
      </c>
      <c r="F40" s="12">
        <f t="shared" si="22"/>
        <v>9.1810344827587508E-3</v>
      </c>
      <c r="G40" s="11">
        <v>0.60245099999999996</v>
      </c>
      <c r="H40" s="12">
        <f t="shared" si="22"/>
        <v>1.25226890756302E-2</v>
      </c>
      <c r="I40" s="11">
        <v>0.55266099999999996</v>
      </c>
      <c r="J40" s="12">
        <f>(I40-I38)/(I38)</f>
        <v>1.1643785465861201E-2</v>
      </c>
      <c r="K40" s="11">
        <v>0.30182300000000001</v>
      </c>
      <c r="L40" s="13">
        <f>(K40-K38)/(K38)</f>
        <v>4.0685296074518601E-3</v>
      </c>
    </row>
    <row r="41" spans="1:12">
      <c r="A41" s="119"/>
      <c r="B41" s="14" t="s">
        <v>38</v>
      </c>
      <c r="C41" s="15">
        <v>0.65733699999999995</v>
      </c>
      <c r="D41" s="16">
        <f t="shared" ref="D41:H41" si="23">(C41-C38)/(C38)</f>
        <v>-0.19166625676340401</v>
      </c>
      <c r="E41" s="15">
        <v>0.33257300000000001</v>
      </c>
      <c r="F41" s="16">
        <f t="shared" si="23"/>
        <v>2.3931650246305499E-2</v>
      </c>
      <c r="G41" s="15">
        <v>0.61171900000000001</v>
      </c>
      <c r="H41" s="16">
        <f t="shared" si="23"/>
        <v>2.80991596638656E-2</v>
      </c>
      <c r="I41" s="15">
        <v>0.564133</v>
      </c>
      <c r="J41" s="16">
        <f>(I41-I38)/(I38)</f>
        <v>3.2643236317041899E-2</v>
      </c>
      <c r="K41" s="15">
        <v>0.30502800000000002</v>
      </c>
      <c r="L41" s="17">
        <f>(K41-K38)/(K38)</f>
        <v>1.4730538922155799E-2</v>
      </c>
    </row>
    <row r="42" spans="1:12" ht="14.25">
      <c r="A42" s="118" t="s">
        <v>42</v>
      </c>
      <c r="B42" s="54" t="s">
        <v>30</v>
      </c>
      <c r="C42" s="60">
        <v>0.893374</v>
      </c>
      <c r="D42" s="60"/>
      <c r="E42" s="60">
        <v>0.50187300000000001</v>
      </c>
      <c r="F42" s="60"/>
      <c r="G42" s="60">
        <v>0.76388599999999995</v>
      </c>
      <c r="H42" s="60"/>
      <c r="I42" s="60">
        <v>0.68207499999999999</v>
      </c>
      <c r="J42" s="78"/>
      <c r="K42" s="60">
        <v>0.47114899999999998</v>
      </c>
      <c r="L42" s="82"/>
    </row>
    <row r="43" spans="1:12" ht="14.25">
      <c r="A43" s="119"/>
      <c r="B43" s="57" t="s">
        <v>31</v>
      </c>
      <c r="C43" s="46">
        <v>0.90336499999999997</v>
      </c>
      <c r="D43" s="12">
        <f t="shared" ref="D43:H43" si="24">(C43-C42)/(C42)</f>
        <v>1.11834461267061E-2</v>
      </c>
      <c r="E43" s="46">
        <v>0.51485300000000001</v>
      </c>
      <c r="F43" s="12">
        <f t="shared" si="24"/>
        <v>2.5863116764599799E-2</v>
      </c>
      <c r="G43" s="46">
        <v>0.78539499999999995</v>
      </c>
      <c r="H43" s="12">
        <f t="shared" si="24"/>
        <v>2.8157342849587499E-2</v>
      </c>
      <c r="I43" s="46">
        <v>0.70569599999999999</v>
      </c>
      <c r="J43" s="12">
        <f>(I43-I42)/(I42)</f>
        <v>3.4631088956493097E-2</v>
      </c>
      <c r="K43" s="46">
        <v>0.47771200000000003</v>
      </c>
      <c r="L43" s="13">
        <f>(K43-K42)/(K42)</f>
        <v>1.39297759307566E-2</v>
      </c>
    </row>
    <row r="44" spans="1:12">
      <c r="A44" s="119"/>
      <c r="B44" s="10" t="s">
        <v>37</v>
      </c>
      <c r="C44" s="11">
        <v>0.65493000000000001</v>
      </c>
      <c r="D44" s="12">
        <f t="shared" ref="D44:H44" si="25">(C44-C42)/(C42)</f>
        <v>-0.26690277532142198</v>
      </c>
      <c r="E44" s="11">
        <v>0.50418799999999997</v>
      </c>
      <c r="F44" s="12">
        <f t="shared" si="25"/>
        <v>4.6127207480776101E-3</v>
      </c>
      <c r="G44" s="11">
        <v>0.76942100000000002</v>
      </c>
      <c r="H44" s="12">
        <f t="shared" si="25"/>
        <v>7.2458455842888403E-3</v>
      </c>
      <c r="I44" s="11">
        <v>0.68457999999999997</v>
      </c>
      <c r="J44" s="12">
        <f>(I44-I42)/(I42)</f>
        <v>3.6726166477293299E-3</v>
      </c>
      <c r="K44" s="11">
        <v>0.47145599999999999</v>
      </c>
      <c r="L44" s="13">
        <f>(K44-K42)/(K42)</f>
        <v>6.5159853889109796E-4</v>
      </c>
    </row>
    <row r="45" spans="1:12">
      <c r="A45" s="120"/>
      <c r="B45" s="14" t="s">
        <v>38</v>
      </c>
      <c r="C45" s="15">
        <v>0.69294800000000001</v>
      </c>
      <c r="D45" s="16">
        <f t="shared" ref="D45:H45" si="26">(C45-C42)/(C42)</f>
        <v>-0.22434724986399901</v>
      </c>
      <c r="E45" s="15">
        <v>0.514316</v>
      </c>
      <c r="F45" s="16">
        <f t="shared" si="26"/>
        <v>2.47931249539226E-2</v>
      </c>
      <c r="G45" s="15">
        <v>0.78412400000000004</v>
      </c>
      <c r="H45" s="16">
        <f t="shared" si="26"/>
        <v>2.6493482011713899E-2</v>
      </c>
      <c r="I45" s="15">
        <v>0.70474599999999998</v>
      </c>
      <c r="J45" s="16">
        <f>(I45-I42)/(I42)</f>
        <v>3.3238280247773297E-2</v>
      </c>
      <c r="K45" s="15">
        <v>0.47748200000000002</v>
      </c>
      <c r="L45" s="17">
        <f>(K45-K42)/(K42)</f>
        <v>1.34416076442909E-2</v>
      </c>
    </row>
  </sheetData>
  <mergeCells count="8">
    <mergeCell ref="A42:A45"/>
    <mergeCell ref="A1:L2"/>
    <mergeCell ref="A31:L32"/>
    <mergeCell ref="A4:A11"/>
    <mergeCell ref="A12:A19"/>
    <mergeCell ref="A20:A27"/>
    <mergeCell ref="A34:A37"/>
    <mergeCell ref="A38:A41"/>
  </mergeCells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8" sqref="F28"/>
    </sheetView>
  </sheetViews>
  <sheetFormatPr defaultColWidth="9" defaultRowHeight="13.5"/>
  <sheetData/>
  <phoneticPr fontId="10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M11" sqref="M11"/>
    </sheetView>
  </sheetViews>
  <sheetFormatPr defaultColWidth="9" defaultRowHeight="13.5"/>
  <sheetData>
    <row r="1" spans="1:14">
      <c r="A1" t="s">
        <v>46</v>
      </c>
    </row>
    <row r="3" spans="1:14">
      <c r="C3" t="s">
        <v>47</v>
      </c>
    </row>
    <row r="4" spans="1:14">
      <c r="A4" s="121" t="s">
        <v>18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3"/>
    </row>
    <row r="5" spans="1:14">
      <c r="A5" s="124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6"/>
    </row>
    <row r="6" spans="1:14" ht="14.25">
      <c r="A6" s="1" t="s">
        <v>1</v>
      </c>
      <c r="B6" s="2" t="s">
        <v>2</v>
      </c>
      <c r="C6" s="3" t="s">
        <v>3</v>
      </c>
      <c r="D6" s="4" t="s">
        <v>4</v>
      </c>
      <c r="E6" s="3" t="s">
        <v>5</v>
      </c>
      <c r="F6" s="4" t="s">
        <v>4</v>
      </c>
      <c r="G6" s="3" t="s">
        <v>6</v>
      </c>
      <c r="H6" s="5" t="s">
        <v>4</v>
      </c>
      <c r="I6" s="3" t="s">
        <v>7</v>
      </c>
      <c r="J6" s="4" t="s">
        <v>4</v>
      </c>
      <c r="K6" s="3" t="s">
        <v>8</v>
      </c>
      <c r="L6" s="5" t="s">
        <v>4</v>
      </c>
      <c r="M6" s="5" t="s">
        <v>49</v>
      </c>
      <c r="N6" s="5" t="s">
        <v>50</v>
      </c>
    </row>
    <row r="7" spans="1:14">
      <c r="A7" s="118" t="s">
        <v>9</v>
      </c>
      <c r="B7" s="6" t="s">
        <v>10</v>
      </c>
      <c r="C7" s="7">
        <v>0.66611399999999998</v>
      </c>
      <c r="D7" s="8"/>
      <c r="E7" s="7">
        <v>0.68558399999999997</v>
      </c>
      <c r="F7" s="7"/>
      <c r="G7" s="7">
        <v>0.83906499999999995</v>
      </c>
      <c r="H7" s="9"/>
      <c r="I7" s="7">
        <v>1.1350690000000001</v>
      </c>
      <c r="J7" s="7"/>
      <c r="K7" s="7">
        <v>0.85639200000000004</v>
      </c>
      <c r="L7" s="28"/>
    </row>
    <row r="8" spans="1:14">
      <c r="A8" s="119"/>
      <c r="B8" s="10" t="s">
        <v>11</v>
      </c>
      <c r="C8" s="11">
        <v>0.699017</v>
      </c>
      <c r="D8" s="12">
        <f t="shared" ref="D8:H8" si="0">(C8-C7)/(C7)</f>
        <v>4.93954488270777E-2</v>
      </c>
      <c r="E8" s="11">
        <v>0.71074000000000004</v>
      </c>
      <c r="F8" s="12">
        <f t="shared" si="0"/>
        <v>3.6692804966276998E-2</v>
      </c>
      <c r="G8" s="11">
        <v>0.87454799999999999</v>
      </c>
      <c r="H8" s="13">
        <f t="shared" si="0"/>
        <v>4.2288738059625901E-2</v>
      </c>
      <c r="I8" s="11">
        <v>1.050222</v>
      </c>
      <c r="J8" s="12">
        <f>-(I8-I7)/(I7)</f>
        <v>7.4750521774447298E-2</v>
      </c>
      <c r="K8" s="11">
        <v>0.83276600000000001</v>
      </c>
      <c r="L8" s="13">
        <f>-(K8-K7)/(K7)</f>
        <v>2.75878336089081E-2</v>
      </c>
    </row>
    <row r="9" spans="1:14" ht="17.25">
      <c r="A9" s="119"/>
      <c r="B9" s="10" t="s">
        <v>19</v>
      </c>
      <c r="C9" s="11">
        <v>0.67207700000000004</v>
      </c>
      <c r="D9" s="12">
        <f t="shared" ref="D9:H9" si="1">(C9-C7)/(C7)</f>
        <v>8.9519211426273195E-3</v>
      </c>
      <c r="E9" s="11">
        <v>0.70113199999999998</v>
      </c>
      <c r="F9" s="12">
        <f t="shared" si="1"/>
        <v>2.2678475577026298E-2</v>
      </c>
      <c r="G9" s="11">
        <v>0.87181900000000001</v>
      </c>
      <c r="H9" s="13">
        <f t="shared" si="1"/>
        <v>3.9036308271707301E-2</v>
      </c>
      <c r="I9" s="11">
        <v>1.3337589999999999</v>
      </c>
      <c r="J9" s="12">
        <f>-(I9-I7)/(I7)</f>
        <v>-0.175046627121347</v>
      </c>
      <c r="K9" s="11">
        <v>1.060521</v>
      </c>
      <c r="L9" s="13">
        <f>-(K9-K7)/(K7)</f>
        <v>-0.238359302749208</v>
      </c>
      <c r="M9" s="29" t="s">
        <v>20</v>
      </c>
    </row>
    <row r="10" spans="1:14" ht="17.25">
      <c r="A10" s="119"/>
      <c r="B10" s="14" t="s">
        <v>21</v>
      </c>
      <c r="C10" s="15">
        <v>0.701762</v>
      </c>
      <c r="D10" s="16">
        <f t="shared" ref="D10:H10" si="2">(C10-C7)/(C7)</f>
        <v>5.3516365066640301E-2</v>
      </c>
      <c r="E10" s="15">
        <v>0.71343599999999996</v>
      </c>
      <c r="F10" s="16">
        <f t="shared" si="2"/>
        <v>4.0625218791570397E-2</v>
      </c>
      <c r="G10" s="15">
        <v>0.87628099999999998</v>
      </c>
      <c r="H10" s="17">
        <f t="shared" si="2"/>
        <v>4.43541322781906E-2</v>
      </c>
      <c r="I10" s="15">
        <v>1.0305869999999999</v>
      </c>
      <c r="J10" s="16">
        <f>-(I10-I7)/(I7)</f>
        <v>9.2049029618463896E-2</v>
      </c>
      <c r="K10" s="15">
        <v>0.81981499999999996</v>
      </c>
      <c r="L10" s="17">
        <f>-(K10-K7)/(K7)</f>
        <v>4.27105811357417E-2</v>
      </c>
      <c r="M10" s="29" t="s">
        <v>22</v>
      </c>
    </row>
    <row r="11" spans="1:14" ht="17.25">
      <c r="A11" s="119"/>
      <c r="B11" s="18" t="s">
        <v>44</v>
      </c>
      <c r="C11" s="19">
        <v>0.70029300000000005</v>
      </c>
      <c r="D11" s="20">
        <f t="shared" ref="D11:H11" si="3">(C11-C7)/(C7)</f>
        <v>5.1311036849548401E-2</v>
      </c>
      <c r="E11" s="19">
        <v>0.71347499999999997</v>
      </c>
      <c r="F11" s="20">
        <f t="shared" si="3"/>
        <v>4.0682104599874001E-2</v>
      </c>
      <c r="G11" s="19">
        <v>0.87703900000000001</v>
      </c>
      <c r="H11" s="20">
        <f t="shared" si="3"/>
        <v>4.5257518785791401E-2</v>
      </c>
      <c r="I11" s="19">
        <v>1.029741</v>
      </c>
      <c r="J11" s="20">
        <f>-(I11-I7)/(I7)</f>
        <v>9.2794358757044795E-2</v>
      </c>
      <c r="K11" s="19">
        <v>0.82080900000000001</v>
      </c>
      <c r="L11" s="30">
        <f>-(K11-K7)/(K7)</f>
        <v>4.1549897710394301E-2</v>
      </c>
      <c r="M11" s="29" t="s">
        <v>45</v>
      </c>
    </row>
    <row r="12" spans="1:14">
      <c r="A12" s="118" t="s">
        <v>16</v>
      </c>
      <c r="B12" s="6" t="s">
        <v>10</v>
      </c>
      <c r="C12" s="7">
        <v>0.60562800000000006</v>
      </c>
      <c r="D12" s="8"/>
      <c r="E12" s="7">
        <v>0.52395000000000003</v>
      </c>
      <c r="F12" s="8"/>
      <c r="G12" s="7">
        <v>0.752247</v>
      </c>
      <c r="H12" s="9"/>
      <c r="I12" s="7">
        <v>1.1426270000000001</v>
      </c>
      <c r="J12" s="8"/>
      <c r="K12" s="7">
        <v>0.82821699999999998</v>
      </c>
      <c r="L12" s="9"/>
    </row>
    <row r="13" spans="1:14">
      <c r="A13" s="119"/>
      <c r="B13" s="10" t="s">
        <v>11</v>
      </c>
      <c r="C13" s="11">
        <v>0.61660700000000002</v>
      </c>
      <c r="D13" s="12">
        <f t="shared" ref="D13:H13" si="4">(C13-C12)/(C12)</f>
        <v>1.8128289973382901E-2</v>
      </c>
      <c r="E13" s="11">
        <v>0.52519199999999999</v>
      </c>
      <c r="F13" s="12">
        <f t="shared" si="4"/>
        <v>2.3704551961064302E-3</v>
      </c>
      <c r="G13" s="11">
        <v>0.76242299999999996</v>
      </c>
      <c r="H13" s="13">
        <f t="shared" si="4"/>
        <v>1.35274716948023E-2</v>
      </c>
      <c r="I13" s="11">
        <v>1.0487500000000001</v>
      </c>
      <c r="J13" s="12">
        <f>-(I13-I12)/(I12)</f>
        <v>8.2158919752465101E-2</v>
      </c>
      <c r="K13" s="11">
        <v>0.78444199999999997</v>
      </c>
      <c r="L13" s="13">
        <f>-(K13-K12)/(K12)</f>
        <v>5.2854505522103502E-2</v>
      </c>
    </row>
    <row r="14" spans="1:14">
      <c r="A14" s="119"/>
      <c r="B14" s="10" t="s">
        <v>19</v>
      </c>
      <c r="C14" s="11">
        <v>0.58237899999999998</v>
      </c>
      <c r="D14" s="12">
        <f t="shared" ref="D14:H14" si="5">(C14-C12)/(C12)</f>
        <v>-3.8388251533945102E-2</v>
      </c>
      <c r="E14" s="11">
        <v>0.51139299999999999</v>
      </c>
      <c r="F14" s="12">
        <f t="shared" si="5"/>
        <v>-2.39660272926807E-2</v>
      </c>
      <c r="G14" s="11">
        <v>0.74171399999999998</v>
      </c>
      <c r="H14" s="13">
        <f t="shared" si="5"/>
        <v>-1.40020498586236E-2</v>
      </c>
      <c r="I14" s="11">
        <v>1.3175190000000001</v>
      </c>
      <c r="J14" s="12">
        <f>-(I14-I12)/(I12)</f>
        <v>-0.153061322723864</v>
      </c>
      <c r="K14" s="11">
        <v>1.0038629999999999</v>
      </c>
      <c r="L14" s="13">
        <f>-(K14-K12)/(K12)</f>
        <v>-0.21207726960446399</v>
      </c>
    </row>
    <row r="15" spans="1:14">
      <c r="A15" s="119"/>
      <c r="B15" s="14" t="s">
        <v>21</v>
      </c>
      <c r="C15" s="15">
        <v>0.61657200000000001</v>
      </c>
      <c r="D15" s="16">
        <f t="shared" ref="D15:H15" si="6">(C15-C12)/(C12)</f>
        <v>1.80704987219877E-2</v>
      </c>
      <c r="E15" s="15">
        <v>0.52501699999999996</v>
      </c>
      <c r="F15" s="16">
        <f t="shared" si="6"/>
        <v>2.0364538601010201E-3</v>
      </c>
      <c r="G15" s="15">
        <v>0.76248899999999997</v>
      </c>
      <c r="H15" s="17">
        <f t="shared" si="6"/>
        <v>1.36152088343323E-2</v>
      </c>
      <c r="I15" s="15">
        <v>1.0494289999999999</v>
      </c>
      <c r="J15" s="16">
        <f>-(I15-I12)/(I12)</f>
        <v>8.1564675086445604E-2</v>
      </c>
      <c r="K15" s="15">
        <v>0.78671999999999997</v>
      </c>
      <c r="L15" s="17">
        <f>-(K15-K12)/(K12)</f>
        <v>5.0104018632797898E-2</v>
      </c>
    </row>
    <row r="16" spans="1:14">
      <c r="A16" s="119"/>
      <c r="B16" s="18" t="s">
        <v>44</v>
      </c>
      <c r="C16" s="21">
        <v>0.61289499999999997</v>
      </c>
      <c r="D16" s="20">
        <f t="shared" ref="D16:H16" si="7">(C16-C12)/(C12)</f>
        <v>1.19991149682642E-2</v>
      </c>
      <c r="E16" s="21">
        <v>0.52277200000000001</v>
      </c>
      <c r="F16" s="20">
        <f t="shared" si="7"/>
        <v>-2.24830613608171E-3</v>
      </c>
      <c r="G16" s="21">
        <v>0.75750300000000004</v>
      </c>
      <c r="H16" s="20">
        <f t="shared" si="7"/>
        <v>6.9870667480229701E-3</v>
      </c>
      <c r="I16" s="31">
        <v>1.0202089999999999</v>
      </c>
      <c r="J16" s="20">
        <f>-(I16-I12)/(I12)</f>
        <v>0.10713732477877699</v>
      </c>
      <c r="K16" s="21">
        <v>0.76339000000000001</v>
      </c>
      <c r="L16" s="30">
        <f>-(K16-K12)/(K12)</f>
        <v>7.8272964694035496E-2</v>
      </c>
    </row>
    <row r="17" spans="1:12">
      <c r="A17" s="127" t="s">
        <v>17</v>
      </c>
      <c r="B17" s="22" t="s">
        <v>10</v>
      </c>
      <c r="C17" s="7">
        <v>0.59153199999999995</v>
      </c>
      <c r="D17" s="8"/>
      <c r="E17" s="7">
        <v>0.64970899999999998</v>
      </c>
      <c r="F17" s="8"/>
      <c r="G17" s="7">
        <v>0.842727</v>
      </c>
      <c r="H17" s="9"/>
      <c r="I17" s="32">
        <v>2.4716629999999999</v>
      </c>
      <c r="J17" s="8"/>
      <c r="K17" s="7">
        <v>1.951902</v>
      </c>
      <c r="L17" s="9"/>
    </row>
    <row r="18" spans="1:12">
      <c r="A18" s="128"/>
      <c r="B18" s="23" t="s">
        <v>11</v>
      </c>
      <c r="C18" s="11">
        <v>0.69475900000000002</v>
      </c>
      <c r="D18" s="12">
        <f t="shared" ref="D18:H18" si="8">(C18-C17)/(C17)</f>
        <v>0.174507887992535</v>
      </c>
      <c r="E18" s="11">
        <v>0.68722700000000003</v>
      </c>
      <c r="F18" s="12">
        <f t="shared" si="8"/>
        <v>5.7745852373909001E-2</v>
      </c>
      <c r="G18" s="11">
        <v>0.89688000000000001</v>
      </c>
      <c r="H18" s="13">
        <f t="shared" si="8"/>
        <v>6.4259244096842805E-2</v>
      </c>
      <c r="I18" s="33">
        <v>1.964442</v>
      </c>
      <c r="J18" s="12">
        <f>-(I18-I17)/(I17)</f>
        <v>0.20521446491694101</v>
      </c>
      <c r="K18" s="11">
        <v>1.3595250000000001</v>
      </c>
      <c r="L18" s="13">
        <f>-(K18-K17)/(K17)</f>
        <v>0.303487060313479</v>
      </c>
    </row>
    <row r="19" spans="1:12">
      <c r="A19" s="128"/>
      <c r="B19" s="23" t="s">
        <v>19</v>
      </c>
      <c r="C19" s="11">
        <v>0.58863699999999997</v>
      </c>
      <c r="D19" s="12">
        <f t="shared" ref="D19:H19" si="9">(C19-C17)/(C17)</f>
        <v>-4.8940716647619797E-3</v>
      </c>
      <c r="E19" s="11">
        <v>0.649285</v>
      </c>
      <c r="F19" s="12">
        <f t="shared" si="9"/>
        <v>-6.5259985624330295E-4</v>
      </c>
      <c r="G19" s="11">
        <v>0.84932099999999999</v>
      </c>
      <c r="H19" s="13">
        <f t="shared" si="9"/>
        <v>7.8245980014880097E-3</v>
      </c>
      <c r="I19" s="33">
        <v>2.9209779999999999</v>
      </c>
      <c r="J19" s="12">
        <f>-(I19-I17)/(I17)</f>
        <v>-0.18178651377635199</v>
      </c>
      <c r="K19" s="11">
        <v>2.5484309999999999</v>
      </c>
      <c r="L19" s="13">
        <f>-(K19-K17)/(K17)</f>
        <v>-0.30561421628749802</v>
      </c>
    </row>
    <row r="20" spans="1:12">
      <c r="A20" s="128"/>
      <c r="B20" s="24" t="s">
        <v>21</v>
      </c>
      <c r="C20" s="15">
        <v>0.69881199999999999</v>
      </c>
      <c r="D20" s="16">
        <f t="shared" ref="D20:H20" si="10">(C20-C17)/(C17)</f>
        <v>0.18135958832320201</v>
      </c>
      <c r="E20" s="15">
        <v>0.68848900000000002</v>
      </c>
      <c r="F20" s="16">
        <f t="shared" si="10"/>
        <v>5.9688260436595503E-2</v>
      </c>
      <c r="G20" s="15">
        <v>0.898119</v>
      </c>
      <c r="H20" s="17">
        <f t="shared" si="10"/>
        <v>6.5729471109861201E-2</v>
      </c>
      <c r="I20" s="34">
        <v>1.9467449999999999</v>
      </c>
      <c r="J20" s="16">
        <f>-(I20-I17)/(I17)</f>
        <v>0.21237442159388201</v>
      </c>
      <c r="K20" s="15">
        <v>1.33342</v>
      </c>
      <c r="L20" s="17">
        <f>-(K20-K17)/(K17)</f>
        <v>0.31686119487556202</v>
      </c>
    </row>
    <row r="21" spans="1:12">
      <c r="A21" s="129"/>
      <c r="B21" s="25" t="s">
        <v>44</v>
      </c>
      <c r="C21" s="26">
        <v>0.69872599999999996</v>
      </c>
      <c r="D21" s="27">
        <f t="shared" ref="D21:H21" si="11">(C21-C17)/(C17)</f>
        <v>0.181214203120034</v>
      </c>
      <c r="E21" s="26">
        <v>0.68845199999999995</v>
      </c>
      <c r="F21" s="27">
        <f t="shared" si="11"/>
        <v>5.96313118642346E-2</v>
      </c>
      <c r="G21" s="26">
        <v>0.90013100000000001</v>
      </c>
      <c r="H21" s="27">
        <f t="shared" si="11"/>
        <v>6.8116958398152697E-2</v>
      </c>
      <c r="I21" s="26">
        <v>1.864843</v>
      </c>
      <c r="J21" s="27">
        <f>-(I21-I17)/(I17)</f>
        <v>0.24551081599716501</v>
      </c>
      <c r="K21" s="26">
        <v>1.222375</v>
      </c>
      <c r="L21" s="35">
        <f>-(K21-K17)/(K17)</f>
        <v>0.373751858443713</v>
      </c>
    </row>
    <row r="25" spans="1:12">
      <c r="C25" t="s">
        <v>48</v>
      </c>
    </row>
  </sheetData>
  <mergeCells count="4">
    <mergeCell ref="A7:A11"/>
    <mergeCell ref="A12:A16"/>
    <mergeCell ref="A17:A21"/>
    <mergeCell ref="A4:L5"/>
  </mergeCells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singleRule_Rating</vt:lpstr>
      <vt:lpstr>singleRule_Ranking1</vt:lpstr>
      <vt:lpstr>singleRule_Ranking2</vt:lpstr>
      <vt:lpstr>||</vt:lpstr>
      <vt:lpstr>differFunc_Rating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chenlin</cp:lastModifiedBy>
  <dcterms:created xsi:type="dcterms:W3CDTF">2018-02-27T11:14:00Z</dcterms:created>
  <dcterms:modified xsi:type="dcterms:W3CDTF">2018-10-19T07:40:24Z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