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40" yWindow="2640" windowWidth="22960" windowHeight="1342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<sst xmlns="http://schemas.openxmlformats.org/spreadsheetml/2006/main" count="788" uniqueCount="143">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</sst>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828616"/>
        <c:axId val="-2076825320"/>
      </c:barChart>
      <c:catAx>
        <c:axId val="-207682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82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82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828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501352"/>
        <c:axId val="-2080498328"/>
      </c:barChart>
      <c:catAx>
        <c:axId val="-208050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49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49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50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512968"/>
        <c:axId val="-2076509944"/>
      </c:barChart>
      <c:catAx>
        <c:axId val="-207651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50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50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51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369848"/>
        <c:axId val="-2076366824"/>
      </c:barChart>
      <c:catAx>
        <c:axId val="-207636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36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36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36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592184"/>
        <c:axId val="-20775888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92184"/>
        <c:axId val="-2077588808"/>
      </c:lineChart>
      <c:catAx>
        <c:axId val="-207759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8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58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9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469128"/>
        <c:axId val="-20774658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69128"/>
        <c:axId val="-2077465896"/>
      </c:lineChart>
      <c:catAx>
        <c:axId val="-20774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46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46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4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291144"/>
        <c:axId val="-2076287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91144"/>
        <c:axId val="-2076287864"/>
      </c:lineChart>
      <c:catAx>
        <c:axId val="-2076291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28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28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29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217080"/>
        <c:axId val="-2076213704"/>
      </c:barChart>
      <c:catAx>
        <c:axId val="-207621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21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21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21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965736"/>
        <c:axId val="-2076969160"/>
      </c:barChart>
      <c:catAx>
        <c:axId val="-207696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6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96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6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020728"/>
        <c:axId val="-2077024248"/>
      </c:barChart>
      <c:catAx>
        <c:axId val="-207702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2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02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2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081688"/>
        <c:axId val="-2077085048"/>
      </c:barChart>
      <c:catAx>
        <c:axId val="-207708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08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190216"/>
        <c:axId val="-2081186920"/>
      </c:barChart>
      <c:catAx>
        <c:axId val="-208119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18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18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19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374136"/>
        <c:axId val="-20753707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74136"/>
        <c:axId val="-20753707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374136"/>
        <c:axId val="-2075370712"/>
      </c:scatterChart>
      <c:catAx>
        <c:axId val="-2075374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370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370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3741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259256"/>
        <c:axId val="-2075255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59256"/>
        <c:axId val="-2075255880"/>
      </c:lineChart>
      <c:catAx>
        <c:axId val="-2075259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255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255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259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47496"/>
        <c:axId val="-2075950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456"/>
        <c:axId val="-2075957352"/>
      </c:scatterChart>
      <c:valAx>
        <c:axId val="-2075947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950840"/>
        <c:crosses val="autoZero"/>
        <c:crossBetween val="midCat"/>
      </c:valAx>
      <c:valAx>
        <c:axId val="-2075950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947496"/>
        <c:crosses val="autoZero"/>
        <c:crossBetween val="midCat"/>
      </c:valAx>
      <c:valAx>
        <c:axId val="-2075954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5957352"/>
        <c:crosses val="autoZero"/>
        <c:crossBetween val="midCat"/>
      </c:valAx>
      <c:valAx>
        <c:axId val="-2075957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954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35768"/>
        <c:axId val="-20744300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35768"/>
        <c:axId val="-2074430024"/>
      </c:lineChart>
      <c:catAx>
        <c:axId val="-207443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4430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443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44357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280248"/>
        <c:axId val="-2081276952"/>
      </c:barChart>
      <c:catAx>
        <c:axId val="-208128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27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27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28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774968"/>
        <c:axId val="-2077771640"/>
      </c:barChart>
      <c:catAx>
        <c:axId val="-207777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77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77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77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70536"/>
        <c:axId val="-2079273928"/>
      </c:barChart>
      <c:catAx>
        <c:axId val="-2079270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73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92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7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59432"/>
        <c:axId val="-2074756056"/>
      </c:barChart>
      <c:catAx>
        <c:axId val="-207475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56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475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5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646632"/>
        <c:axId val="-2074643256"/>
      </c:barChart>
      <c:catAx>
        <c:axId val="-2074646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643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464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64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542632"/>
        <c:axId val="-2074539256"/>
      </c:barChart>
      <c:catAx>
        <c:axId val="-207454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39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453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4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29032"/>
        <c:axId val="-2076626008"/>
      </c:barChart>
      <c:catAx>
        <c:axId val="-207662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2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2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2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A105" sqref="A105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temporary!Z1</f>
        <v>Apr-Jun</v>
      </c>
      <c r="AA1" s="260"/>
      <c r="AB1" s="259" t="str">
        <f>temporary!AB1</f>
        <v>Jul-Sep</v>
      </c>
      <c r="AC1" s="260"/>
      <c r="AD1" s="259" t="str">
        <f>temporary!AD1</f>
        <v>Oct-Dec</v>
      </c>
      <c r="AE1" s="260"/>
      <c r="AF1" s="259" t="str">
        <f>temporary!AF1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5899.65</v>
      </c>
      <c r="T13" s="222">
        <f>IF($B$81=0,0,(SUMIF($N$6:$N$28,$U13,M$6:M$28)+SUMIF($N$91:$N$118,$U13,M$91:M$118))*$I$83*temporary!$B$81/$B$81)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2973.5999999999995</v>
      </c>
      <c r="T14" s="222">
        <f>IF($B$81=0,0,(SUMIF($N$6:$N$28,$U14,M$6:M$28)+SUMIF($N$91:$N$118,$U14,M$91:M$118))*$I$83*temporary!$B$81/$B$81)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4248</v>
      </c>
      <c r="T16" s="222">
        <f>IF($B$81=0,0,(SUMIF($N$6:$N$28,$U16,M$6:M$28)+SUMIF($N$91:$N$118,$U16,M$91:M$118))*$I$83*temporary!$B$81/$B$81)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8047.5</v>
      </c>
      <c r="T13" s="222">
        <f>IF($B$81=0,0,(SUMIF($N$6:$N$28,$U13,M$6:M$28)+SUMIF($N$91:$N$118,$U13,M$91:M$118))*$I$83*temporary!$B$81/$B$81)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4248</v>
      </c>
      <c r="T14" s="222">
        <f>IF($B$81=0,0,(SUMIF($N$6:$N$28,$U14,M$6:M$28)+SUMIF($N$91:$N$118,$U14,M$91:M$118))*$I$83*temporary!$B$81/$B$81)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21239.999999999996</v>
      </c>
      <c r="T14" s="222">
        <f>IF($B$81=0,0,(SUMIF($N$6:$N$28,$U14,M$6:M$28)+SUMIF($N$91:$N$118,$U14,M$91:M$118))*$I$83*temporary!$B$81/$B$81)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temporary!Z27</f>
        <v>0.25</v>
      </c>
      <c r="AA27" s="121">
        <f t="shared" si="16"/>
        <v>2.1734050468759772E-2</v>
      </c>
      <c r="AB27" s="156">
        <f>temporary!AB27</f>
        <v>0.25</v>
      </c>
      <c r="AC27" s="121">
        <f t="shared" si="7"/>
        <v>2.1734050468759772E-2</v>
      </c>
      <c r="AD27" s="156">
        <f>temporary!AD27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temporary!Z29</f>
        <v>0.25</v>
      </c>
      <c r="AA29" s="121">
        <f t="shared" si="16"/>
        <v>0.35541370538202427</v>
      </c>
      <c r="AB29" s="156">
        <f>temporary!AB29</f>
        <v>0.25</v>
      </c>
      <c r="AC29" s="121">
        <f t="shared" si="7"/>
        <v>0.35541370538202427</v>
      </c>
      <c r="AD29" s="156">
        <f>temporary!AD29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0.5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0.5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0.5</v>
      </c>
      <c r="F39" s="75">
        <f>'Full-time'!F39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0.6</v>
      </c>
      <c r="F40" s="75">
        <f>'Full-time'!F40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0.8</v>
      </c>
      <c r="F41" s="75">
        <f>'Full-time'!F41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casuals!A3</f>
        <v>Sources of Food : Very Poor HHs</v>
      </c>
      <c r="C3" s="269"/>
      <c r="D3" s="269"/>
      <c r="E3" s="269"/>
      <c r="F3" s="245"/>
      <c r="G3" s="266" t="str">
        <f>temporary!A3</f>
        <v>Sources of Food : Poor HHs</v>
      </c>
      <c r="H3" s="266"/>
      <c r="I3" s="266"/>
      <c r="J3" s="266"/>
      <c r="K3" s="246"/>
      <c r="L3" s="266" t="str">
        <f>'Full-time'!A3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6" workbookViewId="0">
      <selection activeCell="I71" sqref="I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temporary!A1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casuals!A34</f>
        <v>Income : Very Poor HHs</v>
      </c>
      <c r="D3" s="272"/>
      <c r="E3" s="272"/>
      <c r="F3" s="90"/>
      <c r="G3" s="270" t="str">
        <f>temporary!A34</f>
        <v>Income : Poor HHs</v>
      </c>
      <c r="H3" s="270"/>
      <c r="I3" s="270"/>
      <c r="J3" s="270"/>
      <c r="K3" s="89"/>
      <c r="L3" s="270" t="str">
        <f>'Full-time'!A34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5899.65</v>
      </c>
      <c r="G78" s="109">
        <f>temporary!T13</f>
        <v>8047.5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2973.5999999999995</v>
      </c>
      <c r="G79" s="109">
        <f>temporary!T14</f>
        <v>4248</v>
      </c>
      <c r="H79" s="109">
        <f>'Full-time'!T14</f>
        <v>21239.999999999996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5097.6000000000004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16861.126117780685</v>
      </c>
      <c r="G88" s="109">
        <f>temporary!T23</f>
        <v>20849.776117780686</v>
      </c>
      <c r="H88" s="109">
        <f>'Full-time'!T23</f>
        <v>53808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casuals!A67</f>
        <v>Expenditure : Very Poor HHs</v>
      </c>
      <c r="C3" s="268"/>
      <c r="D3" s="268"/>
      <c r="E3" s="268"/>
      <c r="F3" s="250"/>
      <c r="G3" s="266" t="str">
        <f>temporary!A67</f>
        <v>Expenditure : Poor HHs</v>
      </c>
      <c r="H3" s="266"/>
      <c r="I3" s="266"/>
      <c r="J3" s="266"/>
      <c r="K3" s="246"/>
      <c r="L3" s="266" t="str">
        <f>'Full-time'!A67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2016-06-07T06:57:15Z</dcterms:modified>
  <cp:category/>
</cp:coreProperties>
</file>