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<sst xmlns="http://schemas.openxmlformats.org/spreadsheetml/2006/main" count="790" uniqueCount="145">
  <si>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</si>
  <si>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</si>
  <si>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</si>
  <si>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</si>
  <si>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</si>
  <si>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</si>
  <si>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</si>
  <si>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</si>
  <si>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</si>
  <si>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</si>
  <si>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</si>
  <si>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</si>
  <si>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</si>
  <si>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</si>
  <si>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</si>
  <si>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</si>
  <si>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</si>
  <si>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</si>
  <si>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</si>
  <si>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</si>
  <si>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</si>
  <si>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</si>
  <si>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</si>
  <si>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</si>
  <si>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</si>
  <si>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</si>
  <si>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</si>
  <si>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</si>
  <si>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</si>
  <si>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</si>
  <si>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</si>
  <si>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</si>
  <si>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</si>
  <si>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</si>
  <si>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</si>
  <si>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</si>
  <si>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</si>
  <si>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</si>
  <si>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</si>
  <si>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</si>
  <si>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</si>
  <si>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</si>
  <si>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</si>
  <si>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</si>
  <si>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</si>
  <si>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</si>
  <si>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</si>
  <si>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</si>
  <si>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</si>
  <si>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</si>
  <si>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</si>
  <si>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</si>
  <si>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</si>
  <si>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</si>
  <si>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</si>
  <si>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</si>
  <si>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</si>
  <si>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</si>
  <si>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</si>
  <si>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</si>
  <si>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</si>
  <si>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</si>
  <si>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</si>
  <si>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</si>
  <si>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</si>
  <si>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</si>
  <si>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</si>
  <si>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</si>
  <si>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</si>
  <si>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</si>
  <si>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</si>
  <si>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</si>
  <si>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</si>
  <si>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</si>
  <si>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</si>
  <si>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</si>
  <si>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</si>
  <si>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</si>
  <si>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</si>
  <si>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</si>
  <si>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</si>
  <si>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</si>
  <si>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</si>
  <si>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</si>
  <si>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</si>
  <si>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</si>
  <si>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</si>
  <si>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</si>
  <si>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</si>
  <si>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</si>
  <si>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</si>
  <si>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</si>
  <si>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</si>
  <si>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</si>
  <si>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</si>
  <si>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</si>
  <si>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</si>
  <si>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</si>
  <si>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</si>
  <si>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</si>
  <si>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</si>
  <si>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</si>
  <si>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</si>
  <si>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</si>
  <si>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</si>
  <si>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</si>
  <si>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</si>
  <si>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</si>
  <si>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</si>
  <si>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</si>
  <si>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</si>
  <si>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</si>
  <si>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</si>
  <si>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</si>
  <si>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</si>
  <si>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</si>
  <si>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</si>
  <si>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</si>
  <si>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</si>
  <si>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</si>
  <si>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</si>
  <si>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</si>
  <si>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</si>
  <si>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</si>
  <si>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</si>
  <si>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</si>
  <si>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</si>
  <si>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</si>
  <si>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</si>
  <si>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</si>
  <si>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</si>
  <si>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</si>
  <si>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</si>
  <si>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</si>
  <si>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</si>
  <si>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</si>
  <si>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</si>
  <si>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</si>
  <si>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</si>
  <si>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</si>
  <si>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t>Baseline: Q4</t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</si>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</sst>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693064"/>
        <c:axId val="1770696376"/>
      </c:barChart>
      <c:catAx>
        <c:axId val="177069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69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69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69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45352"/>
        <c:axId val="-2020650088"/>
      </c:barChart>
      <c:catAx>
        <c:axId val="-202064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5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65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64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37016"/>
        <c:axId val="-2041186648"/>
      </c:barChart>
      <c:catAx>
        <c:axId val="1770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8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8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3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968600"/>
        <c:axId val="-2040973672"/>
      </c:barChart>
      <c:catAx>
        <c:axId val="-20409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97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7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9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511896"/>
        <c:axId val="-20415213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11896"/>
        <c:axId val="-2041521384"/>
      </c:lineChart>
      <c:catAx>
        <c:axId val="-20415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2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52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1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337640"/>
        <c:axId val="-20344341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337640"/>
        <c:axId val="-2034434120"/>
      </c:lineChart>
      <c:catAx>
        <c:axId val="-20343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43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43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3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840200"/>
        <c:axId val="-2035216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840200"/>
        <c:axId val="-2035216808"/>
      </c:lineChart>
      <c:catAx>
        <c:axId val="-2034840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84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307848"/>
        <c:axId val="-2034327672"/>
      </c:barChart>
      <c:catAx>
        <c:axId val="-203430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2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32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30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11400"/>
        <c:axId val="-2034512328"/>
      </c:barChart>
      <c:catAx>
        <c:axId val="-20345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1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51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1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668152"/>
        <c:axId val="-2020711880"/>
      </c:barChart>
      <c:catAx>
        <c:axId val="-202066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66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816344"/>
        <c:axId val="-2020821688"/>
      </c:barChart>
      <c:catAx>
        <c:axId val="-202081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2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2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1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829720"/>
        <c:axId val="1770833032"/>
      </c:barChart>
      <c:catAx>
        <c:axId val="177082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83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83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82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048712"/>
        <c:axId val="-20210594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48712"/>
        <c:axId val="-20210594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48712"/>
        <c:axId val="-2021059400"/>
      </c:scatterChart>
      <c:catAx>
        <c:axId val="-2021048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059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059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048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195800"/>
        <c:axId val="-2021200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95800"/>
        <c:axId val="-2021200136"/>
      </c:lineChart>
      <c:catAx>
        <c:axId val="-2021195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200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20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958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585624"/>
        <c:axId val="-201962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38120"/>
        <c:axId val="-2020149928"/>
      </c:scatterChart>
      <c:valAx>
        <c:axId val="-20195856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27928"/>
        <c:crosses val="autoZero"/>
        <c:crossBetween val="midCat"/>
      </c:valAx>
      <c:valAx>
        <c:axId val="-201962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85624"/>
        <c:crosses val="autoZero"/>
        <c:crossBetween val="midCat"/>
      </c:valAx>
      <c:valAx>
        <c:axId val="-2019838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0149928"/>
        <c:crosses val="autoZero"/>
        <c:crossBetween val="midCat"/>
      </c:valAx>
      <c:valAx>
        <c:axId val="-2020149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381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591096"/>
        <c:axId val="-2019592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91096"/>
        <c:axId val="-2019592168"/>
      </c:lineChart>
      <c:catAx>
        <c:axId val="-201959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92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592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591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958136"/>
        <c:axId val="1770961448"/>
      </c:barChart>
      <c:catAx>
        <c:axId val="177095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6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96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5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78232"/>
        <c:axId val="1770074904"/>
      </c:barChart>
      <c:catAx>
        <c:axId val="177007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07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07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07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860136"/>
        <c:axId val="-2040571160"/>
      </c:barChart>
      <c:catAx>
        <c:axId val="-204086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571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5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86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0949016"/>
        <c:axId val="-2010957688"/>
      </c:barChart>
      <c:catAx>
        <c:axId val="-2010949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957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095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94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47176"/>
        <c:axId val="-2016757560"/>
      </c:barChart>
      <c:catAx>
        <c:axId val="-201674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57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5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4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90520"/>
        <c:axId val="-2016893816"/>
      </c:barChart>
      <c:catAx>
        <c:axId val="-201689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93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9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9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437176"/>
        <c:axId val="-2017438520"/>
      </c:barChart>
      <c:catAx>
        <c:axId val="-201743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3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3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3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8952.7375066721161</v>
      </c>
      <c r="T23" s="178">
        <f>SUM(T7:T22)</f>
        <v>9420.7375066721161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10248.786287303885</v>
      </c>
      <c r="T30" s="233">
        <f t="shared" si="24"/>
        <v>9780.7862873038848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19440.199620637221</v>
      </c>
      <c r="T31" s="233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35809.15962063722</v>
      </c>
      <c r="T32" s="233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6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39">
        <f t="shared" si="66"/>
        <v>0.7179439303771975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7">
        <f>(J119)</f>
        <v>0.7179439303771975</v>
      </c>
      <c r="K130" s="29">
        <f>(B130)</f>
        <v>2.8075936237827617</v>
      </c>
      <c r="L130" s="29">
        <f>(L119)</f>
        <v>0.67636416606963778</v>
      </c>
      <c r="M130" s="239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6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6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F37" sqref="F37:F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17958.317506672116</v>
      </c>
      <c r="T23" s="178">
        <f>SUM(T7:T22)</f>
        <v>19050.317506672112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0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4">
        <f t="shared" si="6"/>
        <v>0.64288158609603208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1243.2062873038849</v>
      </c>
      <c r="T30" s="233">
        <f t="shared" si="50"/>
        <v>151.20628730388853</v>
      </c>
      <c r="V30" s="56"/>
      <c r="W30" s="110"/>
      <c r="X30" s="118"/>
      <c r="Y30" s="182">
        <f>M30*4</f>
        <v>2.5715263443841283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7">
        <f t="shared" si="6"/>
        <v>1.3434020914351863E-2</v>
      </c>
      <c r="N31" s="167">
        <f>M31*I83</f>
        <v>151.20628730388447</v>
      </c>
      <c r="P31" s="22"/>
      <c r="Q31" s="237" t="s">
        <v>134</v>
      </c>
      <c r="R31" s="233">
        <f t="shared" si="50"/>
        <v>0</v>
      </c>
      <c r="S31" s="233">
        <f t="shared" si="50"/>
        <v>10434.619620637219</v>
      </c>
      <c r="T31" s="233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26803.579620637218</v>
      </c>
      <c r="T32" s="233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6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39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7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39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7">
        <f>(J119)</f>
        <v>1.5734902269173485</v>
      </c>
      <c r="K130" s="29">
        <f>(B130)</f>
        <v>4.35036280176364</v>
      </c>
      <c r="L130" s="29">
        <f>(L119)</f>
        <v>1.4764707768663758</v>
      </c>
      <c r="M130" s="239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7295.0429868591054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34897.037506672117</v>
      </c>
      <c r="T23" s="178">
        <f>SUM(T7:T22)</f>
        <v>35172.080493531219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2.1319053794898419E-2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2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0.40896140501511863</v>
      </c>
      <c r="N29" s="228"/>
      <c r="P29" s="22"/>
      <c r="V29" s="56"/>
      <c r="W29" s="110"/>
      <c r="X29" s="118"/>
      <c r="Y29" s="182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2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0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4">
        <f t="shared" si="6"/>
        <v>0.45067192214236385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1.8026876885694554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0.15108362769768946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9864.8596206372094</v>
      </c>
      <c r="T32" s="233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0.64813283762204676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7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7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2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9780.7862873038848</v>
      </c>
      <c r="G98" s="238">
        <f t="shared" si="0"/>
        <v>151.20628730388853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18972.199620637221</v>
      </c>
      <c r="G99" s="238">
        <f t="shared" si="0"/>
        <v>9342.6196206372224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35341.15962063722</v>
      </c>
      <c r="G100" s="238">
        <f t="shared" si="0"/>
        <v>25711.579620637222</v>
      </c>
      <c r="H100" s="238">
        <f t="shared" si="0"/>
        <v>9589.8166337781076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2016-08-10T12:32:35Z</dcterms:modified>
  <cp:category/>
</cp:coreProperties>
</file>