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40" yWindow="2640" windowWidth="22960" windowHeight="1342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<sst xmlns="http://schemas.openxmlformats.org/spreadsheetml/2006/main" count="788" uniqueCount="143">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</sst>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1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509208"/>
        <c:axId val="2114504248"/>
      </c:barChart>
      <c:catAx>
        <c:axId val="21145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50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50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50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576248"/>
        <c:axId val="2076579272"/>
      </c:barChart>
      <c:catAx>
        <c:axId val="207657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7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57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7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316984"/>
        <c:axId val="2076319976"/>
      </c:barChart>
      <c:catAx>
        <c:axId val="207631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31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31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31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186296"/>
        <c:axId val="2076189320"/>
      </c:barChart>
      <c:catAx>
        <c:axId val="207618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8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18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8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757176"/>
        <c:axId val="2142594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57176"/>
        <c:axId val="2142594824"/>
      </c:lineChart>
      <c:catAx>
        <c:axId val="214275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59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59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5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214392"/>
        <c:axId val="21432100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14392"/>
        <c:axId val="2143210040"/>
      </c:lineChart>
      <c:catAx>
        <c:axId val="214321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21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21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21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052248"/>
        <c:axId val="21430440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52248"/>
        <c:axId val="2143044024"/>
      </c:lineChart>
      <c:catAx>
        <c:axId val="2143052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04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04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05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938408"/>
        <c:axId val="2142920072"/>
      </c:barChart>
      <c:catAx>
        <c:axId val="214293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92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92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93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788840"/>
        <c:axId val="2142784376"/>
      </c:barChart>
      <c:catAx>
        <c:axId val="214278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8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8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8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713576"/>
        <c:axId val="2142708984"/>
      </c:barChart>
      <c:catAx>
        <c:axId val="21427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0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0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1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631768"/>
        <c:axId val="2142628328"/>
      </c:barChart>
      <c:catAx>
        <c:axId val="21426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2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2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3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06328"/>
        <c:axId val="2114303848"/>
      </c:barChart>
      <c:catAx>
        <c:axId val="211430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0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30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30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421976"/>
        <c:axId val="2142416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21976"/>
        <c:axId val="2142416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21976"/>
        <c:axId val="2142416536"/>
      </c:scatterChart>
      <c:catAx>
        <c:axId val="2142421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16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416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4219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53352"/>
        <c:axId val="21422508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3352"/>
        <c:axId val="2142250824"/>
      </c:lineChart>
      <c:catAx>
        <c:axId val="2142253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50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250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253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85912"/>
        <c:axId val="21162818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6792"/>
        <c:axId val="2116272088"/>
      </c:scatterChart>
      <c:valAx>
        <c:axId val="2116285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81848"/>
        <c:crosses val="autoZero"/>
        <c:crossBetween val="midCat"/>
      </c:valAx>
      <c:valAx>
        <c:axId val="2116281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85912"/>
        <c:crosses val="autoZero"/>
        <c:crossBetween val="midCat"/>
      </c:valAx>
      <c:valAx>
        <c:axId val="2116276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6272088"/>
        <c:crosses val="autoZero"/>
        <c:crossBetween val="midCat"/>
      </c:valAx>
      <c:valAx>
        <c:axId val="21162720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76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74328"/>
        <c:axId val="21161648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4328"/>
        <c:axId val="2116164888"/>
      </c:lineChart>
      <c:catAx>
        <c:axId val="211617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164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164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1743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53480"/>
        <c:axId val="2114140328"/>
      </c:barChart>
      <c:catAx>
        <c:axId val="21141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4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4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1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3999576"/>
        <c:axId val="2113994936"/>
      </c:barChart>
      <c:catAx>
        <c:axId val="211399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9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99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3999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61832"/>
        <c:axId val="2083795304"/>
      </c:barChart>
      <c:catAx>
        <c:axId val="2084261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95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79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6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367576"/>
        <c:axId val="2084361704"/>
      </c:barChart>
      <c:catAx>
        <c:axId val="2084367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6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36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6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38168"/>
        <c:axId val="2084234664"/>
      </c:barChart>
      <c:catAx>
        <c:axId val="2084238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34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23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3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14216"/>
        <c:axId val="2084101608"/>
      </c:barChart>
      <c:catAx>
        <c:axId val="208411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01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1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1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6905288"/>
        <c:axId val="2076908312"/>
      </c:barChart>
      <c:catAx>
        <c:axId val="207690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90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0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A105" sqref="A105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8" t="str">
        <f>temporary!Z1</f>
        <v>Apr-Jun</v>
      </c>
      <c r="AA1" s="259"/>
      <c r="AB1" s="258" t="str">
        <f>temporary!AB1</f>
        <v>Jul-Sep</v>
      </c>
      <c r="AC1" s="259"/>
      <c r="AD1" s="258" t="str">
        <f>temporary!AD1</f>
        <v>Oct-Dec</v>
      </c>
      <c r="AE1" s="259"/>
      <c r="AF1" s="258" t="str">
        <f>temporary!AF1</f>
        <v>Jan-Mar</v>
      </c>
      <c r="AG1" s="259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5899.65</v>
      </c>
      <c r="T13" s="222">
        <f>IF($B$81=0,0,(SUMIF($N$6:$N$28,$U13,M$6:M$28)+SUMIF($N$91:$N$118,$U13,M$91:M$118))*$I$83*temporary!$B$81/$B$81)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2973.5999999999995</v>
      </c>
      <c r="T14" s="222">
        <f>IF($B$81=0,0,(SUMIF($N$6:$N$28,$U14,M$6:M$28)+SUMIF($N$91:$N$118,$U14,M$91:M$118))*$I$83*temporary!$B$81/$B$81)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temporary!E16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4248</v>
      </c>
      <c r="T16" s="222">
        <f>IF($B$81=0,0,(SUMIF($N$6:$N$28,$U16,M$6:M$28)+SUMIF($N$91:$N$118,$U16,M$91:M$118))*$I$83*temporary!$B$81/$B$81)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temporary!E17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temporary!E18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temporary!Z16</f>
        <v>0</v>
      </c>
      <c r="AA24" s="121">
        <f t="shared" si="16"/>
        <v>0</v>
      </c>
      <c r="AB24" s="156">
        <f>temporary!AB16</f>
        <v>0</v>
      </c>
      <c r="AC24" s="121">
        <f t="shared" si="7"/>
        <v>0</v>
      </c>
      <c r="AD24" s="156">
        <f>temporary!AD16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temporary!Z17</f>
        <v>0.29409999999999997</v>
      </c>
      <c r="AA25" s="121">
        <f t="shared" si="16"/>
        <v>0</v>
      </c>
      <c r="AB25" s="156">
        <f>temporary!AB17</f>
        <v>0.17649999999999999</v>
      </c>
      <c r="AC25" s="121">
        <f t="shared" si="7"/>
        <v>0</v>
      </c>
      <c r="AD25" s="156">
        <f>temporary!AD17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temporary!Z26</f>
        <v>0.25</v>
      </c>
      <c r="AA26" s="121">
        <f t="shared" si="16"/>
        <v>8.9285714285714288E-2</v>
      </c>
      <c r="AB26" s="156">
        <f>temporary!AB26</f>
        <v>0.25</v>
      </c>
      <c r="AC26" s="121">
        <f t="shared" si="7"/>
        <v>8.9285714285714288E-2</v>
      </c>
      <c r="AD26" s="156">
        <f>temporary!AD26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temporary!Z29</f>
        <v>0.25</v>
      </c>
      <c r="AA29" s="121">
        <f t="shared" si="16"/>
        <v>0.22463677394199716</v>
      </c>
      <c r="AB29" s="156">
        <f>temporary!AB29</f>
        <v>0.25</v>
      </c>
      <c r="AC29" s="121">
        <f t="shared" si="7"/>
        <v>0.22463677394199716</v>
      </c>
      <c r="AD29" s="156">
        <f>temporary!AD29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40"/>
        <v>0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321.5</v>
      </c>
      <c r="AB44" s="156">
        <f>temporary!AB44</f>
        <v>0.25</v>
      </c>
      <c r="AC44" s="147">
        <f t="shared" si="41"/>
        <v>321.5</v>
      </c>
      <c r="AD44" s="156">
        <f>temporary!AD44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15" priority="116" operator="equal">
      <formula>16</formula>
    </cfRule>
    <cfRule type="cellIs" dxfId="314" priority="117" operator="equal">
      <formula>15</formula>
    </cfRule>
    <cfRule type="cellIs" dxfId="313" priority="118" operator="equal">
      <formula>14</formula>
    </cfRule>
    <cfRule type="cellIs" dxfId="312" priority="119" operator="equal">
      <formula>13</formula>
    </cfRule>
    <cfRule type="cellIs" dxfId="311" priority="120" operator="equal">
      <formula>12</formula>
    </cfRule>
    <cfRule type="cellIs" dxfId="310" priority="121" operator="equal">
      <formula>11</formula>
    </cfRule>
    <cfRule type="cellIs" dxfId="309" priority="122" operator="equal">
      <formula>10</formula>
    </cfRule>
    <cfRule type="cellIs" dxfId="308" priority="123" operator="equal">
      <formula>9</formula>
    </cfRule>
    <cfRule type="cellIs" dxfId="307" priority="124" operator="equal">
      <formula>8</formula>
    </cfRule>
    <cfRule type="cellIs" dxfId="306" priority="125" operator="equal">
      <formula>7</formula>
    </cfRule>
    <cfRule type="cellIs" dxfId="305" priority="126" operator="equal">
      <formula>6</formula>
    </cfRule>
    <cfRule type="cellIs" dxfId="304" priority="127" operator="equal">
      <formula>5</formula>
    </cfRule>
    <cfRule type="cellIs" dxfId="303" priority="128" operator="equal">
      <formula>4</formula>
    </cfRule>
    <cfRule type="cellIs" dxfId="302" priority="129" operator="equal">
      <formula>3</formula>
    </cfRule>
    <cfRule type="cellIs" dxfId="301" priority="130" operator="equal">
      <formula>2</formula>
    </cfRule>
    <cfRule type="cellIs" dxfId="300" priority="131" operator="equal">
      <formula>1</formula>
    </cfRule>
  </conditionalFormatting>
  <conditionalFormatting sqref="N29">
    <cfRule type="cellIs" dxfId="299" priority="100" operator="equal">
      <formula>16</formula>
    </cfRule>
    <cfRule type="cellIs" dxfId="298" priority="101" operator="equal">
      <formula>15</formula>
    </cfRule>
    <cfRule type="cellIs" dxfId="297" priority="102" operator="equal">
      <formula>14</formula>
    </cfRule>
    <cfRule type="cellIs" dxfId="296" priority="103" operator="equal">
      <formula>13</formula>
    </cfRule>
    <cfRule type="cellIs" dxfId="295" priority="104" operator="equal">
      <formula>12</formula>
    </cfRule>
    <cfRule type="cellIs" dxfId="294" priority="105" operator="equal">
      <formula>11</formula>
    </cfRule>
    <cfRule type="cellIs" dxfId="293" priority="106" operator="equal">
      <formula>10</formula>
    </cfRule>
    <cfRule type="cellIs" dxfId="292" priority="107" operator="equal">
      <formula>9</formula>
    </cfRule>
    <cfRule type="cellIs" dxfId="291" priority="108" operator="equal">
      <formula>8</formula>
    </cfRule>
    <cfRule type="cellIs" dxfId="290" priority="109" operator="equal">
      <formula>7</formula>
    </cfRule>
    <cfRule type="cellIs" dxfId="289" priority="110" operator="equal">
      <formula>6</formula>
    </cfRule>
    <cfRule type="cellIs" dxfId="288" priority="111" operator="equal">
      <formula>5</formula>
    </cfRule>
    <cfRule type="cellIs" dxfId="287" priority="112" operator="equal">
      <formula>4</formula>
    </cfRule>
    <cfRule type="cellIs" dxfId="286" priority="113" operator="equal">
      <formula>3</formula>
    </cfRule>
    <cfRule type="cellIs" dxfId="285" priority="114" operator="equal">
      <formula>2</formula>
    </cfRule>
    <cfRule type="cellIs" dxfId="284" priority="115" operator="equal">
      <formula>1</formula>
    </cfRule>
  </conditionalFormatting>
  <conditionalFormatting sqref="N119">
    <cfRule type="cellIs" dxfId="283" priority="84" operator="equal">
      <formula>16</formula>
    </cfRule>
    <cfRule type="cellIs" dxfId="282" priority="85" operator="equal">
      <formula>15</formula>
    </cfRule>
    <cfRule type="cellIs" dxfId="281" priority="86" operator="equal">
      <formula>14</formula>
    </cfRule>
    <cfRule type="cellIs" dxfId="280" priority="87" operator="equal">
      <formula>13</formula>
    </cfRule>
    <cfRule type="cellIs" dxfId="279" priority="88" operator="equal">
      <formula>12</formula>
    </cfRule>
    <cfRule type="cellIs" dxfId="278" priority="89" operator="equal">
      <formula>11</formula>
    </cfRule>
    <cfRule type="cellIs" dxfId="277" priority="90" operator="equal">
      <formula>10</formula>
    </cfRule>
    <cfRule type="cellIs" dxfId="276" priority="91" operator="equal">
      <formula>9</formula>
    </cfRule>
    <cfRule type="cellIs" dxfId="275" priority="92" operator="equal">
      <formula>8</formula>
    </cfRule>
    <cfRule type="cellIs" dxfId="274" priority="93" operator="equal">
      <formula>7</formula>
    </cfRule>
    <cfRule type="cellIs" dxfId="273" priority="94" operator="equal">
      <formula>6</formula>
    </cfRule>
    <cfRule type="cellIs" dxfId="272" priority="95" operator="equal">
      <formula>5</formula>
    </cfRule>
    <cfRule type="cellIs" dxfId="271" priority="96" operator="equal">
      <formula>4</formula>
    </cfRule>
    <cfRule type="cellIs" dxfId="270" priority="97" operator="equal">
      <formula>3</formula>
    </cfRule>
    <cfRule type="cellIs" dxfId="269" priority="98" operator="equal">
      <formula>2</formula>
    </cfRule>
    <cfRule type="cellIs" dxfId="268" priority="99" operator="equal">
      <formula>1</formula>
    </cfRule>
  </conditionalFormatting>
  <conditionalFormatting sqref="N27:N28">
    <cfRule type="cellIs" dxfId="267" priority="36" operator="equal">
      <formula>16</formula>
    </cfRule>
    <cfRule type="cellIs" dxfId="266" priority="37" operator="equal">
      <formula>15</formula>
    </cfRule>
    <cfRule type="cellIs" dxfId="265" priority="38" operator="equal">
      <formula>14</formula>
    </cfRule>
    <cfRule type="cellIs" dxfId="264" priority="39" operator="equal">
      <formula>13</formula>
    </cfRule>
    <cfRule type="cellIs" dxfId="263" priority="40" operator="equal">
      <formula>12</formula>
    </cfRule>
    <cfRule type="cellIs" dxfId="262" priority="41" operator="equal">
      <formula>11</formula>
    </cfRule>
    <cfRule type="cellIs" dxfId="261" priority="42" operator="equal">
      <formula>10</formula>
    </cfRule>
    <cfRule type="cellIs" dxfId="260" priority="43" operator="equal">
      <formula>9</formula>
    </cfRule>
    <cfRule type="cellIs" dxfId="259" priority="44" operator="equal">
      <formula>8</formula>
    </cfRule>
    <cfRule type="cellIs" dxfId="258" priority="45" operator="equal">
      <formula>7</formula>
    </cfRule>
    <cfRule type="cellIs" dxfId="257" priority="46" operator="equal">
      <formula>6</formula>
    </cfRule>
    <cfRule type="cellIs" dxfId="256" priority="47" operator="equal">
      <formula>5</formula>
    </cfRule>
    <cfRule type="cellIs" dxfId="255" priority="48" operator="equal">
      <formula>4</formula>
    </cfRule>
    <cfRule type="cellIs" dxfId="254" priority="49" operator="equal">
      <formula>3</formula>
    </cfRule>
    <cfRule type="cellIs" dxfId="253" priority="50" operator="equal">
      <formula>2</formula>
    </cfRule>
    <cfRule type="cellIs" dxfId="252" priority="51" operator="equal">
      <formula>1</formula>
    </cfRule>
  </conditionalFormatting>
  <conditionalFormatting sqref="R31:T31">
    <cfRule type="cellIs" dxfId="251" priority="35" operator="greaterThan">
      <formula>0</formula>
    </cfRule>
  </conditionalFormatting>
  <conditionalFormatting sqref="R32:T32">
    <cfRule type="cellIs" dxfId="250" priority="34" operator="greaterThan">
      <formula>0</formula>
    </cfRule>
  </conditionalFormatting>
  <conditionalFormatting sqref="R30:T30">
    <cfRule type="cellIs" dxfId="249" priority="33" operator="greaterThan">
      <formula>0</formula>
    </cfRule>
  </conditionalFormatting>
  <conditionalFormatting sqref="N91:N104">
    <cfRule type="cellIs" dxfId="248" priority="17" operator="equal">
      <formula>16</formula>
    </cfRule>
    <cfRule type="cellIs" dxfId="247" priority="18" operator="equal">
      <formula>15</formula>
    </cfRule>
    <cfRule type="cellIs" dxfId="246" priority="19" operator="equal">
      <formula>14</formula>
    </cfRule>
    <cfRule type="cellIs" dxfId="245" priority="20" operator="equal">
      <formula>13</formula>
    </cfRule>
    <cfRule type="cellIs" dxfId="244" priority="21" operator="equal">
      <formula>12</formula>
    </cfRule>
    <cfRule type="cellIs" dxfId="243" priority="22" operator="equal">
      <formula>11</formula>
    </cfRule>
    <cfRule type="cellIs" dxfId="242" priority="23" operator="equal">
      <formula>10</formula>
    </cfRule>
    <cfRule type="cellIs" dxfId="241" priority="24" operator="equal">
      <formula>9</formula>
    </cfRule>
    <cfRule type="cellIs" dxfId="240" priority="25" operator="equal">
      <formula>8</formula>
    </cfRule>
    <cfRule type="cellIs" dxfId="239" priority="26" operator="equal">
      <formula>7</formula>
    </cfRule>
    <cfRule type="cellIs" dxfId="238" priority="27" operator="equal">
      <formula>6</formula>
    </cfRule>
    <cfRule type="cellIs" dxfId="237" priority="28" operator="equal">
      <formula>5</formula>
    </cfRule>
    <cfRule type="cellIs" dxfId="236" priority="29" operator="equal">
      <formula>4</formula>
    </cfRule>
    <cfRule type="cellIs" dxfId="235" priority="30" operator="equal">
      <formula>3</formula>
    </cfRule>
    <cfRule type="cellIs" dxfId="234" priority="31" operator="equal">
      <formula>2</formula>
    </cfRule>
    <cfRule type="cellIs" dxfId="233" priority="32" operator="equal">
      <formula>1</formula>
    </cfRule>
  </conditionalFormatting>
  <conditionalFormatting sqref="N105:N118">
    <cfRule type="cellIs" dxfId="232" priority="1" operator="equal">
      <formula>16</formula>
    </cfRule>
    <cfRule type="cellIs" dxfId="231" priority="2" operator="equal">
      <formula>15</formula>
    </cfRule>
    <cfRule type="cellIs" dxfId="230" priority="3" operator="equal">
      <formula>14</formula>
    </cfRule>
    <cfRule type="cellIs" dxfId="229" priority="4" operator="equal">
      <formula>13</formula>
    </cfRule>
    <cfRule type="cellIs" dxfId="228" priority="5" operator="equal">
      <formula>12</formula>
    </cfRule>
    <cfRule type="cellIs" dxfId="227" priority="6" operator="equal">
      <formula>11</formula>
    </cfRule>
    <cfRule type="cellIs" dxfId="226" priority="7" operator="equal">
      <formula>10</formula>
    </cfRule>
    <cfRule type="cellIs" dxfId="225" priority="8" operator="equal">
      <formula>9</formula>
    </cfRule>
    <cfRule type="cellIs" dxfId="224" priority="9" operator="equal">
      <formula>8</formula>
    </cfRule>
    <cfRule type="cellIs" dxfId="223" priority="10" operator="equal">
      <formula>7</formula>
    </cfRule>
    <cfRule type="cellIs" dxfId="222" priority="11" operator="equal">
      <formula>6</formula>
    </cfRule>
    <cfRule type="cellIs" dxfId="221" priority="12" operator="equal">
      <formula>5</formula>
    </cfRule>
    <cfRule type="cellIs" dxfId="220" priority="13" operator="equal">
      <formula>4</formula>
    </cfRule>
    <cfRule type="cellIs" dxfId="219" priority="14" operator="equal">
      <formula>3</formula>
    </cfRule>
    <cfRule type="cellIs" dxfId="218" priority="15" operator="equal">
      <formula>2</formula>
    </cfRule>
    <cfRule type="cellIs" dxfId="21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2" t="s">
        <v>97</v>
      </c>
      <c r="AA1" s="263"/>
      <c r="AB1" s="262" t="s">
        <v>98</v>
      </c>
      <c r="AC1" s="263"/>
      <c r="AD1" s="262" t="s">
        <v>99</v>
      </c>
      <c r="AE1" s="263"/>
      <c r="AF1" s="262" t="s">
        <v>100</v>
      </c>
      <c r="AG1" s="263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0" t="s">
        <v>101</v>
      </c>
      <c r="AA2" s="264"/>
      <c r="AB2" s="260" t="s">
        <v>102</v>
      </c>
      <c r="AC2" s="264"/>
      <c r="AD2" s="260" t="s">
        <v>103</v>
      </c>
      <c r="AE2" s="264"/>
      <c r="AF2" s="260" t="s">
        <v>104</v>
      </c>
      <c r="AG2" s="264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8047.5</v>
      </c>
      <c r="T13" s="222">
        <f>IF($B$81=0,0,(SUMIF($N$6:$N$28,$U13,M$6:M$28)+SUMIF($N$91:$N$118,$U13,M$91:M$118))*$I$83*temporary!$B$81/$B$81)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4248</v>
      </c>
      <c r="T14" s="222">
        <f>IF($B$81=0,0,(SUMIF($N$6:$N$28,$U14,M$6:M$28)+SUMIF($N$91:$N$118,$U14,M$91:M$118))*$I$83*temporary!$B$81/$B$81)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16" priority="100" operator="equal">
      <formula>16</formula>
    </cfRule>
    <cfRule type="cellIs" dxfId="215" priority="101" operator="equal">
      <formula>15</formula>
    </cfRule>
    <cfRule type="cellIs" dxfId="214" priority="102" operator="equal">
      <formula>14</formula>
    </cfRule>
    <cfRule type="cellIs" dxfId="213" priority="103" operator="equal">
      <formula>13</formula>
    </cfRule>
    <cfRule type="cellIs" dxfId="212" priority="104" operator="equal">
      <formula>12</formula>
    </cfRule>
    <cfRule type="cellIs" dxfId="211" priority="105" operator="equal">
      <formula>11</formula>
    </cfRule>
    <cfRule type="cellIs" dxfId="210" priority="106" operator="equal">
      <formula>10</formula>
    </cfRule>
    <cfRule type="cellIs" dxfId="209" priority="107" operator="equal">
      <formula>9</formula>
    </cfRule>
    <cfRule type="cellIs" dxfId="208" priority="108" operator="equal">
      <formula>8</formula>
    </cfRule>
    <cfRule type="cellIs" dxfId="207" priority="109" operator="equal">
      <formula>7</formula>
    </cfRule>
    <cfRule type="cellIs" dxfId="206" priority="110" operator="equal">
      <formula>6</formula>
    </cfRule>
    <cfRule type="cellIs" dxfId="205" priority="111" operator="equal">
      <formula>5</formula>
    </cfRule>
    <cfRule type="cellIs" dxfId="204" priority="112" operator="equal">
      <formula>4</formula>
    </cfRule>
    <cfRule type="cellIs" dxfId="203" priority="113" operator="equal">
      <formula>3</formula>
    </cfRule>
    <cfRule type="cellIs" dxfId="202" priority="114" operator="equal">
      <formula>2</formula>
    </cfRule>
    <cfRule type="cellIs" dxfId="201" priority="115" operator="equal">
      <formula>1</formula>
    </cfRule>
  </conditionalFormatting>
  <conditionalFormatting sqref="R31:T31">
    <cfRule type="cellIs" dxfId="200" priority="35" operator="greaterThan">
      <formula>0</formula>
    </cfRule>
  </conditionalFormatting>
  <conditionalFormatting sqref="R32:T32">
    <cfRule type="cellIs" dxfId="199" priority="34" operator="greaterThan">
      <formula>0</formula>
    </cfRule>
  </conditionalFormatting>
  <conditionalFormatting sqref="R30:T30">
    <cfRule type="cellIs" dxfId="198" priority="33" operator="greaterThan">
      <formula>0</formula>
    </cfRule>
  </conditionalFormatting>
  <conditionalFormatting sqref="N91:N104">
    <cfRule type="cellIs" dxfId="197" priority="17" operator="equal">
      <formula>16</formula>
    </cfRule>
    <cfRule type="cellIs" dxfId="196" priority="18" operator="equal">
      <formula>15</formula>
    </cfRule>
    <cfRule type="cellIs" dxfId="195" priority="19" operator="equal">
      <formula>14</formula>
    </cfRule>
    <cfRule type="cellIs" dxfId="194" priority="20" operator="equal">
      <formula>13</formula>
    </cfRule>
    <cfRule type="cellIs" dxfId="193" priority="21" operator="equal">
      <formula>12</formula>
    </cfRule>
    <cfRule type="cellIs" dxfId="192" priority="22" operator="equal">
      <formula>11</formula>
    </cfRule>
    <cfRule type="cellIs" dxfId="191" priority="23" operator="equal">
      <formula>10</formula>
    </cfRule>
    <cfRule type="cellIs" dxfId="190" priority="24" operator="equal">
      <formula>9</formula>
    </cfRule>
    <cfRule type="cellIs" dxfId="189" priority="25" operator="equal">
      <formula>8</formula>
    </cfRule>
    <cfRule type="cellIs" dxfId="188" priority="26" operator="equal">
      <formula>7</formula>
    </cfRule>
    <cfRule type="cellIs" dxfId="187" priority="27" operator="equal">
      <formula>6</formula>
    </cfRule>
    <cfRule type="cellIs" dxfId="186" priority="28" operator="equal">
      <formula>5</formula>
    </cfRule>
    <cfRule type="cellIs" dxfId="185" priority="29" operator="equal">
      <formula>4</formula>
    </cfRule>
    <cfRule type="cellIs" dxfId="184" priority="30" operator="equal">
      <formula>3</formula>
    </cfRule>
    <cfRule type="cellIs" dxfId="183" priority="31" operator="equal">
      <formula>2</formula>
    </cfRule>
    <cfRule type="cellIs" dxfId="182" priority="32" operator="equal">
      <formula>1</formula>
    </cfRule>
  </conditionalFormatting>
  <conditionalFormatting sqref="N105:N118">
    <cfRule type="cellIs" dxfId="181" priority="1" operator="equal">
      <formula>16</formula>
    </cfRule>
    <cfRule type="cellIs" dxfId="180" priority="2" operator="equal">
      <formula>15</formula>
    </cfRule>
    <cfRule type="cellIs" dxfId="179" priority="3" operator="equal">
      <formula>14</formula>
    </cfRule>
    <cfRule type="cellIs" dxfId="178" priority="4" operator="equal">
      <formula>13</formula>
    </cfRule>
    <cfRule type="cellIs" dxfId="177" priority="5" operator="equal">
      <formula>12</formula>
    </cfRule>
    <cfRule type="cellIs" dxfId="176" priority="6" operator="equal">
      <formula>11</formula>
    </cfRule>
    <cfRule type="cellIs" dxfId="175" priority="7" operator="equal">
      <formula>10</formula>
    </cfRule>
    <cfRule type="cellIs" dxfId="174" priority="8" operator="equal">
      <formula>9</formula>
    </cfRule>
    <cfRule type="cellIs" dxfId="173" priority="9" operator="equal">
      <formula>8</formula>
    </cfRule>
    <cfRule type="cellIs" dxfId="172" priority="10" operator="equal">
      <formula>7</formula>
    </cfRule>
    <cfRule type="cellIs" dxfId="171" priority="11" operator="equal">
      <formula>6</formula>
    </cfRule>
    <cfRule type="cellIs" dxfId="170" priority="12" operator="equal">
      <formula>5</formula>
    </cfRule>
    <cfRule type="cellIs" dxfId="169" priority="13" operator="equal">
      <formula>4</formula>
    </cfRule>
    <cfRule type="cellIs" dxfId="168" priority="14" operator="equal">
      <formula>3</formula>
    </cfRule>
    <cfRule type="cellIs" dxfId="167" priority="15" operator="equal">
      <formula>2</formula>
    </cfRule>
    <cfRule type="cellIs" dxfId="16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21239.999999999996</v>
      </c>
      <c r="T14" s="222">
        <f>IF($B$81=0,0,(SUMIF($N$6:$N$28,$U14,M$6:M$28)+SUMIF($N$91:$N$118,$U14,M$91:M$118))*$I$83*temporary!$B$81/$B$81)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temporary!Z27</f>
        <v>0.25</v>
      </c>
      <c r="AA27" s="121">
        <f t="shared" si="16"/>
        <v>2.1734050468759772E-2</v>
      </c>
      <c r="AB27" s="156">
        <f>temporary!AB27</f>
        <v>0.25</v>
      </c>
      <c r="AC27" s="121">
        <f t="shared" si="7"/>
        <v>2.1734050468759772E-2</v>
      </c>
      <c r="AD27" s="156">
        <f>temporary!AD27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temporary!Z29</f>
        <v>0.25</v>
      </c>
      <c r="AA29" s="121">
        <f t="shared" si="16"/>
        <v>0.35541370538202427</v>
      </c>
      <c r="AB29" s="156">
        <f>temporary!AB29</f>
        <v>0.25</v>
      </c>
      <c r="AC29" s="121">
        <f t="shared" si="7"/>
        <v>0.35541370538202427</v>
      </c>
      <c r="AD29" s="156">
        <f>temporary!AD29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0.5</v>
      </c>
      <c r="F37" s="75">
        <f>temporary!F37</f>
        <v>1.1100000000000001</v>
      </c>
      <c r="G37" s="75">
        <f>temporary!G37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0.5</v>
      </c>
      <c r="F38" s="75">
        <f>temporary!F38</f>
        <v>1.1100000000000001</v>
      </c>
      <c r="G38" s="75">
        <f>temporary!G38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0.5</v>
      </c>
      <c r="F39" s="75">
        <f>temporary!F39</f>
        <v>1.1100000000000001</v>
      </c>
      <c r="G39" s="75">
        <f>temporary!G39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0.6</v>
      </c>
      <c r="F40" s="75">
        <f>temporary!F40</f>
        <v>1.18</v>
      </c>
      <c r="G40" s="75">
        <f>temporary!G40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0.8</v>
      </c>
      <c r="F41" s="75">
        <f>temporary!F41</f>
        <v>1.18</v>
      </c>
      <c r="G41" s="75">
        <f>temporary!G41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40"/>
        <v>8142</v>
      </c>
      <c r="AB42" s="156">
        <f>temporary!AB42</f>
        <v>0</v>
      </c>
      <c r="AC42" s="147">
        <f t="shared" si="41"/>
        <v>0</v>
      </c>
      <c r="AD42" s="156">
        <f>temporary!AD42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0</v>
      </c>
      <c r="F43" s="75">
        <f>temporary!F43</f>
        <v>1.18</v>
      </c>
      <c r="G43" s="75">
        <f>temporary!G43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40"/>
        <v>0</v>
      </c>
      <c r="AB43" s="156">
        <f>temporary!AB43</f>
        <v>0.25</v>
      </c>
      <c r="AC43" s="147">
        <f t="shared" si="41"/>
        <v>0</v>
      </c>
      <c r="AD43" s="156">
        <f>temporary!AD43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40"/>
        <v>0</v>
      </c>
      <c r="AB44" s="156">
        <f>temporary!AB44</f>
        <v>0.25</v>
      </c>
      <c r="AC44" s="147">
        <f t="shared" si="41"/>
        <v>0</v>
      </c>
      <c r="AD44" s="156">
        <f>temporary!AD44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40"/>
        <v>0</v>
      </c>
      <c r="AB45" s="156">
        <f>temporary!AB45</f>
        <v>0.25</v>
      </c>
      <c r="AC45" s="147">
        <f t="shared" si="41"/>
        <v>0</v>
      </c>
      <c r="AD45" s="156">
        <f>temporary!AD45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40"/>
        <v>0</v>
      </c>
      <c r="AB46" s="156">
        <f>temporary!AB46</f>
        <v>0.25</v>
      </c>
      <c r="AC46" s="147">
        <f t="shared" si="41"/>
        <v>0</v>
      </c>
      <c r="AD46" s="156">
        <f>temporary!AD46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40"/>
        <v>0</v>
      </c>
      <c r="AB47" s="156">
        <f>temporary!AB47</f>
        <v>0.25</v>
      </c>
      <c r="AC47" s="147">
        <f t="shared" si="41"/>
        <v>0</v>
      </c>
      <c r="AD47" s="156">
        <f>temporary!AD47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40"/>
        <v>0</v>
      </c>
      <c r="AB48" s="156">
        <f>temporary!AB48</f>
        <v>0.25</v>
      </c>
      <c r="AC48" s="147">
        <f t="shared" si="41"/>
        <v>0</v>
      </c>
      <c r="AD48" s="156">
        <f>temporary!AD48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40"/>
        <v>0</v>
      </c>
      <c r="AB49" s="156">
        <f>temporary!AB49</f>
        <v>0.25</v>
      </c>
      <c r="AC49" s="147">
        <f t="shared" si="41"/>
        <v>0</v>
      </c>
      <c r="AD49" s="156">
        <f>temporary!AD49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40"/>
        <v>0</v>
      </c>
      <c r="AB50" s="156">
        <f>temporary!AB55</f>
        <v>0.25</v>
      </c>
      <c r="AC50" s="147">
        <f t="shared" si="41"/>
        <v>0</v>
      </c>
      <c r="AD50" s="156">
        <f>temporary!AD55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40"/>
        <v>0</v>
      </c>
      <c r="AB51" s="156">
        <f>temporary!AB56</f>
        <v>0.25</v>
      </c>
      <c r="AC51" s="147">
        <f t="shared" si="41"/>
        <v>0</v>
      </c>
      <c r="AD51" s="156">
        <f>temporary!AD56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40"/>
        <v>0</v>
      </c>
      <c r="AB52" s="156">
        <f>temporary!AB57</f>
        <v>0.25</v>
      </c>
      <c r="AC52" s="147">
        <f t="shared" si="41"/>
        <v>0</v>
      </c>
      <c r="AD52" s="156">
        <f>temporary!AD57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40"/>
        <v>0</v>
      </c>
      <c r="AB58" s="156">
        <f>temporary!AB58</f>
        <v>0.25</v>
      </c>
      <c r="AC58" s="147">
        <f t="shared" si="41"/>
        <v>0</v>
      </c>
      <c r="AD58" s="156">
        <f>temporary!AD58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40"/>
        <v>0</v>
      </c>
      <c r="AB59" s="156">
        <f>temporary!AB59</f>
        <v>0.25</v>
      </c>
      <c r="AC59" s="147">
        <f t="shared" si="41"/>
        <v>0</v>
      </c>
      <c r="AD59" s="156">
        <f>temporary!AD59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40"/>
        <v>0</v>
      </c>
      <c r="AB60" s="156">
        <f>temporary!AB60</f>
        <v>0.25</v>
      </c>
      <c r="AC60" s="147">
        <f t="shared" si="41"/>
        <v>0</v>
      </c>
      <c r="AD60" s="156">
        <f>temporary!AD60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40"/>
        <v>0</v>
      </c>
      <c r="AB61" s="156">
        <f>temporary!AB61</f>
        <v>0.25</v>
      </c>
      <c r="AC61" s="147">
        <f t="shared" si="41"/>
        <v>0</v>
      </c>
      <c r="AD61" s="156">
        <f>temporary!AD61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40"/>
        <v>0</v>
      </c>
      <c r="AB62" s="156">
        <f>temporary!AB62</f>
        <v>0.25</v>
      </c>
      <c r="AC62" s="147">
        <f t="shared" si="41"/>
        <v>0</v>
      </c>
      <c r="AD62" s="156">
        <f>temporary!AD62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40"/>
        <v>0</v>
      </c>
      <c r="AB63" s="156">
        <f>temporary!AB63</f>
        <v>0.25</v>
      </c>
      <c r="AC63" s="147">
        <f t="shared" si="41"/>
        <v>0</v>
      </c>
      <c r="AD63" s="156">
        <f>temporary!AD63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40"/>
        <v>0</v>
      </c>
      <c r="AB64" s="156">
        <f>temporary!AB64</f>
        <v>0.25</v>
      </c>
      <c r="AC64" s="149">
        <f t="shared" si="41"/>
        <v>0</v>
      </c>
      <c r="AD64" s="156">
        <f>temporary!AD64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9">
    <cfRule type="cellIs" dxfId="149" priority="132" operator="equal">
      <formula>16</formula>
    </cfRule>
    <cfRule type="cellIs" dxfId="148" priority="133" operator="equal">
      <formula>15</formula>
    </cfRule>
    <cfRule type="cellIs" dxfId="147" priority="134" operator="equal">
      <formula>14</formula>
    </cfRule>
    <cfRule type="cellIs" dxfId="146" priority="135" operator="equal">
      <formula>13</formula>
    </cfRule>
    <cfRule type="cellIs" dxfId="145" priority="136" operator="equal">
      <formula>12</formula>
    </cfRule>
    <cfRule type="cellIs" dxfId="144" priority="137" operator="equal">
      <formula>11</formula>
    </cfRule>
    <cfRule type="cellIs" dxfId="143" priority="138" operator="equal">
      <formula>10</formula>
    </cfRule>
    <cfRule type="cellIs" dxfId="142" priority="139" operator="equal">
      <formula>9</formula>
    </cfRule>
    <cfRule type="cellIs" dxfId="141" priority="140" operator="equal">
      <formula>8</formula>
    </cfRule>
    <cfRule type="cellIs" dxfId="140" priority="141" operator="equal">
      <formula>7</formula>
    </cfRule>
    <cfRule type="cellIs" dxfId="139" priority="142" operator="equal">
      <formula>6</formula>
    </cfRule>
    <cfRule type="cellIs" dxfId="138" priority="143" operator="equal">
      <formula>5</formula>
    </cfRule>
    <cfRule type="cellIs" dxfId="137" priority="144" operator="equal">
      <formula>4</formula>
    </cfRule>
    <cfRule type="cellIs" dxfId="136" priority="145" operator="equal">
      <formula>3</formula>
    </cfRule>
    <cfRule type="cellIs" dxfId="135" priority="146" operator="equal">
      <formula>2</formula>
    </cfRule>
    <cfRule type="cellIs" dxfId="134" priority="147" operator="equal">
      <formula>1</formula>
    </cfRule>
  </conditionalFormatting>
  <conditionalFormatting sqref="N27:N28">
    <cfRule type="cellIs" dxfId="133" priority="68" operator="equal">
      <formula>16</formula>
    </cfRule>
    <cfRule type="cellIs" dxfId="132" priority="69" operator="equal">
      <formula>15</formula>
    </cfRule>
    <cfRule type="cellIs" dxfId="131" priority="70" operator="equal">
      <formula>14</formula>
    </cfRule>
    <cfRule type="cellIs" dxfId="130" priority="71" operator="equal">
      <formula>13</formula>
    </cfRule>
    <cfRule type="cellIs" dxfId="129" priority="72" operator="equal">
      <formula>12</formula>
    </cfRule>
    <cfRule type="cellIs" dxfId="128" priority="73" operator="equal">
      <formula>11</formula>
    </cfRule>
    <cfRule type="cellIs" dxfId="127" priority="74" operator="equal">
      <formula>10</formula>
    </cfRule>
    <cfRule type="cellIs" dxfId="126" priority="75" operator="equal">
      <formula>9</formula>
    </cfRule>
    <cfRule type="cellIs" dxfId="125" priority="76" operator="equal">
      <formula>8</formula>
    </cfRule>
    <cfRule type="cellIs" dxfId="124" priority="77" operator="equal">
      <formula>7</formula>
    </cfRule>
    <cfRule type="cellIs" dxfId="123" priority="78" operator="equal">
      <formula>6</formula>
    </cfRule>
    <cfRule type="cellIs" dxfId="122" priority="79" operator="equal">
      <formula>5</formula>
    </cfRule>
    <cfRule type="cellIs" dxfId="121" priority="80" operator="equal">
      <formula>4</formula>
    </cfRule>
    <cfRule type="cellIs" dxfId="120" priority="81" operator="equal">
      <formula>3</formula>
    </cfRule>
    <cfRule type="cellIs" dxfId="119" priority="82" operator="equal">
      <formula>2</formula>
    </cfRule>
    <cfRule type="cellIs" dxfId="118" priority="83" operator="equal">
      <formula>1</formula>
    </cfRule>
  </conditionalFormatting>
  <conditionalFormatting sqref="R31:T31">
    <cfRule type="cellIs" dxfId="117" priority="35" operator="greaterThan">
      <formula>0</formula>
    </cfRule>
  </conditionalFormatting>
  <conditionalFormatting sqref="R32:T32">
    <cfRule type="cellIs" dxfId="116" priority="34" operator="greaterThan">
      <formula>0</formula>
    </cfRule>
  </conditionalFormatting>
  <conditionalFormatting sqref="R30:T30">
    <cfRule type="cellIs" dxfId="115" priority="33" operator="greaterThan">
      <formula>0</formula>
    </cfRule>
  </conditionalFormatting>
  <conditionalFormatting sqref="N91:N104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105:N118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0" t="str">
        <f>temporary!Z2</f>
        <v>Q1</v>
      </c>
      <c r="AA2" s="261"/>
      <c r="AB2" s="260" t="str">
        <f>temporary!AB2</f>
        <v>Q2</v>
      </c>
      <c r="AC2" s="261"/>
      <c r="AD2" s="260" t="str">
        <f>temporary!AD2</f>
        <v>Q3</v>
      </c>
      <c r="AE2" s="261"/>
      <c r="AF2" s="260" t="str">
        <f>temporary!AF2</f>
        <v>Q4</v>
      </c>
      <c r="AG2" s="261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 t="shared" ref="AC6:AC29" si="7">$M6*AB6*4</f>
        <v>0</v>
      </c>
      <c r="AD6" s="156">
        <f>temporary!AD6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7"/>
        <v>0</v>
      </c>
      <c r="AD14" s="156">
        <f>temporary!AD14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7"/>
        <v>0</v>
      </c>
      <c r="AD15" s="156">
        <f>temporary!AD15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7"/>
        <v>0</v>
      </c>
      <c r="AD16" s="156">
        <f>temporary!AD16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7"/>
        <v>0</v>
      </c>
      <c r="AD17" s="156">
        <f>temporary!AD17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 t="shared" si="7"/>
        <v>0</v>
      </c>
      <c r="AD26" s="156">
        <f>temporary!AD26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 t="shared" si="7"/>
        <v>0</v>
      </c>
      <c r="AD27" s="156">
        <f>temporary!AD27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 t="shared" si="7"/>
        <v>0</v>
      </c>
      <c r="AD28" s="156">
        <f>temporary!AD28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 t="shared" si="7"/>
        <v>0.22463677394199713</v>
      </c>
      <c r="AD29" s="156">
        <f>temporary!AD29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0.5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0.5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0.5</v>
      </c>
      <c r="F39" s="75">
        <f>'Full-time'!F39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0.6</v>
      </c>
      <c r="F40" s="75">
        <f>'Full-time'!F40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0.8</v>
      </c>
      <c r="F41" s="75">
        <f>'Full-time'!F41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0</v>
      </c>
      <c r="F43" s="75">
        <f>'Full-time'!F43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27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6" t="str">
        <f>temporary!A1</f>
        <v>ZAFW: 59050</v>
      </c>
      <c r="L2" s="266"/>
      <c r="M2" s="266"/>
      <c r="N2" s="266"/>
      <c r="O2" s="266"/>
      <c r="P2" s="266"/>
      <c r="Q2" s="266"/>
      <c r="R2" s="248"/>
      <c r="S2" s="248"/>
      <c r="T2" s="248"/>
      <c r="U2" s="248"/>
      <c r="V2" s="248"/>
    </row>
    <row r="3" spans="1:22" s="92" customFormat="1" ht="17">
      <c r="A3" s="90"/>
      <c r="B3" s="267" t="str">
        <f>casuals!A3</f>
        <v>Sources of Food : Very Poor HHs</v>
      </c>
      <c r="C3" s="268"/>
      <c r="D3" s="268"/>
      <c r="E3" s="268"/>
      <c r="F3" s="245"/>
      <c r="G3" s="265" t="str">
        <f>temporary!A3</f>
        <v>Sources of Food : Poor HHs</v>
      </c>
      <c r="H3" s="265"/>
      <c r="I3" s="265"/>
      <c r="J3" s="265"/>
      <c r="K3" s="246"/>
      <c r="L3" s="265" t="str">
        <f>'Full-time'!A3</f>
        <v>Sources of Food : Middle HHs</v>
      </c>
      <c r="M3" s="265"/>
      <c r="N3" s="265"/>
      <c r="O3" s="265"/>
      <c r="P3" s="265"/>
      <c r="Q3" s="247"/>
      <c r="R3" s="265" t="str">
        <f>Rich!A3</f>
        <v>Sources of Food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6" workbookViewId="0">
      <selection activeCell="I71" sqref="I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0" t="str">
        <f>temporary!A1</f>
        <v>ZAFW: 59050</v>
      </c>
      <c r="L2" s="270"/>
      <c r="M2" s="270"/>
      <c r="N2" s="270"/>
      <c r="O2" s="270"/>
      <c r="P2" s="270"/>
      <c r="Q2" s="270"/>
      <c r="R2" s="87"/>
      <c r="S2" s="87"/>
      <c r="T2" s="87"/>
      <c r="U2" s="87"/>
      <c r="V2" s="87"/>
    </row>
    <row r="3" spans="1:22" s="92" customFormat="1" ht="17">
      <c r="A3" s="90"/>
      <c r="B3" s="89"/>
      <c r="C3" s="271" t="str">
        <f>casuals!A34</f>
        <v>Income : Very Poor HHs</v>
      </c>
      <c r="D3" s="271"/>
      <c r="E3" s="271"/>
      <c r="F3" s="90"/>
      <c r="G3" s="269" t="str">
        <f>temporary!A34</f>
        <v>Income : Poor HHs</v>
      </c>
      <c r="H3" s="269"/>
      <c r="I3" s="269"/>
      <c r="J3" s="269"/>
      <c r="K3" s="89"/>
      <c r="L3" s="269" t="str">
        <f>'Full-time'!A34</f>
        <v>Income : Middle HHs</v>
      </c>
      <c r="M3" s="269"/>
      <c r="N3" s="269"/>
      <c r="O3" s="269"/>
      <c r="P3" s="269"/>
      <c r="Q3" s="91"/>
      <c r="R3" s="269" t="str">
        <f>Rich!A34</f>
        <v>Income : Better-off HHs</v>
      </c>
      <c r="S3" s="269"/>
      <c r="T3" s="269"/>
      <c r="U3" s="26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72" t="s">
        <v>137</v>
      </c>
      <c r="C71" s="272" t="s">
        <v>138</v>
      </c>
      <c r="D71" s="272" t="s">
        <v>139</v>
      </c>
      <c r="E71" s="170"/>
      <c r="F71" s="272" t="s">
        <v>140</v>
      </c>
      <c r="G71" s="272" t="s">
        <v>141</v>
      </c>
      <c r="H71" s="272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5899.65</v>
      </c>
      <c r="G78" s="109">
        <f>temporary!T13</f>
        <v>8047.5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2973.5999999999995</v>
      </c>
      <c r="G79" s="109">
        <f>temporary!T14</f>
        <v>4248</v>
      </c>
      <c r="H79" s="109">
        <f>'Full-time'!T14</f>
        <v>21239.999999999996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5097.6000000000004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0</v>
      </c>
      <c r="G85" s="109">
        <f>temporary!T20</f>
        <v>0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16861.126117780685</v>
      </c>
      <c r="G88" s="109">
        <f>temporary!T23</f>
        <v>20849.776117780686</v>
      </c>
      <c r="H88" s="109">
        <f>'Full-time'!T23</f>
        <v>53808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6" t="str">
        <f>temporary!A1</f>
        <v>ZAFW: 59050</v>
      </c>
      <c r="L2" s="266"/>
      <c r="M2" s="266"/>
      <c r="N2" s="266"/>
      <c r="O2" s="266"/>
      <c r="P2" s="266"/>
      <c r="Q2" s="266"/>
      <c r="R2" s="248"/>
      <c r="S2" s="248"/>
      <c r="T2" s="248"/>
      <c r="U2" s="248"/>
      <c r="V2" s="248"/>
    </row>
    <row r="3" spans="1:22" s="92" customFormat="1" ht="17">
      <c r="A3" s="90"/>
      <c r="B3" s="267" t="str">
        <f>casuals!A67</f>
        <v>Expenditure : Very Poor HHs</v>
      </c>
      <c r="C3" s="267"/>
      <c r="D3" s="267"/>
      <c r="E3" s="267"/>
      <c r="F3" s="250"/>
      <c r="G3" s="265" t="str">
        <f>temporary!A67</f>
        <v>Expenditure : Poor HHs</v>
      </c>
      <c r="H3" s="265"/>
      <c r="I3" s="265"/>
      <c r="J3" s="265"/>
      <c r="K3" s="246"/>
      <c r="L3" s="265" t="str">
        <f>'Full-time'!A67</f>
        <v>Expenditure : Middle HHs</v>
      </c>
      <c r="M3" s="265"/>
      <c r="N3" s="265"/>
      <c r="O3" s="265"/>
      <c r="P3" s="265"/>
      <c r="Q3" s="247"/>
      <c r="R3" s="265" t="str">
        <f>Rich!A67</f>
        <v>Expenditure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2016-06-04T22:02:37Z</dcterms:modified>
  <cp:category/>
</cp:coreProperties>
</file>