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40" yWindow="2640" windowWidth="22960" windowHeight="1342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<sst xmlns="http://schemas.openxmlformats.org/spreadsheetml/2006/main" count="788" uniqueCount="143">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</sst>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367096"/>
        <c:axId val="-1997984488"/>
      </c:barChart>
      <c:catAx>
        <c:axId val="-199836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98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98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3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868104"/>
        <c:axId val="-2000340184"/>
      </c:barChart>
      <c:catAx>
        <c:axId val="176886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4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3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6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27256"/>
        <c:axId val="-1999705416"/>
      </c:barChart>
      <c:catAx>
        <c:axId val="-199262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70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70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2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040216"/>
        <c:axId val="-1993204376"/>
      </c:barChart>
      <c:catAx>
        <c:axId val="-199304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20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20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04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607784"/>
        <c:axId val="-2000604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07784"/>
        <c:axId val="-2000604456"/>
      </c:lineChart>
      <c:catAx>
        <c:axId val="-200060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0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60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0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618248"/>
        <c:axId val="-19955164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618248"/>
        <c:axId val="-1995516456"/>
      </c:lineChart>
      <c:catAx>
        <c:axId val="-19956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1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51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61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882488"/>
        <c:axId val="-19997364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82488"/>
        <c:axId val="-1999736424"/>
      </c:lineChart>
      <c:catAx>
        <c:axId val="-1996882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73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73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8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80792"/>
        <c:axId val="-2011917096"/>
      </c:barChart>
      <c:catAx>
        <c:axId val="-201188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91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9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88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488168"/>
        <c:axId val="-2038581512"/>
      </c:barChart>
      <c:catAx>
        <c:axId val="-203848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8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8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8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1859768"/>
        <c:axId val="-2011783960"/>
      </c:barChart>
      <c:catAx>
        <c:axId val="-201185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78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178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185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13432"/>
        <c:axId val="-2038768984"/>
      </c:barChart>
      <c:catAx>
        <c:axId val="-203871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53496"/>
        <c:axId val="-2002997032"/>
      </c:barChart>
      <c:catAx>
        <c:axId val="-199265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99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99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653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8325912"/>
        <c:axId val="-19983225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325912"/>
        <c:axId val="-19983225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325912"/>
        <c:axId val="-1998322552"/>
      </c:scatterChart>
      <c:catAx>
        <c:axId val="-199832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322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8322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3259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366152"/>
        <c:axId val="-2039371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66152"/>
        <c:axId val="-2039371784"/>
      </c:lineChart>
      <c:catAx>
        <c:axId val="-2039366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371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371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366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80536"/>
        <c:axId val="-2071510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98680"/>
        <c:axId val="-2071739464"/>
      </c:scatterChart>
      <c:valAx>
        <c:axId val="-2071280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10744"/>
        <c:crosses val="autoZero"/>
        <c:crossBetween val="midCat"/>
      </c:valAx>
      <c:valAx>
        <c:axId val="-2071510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280536"/>
        <c:crosses val="autoZero"/>
        <c:crossBetween val="midCat"/>
      </c:valAx>
      <c:valAx>
        <c:axId val="-207159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1739464"/>
        <c:crosses val="autoZero"/>
        <c:crossBetween val="midCat"/>
      </c:valAx>
      <c:valAx>
        <c:axId val="-2071739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59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46696"/>
        <c:axId val="-20711835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46696"/>
        <c:axId val="-2071183528"/>
      </c:lineChart>
      <c:catAx>
        <c:axId val="-20711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183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1183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1466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13272"/>
        <c:axId val="-1993236376"/>
      </c:barChart>
      <c:catAx>
        <c:axId val="-203551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23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23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1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669640"/>
        <c:axId val="-2035430584"/>
      </c:barChart>
      <c:catAx>
        <c:axId val="-20316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43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43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66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85960"/>
        <c:axId val="-2012203448"/>
      </c:barChart>
      <c:catAx>
        <c:axId val="-2038585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03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220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85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37144"/>
        <c:axId val="-1995915432"/>
      </c:barChart>
      <c:catAx>
        <c:axId val="-2032137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91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9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3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430808"/>
        <c:axId val="-2030108168"/>
      </c:barChart>
      <c:catAx>
        <c:axId val="-199343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08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010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4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011496"/>
        <c:axId val="-2003070040"/>
      </c:barChart>
      <c:catAx>
        <c:axId val="-20320114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070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307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01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129752"/>
        <c:axId val="-1994255256"/>
      </c:barChart>
      <c:catAx>
        <c:axId val="-203212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25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25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12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A105" sqref="A105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temporary!Z1</f>
        <v>Apr-Jun</v>
      </c>
      <c r="AA1" s="260"/>
      <c r="AB1" s="259" t="str">
        <f>temporary!AB1</f>
        <v>Jul-Sep</v>
      </c>
      <c r="AC1" s="260"/>
      <c r="AD1" s="259" t="str">
        <f>temporary!AD1</f>
        <v>Oct-Dec</v>
      </c>
      <c r="AE1" s="260"/>
      <c r="AF1" s="259" t="str">
        <f>temporary!AF1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5899.65</v>
      </c>
      <c r="T13" s="222">
        <f>IF($B$81=0,0,(SUMIF($N$6:$N$28,$U13,M$6:M$28)+SUMIF($N$91:$N$118,$U13,M$91:M$118))*$I$83*temporary!$B$81/$B$81)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2973.5999999999995</v>
      </c>
      <c r="T14" s="222">
        <f>IF($B$81=0,0,(SUMIF($N$6:$N$28,$U14,M$6:M$28)+SUMIF($N$91:$N$118,$U14,M$91:M$118))*$I$83*temporary!$B$81/$B$81)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4248</v>
      </c>
      <c r="T16" s="222">
        <f>IF($B$81=0,0,(SUMIF($N$6:$N$28,$U16,M$6:M$28)+SUMIF($N$91:$N$118,$U16,M$91:M$118))*$I$83*temporary!$B$81/$B$81)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8047.5</v>
      </c>
      <c r="T13" s="222">
        <f>IF($B$81=0,0,(SUMIF($N$6:$N$28,$U13,M$6:M$28)+SUMIF($N$91:$N$118,$U13,M$91:M$118))*$I$83*temporary!$B$81/$B$81)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4248</v>
      </c>
      <c r="T14" s="222">
        <f>IF($B$81=0,0,(SUMIF($N$6:$N$28,$U14,M$6:M$28)+SUMIF($N$91:$N$118,$U14,M$91:M$118))*$I$83*temporary!$B$81/$B$81)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21239.999999999996</v>
      </c>
      <c r="T14" s="222">
        <f>IF($B$81=0,0,(SUMIF($N$6:$N$28,$U14,M$6:M$28)+SUMIF($N$91:$N$118,$U14,M$91:M$118))*$I$83*temporary!$B$81/$B$81)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temporary!Z27</f>
        <v>0.25</v>
      </c>
      <c r="AA27" s="121">
        <f t="shared" si="16"/>
        <v>2.1734050468759772E-2</v>
      </c>
      <c r="AB27" s="156">
        <f>temporary!AB27</f>
        <v>0.25</v>
      </c>
      <c r="AC27" s="121">
        <f t="shared" si="7"/>
        <v>2.1734050468759772E-2</v>
      </c>
      <c r="AD27" s="156">
        <f>temporary!AD27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temporary!Z29</f>
        <v>0.25</v>
      </c>
      <c r="AA29" s="121">
        <f t="shared" si="16"/>
        <v>0.35541370538202427</v>
      </c>
      <c r="AB29" s="156">
        <f>temporary!AB29</f>
        <v>0.25</v>
      </c>
      <c r="AC29" s="121">
        <f t="shared" si="7"/>
        <v>0.35541370538202427</v>
      </c>
      <c r="AD29" s="156">
        <f>temporary!AD29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temporary!Z2</f>
        <v>Q1</v>
      </c>
      <c r="AA2" s="262"/>
      <c r="AB2" s="261" t="str">
        <f>temporary!AB2</f>
        <v>Q2</v>
      </c>
      <c r="AC2" s="262"/>
      <c r="AD2" s="261" t="str">
        <f>temporary!AD2</f>
        <v>Q3</v>
      </c>
      <c r="AE2" s="262"/>
      <c r="AF2" s="261" t="str">
        <f>temporary!AF2</f>
        <v>Q4</v>
      </c>
      <c r="AG2" s="262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0.5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0.5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0.5</v>
      </c>
      <c r="F39" s="75">
        <f>'Full-time'!F39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0.6</v>
      </c>
      <c r="F40" s="75">
        <f>'Full-time'!F40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0.8</v>
      </c>
      <c r="F41" s="75">
        <f>'Full-time'!F41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casuals!A3</f>
        <v>Sources of Food : Very Poor HHs</v>
      </c>
      <c r="C3" s="269"/>
      <c r="D3" s="269"/>
      <c r="E3" s="269"/>
      <c r="F3" s="245"/>
      <c r="G3" s="266" t="str">
        <f>temporary!A3</f>
        <v>Sources of Food : Poor HHs</v>
      </c>
      <c r="H3" s="266"/>
      <c r="I3" s="266"/>
      <c r="J3" s="266"/>
      <c r="K3" s="246"/>
      <c r="L3" s="266" t="str">
        <f>'Full-time'!A3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5" workbookViewId="0">
      <selection activeCell="I71" sqref="I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temporary!A1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casuals!A34</f>
        <v>Income : Very Poor HHs</v>
      </c>
      <c r="D3" s="272"/>
      <c r="E3" s="272"/>
      <c r="F3" s="90"/>
      <c r="G3" s="270" t="str">
        <f>temporary!A34</f>
        <v>Income : Poor HHs</v>
      </c>
      <c r="H3" s="270"/>
      <c r="I3" s="270"/>
      <c r="J3" s="270"/>
      <c r="K3" s="89"/>
      <c r="L3" s="270" t="str">
        <f>'Full-time'!A34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5899.65</v>
      </c>
      <c r="G78" s="109">
        <f>temporary!T13</f>
        <v>8047.5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2973.5999999999995</v>
      </c>
      <c r="G79" s="109">
        <f>temporary!T14</f>
        <v>4248</v>
      </c>
      <c r="H79" s="109">
        <f>'Full-time'!T14</f>
        <v>21239.999999999996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5097.6000000000004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16861.126117780685</v>
      </c>
      <c r="G88" s="109">
        <f>temporary!T23</f>
        <v>20849.776117780686</v>
      </c>
      <c r="H88" s="109">
        <f>'Full-time'!T23</f>
        <v>53808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temporary!A1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casuals!A67</f>
        <v>Expenditure : Very Poor HHs</v>
      </c>
      <c r="C3" s="268"/>
      <c r="D3" s="268"/>
      <c r="E3" s="268"/>
      <c r="F3" s="250"/>
      <c r="G3" s="266" t="str">
        <f>temporary!A67</f>
        <v>Expenditure : Poor HHs</v>
      </c>
      <c r="H3" s="266"/>
      <c r="I3" s="266"/>
      <c r="J3" s="266"/>
      <c r="K3" s="246"/>
      <c r="L3" s="266" t="str">
        <f>'Full-time'!A67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2016-08-10T11:10:46Z</dcterms:modified>
  <cp:category/>
</cp:coreProperties>
</file>