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<sst xmlns="http://schemas.openxmlformats.org/spreadsheetml/2006/main" count="790" uniqueCount="145">
  <si>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</si>
  <si>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</si>
  <si>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</si>
  <si>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</si>
  <si>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</si>
  <si>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</si>
  <si>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</si>
  <si>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</si>
  <si>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</si>
  <si>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</si>
  <si>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</si>
  <si>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</si>
  <si>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</si>
  <si>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</si>
  <si>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</si>
  <si>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</si>
  <si>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</si>
  <si>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</si>
  <si>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</si>
  <si>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</si>
  <si>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</si>
  <si>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</si>
  <si>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</si>
  <si>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</si>
  <si>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</si>
  <si>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</si>
  <si>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</si>
  <si>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</si>
  <si>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</si>
  <si>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</si>
  <si>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</si>
  <si>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</si>
  <si>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</si>
  <si>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</si>
  <si>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</si>
  <si>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</si>
  <si>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</si>
  <si>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</si>
  <si>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</si>
  <si>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</si>
  <si>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</si>
  <si>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</si>
  <si>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</si>
  <si>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</si>
  <si>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</si>
  <si>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</si>
  <si>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</si>
  <si>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</si>
  <si>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</si>
  <si>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</si>
  <si>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</si>
  <si>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</si>
  <si>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</si>
  <si>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</si>
  <si>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</si>
  <si>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</si>
  <si>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</si>
  <si>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</si>
  <si>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</si>
  <si>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</si>
  <si>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</si>
  <si>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</si>
  <si>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</si>
  <si>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</si>
  <si>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</si>
  <si>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</si>
  <si>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</si>
  <si>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</si>
  <si>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</si>
  <si>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</si>
  <si>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</si>
  <si>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</si>
  <si>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</si>
  <si>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</si>
  <si>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</si>
  <si>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</si>
  <si>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</si>
  <si>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</si>
  <si>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</si>
  <si>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</si>
  <si>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</si>
  <si>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</si>
  <si>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</si>
  <si>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</si>
  <si>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</si>
  <si>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</si>
  <si>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</si>
  <si>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</si>
  <si>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</si>
  <si>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</si>
  <si>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</si>
  <si>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</si>
  <si>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</si>
  <si>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</si>
  <si>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</si>
  <si>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</si>
  <si>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</si>
  <si>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</si>
  <si>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</si>
  <si>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</si>
  <si>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</si>
  <si>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</si>
  <si>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</si>
  <si>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</si>
  <si>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</si>
  <si>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</si>
  <si>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</si>
  <si>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</si>
  <si>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</si>
  <si>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</si>
  <si>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</si>
  <si>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</si>
  <si>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</si>
  <si>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</si>
  <si>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</si>
  <si>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</si>
  <si>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</si>
  <si>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</si>
  <si>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</si>
  <si>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</si>
  <si>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</si>
  <si>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</si>
  <si>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</si>
  <si>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</si>
  <si>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</si>
  <si>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</si>
  <si>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</si>
  <si>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</si>
  <si>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</si>
  <si>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</si>
  <si>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</si>
  <si>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</si>
  <si>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</si>
  <si>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</si>
  <si>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</si>
  <si>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</si>
  <si>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Income : Q1 HHs</t>
  </si>
  <si>
    <t>Sources of Food : Q1 HHs</t>
  </si>
  <si>
    <t>Expenditure : Q1 HHs</t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</si>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</sst>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070040"/>
        <c:axId val="-2103066696"/>
      </c:barChart>
      <c:catAx>
        <c:axId val="-210307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6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6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7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14216"/>
        <c:axId val="-2101911160"/>
      </c:barChart>
      <c:catAx>
        <c:axId val="-210191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1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1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1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71096"/>
        <c:axId val="-2101768040"/>
      </c:barChart>
      <c:catAx>
        <c:axId val="-210177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6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76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7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29112"/>
        <c:axId val="-2101626056"/>
      </c:barChart>
      <c:catAx>
        <c:axId val="-210162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2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2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2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66804155957189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620488"/>
        <c:axId val="-21046169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20488"/>
        <c:axId val="-2104616968"/>
      </c:lineChart>
      <c:catAx>
        <c:axId val="-210462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61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61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62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493400"/>
        <c:axId val="-21054966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93400"/>
        <c:axId val="-2105496648"/>
      </c:lineChart>
      <c:catAx>
        <c:axId val="-210549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49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49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49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905422541659037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236952"/>
        <c:axId val="-2101233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36952"/>
        <c:axId val="-2101233672"/>
      </c:lineChart>
      <c:catAx>
        <c:axId val="-2101236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23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23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236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212568"/>
        <c:axId val="-2101209192"/>
      </c:barChart>
      <c:catAx>
        <c:axId val="-210121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20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20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21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5468664"/>
        <c:axId val="-2115465256"/>
      </c:barChart>
      <c:catAx>
        <c:axId val="-21154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546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46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546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67512"/>
        <c:axId val="-2101564008"/>
      </c:barChart>
      <c:catAx>
        <c:axId val="-210156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6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6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6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03800"/>
        <c:axId val="-2101500424"/>
      </c:barChart>
      <c:catAx>
        <c:axId val="-210150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0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0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0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30152"/>
        <c:axId val="-2102926808"/>
      </c:barChart>
      <c:catAx>
        <c:axId val="-210293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92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2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93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064104"/>
        <c:axId val="-21010606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64104"/>
        <c:axId val="-21010606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64104"/>
        <c:axId val="-2101060680"/>
      </c:scatterChart>
      <c:catAx>
        <c:axId val="-2101064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060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060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064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395256"/>
        <c:axId val="-2101391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5256"/>
        <c:axId val="-2101391880"/>
      </c:lineChart>
      <c:catAx>
        <c:axId val="-2101395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391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391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395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22392"/>
        <c:axId val="-2100119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15432"/>
        <c:axId val="-2100112536"/>
      </c:scatterChart>
      <c:valAx>
        <c:axId val="-2100122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119048"/>
        <c:crosses val="autoZero"/>
        <c:crossBetween val="midCat"/>
      </c:valAx>
      <c:valAx>
        <c:axId val="-210011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122392"/>
        <c:crosses val="autoZero"/>
        <c:crossBetween val="midCat"/>
      </c:valAx>
      <c:valAx>
        <c:axId val="-2100115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0112536"/>
        <c:crosses val="autoZero"/>
        <c:crossBetween val="midCat"/>
      </c:valAx>
      <c:valAx>
        <c:axId val="-2100112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115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58824"/>
        <c:axId val="-21009530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58824"/>
        <c:axId val="-2100953080"/>
      </c:lineChart>
      <c:catAx>
        <c:axId val="-210095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953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953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958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799224"/>
        <c:axId val="-2102795880"/>
      </c:barChart>
      <c:catAx>
        <c:axId val="-210279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79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79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799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71000"/>
        <c:axId val="-2102667656"/>
      </c:barChart>
      <c:catAx>
        <c:axId val="-21026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6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6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7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77976"/>
        <c:axId val="-2102574600"/>
      </c:barChart>
      <c:catAx>
        <c:axId val="-2102577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7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57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473208"/>
        <c:axId val="-2102469832"/>
      </c:barChart>
      <c:catAx>
        <c:axId val="-2102473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69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46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7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26264"/>
        <c:axId val="-2103429656"/>
      </c:barChart>
      <c:catAx>
        <c:axId val="-2103426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29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42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2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241784"/>
        <c:axId val="-2102238408"/>
      </c:barChart>
      <c:catAx>
        <c:axId val="-2102241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38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23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4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57896"/>
        <c:axId val="-2102054840"/>
      </c:barChart>
      <c:catAx>
        <c:axId val="-210205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5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5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5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42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137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2471.4000000000005</v>
      </c>
      <c r="T13" s="220">
        <f>IF($B$81=0,0,(SUMIF($N$6:$N$28,$U13,M$6:M$28)+SUMIF($N$91:$N$118,$U13,M$91:M$118))*$I$83*'Q2'!$B$81/$B$81)</f>
        <v>2471.4000000000005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9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0.26805318613427187</v>
      </c>
      <c r="M31" s="239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7406.9596206372225</v>
      </c>
      <c r="T31" s="232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23775.919620637222</v>
      </c>
      <c r="T32" s="232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136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138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6">
        <f t="shared" si="49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6">
        <f t="shared" si="49"/>
        <v>4.7976651124107338E-2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8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6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8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6">
        <f>(J119)</f>
        <v>1.7870449625487776</v>
      </c>
      <c r="K130" s="28">
        <f>(B130)</f>
        <v>2.8075936237827617</v>
      </c>
      <c r="L130" s="28">
        <f>(L119)</f>
        <v>1.7454651982412177</v>
      </c>
      <c r="M130" s="238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5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5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133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5963.7000000000007</v>
      </c>
      <c r="T13" s="220">
        <f>IF($B$81=0,0,(SUMIF($N$6:$N$28,$U13,M$6:M$28)+SUMIF($N$91:$N$118,$U13,M$91:M$118))*$I$83*'Q2'!$B$81/$B$81)</f>
        <v>5963.7000000000007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5771.0637848357219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1.7380489013737538E-2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0.30483659374732447</v>
      </c>
      <c r="N29" s="227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9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14894.419620637222</v>
      </c>
      <c r="T32" s="232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134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135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0.51273391448154426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5">
        <f t="shared" si="92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5">
        <f t="shared" si="92"/>
        <v>0.14819454458335379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8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8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6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8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6">
        <f>(J119)</f>
        <v>2.5621845049841201</v>
      </c>
      <c r="K130" s="28">
        <f>(B130)</f>
        <v>4.35036280176364</v>
      </c>
      <c r="L130" s="28">
        <f>(L119)</f>
        <v>2.5345478407574387</v>
      </c>
      <c r="M130" s="238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5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7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139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8760.3000000000011</v>
      </c>
      <c r="T13" s="220">
        <f>IF($B$81=0,0,(SUMIF($N$6:$N$28,$U13,M$6:M$28)+SUMIF($N$91:$N$118,$U13,M$91:M$118))*$I$83*'Q2'!$B$81/$B$81)</f>
        <v>8760.3000000000011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7231.7890804763256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3596.6400000000003</v>
      </c>
      <c r="T20" s="220">
        <f>IF($B$81=0,0,(SUMIF($N$6:$N$28,$U20,M$6:M$28)+SUMIF($N$91:$N$118,$U20,M$91:M$118))*$I$83*'Q2'!$B$81/$B$81)</f>
        <v>3596.6400000000003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2.2513531013442126E-2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0.41928886019917583</v>
      </c>
      <c r="N29" s="227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9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6532.21962063721</v>
      </c>
      <c r="T32" s="232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140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141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0.64251300317989202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5">
        <f t="shared" si="62"/>
        <v>0.31954581944261007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5">
        <f t="shared" si="62"/>
        <v>0.21322956055158815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6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6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12697.8</v>
      </c>
      <c r="T13" s="220">
        <f>IF($B$81=0,0,(SUMIF($N$6:$N$28,$U13,M$6:M$28)+SUMIF($N$91:$N$118,$U13,M$91:M$118))*$I$83*'Q2'!$B$81/$B$81)</f>
        <v>12697.8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9479.1704745976112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6.7148134109710142E-2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7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9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0.8421830644550159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5">
        <f t="shared" si="63"/>
        <v>0.34116729688254105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6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6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8" workbookViewId="0">
      <selection activeCell="S98" sqref="S9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6938.9596206372225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23307.919620637222</v>
      </c>
      <c r="G100" s="237">
        <f t="shared" si="0"/>
        <v>14583.3558358015</v>
      </c>
      <c r="H100" s="237">
        <f t="shared" si="0"/>
        <v>6320.4305401608872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2016-08-11T09:18:55Z</dcterms:modified>
  <cp:category/>
</cp:coreProperties>
</file>