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<sst xmlns="http://schemas.openxmlformats.org/spreadsheetml/2006/main" count="790" uniqueCount="145">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</sst>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5908296"/>
        <c:axId val="1845696264"/>
      </c:barChart>
      <c:catAx>
        <c:axId val="184590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569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69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5908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116072"/>
        <c:axId val="1850119096"/>
      </c:barChart>
      <c:catAx>
        <c:axId val="185011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1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11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11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219064"/>
        <c:axId val="-2082336952"/>
      </c:barChart>
      <c:catAx>
        <c:axId val="-208221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33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33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21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1286792"/>
        <c:axId val="1851289816"/>
      </c:barChart>
      <c:catAx>
        <c:axId val="185128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28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128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286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717864"/>
        <c:axId val="18716759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717864"/>
        <c:axId val="1871675944"/>
      </c:lineChart>
      <c:catAx>
        <c:axId val="187071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167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167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71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646776"/>
        <c:axId val="-20816434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46776"/>
        <c:axId val="-2081643448"/>
      </c:lineChart>
      <c:catAx>
        <c:axId val="-208164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64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64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646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707032"/>
        <c:axId val="-20817036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707032"/>
        <c:axId val="-2081703688"/>
      </c:lineChart>
      <c:catAx>
        <c:axId val="-20817070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03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0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07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973752"/>
        <c:axId val="1849977096"/>
      </c:barChart>
      <c:catAx>
        <c:axId val="184997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97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97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97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880056"/>
        <c:axId val="1849883416"/>
      </c:barChart>
      <c:catAx>
        <c:axId val="184988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88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88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88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31096"/>
        <c:axId val="-2081741160"/>
      </c:barChart>
      <c:catAx>
        <c:axId val="-208173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4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4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3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808696"/>
        <c:axId val="-2081805352"/>
      </c:barChart>
      <c:catAx>
        <c:axId val="-208180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80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80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80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699240"/>
        <c:axId val="1850702536"/>
      </c:barChart>
      <c:catAx>
        <c:axId val="185069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70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70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699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960312"/>
        <c:axId val="-20819650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960312"/>
        <c:axId val="-20819650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960312"/>
        <c:axId val="-2081965032"/>
      </c:scatterChart>
      <c:catAx>
        <c:axId val="-2081960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965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965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9603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067592"/>
        <c:axId val="-20820712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67592"/>
        <c:axId val="-2082071272"/>
      </c:lineChart>
      <c:catAx>
        <c:axId val="-2082067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071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2071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0675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22344"/>
        <c:axId val="-21046492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660248"/>
        <c:axId val="-2104771208"/>
      </c:scatterChart>
      <c:valAx>
        <c:axId val="18498223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649272"/>
        <c:crosses val="autoZero"/>
        <c:crossBetween val="midCat"/>
      </c:valAx>
      <c:valAx>
        <c:axId val="-2104649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822344"/>
        <c:crosses val="autoZero"/>
        <c:crossBetween val="midCat"/>
      </c:valAx>
      <c:valAx>
        <c:axId val="-21046602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4771208"/>
        <c:crosses val="autoZero"/>
        <c:crossBetween val="midCat"/>
      </c:valAx>
      <c:valAx>
        <c:axId val="-21047712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46602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83256"/>
        <c:axId val="-20822223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83256"/>
        <c:axId val="-2082222312"/>
      </c:lineChart>
      <c:catAx>
        <c:axId val="-208218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222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2222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1832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523096"/>
        <c:axId val="1852516376"/>
      </c:barChart>
      <c:catAx>
        <c:axId val="185252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51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51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252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833992"/>
        <c:axId val="1870830632"/>
      </c:barChart>
      <c:catAx>
        <c:axId val="187083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83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083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70833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742488"/>
        <c:axId val="1870739096"/>
      </c:barChart>
      <c:catAx>
        <c:axId val="1870742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739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7073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74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374360"/>
        <c:axId val="1850377672"/>
      </c:barChart>
      <c:catAx>
        <c:axId val="18503743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776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0377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374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481768"/>
        <c:axId val="1850485080"/>
      </c:barChart>
      <c:catAx>
        <c:axId val="1850481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85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048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48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7398904"/>
        <c:axId val="2037550440"/>
      </c:barChart>
      <c:catAx>
        <c:axId val="2037398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550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3755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7398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0577576"/>
        <c:axId val="1850580568"/>
      </c:barChart>
      <c:catAx>
        <c:axId val="185057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7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6044.2269142499463</v>
      </c>
      <c r="S13" s="222">
        <f>IF($B$81=0,0,(SUMIF($N$6:$N$28,$U13,L$6:L$28)+SUMIF($N$91:$N$118,$U13,L$91:L$118))*$I$83*'Q2'!$B$81/$B$81)</f>
        <v>2530.8000000000006</v>
      </c>
      <c r="T13" s="222">
        <f>IF($B$81=0,0,(SUMIF($N$6:$N$28,$U13,M$6:M$28)+SUMIF($N$91:$N$118,$U13,M$91:M$118))*$I$83*'Q2'!$B$81/$B$81)</f>
        <v>2530.8000000000006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3518.2813381454916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3825.0033009581762</v>
      </c>
      <c r="S21" s="222">
        <f>IF($B$81=0,0,(SUMIF($N$6:$N$28,$U21,L$6:L$28)+SUMIF($N$91:$N$118,$U21,L$91:L$118))*$I$83*'Q2'!$B$81/$B$81)</f>
        <v>2742.0000000000005</v>
      </c>
      <c r="T21" s="222">
        <f>IF($B$81=0,0,(SUMIF($N$6:$N$28,$U21,M$6:M$28)+SUMIF($N$91:$N$118,$U21,M$91:M$118))*$I$83*'Q2'!$B$81/$B$81)</f>
        <v>2742.0000000000005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30016.778563707263</v>
      </c>
      <c r="S23" s="179">
        <f>SUM(S7:S22)</f>
        <v>8952.7375066721161</v>
      </c>
      <c r="T23" s="179">
        <f>SUM(T7:T22)</f>
        <v>9420.7375066721161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10248.786287303885</v>
      </c>
      <c r="T30" s="234">
        <f t="shared" si="24"/>
        <v>9780.7862873038848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1">
        <f t="shared" si="6"/>
        <v>0.65631560701038394</v>
      </c>
      <c r="N31" s="167">
        <f>M31*I83</f>
        <v>7387.1439435989087</v>
      </c>
      <c r="P31" s="22"/>
      <c r="Q31" s="238" t="s">
        <v>142</v>
      </c>
      <c r="R31" s="234">
        <f t="shared" si="24"/>
        <v>0</v>
      </c>
      <c r="S31" s="234">
        <f t="shared" si="24"/>
        <v>19440.199620637221</v>
      </c>
      <c r="T31" s="234">
        <f>IF(T25&gt;T$23,T25-T$23,0)</f>
        <v>18972.199620637221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4" t="s">
        <v>143</v>
      </c>
      <c r="R32" s="234">
        <f t="shared" si="24"/>
        <v>14745.118563602071</v>
      </c>
      <c r="S32" s="234">
        <f t="shared" si="24"/>
        <v>35809.15962063722</v>
      </c>
      <c r="T32" s="234">
        <f t="shared" si="24"/>
        <v>35341.15962063722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11585.05567703831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8080.7999999999993</v>
      </c>
      <c r="J65" s="39">
        <f>SUM(J37:J64)</f>
        <v>8080.7999999999993</v>
      </c>
      <c r="K65" s="40">
        <f>SUM(K37:K64)</f>
        <v>1</v>
      </c>
      <c r="L65" s="22">
        <f>SUM(L37:L64)</f>
        <v>0.39749373433583957</v>
      </c>
      <c r="M65" s="24">
        <f>SUM(M37:M64)</f>
        <v>0.42192982456140349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8080.8000000000011</v>
      </c>
      <c r="J70" s="51">
        <f t="shared" ref="J70:J77" si="44">J124*I$83</f>
        <v>8080.8000000000011</v>
      </c>
      <c r="K70" s="40">
        <f>B70/B$76</f>
        <v>0.39065082138773188</v>
      </c>
      <c r="L70" s="22">
        <f t="shared" ref="L70:L74" si="45">(L124*G$37*F$9/F$7)/B$130</f>
        <v>0.39749373433583962</v>
      </c>
      <c r="M70" s="24">
        <f>J70/B$76</f>
        <v>0.42192982456140354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2020.2000000000003</v>
      </c>
      <c r="AB70" s="156">
        <f>'Q2'!AB70</f>
        <v>0.25</v>
      </c>
      <c r="AC70" s="147">
        <f>$J70*AB70</f>
        <v>2020.2000000000003</v>
      </c>
      <c r="AD70" s="156">
        <f>'Q2'!AD70</f>
        <v>0.25</v>
      </c>
      <c r="AE70" s="147">
        <f>$J70*AD70</f>
        <v>2020.2000000000003</v>
      </c>
      <c r="AF70" s="156">
        <f>'Q2'!AF70</f>
        <v>0.25</v>
      </c>
      <c r="AG70" s="147">
        <f>$J70*AF70</f>
        <v>2020.2000000000003</v>
      </c>
      <c r="AH70" s="155">
        <f>SUM(Z70,AB70,AD70,AF70)</f>
        <v>1</v>
      </c>
      <c r="AI70" s="147">
        <f>SUM(AA70,AC70,AE70,AG70)</f>
        <v>8080.8000000000011</v>
      </c>
      <c r="AJ70" s="148">
        <f>(AA70+AC70)</f>
        <v>4040.4000000000005</v>
      </c>
      <c r="AK70" s="147">
        <f>(AE70+AG70)</f>
        <v>4040.4000000000005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8080.8000000000011</v>
      </c>
      <c r="J76" s="51">
        <f t="shared" si="44"/>
        <v>8080.8000000000011</v>
      </c>
      <c r="K76" s="40">
        <f>SUM(K70:K75)</f>
        <v>1.7388212946888948</v>
      </c>
      <c r="L76" s="22">
        <f>SUM(L70:L75)</f>
        <v>0.39749373433583962</v>
      </c>
      <c r="M76" s="24">
        <f>SUM(M70:M75)</f>
        <v>0.42192982456140354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11585.05567703831</v>
      </c>
      <c r="J77" s="100">
        <f t="shared" si="44"/>
        <v>11585.05567703831</v>
      </c>
      <c r="K77" s="40"/>
      <c r="L77" s="22">
        <f>-(L131*G$37*F$9/F$7)/B$130</f>
        <v>-0.60490056793224256</v>
      </c>
      <c r="M77" s="24">
        <f>-J77/B$76</f>
        <v>-0.60490056793224256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7">
        <f t="shared" si="49"/>
        <v>0.10059104519021173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7">
        <f t="shared" si="49"/>
        <v>7.1005443663678877E-2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8">
        <f t="shared" si="49"/>
        <v>0.24947858584535818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8">
        <f t="shared" si="49"/>
        <v>5.3254082747759154E-2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8">
        <f t="shared" si="49"/>
        <v>6.610116377099233E-2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8">
        <f t="shared" si="49"/>
        <v>0.17751360915919717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0.7179439303771975</v>
      </c>
      <c r="J119" s="24">
        <f>SUM(J91:J118)</f>
        <v>0.7179439303771975</v>
      </c>
      <c r="K119" s="22">
        <f>SUM(K91:K118)</f>
        <v>2.8075936237827617</v>
      </c>
      <c r="L119" s="22">
        <f>SUM(L91:L118)</f>
        <v>0.67636416606963778</v>
      </c>
      <c r="M119" s="57">
        <f t="shared" si="49"/>
        <v>0.7179439303771975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0.7179439303771975</v>
      </c>
      <c r="J124" s="237">
        <f>IF(SUMPRODUCT($B$124:$B124,$H$124:$H124)&lt;J$119,($B124*$H124),J$119)</f>
        <v>0.7179439303771975</v>
      </c>
      <c r="K124" s="29">
        <f>(B124)</f>
        <v>1.0967887552536943</v>
      </c>
      <c r="L124" s="29">
        <f>IF(SUMPRODUCT($B$124:$B124,$H$124:$H124)&lt;L$119,($B124*$H124),L$119)</f>
        <v>0.67636416606963778</v>
      </c>
      <c r="M124" s="240">
        <f t="shared" si="66"/>
        <v>0.7179439303771975</v>
      </c>
      <c r="N124" s="58"/>
      <c r="O124" s="174">
        <f>B124*H124</f>
        <v>0.93060864082131645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0.7179439303771975</v>
      </c>
      <c r="J130" s="228">
        <f>(J119)</f>
        <v>0.7179439303771975</v>
      </c>
      <c r="K130" s="29">
        <f>(B130)</f>
        <v>2.8075936237827617</v>
      </c>
      <c r="L130" s="29">
        <f>(L119)</f>
        <v>0.67636416606963778</v>
      </c>
      <c r="M130" s="240">
        <f t="shared" si="66"/>
        <v>0.7179439303771975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1.0292818045752337</v>
      </c>
      <c r="J131" s="237">
        <f>IF(SUMPRODUCT($B124:$B125,$H124:$H125)&gt;(J119-J128),SUMPRODUCT($B124:$B125,$H124:$H125)+J128-J119,0)</f>
        <v>1.0292818045752337</v>
      </c>
      <c r="K131" s="29"/>
      <c r="L131" s="29">
        <f>IF(I131&lt;SUM(L126:L127),0,I131-(SUM(L126:L127)))</f>
        <v>1.0292818045752337</v>
      </c>
      <c r="M131" s="237">
        <f>IF(I131&lt;SUM(M126:M127),0,I131-(SUM(M126:M127)))</f>
        <v>1.0292818045752337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39" sqref="E3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14145.295226184951</v>
      </c>
      <c r="S13" s="222">
        <f>IF($B$81=0,0,(SUMIF($N$6:$N$28,$U13,L$6:L$28)+SUMIF($N$91:$N$118,$U13,L$91:L$118))*$I$83*'Q2'!$B$81/$B$81)</f>
        <v>6147.1800000000012</v>
      </c>
      <c r="T13" s="222">
        <f>IF($B$81=0,0,(SUMIF($N$6:$N$28,$U13,M$6:M$28)+SUMIF($N$91:$N$118,$U13,M$91:M$118))*$I$83*'Q2'!$B$81/$B$81)</f>
        <v>6147.1800000000012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8209.3231223394796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6552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4239.9800741753361</v>
      </c>
      <c r="S17" s="222">
        <f>IF($B$81=0,0,(SUMIF($N$6:$N$28,$U17,L$6:L$28)+SUMIF($N$91:$N$118,$U17,L$91:L$118))*$I$83*'Q2'!$B$81/$B$81)</f>
        <v>3271.1999999999994</v>
      </c>
      <c r="T17" s="222">
        <f>IF($B$81=0,0,(SUMIF($N$6:$N$28,$U17,M$6:M$28)+SUMIF($N$91:$N$118,$U17,M$91:M$118))*$I$83*'Q2'!$B$81/$B$81)</f>
        <v>3271.1999999999994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2616.1579181081861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45840.023351161602</v>
      </c>
      <c r="S23" s="179">
        <f>SUM(S7:S22)</f>
        <v>17958.317506672116</v>
      </c>
      <c r="T23" s="179">
        <f>SUM(T7:T22)</f>
        <v>19050.317506672112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0.64288158609603208</v>
      </c>
      <c r="J30" s="231">
        <f>IF(I$32&lt;=1,I30,1-SUM(J6:J29))</f>
        <v>0.64288158609603208</v>
      </c>
      <c r="K30" s="22">
        <f t="shared" si="4"/>
        <v>0.55751374053549196</v>
      </c>
      <c r="L30" s="22">
        <f>IF(L124=L119,0,IF(K30="",0,(L119-L124)/(B119-B124)*K30))</f>
        <v>9.3535796921425426E-2</v>
      </c>
      <c r="M30" s="175">
        <f t="shared" si="6"/>
        <v>0.64288158609603208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1243.2062873038849</v>
      </c>
      <c r="T30" s="234">
        <f t="shared" si="50"/>
        <v>151.20628730388853</v>
      </c>
      <c r="V30" s="56"/>
      <c r="W30" s="110"/>
      <c r="X30" s="118"/>
      <c r="Y30" s="183">
        <f>M30*4</f>
        <v>2.5715263443841283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1.3434020914351863E-2</v>
      </c>
      <c r="K31" s="22" t="str">
        <f t="shared" si="4"/>
        <v/>
      </c>
      <c r="L31" s="22">
        <f>(1-SUM(L6:L30))</f>
        <v>0.42633115376943631</v>
      </c>
      <c r="M31" s="178">
        <f t="shared" si="6"/>
        <v>1.3434020914351863E-2</v>
      </c>
      <c r="N31" s="167">
        <f>M31*I83</f>
        <v>151.20628730388447</v>
      </c>
      <c r="P31" s="22"/>
      <c r="Q31" s="238" t="s">
        <v>142</v>
      </c>
      <c r="R31" s="234">
        <f t="shared" si="50"/>
        <v>0</v>
      </c>
      <c r="S31" s="234">
        <f t="shared" si="50"/>
        <v>10434.619620637219</v>
      </c>
      <c r="T31" s="234">
        <f>IF(T25&gt;T$23,T25-T$23,0)</f>
        <v>9342.6196206372224</v>
      </c>
      <c r="V31" s="56"/>
      <c r="W31" s="129" t="s">
        <v>84</v>
      </c>
      <c r="X31" s="130"/>
      <c r="Y31" s="121">
        <f>M31*4</f>
        <v>5.3736083657407452E-2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0.98656597908564814</v>
      </c>
      <c r="J32" s="17"/>
      <c r="L32" s="22">
        <f>SUM(L6:L30)</f>
        <v>0.57366884623056369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26803.579620637218</v>
      </c>
      <c r="T32" s="234">
        <f t="shared" si="50"/>
        <v>25711.579620637222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1.3288465848163067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17710.38</v>
      </c>
      <c r="J65" s="39">
        <f>SUM(J37:J64)</f>
        <v>17710.379999999997</v>
      </c>
      <c r="K65" s="40">
        <f>SUM(K37:K64)</f>
        <v>1</v>
      </c>
      <c r="L65" s="22">
        <f>SUM(L37:L64)</f>
        <v>0.55999393449251922</v>
      </c>
      <c r="M65" s="24">
        <f>SUM(M37:M64)</f>
        <v>0.59679134654266075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7235.9376562950247</v>
      </c>
      <c r="J71" s="51">
        <f t="shared" si="75"/>
        <v>7235.9376562950247</v>
      </c>
      <c r="K71" s="40">
        <f t="shared" ref="K71:K72" si="78">B71/B$76</f>
        <v>0.2624792200206677</v>
      </c>
      <c r="L71" s="22">
        <f t="shared" si="76"/>
        <v>0.20703388786544763</v>
      </c>
      <c r="M71" s="24">
        <f t="shared" ref="M71:M72" si="79">J71/B$76</f>
        <v>0.24383129991558919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7235.9376562950247</v>
      </c>
      <c r="J74" s="51">
        <f t="shared" si="75"/>
        <v>7235.9376562950247</v>
      </c>
      <c r="K74" s="40">
        <f>B74/B$76</f>
        <v>0.12815338994473646</v>
      </c>
      <c r="L74" s="22">
        <f t="shared" si="76"/>
        <v>3.5476136578260743E-2</v>
      </c>
      <c r="M74" s="24">
        <f>J74/B$76</f>
        <v>0.24383129991558919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17710.38</v>
      </c>
      <c r="J76" s="51">
        <f t="shared" si="75"/>
        <v>17710.38</v>
      </c>
      <c r="K76" s="40">
        <f>SUM(K70:K75)</f>
        <v>1.1495200790049596</v>
      </c>
      <c r="L76" s="22">
        <f>SUM(L70:L75)</f>
        <v>0.59547007107077987</v>
      </c>
      <c r="M76" s="24">
        <f>SUM(M70:M75)</f>
        <v>0.84062264645824991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9191.4133333333357</v>
      </c>
      <c r="K77" s="40"/>
      <c r="L77" s="22">
        <f>-(L131*G$37*F$9/F$7)/B$130</f>
        <v>-0.30972547962438796</v>
      </c>
      <c r="M77" s="24">
        <f>-J77/B$76</f>
        <v>-0.3097254796243879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7">
        <f t="shared" si="80"/>
        <v>0.17751360915919717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7">
        <f t="shared" ref="M92:M118" si="92">(J92)</f>
        <v>0.20414065053307673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7">
        <f t="shared" si="92"/>
        <v>0.58211670030583573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7">
        <f t="shared" si="92"/>
        <v>0.29063189103181464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7">
        <f t="shared" si="92"/>
        <v>0.16449594448752272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7">
        <f t="shared" si="92"/>
        <v>0.15459143139990142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1.5734902269173485</v>
      </c>
      <c r="J119" s="24">
        <f>SUM(J91:J118)</f>
        <v>1.5734902269173485</v>
      </c>
      <c r="K119" s="22">
        <f>SUM(K91:K118)</f>
        <v>4.35036280176364</v>
      </c>
      <c r="L119" s="22">
        <f>SUM(L91:L118)</f>
        <v>1.4764707768663758</v>
      </c>
      <c r="M119" s="57">
        <f t="shared" si="80"/>
        <v>1.5734902269173485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0.64288158609603208</v>
      </c>
      <c r="J125" s="237">
        <f>IF(SUMPRODUCT($B$124:$B125,$H$124:$H125)&lt;J$119,($B125*$H125),IF(SUMPRODUCT($B$124:$B124,$H$124:$H124)&lt;J$119,J$119-SUMPRODUCT($B$124:$B124,$H$124:$H124),0))</f>
        <v>0.64288158609603208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0.5458621360450594</v>
      </c>
      <c r="M125" s="240">
        <f t="shared" si="93"/>
        <v>0.64288158609603208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0.64288158609603208</v>
      </c>
      <c r="J128" s="228">
        <f>(J30)</f>
        <v>0.64288158609603208</v>
      </c>
      <c r="K128" s="29">
        <f>(B128)</f>
        <v>0.55751374053549196</v>
      </c>
      <c r="L128" s="29">
        <f>IF(L124=L119,0,(L119-L124)/(B119-B124)*K128)</f>
        <v>9.3535796921425426E-2</v>
      </c>
      <c r="M128" s="240">
        <f t="shared" si="93"/>
        <v>0.64288158609603208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1.5734902269173485</v>
      </c>
      <c r="J130" s="228">
        <f>(J119)</f>
        <v>1.5734902269173485</v>
      </c>
      <c r="K130" s="29">
        <f>(B130)</f>
        <v>4.35036280176364</v>
      </c>
      <c r="L130" s="29">
        <f>(L119)</f>
        <v>1.4764707768663758</v>
      </c>
      <c r="M130" s="240">
        <f t="shared" si="93"/>
        <v>1.5734902269173485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0.81661709413111483</v>
      </c>
      <c r="K131" s="29"/>
      <c r="L131" s="29">
        <f>IF(I131&lt;SUM(L126:L127),0,I131-(SUM(L126:L127)))</f>
        <v>0.81661709413111483</v>
      </c>
      <c r="M131" s="237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20839.051002861754</v>
      </c>
      <c r="S13" s="222">
        <f>IF($B$81=0,0,(SUMIF($N$6:$N$28,$U13,L$6:L$28)+SUMIF($N$91:$N$118,$U13,L$91:L$118))*$I$83*'Q2'!$B$81/$B$81)</f>
        <v>9024.3000000000011</v>
      </c>
      <c r="T13" s="222">
        <f>IF($B$81=0,0,(SUMIF($N$6:$N$28,$U13,M$6:M$28)+SUMIF($N$91:$N$118,$U13,M$91:M$118))*$I$83*'Q2'!$B$81/$B$81)</f>
        <v>9024.3000000000011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13531.851300559581</v>
      </c>
      <c r="S14" s="222">
        <f>IF($B$81=0,0,(SUMIF($N$6:$N$28,$U14,L$6:L$28)+SUMIF($N$91:$N$118,$U14,L$91:L$118))*$I$83*'Q2'!$B$81/$B$81)</f>
        <v>9743.9999999999982</v>
      </c>
      <c r="T14" s="222">
        <f>IF($B$81=0,0,(SUMIF($N$6:$N$28,$U14,M$6:M$28)+SUMIF($N$91:$N$118,$U14,M$91:M$118))*$I$83*'Q2'!$B$81/$B$81)</f>
        <v>9743.9999999999982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10554.844014436472</v>
      </c>
      <c r="S16" s="222">
        <f>IF($B$81=0,0,(SUMIF($N$6:$N$28,$U16,L$6:L$28)+SUMIF($N$91:$N$118,$U16,L$91:L$118))*$I$83*'Q2'!$B$81/$B$81)</f>
        <v>7019.9999999999991</v>
      </c>
      <c r="T16" s="222">
        <f>IF($B$81=0,0,(SUMIF($N$6:$N$28,$U16,M$6:M$28)+SUMIF($N$91:$N$118,$U16,M$91:M$118))*$I$83*'Q2'!$B$81/$B$81)</f>
        <v>7295.0429868591054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7036.5626762909824</v>
      </c>
      <c r="S17" s="222">
        <f>IF($B$81=0,0,(SUMIF($N$6:$N$28,$U17,L$6:L$28)+SUMIF($N$91:$N$118,$U17,L$91:L$118))*$I$83*'Q2'!$B$81/$B$81)</f>
        <v>5428.8</v>
      </c>
      <c r="T17" s="222">
        <f>IF($B$81=0,0,(SUMIF($N$6:$N$28,$U17,M$6:M$28)+SUMIF($N$91:$N$118,$U17,M$91:M$118))*$I$83*'Q2'!$B$81/$B$81)</f>
        <v>5428.8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1220.9989961164724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4582.7869737895116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3518.2813381454912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61284.37630220026</v>
      </c>
      <c r="S23" s="179">
        <f>SUM(S7:S22)</f>
        <v>34897.037506672117</v>
      </c>
      <c r="T23" s="179">
        <f>SUM(T7:T22)</f>
        <v>35172.080493531219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2.1319053794898419E-2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2.1319053794898419E-2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8.5276215179593676E-2</v>
      </c>
      <c r="Z27" s="156">
        <f>'Q2'!Z27</f>
        <v>0.25</v>
      </c>
      <c r="AA27" s="121">
        <f t="shared" si="16"/>
        <v>2.1319053794898419E-2</v>
      </c>
      <c r="AB27" s="156">
        <f>'Q2'!AB27</f>
        <v>0.25</v>
      </c>
      <c r="AC27" s="121">
        <f t="shared" si="7"/>
        <v>2.1319053794898419E-2</v>
      </c>
      <c r="AD27" s="156">
        <f>'Q2'!AD27</f>
        <v>0.25</v>
      </c>
      <c r="AE27" s="121">
        <f t="shared" si="8"/>
        <v>2.1319053794898419E-2</v>
      </c>
      <c r="AF27" s="122">
        <f t="shared" si="10"/>
        <v>0.25</v>
      </c>
      <c r="AG27" s="121">
        <f t="shared" si="11"/>
        <v>2.1319053794898419E-2</v>
      </c>
      <c r="AH27" s="123">
        <f t="shared" si="12"/>
        <v>1</v>
      </c>
      <c r="AI27" s="183">
        <f t="shared" si="13"/>
        <v>2.1319053794898419E-2</v>
      </c>
      <c r="AJ27" s="120">
        <f t="shared" si="14"/>
        <v>2.1319053794898419E-2</v>
      </c>
      <c r="AK27" s="119">
        <f t="shared" si="15"/>
        <v>2.1319053794898419E-2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0.40896140501511863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0.40896140501511863</v>
      </c>
      <c r="N29" s="229"/>
      <c r="P29" s="22"/>
      <c r="V29" s="56"/>
      <c r="W29" s="110"/>
      <c r="X29" s="118"/>
      <c r="Y29" s="183">
        <f t="shared" si="9"/>
        <v>1.6358456200604745</v>
      </c>
      <c r="Z29" s="156">
        <f>'Q2'!Z29</f>
        <v>0.25</v>
      </c>
      <c r="AA29" s="121">
        <f t="shared" si="16"/>
        <v>0.40896140501511863</v>
      </c>
      <c r="AB29" s="156">
        <f>'Q2'!AB29</f>
        <v>0.25</v>
      </c>
      <c r="AC29" s="121">
        <f t="shared" si="7"/>
        <v>0.40896140501511863</v>
      </c>
      <c r="AD29" s="156">
        <f>'Q2'!AD29</f>
        <v>0.25</v>
      </c>
      <c r="AE29" s="121">
        <f t="shared" si="8"/>
        <v>0.40896140501511863</v>
      </c>
      <c r="AF29" s="122">
        <f t="shared" si="10"/>
        <v>0.25</v>
      </c>
      <c r="AG29" s="121">
        <f t="shared" si="11"/>
        <v>0.40896140501511863</v>
      </c>
      <c r="AH29" s="123">
        <f t="shared" si="12"/>
        <v>1</v>
      </c>
      <c r="AI29" s="183">
        <f t="shared" si="13"/>
        <v>0.40896140501511863</v>
      </c>
      <c r="AJ29" s="120">
        <f t="shared" si="14"/>
        <v>0.40896140501511863</v>
      </c>
      <c r="AK29" s="119">
        <f t="shared" si="15"/>
        <v>0.40896140501511863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2.1755330214287376</v>
      </c>
      <c r="J30" s="231">
        <f>IF(I$32&lt;=1,I30,1-SUM(J6:J29))</f>
        <v>0.45067192214236385</v>
      </c>
      <c r="K30" s="22">
        <f t="shared" si="4"/>
        <v>0.57900237422166878</v>
      </c>
      <c r="L30" s="22">
        <f>IF(L124=L119,0,IF(K30="",0,(L119-L124)/(B119-B124)*K30))</f>
        <v>0.2494881997055009</v>
      </c>
      <c r="M30" s="175">
        <f t="shared" si="6"/>
        <v>0.45067192214236385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1.8026876885694554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0.15108362769768946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2.5192174144183537</v>
      </c>
      <c r="J32" s="17"/>
      <c r="L32" s="22">
        <f>SUM(L6:L30)</f>
        <v>0.84891637230231054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9864.8596206372094</v>
      </c>
      <c r="T32" s="234">
        <f t="shared" si="24"/>
        <v>9589.8166337781076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0.19589956328996203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7295.0429868591054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0.18261347218531854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7295.0429868591054</v>
      </c>
      <c r="AH41" s="123">
        <f t="shared" si="37"/>
        <v>1</v>
      </c>
      <c r="AI41" s="112">
        <f t="shared" si="37"/>
        <v>7295.0429868591054</v>
      </c>
      <c r="AJ41" s="148">
        <f t="shared" si="38"/>
        <v>0</v>
      </c>
      <c r="AK41" s="147">
        <f t="shared" si="39"/>
        <v>7295.0429868591054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34961.1</v>
      </c>
      <c r="J65" s="39">
        <f>SUM(J37:J64)</f>
        <v>33832.142986859108</v>
      </c>
      <c r="K65" s="40">
        <f>SUM(K37:K64)</f>
        <v>1</v>
      </c>
      <c r="L65" s="22">
        <f>SUM(L37:L64)</f>
        <v>0.84001952538299784</v>
      </c>
      <c r="M65" s="24">
        <f>SUM(M37:M64)</f>
        <v>0.84690455058724101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9093.7607316872181</v>
      </c>
      <c r="K72" s="40">
        <f t="shared" si="47"/>
        <v>0.34725142685491139</v>
      </c>
      <c r="L72" s="22">
        <f t="shared" si="45"/>
        <v>0.27743907365571896</v>
      </c>
      <c r="M72" s="24">
        <f t="shared" si="48"/>
        <v>0.22763995022747618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24486.657656295025</v>
      </c>
      <c r="J74" s="51">
        <f t="shared" si="44"/>
        <v>5072.5265781335738</v>
      </c>
      <c r="K74" s="40">
        <f>B74/B$76</f>
        <v>9.8870149079307149E-2</v>
      </c>
      <c r="L74" s="22">
        <f t="shared" si="45"/>
        <v>7.029408752786194E-2</v>
      </c>
      <c r="M74" s="24">
        <f>J74/B$76</f>
        <v>0.12697823616034778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34961.1</v>
      </c>
      <c r="J76" s="51">
        <f t="shared" si="44"/>
        <v>33832.142986859108</v>
      </c>
      <c r="K76" s="40">
        <f>SUM(K70:K75)</f>
        <v>1</v>
      </c>
      <c r="L76" s="22">
        <f>SUM(L70:L75)</f>
        <v>0.84001952538299784</v>
      </c>
      <c r="M76" s="24">
        <f>SUM(M70:M75)</f>
        <v>0.84690455058724101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1.503539033395509</v>
      </c>
      <c r="I84" s="234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7">
        <f t="shared" si="49"/>
        <v>0.28106321450206218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7">
        <f t="shared" ref="M92:M118" si="62">(J92)</f>
        <v>0.28402177465471551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7">
        <f t="shared" si="62"/>
        <v>0.24734629023984225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7">
        <f t="shared" si="62"/>
        <v>0.61836572559960568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0.64813283762204676</v>
      </c>
      <c r="K95" s="22">
        <f t="shared" si="60"/>
        <v>1.0290991666121023</v>
      </c>
      <c r="L95" s="22">
        <f t="shared" si="61"/>
        <v>0.62369646461339534</v>
      </c>
      <c r="M95" s="227">
        <f t="shared" si="62"/>
        <v>0.64813283762204676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7">
        <f t="shared" si="62"/>
        <v>0.48232526596769243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7">
        <f t="shared" si="62"/>
        <v>0.23668481221226287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7">
        <f t="shared" si="62"/>
        <v>0.20789882153779846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3.1061416622500539</v>
      </c>
      <c r="J119" s="24">
        <f>SUM(J91:J118)</f>
        <v>3.0058387423360262</v>
      </c>
      <c r="K119" s="22">
        <f>SUM(K91:K118)</f>
        <v>5.8561899583789554</v>
      </c>
      <c r="L119" s="22">
        <f>SUM(L91:L118)</f>
        <v>2.981402369327375</v>
      </c>
      <c r="M119" s="57">
        <f t="shared" si="49"/>
        <v>3.0058387423360262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0.80794108524123098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0.98468843466944289</v>
      </c>
      <c r="M126" s="57">
        <f t="shared" si="65"/>
        <v>0.80794108524123098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2.1755330214287376</v>
      </c>
      <c r="J128" s="228">
        <f>(J30)</f>
        <v>0.45067192214236385</v>
      </c>
      <c r="K128" s="22">
        <f>(B128)</f>
        <v>0.57900237422166878</v>
      </c>
      <c r="L128" s="22">
        <f>IF(L124=L119,0,(L119-L124)/(B119-B124)*K128)</f>
        <v>0.2494881997055009</v>
      </c>
      <c r="M128" s="57">
        <f t="shared" si="63"/>
        <v>0.45067192214236385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3.1061416622500539</v>
      </c>
      <c r="J130" s="228">
        <f>(J119)</f>
        <v>3.0058387423360262</v>
      </c>
      <c r="K130" s="22">
        <f>(B130)</f>
        <v>5.8561899583789554</v>
      </c>
      <c r="L130" s="22">
        <f>(L119)</f>
        <v>2.981402369327375</v>
      </c>
      <c r="M130" s="57">
        <f t="shared" si="63"/>
        <v>3.0058387423360262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8.6760088898838461E-3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29770.072861231078</v>
      </c>
      <c r="S13" s="222">
        <f>IF($B$81=0,0,(SUMIF($N$6:$N$28,$U13,L$6:L$28)+SUMIF($N$91:$N$118,$U13,L$91:L$118))*$I$83*'Q2'!$B$81/$B$81)</f>
        <v>13120.200000000003</v>
      </c>
      <c r="T13" s="222">
        <f>IF($B$81=0,0,(SUMIF($N$6:$N$28,$U13,M$6:M$28)+SUMIF($N$91:$N$118,$U13,M$91:M$118))*$I$83*'Q2'!$B$81/$B$81)</f>
        <v>13120.200000000003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34731.751671436257</v>
      </c>
      <c r="S14" s="222">
        <f>IF($B$81=0,0,(SUMIF($N$6:$N$28,$U14,L$6:L$28)+SUMIF($N$91:$N$118,$U14,L$91:L$118))*$I$83*'Q2'!$B$81/$B$81)</f>
        <v>25055.999999999993</v>
      </c>
      <c r="T14" s="222">
        <f>IF($B$81=0,0,(SUMIF($N$6:$N$28,$U14,M$6:M$28)+SUMIF($N$91:$N$118,$U14,M$91:M$118))*$I$83*'Q2'!$B$81/$B$81)</f>
        <v>25055.999999999993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14289.634973390919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9477.7431265203286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8931.021858369324</v>
      </c>
      <c r="S17" s="222">
        <f>IF($B$81=0,0,(SUMIF($N$6:$N$28,$U17,L$6:L$28)+SUMIF($N$91:$N$118,$U17,L$91:L$118))*$I$83*'Q2'!$B$81/$B$81)</f>
        <v>6890.3999999999987</v>
      </c>
      <c r="T17" s="222">
        <f>IF($B$81=0,0,(SUMIF($N$6:$N$28,$U17,M$6:M$28)+SUMIF($N$91:$N$118,$U17,M$91:M$118))*$I$83*'Q2'!$B$81/$B$81)</f>
        <v>6890.3999999999987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4510.6171001865278</v>
      </c>
      <c r="S21" s="222">
        <f>IF($B$81=0,0,(SUMIF($N$6:$N$28,$U21,L$6:L$28)+SUMIF($N$91:$N$118,$U21,L$91:L$118))*$I$83*'Q2'!$B$81/$B$81)</f>
        <v>2999.9999999999995</v>
      </c>
      <c r="T21" s="222">
        <f>IF($B$81=0,0,(SUMIF($N$6:$N$28,$U21,M$6:M$28)+SUMIF($N$91:$N$118,$U21,M$91:M$118))*$I$83*'Q2'!$B$81/$B$81)</f>
        <v>2999.9999999999995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93454.097460730569</v>
      </c>
      <c r="S23" s="179">
        <f>SUM(S7:S22)</f>
        <v>58910.53750667211</v>
      </c>
      <c r="T23" s="179">
        <f>SUM(T7:T22)</f>
        <v>58884.280633192437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6.7197906799030871E-2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3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0.53542508123083432</v>
      </c>
      <c r="N29" s="229"/>
      <c r="P29" s="22"/>
      <c r="V29" s="56"/>
      <c r="W29" s="110"/>
      <c r="X29" s="118"/>
      <c r="Y29" s="183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3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1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5">
        <f t="shared" si="6"/>
        <v>0.27832939292251579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1.1133175716900632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-4.6062761168279343E-2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7">
        <f t="shared" si="50"/>
        <v>0.4437840228979929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7">
        <f t="shared" ref="M92:M118" si="63">(J92)</f>
        <v>0.34319297770778118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7">
        <f t="shared" si="63"/>
        <v>0.61836572559960556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7">
        <f t="shared" si="63"/>
        <v>1.6077508865589747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7">
        <f t="shared" si="63"/>
        <v>0.84205625078698543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7">
        <f t="shared" si="63"/>
        <v>0.61218206834360955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7">
        <f t="shared" si="63"/>
        <v>0.37869569953962062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7">
        <f t="shared" si="63"/>
        <v>0.26653695068948519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8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8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7295.0429868591054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9420.7375066721161</v>
      </c>
      <c r="G88" s="109">
        <f>'Q2'!T23</f>
        <v>19050.317506672112</v>
      </c>
      <c r="H88" s="109">
        <f>'Q3'!T23</f>
        <v>35172.080493531219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9780.7862873038848</v>
      </c>
      <c r="G98" s="239">
        <f t="shared" si="0"/>
        <v>151.20628730388853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18972.199620637221</v>
      </c>
      <c r="G99" s="239">
        <f t="shared" si="0"/>
        <v>9342.6196206372224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14745.118563602071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35341.15962063722</v>
      </c>
      <c r="G100" s="239">
        <f t="shared" si="0"/>
        <v>25711.579620637222</v>
      </c>
      <c r="H100" s="239">
        <f t="shared" si="0"/>
        <v>9589.8166337781076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6044.2269142499463</v>
      </c>
      <c r="C9" s="203">
        <f>Income!C78</f>
        <v>14145.295226184951</v>
      </c>
      <c r="D9" s="203">
        <f>Income!D78</f>
        <v>20839.051002861754</v>
      </c>
      <c r="E9" s="203">
        <f>Income!E78</f>
        <v>29770.072861231078</v>
      </c>
      <c r="F9" s="204">
        <f t="shared" si="4"/>
        <v>6044.2269142499463</v>
      </c>
      <c r="G9" s="204">
        <f t="shared" si="4"/>
        <v>6044.2269142499463</v>
      </c>
      <c r="H9" s="204">
        <f t="shared" si="4"/>
        <v>6044.2269142499463</v>
      </c>
      <c r="I9" s="204">
        <f t="shared" si="4"/>
        <v>6044.2269142499463</v>
      </c>
      <c r="J9" s="204">
        <f t="shared" si="4"/>
        <v>6044.2269142499463</v>
      </c>
      <c r="K9" s="204">
        <f t="shared" si="4"/>
        <v>6044.2269142499463</v>
      </c>
      <c r="L9" s="204">
        <f t="shared" si="4"/>
        <v>6044.2269142499463</v>
      </c>
      <c r="M9" s="204">
        <f t="shared" si="4"/>
        <v>6044.2269142499463</v>
      </c>
      <c r="N9" s="204">
        <f t="shared" si="4"/>
        <v>6044.2269142499463</v>
      </c>
      <c r="O9" s="204">
        <f t="shared" si="4"/>
        <v>6044.2269142499463</v>
      </c>
      <c r="P9" s="204">
        <f t="shared" si="4"/>
        <v>6044.2269142499463</v>
      </c>
      <c r="Q9" s="204">
        <f t="shared" si="4"/>
        <v>6044.2269142499463</v>
      </c>
      <c r="R9" s="204">
        <f t="shared" si="4"/>
        <v>6044.2269142499463</v>
      </c>
      <c r="S9" s="204">
        <f t="shared" si="4"/>
        <v>6044.2269142499463</v>
      </c>
      <c r="T9" s="204">
        <f t="shared" si="4"/>
        <v>6044.2269142499463</v>
      </c>
      <c r="U9" s="204">
        <f t="shared" si="4"/>
        <v>6044.2269142499463</v>
      </c>
      <c r="V9" s="204">
        <f t="shared" si="6"/>
        <v>6044.2269142499463</v>
      </c>
      <c r="W9" s="204">
        <f t="shared" si="6"/>
        <v>6044.2269142499463</v>
      </c>
      <c r="X9" s="204">
        <f t="shared" si="6"/>
        <v>6044.2269142499463</v>
      </c>
      <c r="Y9" s="204">
        <f t="shared" si="6"/>
        <v>6044.2269142499463</v>
      </c>
      <c r="Z9" s="204">
        <f t="shared" si="6"/>
        <v>14145.295226184951</v>
      </c>
      <c r="AA9" s="204">
        <f t="shared" si="6"/>
        <v>14145.295226184951</v>
      </c>
      <c r="AB9" s="204">
        <f t="shared" si="6"/>
        <v>14145.295226184951</v>
      </c>
      <c r="AC9" s="204">
        <f t="shared" si="6"/>
        <v>14145.295226184951</v>
      </c>
      <c r="AD9" s="204">
        <f t="shared" si="6"/>
        <v>14145.295226184951</v>
      </c>
      <c r="AE9" s="204">
        <f t="shared" si="6"/>
        <v>14145.295226184951</v>
      </c>
      <c r="AF9" s="204">
        <f t="shared" si="6"/>
        <v>14145.295226184951</v>
      </c>
      <c r="AG9" s="204">
        <f t="shared" si="6"/>
        <v>14145.295226184951</v>
      </c>
      <c r="AH9" s="204">
        <f t="shared" si="6"/>
        <v>14145.295226184951</v>
      </c>
      <c r="AI9" s="204">
        <f t="shared" si="6"/>
        <v>14145.295226184951</v>
      </c>
      <c r="AJ9" s="204">
        <f t="shared" si="6"/>
        <v>14145.295226184951</v>
      </c>
      <c r="AK9" s="204">
        <f t="shared" si="6"/>
        <v>14145.295226184951</v>
      </c>
      <c r="AL9" s="204">
        <f t="shared" si="7"/>
        <v>14145.295226184951</v>
      </c>
      <c r="AM9" s="204">
        <f t="shared" si="7"/>
        <v>14145.295226184951</v>
      </c>
      <c r="AN9" s="204">
        <f t="shared" si="7"/>
        <v>14145.295226184951</v>
      </c>
      <c r="AO9" s="204">
        <f t="shared" si="7"/>
        <v>14145.295226184951</v>
      </c>
      <c r="AP9" s="204">
        <f t="shared" si="7"/>
        <v>14145.295226184951</v>
      </c>
      <c r="AQ9" s="204">
        <f t="shared" si="7"/>
        <v>14145.295226184951</v>
      </c>
      <c r="AR9" s="204">
        <f t="shared" si="7"/>
        <v>14145.295226184951</v>
      </c>
      <c r="AS9" s="204">
        <f t="shared" si="7"/>
        <v>14145.295226184951</v>
      </c>
      <c r="AT9" s="204">
        <f t="shared" si="7"/>
        <v>20839.051002861754</v>
      </c>
      <c r="AU9" s="204">
        <f t="shared" si="7"/>
        <v>20839.051002861754</v>
      </c>
      <c r="AV9" s="204">
        <f t="shared" si="7"/>
        <v>20839.051002861754</v>
      </c>
      <c r="AW9" s="204">
        <f t="shared" si="7"/>
        <v>20839.051002861754</v>
      </c>
      <c r="AX9" s="204">
        <f t="shared" si="1"/>
        <v>20839.051002861754</v>
      </c>
      <c r="AY9" s="204">
        <f t="shared" si="1"/>
        <v>20839.051002861754</v>
      </c>
      <c r="AZ9" s="204">
        <f t="shared" si="1"/>
        <v>20839.051002861754</v>
      </c>
      <c r="BA9" s="204">
        <f t="shared" si="1"/>
        <v>20839.051002861754</v>
      </c>
      <c r="BB9" s="204">
        <f t="shared" si="1"/>
        <v>20839.051002861754</v>
      </c>
      <c r="BC9" s="204">
        <f t="shared" si="1"/>
        <v>20839.051002861754</v>
      </c>
      <c r="BD9" s="204">
        <f t="shared" si="1"/>
        <v>20839.051002861754</v>
      </c>
      <c r="BE9" s="204">
        <f t="shared" si="1"/>
        <v>20839.051002861754</v>
      </c>
      <c r="BF9" s="204">
        <f t="shared" si="1"/>
        <v>20839.051002861754</v>
      </c>
      <c r="BG9" s="204">
        <f t="shared" si="1"/>
        <v>20839.051002861754</v>
      </c>
      <c r="BH9" s="204">
        <f t="shared" si="1"/>
        <v>20839.051002861754</v>
      </c>
      <c r="BI9" s="204">
        <f t="shared" si="1"/>
        <v>20839.051002861754</v>
      </c>
      <c r="BJ9" s="204">
        <f t="shared" si="1"/>
        <v>20839.051002861754</v>
      </c>
      <c r="BK9" s="204">
        <f t="shared" si="1"/>
        <v>20839.051002861754</v>
      </c>
      <c r="BL9" s="204">
        <f t="shared" si="1"/>
        <v>20839.051002861754</v>
      </c>
      <c r="BM9" s="204">
        <f t="shared" si="1"/>
        <v>20839.051002861754</v>
      </c>
      <c r="BN9" s="204">
        <f t="shared" si="1"/>
        <v>29770.072861231078</v>
      </c>
      <c r="BO9" s="204">
        <f t="shared" si="1"/>
        <v>29770.072861231078</v>
      </c>
      <c r="BP9" s="204">
        <f t="shared" si="1"/>
        <v>29770.072861231078</v>
      </c>
      <c r="BQ9" s="204">
        <f t="shared" si="1"/>
        <v>29770.072861231078</v>
      </c>
      <c r="BR9" s="204">
        <f t="shared" si="1"/>
        <v>29770.072861231078</v>
      </c>
      <c r="BS9" s="204">
        <f t="shared" si="1"/>
        <v>29770.072861231078</v>
      </c>
      <c r="BT9" s="204">
        <f t="shared" si="1"/>
        <v>29770.072861231078</v>
      </c>
      <c r="BU9" s="204">
        <f t="shared" si="1"/>
        <v>29770.072861231078</v>
      </c>
      <c r="BV9" s="204">
        <f t="shared" si="1"/>
        <v>29770.072861231078</v>
      </c>
      <c r="BW9" s="204">
        <f t="shared" si="1"/>
        <v>29770.072861231078</v>
      </c>
      <c r="BX9" s="204">
        <f t="shared" si="1"/>
        <v>29770.072861231078</v>
      </c>
      <c r="BY9" s="204">
        <f t="shared" si="1"/>
        <v>29770.072861231078</v>
      </c>
      <c r="BZ9" s="204">
        <f t="shared" si="1"/>
        <v>29770.072861231078</v>
      </c>
      <c r="CA9" s="204">
        <f t="shared" si="2"/>
        <v>29770.072861231078</v>
      </c>
      <c r="CB9" s="204">
        <f t="shared" si="2"/>
        <v>29770.072861231078</v>
      </c>
      <c r="CC9" s="204">
        <f t="shared" si="2"/>
        <v>29770.072861231078</v>
      </c>
      <c r="CD9" s="204">
        <f t="shared" si="2"/>
        <v>29770.072861231078</v>
      </c>
      <c r="CE9" s="204">
        <f t="shared" si="2"/>
        <v>29770.072861231078</v>
      </c>
      <c r="CF9" s="204">
        <f t="shared" si="2"/>
        <v>29770.072861231078</v>
      </c>
      <c r="CG9" s="204">
        <f t="shared" si="2"/>
        <v>29770.072861231078</v>
      </c>
      <c r="CH9" s="204">
        <f t="shared" si="2"/>
        <v>29770.072861231078</v>
      </c>
      <c r="CI9" s="204">
        <f t="shared" si="2"/>
        <v>29770.072861231078</v>
      </c>
      <c r="CJ9" s="204">
        <f t="shared" si="2"/>
        <v>29770.072861231078</v>
      </c>
      <c r="CK9" s="204">
        <f t="shared" si="2"/>
        <v>29770.072861231078</v>
      </c>
      <c r="CL9" s="204">
        <f t="shared" si="2"/>
        <v>29770.072861231078</v>
      </c>
      <c r="CM9" s="204">
        <f t="shared" si="2"/>
        <v>29770.072861231078</v>
      </c>
      <c r="CN9" s="204">
        <f t="shared" si="2"/>
        <v>29770.072861231078</v>
      </c>
      <c r="CO9" s="204">
        <f t="shared" si="2"/>
        <v>29770.072861231078</v>
      </c>
      <c r="CP9" s="204">
        <f t="shared" si="2"/>
        <v>29770.072861231078</v>
      </c>
      <c r="CQ9" s="204">
        <f t="shared" si="2"/>
        <v>29770.072861231078</v>
      </c>
      <c r="CR9" s="204">
        <f t="shared" si="2"/>
        <v>29770.072861231078</v>
      </c>
      <c r="CS9" s="204">
        <f t="shared" si="3"/>
        <v>29770.072861231078</v>
      </c>
      <c r="CT9" s="204">
        <f t="shared" si="3"/>
        <v>29770.072861231078</v>
      </c>
      <c r="CU9" s="204">
        <f t="shared" si="3"/>
        <v>29770.072861231078</v>
      </c>
      <c r="CV9" s="204">
        <f t="shared" si="3"/>
        <v>29770.072861231078</v>
      </c>
      <c r="CW9" s="204">
        <f t="shared" si="3"/>
        <v>29770.072861231078</v>
      </c>
      <c r="CX9" s="204">
        <f t="shared" si="3"/>
        <v>29770.072861231078</v>
      </c>
      <c r="CY9" s="204">
        <f t="shared" si="3"/>
        <v>29770.072861231078</v>
      </c>
      <c r="CZ9" s="204">
        <f t="shared" si="3"/>
        <v>29770.072861231078</v>
      </c>
      <c r="DA9" s="204">
        <f t="shared" si="3"/>
        <v>29770.072861231078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13531.851300559581</v>
      </c>
      <c r="E10" s="203">
        <f>Income!E79</f>
        <v>34731.751671436257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13531.851300559581</v>
      </c>
      <c r="AU10" s="204">
        <f t="shared" si="7"/>
        <v>13531.851300559581</v>
      </c>
      <c r="AV10" s="204">
        <f t="shared" si="7"/>
        <v>13531.851300559581</v>
      </c>
      <c r="AW10" s="204">
        <f t="shared" si="7"/>
        <v>13531.851300559581</v>
      </c>
      <c r="AX10" s="204">
        <f t="shared" si="1"/>
        <v>13531.851300559581</v>
      </c>
      <c r="AY10" s="204">
        <f t="shared" si="1"/>
        <v>13531.851300559581</v>
      </c>
      <c r="AZ10" s="204">
        <f t="shared" si="1"/>
        <v>13531.851300559581</v>
      </c>
      <c r="BA10" s="204">
        <f t="shared" si="1"/>
        <v>13531.851300559581</v>
      </c>
      <c r="BB10" s="204">
        <f t="shared" si="1"/>
        <v>13531.851300559581</v>
      </c>
      <c r="BC10" s="204">
        <f t="shared" si="1"/>
        <v>13531.851300559581</v>
      </c>
      <c r="BD10" s="204">
        <f t="shared" si="1"/>
        <v>13531.851300559581</v>
      </c>
      <c r="BE10" s="204">
        <f t="shared" si="1"/>
        <v>13531.851300559581</v>
      </c>
      <c r="BF10" s="204">
        <f t="shared" si="1"/>
        <v>13531.851300559581</v>
      </c>
      <c r="BG10" s="204">
        <f t="shared" si="1"/>
        <v>13531.851300559581</v>
      </c>
      <c r="BH10" s="204">
        <f t="shared" si="1"/>
        <v>13531.851300559581</v>
      </c>
      <c r="BI10" s="204">
        <f t="shared" si="1"/>
        <v>13531.851300559581</v>
      </c>
      <c r="BJ10" s="204">
        <f t="shared" si="1"/>
        <v>13531.851300559581</v>
      </c>
      <c r="BK10" s="204">
        <f t="shared" si="1"/>
        <v>13531.851300559581</v>
      </c>
      <c r="BL10" s="204">
        <f t="shared" si="1"/>
        <v>13531.851300559581</v>
      </c>
      <c r="BM10" s="204">
        <f t="shared" si="1"/>
        <v>13531.851300559581</v>
      </c>
      <c r="BN10" s="204">
        <f t="shared" si="1"/>
        <v>34731.751671436257</v>
      </c>
      <c r="BO10" s="204">
        <f t="shared" si="1"/>
        <v>34731.751671436257</v>
      </c>
      <c r="BP10" s="204">
        <f t="shared" si="1"/>
        <v>34731.751671436257</v>
      </c>
      <c r="BQ10" s="204">
        <f t="shared" si="1"/>
        <v>34731.751671436257</v>
      </c>
      <c r="BR10" s="204">
        <f t="shared" ref="AX10:BZ18" si="8">IF(BR$2&lt;=($B$2+$C$2+$D$2),IF(BR$2&lt;=($B$2+$C$2),IF(BR$2&lt;=$B$2,$B10,$C10),$D10),$E10)</f>
        <v>34731.751671436257</v>
      </c>
      <c r="BS10" s="204">
        <f t="shared" si="8"/>
        <v>34731.751671436257</v>
      </c>
      <c r="BT10" s="204">
        <f t="shared" si="8"/>
        <v>34731.751671436257</v>
      </c>
      <c r="BU10" s="204">
        <f t="shared" si="8"/>
        <v>34731.751671436257</v>
      </c>
      <c r="BV10" s="204">
        <f t="shared" si="8"/>
        <v>34731.751671436257</v>
      </c>
      <c r="BW10" s="204">
        <f t="shared" si="8"/>
        <v>34731.751671436257</v>
      </c>
      <c r="BX10" s="204">
        <f t="shared" si="8"/>
        <v>34731.751671436257</v>
      </c>
      <c r="BY10" s="204">
        <f t="shared" si="8"/>
        <v>34731.751671436257</v>
      </c>
      <c r="BZ10" s="204">
        <f t="shared" si="8"/>
        <v>34731.751671436257</v>
      </c>
      <c r="CA10" s="204">
        <f t="shared" si="2"/>
        <v>34731.751671436257</v>
      </c>
      <c r="CB10" s="204">
        <f t="shared" si="2"/>
        <v>34731.751671436257</v>
      </c>
      <c r="CC10" s="204">
        <f t="shared" si="2"/>
        <v>34731.751671436257</v>
      </c>
      <c r="CD10" s="204">
        <f t="shared" si="2"/>
        <v>34731.751671436257</v>
      </c>
      <c r="CE10" s="204">
        <f t="shared" si="2"/>
        <v>34731.751671436257</v>
      </c>
      <c r="CF10" s="204">
        <f t="shared" si="2"/>
        <v>34731.751671436257</v>
      </c>
      <c r="CG10" s="204">
        <f t="shared" si="2"/>
        <v>34731.751671436257</v>
      </c>
      <c r="CH10" s="204">
        <f t="shared" si="2"/>
        <v>34731.751671436257</v>
      </c>
      <c r="CI10" s="204">
        <f t="shared" si="2"/>
        <v>34731.751671436257</v>
      </c>
      <c r="CJ10" s="204">
        <f t="shared" si="2"/>
        <v>34731.751671436257</v>
      </c>
      <c r="CK10" s="204">
        <f t="shared" si="2"/>
        <v>34731.751671436257</v>
      </c>
      <c r="CL10" s="204">
        <f t="shared" si="2"/>
        <v>34731.751671436257</v>
      </c>
      <c r="CM10" s="204">
        <f t="shared" si="2"/>
        <v>34731.751671436257</v>
      </c>
      <c r="CN10" s="204">
        <f t="shared" si="2"/>
        <v>34731.751671436257</v>
      </c>
      <c r="CO10" s="204">
        <f t="shared" si="2"/>
        <v>34731.751671436257</v>
      </c>
      <c r="CP10" s="204">
        <f t="shared" si="2"/>
        <v>34731.751671436257</v>
      </c>
      <c r="CQ10" s="204">
        <f t="shared" si="2"/>
        <v>34731.751671436257</v>
      </c>
      <c r="CR10" s="204">
        <f t="shared" si="2"/>
        <v>34731.751671436257</v>
      </c>
      <c r="CS10" s="204">
        <f t="shared" si="3"/>
        <v>34731.751671436257</v>
      </c>
      <c r="CT10" s="204">
        <f t="shared" si="3"/>
        <v>34731.751671436257</v>
      </c>
      <c r="CU10" s="204">
        <f t="shared" si="3"/>
        <v>34731.751671436257</v>
      </c>
      <c r="CV10" s="204">
        <f t="shared" si="3"/>
        <v>34731.751671436257</v>
      </c>
      <c r="CW10" s="204">
        <f t="shared" si="3"/>
        <v>34731.751671436257</v>
      </c>
      <c r="CX10" s="204">
        <f t="shared" si="3"/>
        <v>34731.751671436257</v>
      </c>
      <c r="CY10" s="204">
        <f t="shared" si="3"/>
        <v>34731.751671436257</v>
      </c>
      <c r="CZ10" s="204">
        <f t="shared" si="3"/>
        <v>34731.751671436257</v>
      </c>
      <c r="DA10" s="204">
        <f t="shared" si="3"/>
        <v>34731.751671436257</v>
      </c>
      <c r="DB10" s="204"/>
    </row>
    <row r="11" spans="1:106">
      <c r="A11" s="201" t="str">
        <f>Income!A81</f>
        <v>Self - employment</v>
      </c>
      <c r="B11" s="203">
        <f>Income!B81</f>
        <v>3518.2813381454916</v>
      </c>
      <c r="C11" s="203">
        <f>Income!C81</f>
        <v>8209.3231223394796</v>
      </c>
      <c r="D11" s="203">
        <f>Income!D81</f>
        <v>10554.844014436472</v>
      </c>
      <c r="E11" s="203">
        <f>Income!E81</f>
        <v>14289.634973390919</v>
      </c>
      <c r="F11" s="204">
        <f t="shared" si="4"/>
        <v>3518.2813381454916</v>
      </c>
      <c r="G11" s="204">
        <f t="shared" si="4"/>
        <v>3518.2813381454916</v>
      </c>
      <c r="H11" s="204">
        <f t="shared" si="4"/>
        <v>3518.2813381454916</v>
      </c>
      <c r="I11" s="204">
        <f t="shared" si="4"/>
        <v>3518.2813381454916</v>
      </c>
      <c r="J11" s="204">
        <f t="shared" si="4"/>
        <v>3518.2813381454916</v>
      </c>
      <c r="K11" s="204">
        <f t="shared" si="4"/>
        <v>3518.2813381454916</v>
      </c>
      <c r="L11" s="204">
        <f t="shared" si="4"/>
        <v>3518.2813381454916</v>
      </c>
      <c r="M11" s="204">
        <f t="shared" si="4"/>
        <v>3518.2813381454916</v>
      </c>
      <c r="N11" s="204">
        <f t="shared" si="4"/>
        <v>3518.2813381454916</v>
      </c>
      <c r="O11" s="204">
        <f t="shared" si="4"/>
        <v>3518.2813381454916</v>
      </c>
      <c r="P11" s="204">
        <f t="shared" si="4"/>
        <v>3518.2813381454916</v>
      </c>
      <c r="Q11" s="204">
        <f t="shared" si="4"/>
        <v>3518.2813381454916</v>
      </c>
      <c r="R11" s="204">
        <f t="shared" si="4"/>
        <v>3518.2813381454916</v>
      </c>
      <c r="S11" s="204">
        <f t="shared" si="4"/>
        <v>3518.2813381454916</v>
      </c>
      <c r="T11" s="204">
        <f t="shared" si="4"/>
        <v>3518.2813381454916</v>
      </c>
      <c r="U11" s="204">
        <f t="shared" si="4"/>
        <v>3518.2813381454916</v>
      </c>
      <c r="V11" s="204">
        <f t="shared" si="6"/>
        <v>3518.2813381454916</v>
      </c>
      <c r="W11" s="204">
        <f t="shared" si="6"/>
        <v>3518.2813381454916</v>
      </c>
      <c r="X11" s="204">
        <f t="shared" si="6"/>
        <v>3518.2813381454916</v>
      </c>
      <c r="Y11" s="204">
        <f t="shared" si="6"/>
        <v>3518.2813381454916</v>
      </c>
      <c r="Z11" s="204">
        <f t="shared" si="6"/>
        <v>8209.3231223394796</v>
      </c>
      <c r="AA11" s="204">
        <f t="shared" si="6"/>
        <v>8209.3231223394796</v>
      </c>
      <c r="AB11" s="204">
        <f t="shared" si="6"/>
        <v>8209.3231223394796</v>
      </c>
      <c r="AC11" s="204">
        <f t="shared" si="6"/>
        <v>8209.3231223394796</v>
      </c>
      <c r="AD11" s="204">
        <f t="shared" si="6"/>
        <v>8209.3231223394796</v>
      </c>
      <c r="AE11" s="204">
        <f t="shared" si="6"/>
        <v>8209.3231223394796</v>
      </c>
      <c r="AF11" s="204">
        <f t="shared" si="6"/>
        <v>8209.3231223394796</v>
      </c>
      <c r="AG11" s="204">
        <f t="shared" si="6"/>
        <v>8209.3231223394796</v>
      </c>
      <c r="AH11" s="204">
        <f t="shared" si="6"/>
        <v>8209.3231223394796</v>
      </c>
      <c r="AI11" s="204">
        <f t="shared" si="6"/>
        <v>8209.3231223394796</v>
      </c>
      <c r="AJ11" s="204">
        <f t="shared" si="6"/>
        <v>8209.3231223394796</v>
      </c>
      <c r="AK11" s="204">
        <f t="shared" si="6"/>
        <v>8209.3231223394796</v>
      </c>
      <c r="AL11" s="204">
        <f t="shared" si="7"/>
        <v>8209.3231223394796</v>
      </c>
      <c r="AM11" s="204">
        <f t="shared" si="7"/>
        <v>8209.3231223394796</v>
      </c>
      <c r="AN11" s="204">
        <f t="shared" si="7"/>
        <v>8209.3231223394796</v>
      </c>
      <c r="AO11" s="204">
        <f t="shared" si="7"/>
        <v>8209.3231223394796</v>
      </c>
      <c r="AP11" s="204">
        <f t="shared" si="7"/>
        <v>8209.3231223394796</v>
      </c>
      <c r="AQ11" s="204">
        <f t="shared" si="7"/>
        <v>8209.3231223394796</v>
      </c>
      <c r="AR11" s="204">
        <f t="shared" si="7"/>
        <v>8209.3231223394796</v>
      </c>
      <c r="AS11" s="204">
        <f t="shared" si="7"/>
        <v>8209.3231223394796</v>
      </c>
      <c r="AT11" s="204">
        <f t="shared" si="7"/>
        <v>10554.844014436472</v>
      </c>
      <c r="AU11" s="204">
        <f t="shared" si="7"/>
        <v>10554.844014436472</v>
      </c>
      <c r="AV11" s="204">
        <f t="shared" si="7"/>
        <v>10554.844014436472</v>
      </c>
      <c r="AW11" s="204">
        <f t="shared" si="7"/>
        <v>10554.844014436472</v>
      </c>
      <c r="AX11" s="204">
        <f t="shared" si="8"/>
        <v>10554.844014436472</v>
      </c>
      <c r="AY11" s="204">
        <f t="shared" si="8"/>
        <v>10554.844014436472</v>
      </c>
      <c r="AZ11" s="204">
        <f t="shared" si="8"/>
        <v>10554.844014436472</v>
      </c>
      <c r="BA11" s="204">
        <f t="shared" si="8"/>
        <v>10554.844014436472</v>
      </c>
      <c r="BB11" s="204">
        <f t="shared" si="8"/>
        <v>10554.844014436472</v>
      </c>
      <c r="BC11" s="204">
        <f t="shared" si="8"/>
        <v>10554.844014436472</v>
      </c>
      <c r="BD11" s="204">
        <f t="shared" si="8"/>
        <v>10554.844014436472</v>
      </c>
      <c r="BE11" s="204">
        <f t="shared" si="8"/>
        <v>10554.844014436472</v>
      </c>
      <c r="BF11" s="204">
        <f t="shared" si="8"/>
        <v>10554.844014436472</v>
      </c>
      <c r="BG11" s="204">
        <f t="shared" si="8"/>
        <v>10554.844014436472</v>
      </c>
      <c r="BH11" s="204">
        <f t="shared" si="8"/>
        <v>10554.844014436472</v>
      </c>
      <c r="BI11" s="204">
        <f t="shared" si="8"/>
        <v>10554.844014436472</v>
      </c>
      <c r="BJ11" s="204">
        <f t="shared" si="8"/>
        <v>10554.844014436472</v>
      </c>
      <c r="BK11" s="204">
        <f t="shared" si="8"/>
        <v>10554.844014436472</v>
      </c>
      <c r="BL11" s="204">
        <f t="shared" si="8"/>
        <v>10554.844014436472</v>
      </c>
      <c r="BM11" s="204">
        <f t="shared" si="8"/>
        <v>10554.844014436472</v>
      </c>
      <c r="BN11" s="204">
        <f t="shared" si="8"/>
        <v>14289.634973390919</v>
      </c>
      <c r="BO11" s="204">
        <f t="shared" si="8"/>
        <v>14289.634973390919</v>
      </c>
      <c r="BP11" s="204">
        <f t="shared" si="8"/>
        <v>14289.634973390919</v>
      </c>
      <c r="BQ11" s="204">
        <f t="shared" si="8"/>
        <v>14289.634973390919</v>
      </c>
      <c r="BR11" s="204">
        <f t="shared" si="8"/>
        <v>14289.634973390919</v>
      </c>
      <c r="BS11" s="204">
        <f t="shared" si="8"/>
        <v>14289.634973390919</v>
      </c>
      <c r="BT11" s="204">
        <f t="shared" si="8"/>
        <v>14289.634973390919</v>
      </c>
      <c r="BU11" s="204">
        <f t="shared" si="8"/>
        <v>14289.634973390919</v>
      </c>
      <c r="BV11" s="204">
        <f t="shared" si="8"/>
        <v>14289.634973390919</v>
      </c>
      <c r="BW11" s="204">
        <f t="shared" si="8"/>
        <v>14289.634973390919</v>
      </c>
      <c r="BX11" s="204">
        <f t="shared" si="8"/>
        <v>14289.634973390919</v>
      </c>
      <c r="BY11" s="204">
        <f t="shared" si="8"/>
        <v>14289.634973390919</v>
      </c>
      <c r="BZ11" s="204">
        <f t="shared" si="8"/>
        <v>14289.634973390919</v>
      </c>
      <c r="CA11" s="204">
        <f t="shared" si="2"/>
        <v>14289.634973390919</v>
      </c>
      <c r="CB11" s="204">
        <f t="shared" si="2"/>
        <v>14289.634973390919</v>
      </c>
      <c r="CC11" s="204">
        <f t="shared" si="2"/>
        <v>14289.634973390919</v>
      </c>
      <c r="CD11" s="204">
        <f t="shared" si="2"/>
        <v>14289.634973390919</v>
      </c>
      <c r="CE11" s="204">
        <f t="shared" si="2"/>
        <v>14289.634973390919</v>
      </c>
      <c r="CF11" s="204">
        <f t="shared" si="2"/>
        <v>14289.634973390919</v>
      </c>
      <c r="CG11" s="204">
        <f t="shared" si="2"/>
        <v>14289.634973390919</v>
      </c>
      <c r="CH11" s="204">
        <f t="shared" si="2"/>
        <v>14289.634973390919</v>
      </c>
      <c r="CI11" s="204">
        <f t="shared" si="2"/>
        <v>14289.634973390919</v>
      </c>
      <c r="CJ11" s="204">
        <f t="shared" si="2"/>
        <v>14289.634973390919</v>
      </c>
      <c r="CK11" s="204">
        <f t="shared" si="2"/>
        <v>14289.634973390919</v>
      </c>
      <c r="CL11" s="204">
        <f t="shared" si="2"/>
        <v>14289.634973390919</v>
      </c>
      <c r="CM11" s="204">
        <f t="shared" si="2"/>
        <v>14289.634973390919</v>
      </c>
      <c r="CN11" s="204">
        <f t="shared" si="2"/>
        <v>14289.634973390919</v>
      </c>
      <c r="CO11" s="204">
        <f t="shared" si="2"/>
        <v>14289.634973390919</v>
      </c>
      <c r="CP11" s="204">
        <f t="shared" si="2"/>
        <v>14289.634973390919</v>
      </c>
      <c r="CQ11" s="204">
        <f t="shared" si="2"/>
        <v>14289.634973390919</v>
      </c>
      <c r="CR11" s="204">
        <f t="shared" si="2"/>
        <v>14289.634973390919</v>
      </c>
      <c r="CS11" s="204">
        <f t="shared" si="3"/>
        <v>14289.634973390919</v>
      </c>
      <c r="CT11" s="204">
        <f t="shared" si="3"/>
        <v>14289.634973390919</v>
      </c>
      <c r="CU11" s="204">
        <f t="shared" si="3"/>
        <v>14289.634973390919</v>
      </c>
      <c r="CV11" s="204">
        <f t="shared" si="3"/>
        <v>14289.634973390919</v>
      </c>
      <c r="CW11" s="204">
        <f t="shared" si="3"/>
        <v>14289.634973390919</v>
      </c>
      <c r="CX11" s="204">
        <f t="shared" si="3"/>
        <v>14289.634973390919</v>
      </c>
      <c r="CY11" s="204">
        <f t="shared" si="3"/>
        <v>14289.634973390919</v>
      </c>
      <c r="CZ11" s="204">
        <f t="shared" si="3"/>
        <v>14289.634973390919</v>
      </c>
      <c r="DA11" s="204">
        <f t="shared" si="3"/>
        <v>14289.634973390919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4239.9800741753361</v>
      </c>
      <c r="D12" s="203">
        <f>Income!D82</f>
        <v>7036.5626762909824</v>
      </c>
      <c r="E12" s="203">
        <f>Income!E82</f>
        <v>8931.021858369324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4239.9800741753361</v>
      </c>
      <c r="AA12" s="204">
        <f t="shared" si="6"/>
        <v>4239.9800741753361</v>
      </c>
      <c r="AB12" s="204">
        <f t="shared" si="6"/>
        <v>4239.9800741753361</v>
      </c>
      <c r="AC12" s="204">
        <f t="shared" si="6"/>
        <v>4239.9800741753361</v>
      </c>
      <c r="AD12" s="204">
        <f t="shared" si="6"/>
        <v>4239.9800741753361</v>
      </c>
      <c r="AE12" s="204">
        <f t="shared" si="6"/>
        <v>4239.9800741753361</v>
      </c>
      <c r="AF12" s="204">
        <f t="shared" si="6"/>
        <v>4239.9800741753361</v>
      </c>
      <c r="AG12" s="204">
        <f t="shared" si="6"/>
        <v>4239.9800741753361</v>
      </c>
      <c r="AH12" s="204">
        <f t="shared" si="6"/>
        <v>4239.9800741753361</v>
      </c>
      <c r="AI12" s="204">
        <f t="shared" si="6"/>
        <v>4239.9800741753361</v>
      </c>
      <c r="AJ12" s="204">
        <f t="shared" si="6"/>
        <v>4239.9800741753361</v>
      </c>
      <c r="AK12" s="204">
        <f t="shared" si="6"/>
        <v>4239.9800741753361</v>
      </c>
      <c r="AL12" s="204">
        <f t="shared" si="7"/>
        <v>4239.9800741753361</v>
      </c>
      <c r="AM12" s="204">
        <f t="shared" si="7"/>
        <v>4239.9800741753361</v>
      </c>
      <c r="AN12" s="204">
        <f t="shared" si="7"/>
        <v>4239.9800741753361</v>
      </c>
      <c r="AO12" s="204">
        <f t="shared" si="7"/>
        <v>4239.9800741753361</v>
      </c>
      <c r="AP12" s="204">
        <f t="shared" si="7"/>
        <v>4239.9800741753361</v>
      </c>
      <c r="AQ12" s="204">
        <f t="shared" si="7"/>
        <v>4239.9800741753361</v>
      </c>
      <c r="AR12" s="204">
        <f t="shared" si="7"/>
        <v>4239.9800741753361</v>
      </c>
      <c r="AS12" s="204">
        <f t="shared" si="7"/>
        <v>4239.9800741753361</v>
      </c>
      <c r="AT12" s="204">
        <f t="shared" si="7"/>
        <v>7036.5626762909824</v>
      </c>
      <c r="AU12" s="204">
        <f t="shared" si="7"/>
        <v>7036.5626762909824</v>
      </c>
      <c r="AV12" s="204">
        <f t="shared" si="7"/>
        <v>7036.5626762909824</v>
      </c>
      <c r="AW12" s="204">
        <f t="shared" si="7"/>
        <v>7036.5626762909824</v>
      </c>
      <c r="AX12" s="204">
        <f t="shared" si="8"/>
        <v>7036.5626762909824</v>
      </c>
      <c r="AY12" s="204">
        <f t="shared" si="8"/>
        <v>7036.5626762909824</v>
      </c>
      <c r="AZ12" s="204">
        <f t="shared" si="8"/>
        <v>7036.5626762909824</v>
      </c>
      <c r="BA12" s="204">
        <f t="shared" si="8"/>
        <v>7036.5626762909824</v>
      </c>
      <c r="BB12" s="204">
        <f t="shared" si="8"/>
        <v>7036.5626762909824</v>
      </c>
      <c r="BC12" s="204">
        <f t="shared" si="8"/>
        <v>7036.5626762909824</v>
      </c>
      <c r="BD12" s="204">
        <f t="shared" si="8"/>
        <v>7036.5626762909824</v>
      </c>
      <c r="BE12" s="204">
        <f t="shared" si="8"/>
        <v>7036.5626762909824</v>
      </c>
      <c r="BF12" s="204">
        <f t="shared" si="8"/>
        <v>7036.5626762909824</v>
      </c>
      <c r="BG12" s="204">
        <f t="shared" si="8"/>
        <v>7036.5626762909824</v>
      </c>
      <c r="BH12" s="204">
        <f t="shared" si="8"/>
        <v>7036.5626762909824</v>
      </c>
      <c r="BI12" s="204">
        <f t="shared" si="8"/>
        <v>7036.5626762909824</v>
      </c>
      <c r="BJ12" s="204">
        <f t="shared" si="8"/>
        <v>7036.5626762909824</v>
      </c>
      <c r="BK12" s="204">
        <f t="shared" si="8"/>
        <v>7036.5626762909824</v>
      </c>
      <c r="BL12" s="204">
        <f t="shared" si="8"/>
        <v>7036.5626762909824</v>
      </c>
      <c r="BM12" s="204">
        <f t="shared" si="8"/>
        <v>7036.5626762909824</v>
      </c>
      <c r="BN12" s="204">
        <f t="shared" si="8"/>
        <v>8931.021858369324</v>
      </c>
      <c r="BO12" s="204">
        <f t="shared" si="8"/>
        <v>8931.021858369324</v>
      </c>
      <c r="BP12" s="204">
        <f t="shared" si="8"/>
        <v>8931.021858369324</v>
      </c>
      <c r="BQ12" s="204">
        <f t="shared" si="8"/>
        <v>8931.021858369324</v>
      </c>
      <c r="BR12" s="204">
        <f t="shared" si="8"/>
        <v>8931.021858369324</v>
      </c>
      <c r="BS12" s="204">
        <f t="shared" si="8"/>
        <v>8931.021858369324</v>
      </c>
      <c r="BT12" s="204">
        <f t="shared" si="8"/>
        <v>8931.021858369324</v>
      </c>
      <c r="BU12" s="204">
        <f t="shared" si="8"/>
        <v>8931.021858369324</v>
      </c>
      <c r="BV12" s="204">
        <f t="shared" si="8"/>
        <v>8931.021858369324</v>
      </c>
      <c r="BW12" s="204">
        <f t="shared" si="8"/>
        <v>8931.021858369324</v>
      </c>
      <c r="BX12" s="204">
        <f t="shared" si="8"/>
        <v>8931.021858369324</v>
      </c>
      <c r="BY12" s="204">
        <f t="shared" si="8"/>
        <v>8931.021858369324</v>
      </c>
      <c r="BZ12" s="204">
        <f t="shared" si="8"/>
        <v>8931.021858369324</v>
      </c>
      <c r="CA12" s="204">
        <f t="shared" si="2"/>
        <v>8931.021858369324</v>
      </c>
      <c r="CB12" s="204">
        <f t="shared" si="2"/>
        <v>8931.021858369324</v>
      </c>
      <c r="CC12" s="204">
        <f t="shared" si="2"/>
        <v>8931.021858369324</v>
      </c>
      <c r="CD12" s="204">
        <f t="shared" si="2"/>
        <v>8931.021858369324</v>
      </c>
      <c r="CE12" s="204">
        <f t="shared" si="2"/>
        <v>8931.021858369324</v>
      </c>
      <c r="CF12" s="204">
        <f t="shared" si="2"/>
        <v>8931.021858369324</v>
      </c>
      <c r="CG12" s="204">
        <f t="shared" si="2"/>
        <v>8931.021858369324</v>
      </c>
      <c r="CH12" s="204">
        <f t="shared" si="2"/>
        <v>8931.021858369324</v>
      </c>
      <c r="CI12" s="204">
        <f t="shared" si="2"/>
        <v>8931.021858369324</v>
      </c>
      <c r="CJ12" s="204">
        <f t="shared" si="2"/>
        <v>8931.021858369324</v>
      </c>
      <c r="CK12" s="204">
        <f t="shared" si="2"/>
        <v>8931.021858369324</v>
      </c>
      <c r="CL12" s="204">
        <f t="shared" si="2"/>
        <v>8931.021858369324</v>
      </c>
      <c r="CM12" s="204">
        <f t="shared" si="2"/>
        <v>8931.021858369324</v>
      </c>
      <c r="CN12" s="204">
        <f t="shared" si="2"/>
        <v>8931.021858369324</v>
      </c>
      <c r="CO12" s="204">
        <f t="shared" si="2"/>
        <v>8931.021858369324</v>
      </c>
      <c r="CP12" s="204">
        <f t="shared" si="2"/>
        <v>8931.021858369324</v>
      </c>
      <c r="CQ12" s="204">
        <f t="shared" si="2"/>
        <v>8931.021858369324</v>
      </c>
      <c r="CR12" s="204">
        <f t="shared" si="2"/>
        <v>8931.021858369324</v>
      </c>
      <c r="CS12" s="204">
        <f t="shared" si="3"/>
        <v>8931.021858369324</v>
      </c>
      <c r="CT12" s="204">
        <f t="shared" si="3"/>
        <v>8931.021858369324</v>
      </c>
      <c r="CU12" s="204">
        <f t="shared" si="3"/>
        <v>8931.021858369324</v>
      </c>
      <c r="CV12" s="204">
        <f t="shared" si="3"/>
        <v>8931.021858369324</v>
      </c>
      <c r="CW12" s="204">
        <f t="shared" si="3"/>
        <v>8931.021858369324</v>
      </c>
      <c r="CX12" s="204">
        <f t="shared" si="3"/>
        <v>8931.021858369324</v>
      </c>
      <c r="CY12" s="204">
        <f t="shared" si="3"/>
        <v>8931.021858369324</v>
      </c>
      <c r="CZ12" s="204">
        <f t="shared" si="3"/>
        <v>8931.021858369324</v>
      </c>
      <c r="DA12" s="204">
        <f t="shared" si="3"/>
        <v>8931.021858369324</v>
      </c>
      <c r="DB12" s="204"/>
    </row>
    <row r="13" spans="1:106">
      <c r="A13" s="201" t="str">
        <f>Income!A83</f>
        <v>Food transfer - official</v>
      </c>
      <c r="B13" s="203">
        <f>Income!B83</f>
        <v>1220.9989961164727</v>
      </c>
      <c r="C13" s="203">
        <f>Income!C83</f>
        <v>1220.9989961164727</v>
      </c>
      <c r="D13" s="203">
        <f>Income!D83</f>
        <v>1220.9989961164724</v>
      </c>
      <c r="E13" s="203">
        <f>Income!E83</f>
        <v>1220.9989961164727</v>
      </c>
      <c r="F13" s="204">
        <f t="shared" si="4"/>
        <v>1220.9989961164727</v>
      </c>
      <c r="G13" s="204">
        <f t="shared" si="4"/>
        <v>1220.9989961164727</v>
      </c>
      <c r="H13" s="204">
        <f t="shared" si="4"/>
        <v>1220.9989961164727</v>
      </c>
      <c r="I13" s="204">
        <f t="shared" si="4"/>
        <v>1220.9989961164727</v>
      </c>
      <c r="J13" s="204">
        <f t="shared" si="4"/>
        <v>1220.9989961164727</v>
      </c>
      <c r="K13" s="204">
        <f t="shared" si="4"/>
        <v>1220.9989961164727</v>
      </c>
      <c r="L13" s="204">
        <f t="shared" si="4"/>
        <v>1220.9989961164727</v>
      </c>
      <c r="M13" s="204">
        <f t="shared" si="4"/>
        <v>1220.9989961164727</v>
      </c>
      <c r="N13" s="204">
        <f t="shared" si="4"/>
        <v>1220.9989961164727</v>
      </c>
      <c r="O13" s="204">
        <f t="shared" si="4"/>
        <v>1220.9989961164727</v>
      </c>
      <c r="P13" s="204">
        <f t="shared" si="4"/>
        <v>1220.9989961164727</v>
      </c>
      <c r="Q13" s="204">
        <f t="shared" si="4"/>
        <v>1220.9989961164727</v>
      </c>
      <c r="R13" s="204">
        <f t="shared" si="4"/>
        <v>1220.9989961164727</v>
      </c>
      <c r="S13" s="204">
        <f t="shared" si="4"/>
        <v>1220.9989961164727</v>
      </c>
      <c r="T13" s="204">
        <f t="shared" si="4"/>
        <v>1220.9989961164727</v>
      </c>
      <c r="U13" s="204">
        <f t="shared" si="4"/>
        <v>1220.9989961164727</v>
      </c>
      <c r="V13" s="204">
        <f t="shared" si="6"/>
        <v>1220.9989961164727</v>
      </c>
      <c r="W13" s="204">
        <f t="shared" si="6"/>
        <v>1220.9989961164727</v>
      </c>
      <c r="X13" s="204">
        <f t="shared" si="6"/>
        <v>1220.9989961164727</v>
      </c>
      <c r="Y13" s="204">
        <f t="shared" si="6"/>
        <v>1220.9989961164727</v>
      </c>
      <c r="Z13" s="204">
        <f t="shared" si="6"/>
        <v>1220.9989961164727</v>
      </c>
      <c r="AA13" s="204">
        <f t="shared" si="6"/>
        <v>1220.9989961164727</v>
      </c>
      <c r="AB13" s="204">
        <f t="shared" si="6"/>
        <v>1220.9989961164727</v>
      </c>
      <c r="AC13" s="204">
        <f t="shared" si="6"/>
        <v>1220.9989961164727</v>
      </c>
      <c r="AD13" s="204">
        <f t="shared" si="6"/>
        <v>1220.9989961164727</v>
      </c>
      <c r="AE13" s="204">
        <f t="shared" si="6"/>
        <v>1220.9989961164727</v>
      </c>
      <c r="AF13" s="204">
        <f t="shared" si="6"/>
        <v>1220.9989961164727</v>
      </c>
      <c r="AG13" s="204">
        <f t="shared" si="6"/>
        <v>1220.9989961164727</v>
      </c>
      <c r="AH13" s="204">
        <f t="shared" si="6"/>
        <v>1220.9989961164727</v>
      </c>
      <c r="AI13" s="204">
        <f t="shared" si="6"/>
        <v>1220.9989961164727</v>
      </c>
      <c r="AJ13" s="204">
        <f t="shared" si="6"/>
        <v>1220.9989961164727</v>
      </c>
      <c r="AK13" s="204">
        <f t="shared" si="6"/>
        <v>1220.9989961164727</v>
      </c>
      <c r="AL13" s="204">
        <f t="shared" si="7"/>
        <v>1220.9989961164727</v>
      </c>
      <c r="AM13" s="204">
        <f t="shared" si="7"/>
        <v>1220.9989961164727</v>
      </c>
      <c r="AN13" s="204">
        <f t="shared" si="7"/>
        <v>1220.9989961164727</v>
      </c>
      <c r="AO13" s="204">
        <f t="shared" si="7"/>
        <v>1220.9989961164727</v>
      </c>
      <c r="AP13" s="204">
        <f t="shared" si="7"/>
        <v>1220.9989961164727</v>
      </c>
      <c r="AQ13" s="204">
        <f t="shared" si="7"/>
        <v>1220.9989961164727</v>
      </c>
      <c r="AR13" s="204">
        <f t="shared" si="7"/>
        <v>1220.9989961164727</v>
      </c>
      <c r="AS13" s="204">
        <f t="shared" si="7"/>
        <v>1220.9989961164727</v>
      </c>
      <c r="AT13" s="204">
        <f t="shared" si="7"/>
        <v>1220.9989961164724</v>
      </c>
      <c r="AU13" s="204">
        <f t="shared" si="7"/>
        <v>1220.9989961164724</v>
      </c>
      <c r="AV13" s="204">
        <f t="shared" si="7"/>
        <v>1220.9989961164724</v>
      </c>
      <c r="AW13" s="204">
        <f t="shared" si="7"/>
        <v>1220.9989961164724</v>
      </c>
      <c r="AX13" s="204">
        <f t="shared" si="8"/>
        <v>1220.9989961164724</v>
      </c>
      <c r="AY13" s="204">
        <f t="shared" si="8"/>
        <v>1220.9989961164724</v>
      </c>
      <c r="AZ13" s="204">
        <f t="shared" si="8"/>
        <v>1220.9989961164724</v>
      </c>
      <c r="BA13" s="204">
        <f t="shared" si="8"/>
        <v>1220.9989961164724</v>
      </c>
      <c r="BB13" s="204">
        <f t="shared" si="8"/>
        <v>1220.9989961164724</v>
      </c>
      <c r="BC13" s="204">
        <f t="shared" si="8"/>
        <v>1220.9989961164724</v>
      </c>
      <c r="BD13" s="204">
        <f t="shared" si="8"/>
        <v>1220.9989961164724</v>
      </c>
      <c r="BE13" s="204">
        <f t="shared" si="8"/>
        <v>1220.9989961164724</v>
      </c>
      <c r="BF13" s="204">
        <f t="shared" si="8"/>
        <v>1220.9989961164724</v>
      </c>
      <c r="BG13" s="204">
        <f t="shared" si="8"/>
        <v>1220.9989961164724</v>
      </c>
      <c r="BH13" s="204">
        <f t="shared" si="8"/>
        <v>1220.9989961164724</v>
      </c>
      <c r="BI13" s="204">
        <f t="shared" si="8"/>
        <v>1220.9989961164724</v>
      </c>
      <c r="BJ13" s="204">
        <f t="shared" si="8"/>
        <v>1220.9989961164724</v>
      </c>
      <c r="BK13" s="204">
        <f t="shared" si="8"/>
        <v>1220.9989961164724</v>
      </c>
      <c r="BL13" s="204">
        <f t="shared" si="8"/>
        <v>1220.9989961164724</v>
      </c>
      <c r="BM13" s="204">
        <f t="shared" si="8"/>
        <v>1220.9989961164724</v>
      </c>
      <c r="BN13" s="204">
        <f t="shared" si="8"/>
        <v>1220.9989961164727</v>
      </c>
      <c r="BO13" s="204">
        <f t="shared" si="8"/>
        <v>1220.9989961164727</v>
      </c>
      <c r="BP13" s="204">
        <f t="shared" si="8"/>
        <v>1220.9989961164727</v>
      </c>
      <c r="BQ13" s="204">
        <f t="shared" si="8"/>
        <v>1220.9989961164727</v>
      </c>
      <c r="BR13" s="204">
        <f t="shared" si="8"/>
        <v>1220.9989961164727</v>
      </c>
      <c r="BS13" s="204">
        <f t="shared" si="8"/>
        <v>1220.9989961164727</v>
      </c>
      <c r="BT13" s="204">
        <f t="shared" si="8"/>
        <v>1220.9989961164727</v>
      </c>
      <c r="BU13" s="204">
        <f t="shared" si="8"/>
        <v>1220.9989961164727</v>
      </c>
      <c r="BV13" s="204">
        <f t="shared" si="8"/>
        <v>1220.9989961164727</v>
      </c>
      <c r="BW13" s="204">
        <f t="shared" si="8"/>
        <v>1220.9989961164727</v>
      </c>
      <c r="BX13" s="204">
        <f t="shared" si="8"/>
        <v>1220.9989961164727</v>
      </c>
      <c r="BY13" s="204">
        <f t="shared" si="8"/>
        <v>1220.9989961164727</v>
      </c>
      <c r="BZ13" s="204">
        <f t="shared" si="8"/>
        <v>1220.9989961164727</v>
      </c>
      <c r="CA13" s="204">
        <f t="shared" si="2"/>
        <v>1220.9989961164727</v>
      </c>
      <c r="CB13" s="204">
        <f t="shared" si="2"/>
        <v>1220.9989961164727</v>
      </c>
      <c r="CC13" s="204">
        <f t="shared" si="2"/>
        <v>1220.9989961164727</v>
      </c>
      <c r="CD13" s="204">
        <f t="shared" si="2"/>
        <v>1220.9989961164727</v>
      </c>
      <c r="CE13" s="204">
        <f t="shared" si="2"/>
        <v>1220.9989961164727</v>
      </c>
      <c r="CF13" s="204">
        <f t="shared" si="2"/>
        <v>1220.9989961164727</v>
      </c>
      <c r="CG13" s="204">
        <f t="shared" si="2"/>
        <v>1220.9989961164727</v>
      </c>
      <c r="CH13" s="204">
        <f t="shared" si="2"/>
        <v>1220.9989961164727</v>
      </c>
      <c r="CI13" s="204">
        <f t="shared" si="2"/>
        <v>1220.9989961164727</v>
      </c>
      <c r="CJ13" s="204">
        <f t="shared" si="2"/>
        <v>1220.9989961164727</v>
      </c>
      <c r="CK13" s="204">
        <f t="shared" si="2"/>
        <v>1220.9989961164727</v>
      </c>
      <c r="CL13" s="204">
        <f t="shared" si="2"/>
        <v>1220.9989961164727</v>
      </c>
      <c r="CM13" s="204">
        <f t="shared" si="2"/>
        <v>1220.9989961164727</v>
      </c>
      <c r="CN13" s="204">
        <f t="shared" si="2"/>
        <v>1220.9989961164727</v>
      </c>
      <c r="CO13" s="204">
        <f t="shared" si="2"/>
        <v>1220.9989961164727</v>
      </c>
      <c r="CP13" s="204">
        <f t="shared" si="2"/>
        <v>1220.9989961164727</v>
      </c>
      <c r="CQ13" s="204">
        <f t="shared" si="2"/>
        <v>1220.9989961164727</v>
      </c>
      <c r="CR13" s="204">
        <f t="shared" si="2"/>
        <v>1220.9989961164727</v>
      </c>
      <c r="CS13" s="204">
        <f t="shared" si="3"/>
        <v>1220.9989961164727</v>
      </c>
      <c r="CT13" s="204">
        <f t="shared" si="3"/>
        <v>1220.9989961164727</v>
      </c>
      <c r="CU13" s="204">
        <f t="shared" si="3"/>
        <v>1220.9989961164727</v>
      </c>
      <c r="CV13" s="204">
        <f t="shared" si="3"/>
        <v>1220.9989961164727</v>
      </c>
      <c r="CW13" s="204">
        <f t="shared" si="3"/>
        <v>1220.9989961164727</v>
      </c>
      <c r="CX13" s="204">
        <f t="shared" si="3"/>
        <v>1220.9989961164727</v>
      </c>
      <c r="CY13" s="204">
        <f t="shared" si="3"/>
        <v>1220.9989961164727</v>
      </c>
      <c r="CZ13" s="204">
        <f t="shared" si="3"/>
        <v>1220.9989961164727</v>
      </c>
      <c r="DA13" s="204">
        <f t="shared" si="3"/>
        <v>1220.9989961164727</v>
      </c>
      <c r="DB13" s="204"/>
    </row>
    <row r="14" spans="1:106">
      <c r="A14" s="201" t="str">
        <f>Income!A85</f>
        <v>Cash transfer - official</v>
      </c>
      <c r="B14" s="203">
        <f>Income!B85</f>
        <v>15408.268014237179</v>
      </c>
      <c r="C14" s="203">
        <f>Income!C85</f>
        <v>15408.268014237179</v>
      </c>
      <c r="D14" s="203">
        <f>Income!D85</f>
        <v>4582.7869737895116</v>
      </c>
      <c r="E14" s="203">
        <f>Income!E85</f>
        <v>0</v>
      </c>
      <c r="F14" s="204">
        <f t="shared" si="4"/>
        <v>15408.268014237179</v>
      </c>
      <c r="G14" s="204">
        <f t="shared" si="4"/>
        <v>15408.268014237179</v>
      </c>
      <c r="H14" s="204">
        <f t="shared" si="4"/>
        <v>15408.268014237179</v>
      </c>
      <c r="I14" s="204">
        <f t="shared" si="4"/>
        <v>15408.268014237179</v>
      </c>
      <c r="J14" s="204">
        <f t="shared" si="4"/>
        <v>15408.268014237179</v>
      </c>
      <c r="K14" s="204">
        <f t="shared" si="4"/>
        <v>15408.268014237179</v>
      </c>
      <c r="L14" s="204">
        <f t="shared" si="4"/>
        <v>15408.268014237179</v>
      </c>
      <c r="M14" s="204">
        <f t="shared" si="4"/>
        <v>15408.268014237179</v>
      </c>
      <c r="N14" s="204">
        <f t="shared" si="4"/>
        <v>15408.268014237179</v>
      </c>
      <c r="O14" s="204">
        <f t="shared" si="4"/>
        <v>15408.268014237179</v>
      </c>
      <c r="P14" s="204">
        <f t="shared" si="4"/>
        <v>15408.268014237179</v>
      </c>
      <c r="Q14" s="204">
        <f t="shared" si="4"/>
        <v>15408.268014237179</v>
      </c>
      <c r="R14" s="204">
        <f t="shared" si="4"/>
        <v>15408.268014237179</v>
      </c>
      <c r="S14" s="204">
        <f t="shared" si="4"/>
        <v>15408.268014237179</v>
      </c>
      <c r="T14" s="204">
        <f t="shared" si="4"/>
        <v>15408.268014237179</v>
      </c>
      <c r="U14" s="204">
        <f t="shared" si="4"/>
        <v>15408.268014237179</v>
      </c>
      <c r="V14" s="204">
        <f t="shared" si="6"/>
        <v>15408.268014237179</v>
      </c>
      <c r="W14" s="204">
        <f t="shared" si="6"/>
        <v>15408.268014237179</v>
      </c>
      <c r="X14" s="204">
        <f t="shared" si="6"/>
        <v>15408.268014237179</v>
      </c>
      <c r="Y14" s="204">
        <f t="shared" si="6"/>
        <v>15408.268014237179</v>
      </c>
      <c r="Z14" s="204">
        <f t="shared" si="6"/>
        <v>15408.268014237179</v>
      </c>
      <c r="AA14" s="204">
        <f t="shared" si="6"/>
        <v>15408.268014237179</v>
      </c>
      <c r="AB14" s="204">
        <f t="shared" si="6"/>
        <v>15408.268014237179</v>
      </c>
      <c r="AC14" s="204">
        <f t="shared" si="6"/>
        <v>15408.268014237179</v>
      </c>
      <c r="AD14" s="204">
        <f t="shared" si="6"/>
        <v>15408.268014237179</v>
      </c>
      <c r="AE14" s="204">
        <f t="shared" si="6"/>
        <v>15408.268014237179</v>
      </c>
      <c r="AF14" s="204">
        <f t="shared" si="6"/>
        <v>15408.268014237179</v>
      </c>
      <c r="AG14" s="204">
        <f t="shared" si="6"/>
        <v>15408.268014237179</v>
      </c>
      <c r="AH14" s="204">
        <f t="shared" si="6"/>
        <v>15408.268014237179</v>
      </c>
      <c r="AI14" s="204">
        <f t="shared" si="6"/>
        <v>15408.268014237179</v>
      </c>
      <c r="AJ14" s="204">
        <f t="shared" si="6"/>
        <v>15408.268014237179</v>
      </c>
      <c r="AK14" s="204">
        <f t="shared" si="6"/>
        <v>15408.268014237179</v>
      </c>
      <c r="AL14" s="204">
        <f t="shared" si="7"/>
        <v>15408.268014237179</v>
      </c>
      <c r="AM14" s="204">
        <f t="shared" si="7"/>
        <v>15408.268014237179</v>
      </c>
      <c r="AN14" s="204">
        <f t="shared" si="7"/>
        <v>15408.268014237179</v>
      </c>
      <c r="AO14" s="204">
        <f t="shared" si="7"/>
        <v>15408.268014237179</v>
      </c>
      <c r="AP14" s="204">
        <f t="shared" si="7"/>
        <v>15408.268014237179</v>
      </c>
      <c r="AQ14" s="204">
        <f t="shared" si="7"/>
        <v>15408.268014237179</v>
      </c>
      <c r="AR14" s="204">
        <f t="shared" si="7"/>
        <v>15408.268014237179</v>
      </c>
      <c r="AS14" s="204">
        <f t="shared" si="7"/>
        <v>15408.268014237179</v>
      </c>
      <c r="AT14" s="204">
        <f t="shared" si="7"/>
        <v>4582.7869737895116</v>
      </c>
      <c r="AU14" s="204">
        <f t="shared" si="7"/>
        <v>4582.7869737895116</v>
      </c>
      <c r="AV14" s="204">
        <f t="shared" si="7"/>
        <v>4582.7869737895116</v>
      </c>
      <c r="AW14" s="204">
        <f t="shared" si="7"/>
        <v>4582.7869737895116</v>
      </c>
      <c r="AX14" s="204">
        <f t="shared" si="7"/>
        <v>4582.7869737895116</v>
      </c>
      <c r="AY14" s="204">
        <f t="shared" si="7"/>
        <v>4582.7869737895116</v>
      </c>
      <c r="AZ14" s="204">
        <f t="shared" si="7"/>
        <v>4582.7869737895116</v>
      </c>
      <c r="BA14" s="204">
        <f t="shared" si="7"/>
        <v>4582.7869737895116</v>
      </c>
      <c r="BB14" s="204">
        <f t="shared" si="8"/>
        <v>4582.7869737895116</v>
      </c>
      <c r="BC14" s="204">
        <f t="shared" si="8"/>
        <v>4582.7869737895116</v>
      </c>
      <c r="BD14" s="204">
        <f t="shared" si="8"/>
        <v>4582.7869737895116</v>
      </c>
      <c r="BE14" s="204">
        <f t="shared" si="8"/>
        <v>4582.7869737895116</v>
      </c>
      <c r="BF14" s="204">
        <f t="shared" si="8"/>
        <v>4582.7869737895116</v>
      </c>
      <c r="BG14" s="204">
        <f t="shared" si="8"/>
        <v>4582.7869737895116</v>
      </c>
      <c r="BH14" s="204">
        <f t="shared" si="8"/>
        <v>4582.7869737895116</v>
      </c>
      <c r="BI14" s="204">
        <f t="shared" si="8"/>
        <v>4582.7869737895116</v>
      </c>
      <c r="BJ14" s="204">
        <f t="shared" si="8"/>
        <v>4582.7869737895116</v>
      </c>
      <c r="BK14" s="204">
        <f t="shared" si="8"/>
        <v>4582.7869737895116</v>
      </c>
      <c r="BL14" s="204">
        <f t="shared" si="8"/>
        <v>4582.7869737895116</v>
      </c>
      <c r="BM14" s="204">
        <f t="shared" si="8"/>
        <v>4582.7869737895116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3825.0033009581762</v>
      </c>
      <c r="C15" s="203">
        <f>Income!C86</f>
        <v>2616.1579181081861</v>
      </c>
      <c r="D15" s="203">
        <f>Income!D86</f>
        <v>3518.2813381454912</v>
      </c>
      <c r="E15" s="203">
        <f>Income!E86</f>
        <v>4510.6171001865278</v>
      </c>
      <c r="F15" s="204">
        <f t="shared" si="4"/>
        <v>3825.0033009581762</v>
      </c>
      <c r="G15" s="204">
        <f t="shared" si="4"/>
        <v>3825.0033009581762</v>
      </c>
      <c r="H15" s="204">
        <f t="shared" si="4"/>
        <v>3825.0033009581762</v>
      </c>
      <c r="I15" s="204">
        <f t="shared" si="4"/>
        <v>3825.0033009581762</v>
      </c>
      <c r="J15" s="204">
        <f t="shared" si="4"/>
        <v>3825.0033009581762</v>
      </c>
      <c r="K15" s="204">
        <f t="shared" si="4"/>
        <v>3825.0033009581762</v>
      </c>
      <c r="L15" s="204">
        <f t="shared" si="4"/>
        <v>3825.0033009581762</v>
      </c>
      <c r="M15" s="204">
        <f t="shared" si="4"/>
        <v>3825.0033009581762</v>
      </c>
      <c r="N15" s="204">
        <f t="shared" si="4"/>
        <v>3825.0033009581762</v>
      </c>
      <c r="O15" s="204">
        <f t="shared" si="4"/>
        <v>3825.0033009581762</v>
      </c>
      <c r="P15" s="204">
        <f t="shared" si="4"/>
        <v>3825.0033009581762</v>
      </c>
      <c r="Q15" s="204">
        <f t="shared" si="4"/>
        <v>3825.0033009581762</v>
      </c>
      <c r="R15" s="204">
        <f t="shared" si="4"/>
        <v>3825.0033009581762</v>
      </c>
      <c r="S15" s="204">
        <f t="shared" si="4"/>
        <v>3825.0033009581762</v>
      </c>
      <c r="T15" s="204">
        <f t="shared" si="4"/>
        <v>3825.0033009581762</v>
      </c>
      <c r="U15" s="204">
        <f t="shared" si="4"/>
        <v>3825.0033009581762</v>
      </c>
      <c r="V15" s="204">
        <f t="shared" si="6"/>
        <v>3825.0033009581762</v>
      </c>
      <c r="W15" s="204">
        <f t="shared" si="6"/>
        <v>3825.0033009581762</v>
      </c>
      <c r="X15" s="204">
        <f t="shared" si="6"/>
        <v>3825.0033009581762</v>
      </c>
      <c r="Y15" s="204">
        <f t="shared" si="6"/>
        <v>3825.0033009581762</v>
      </c>
      <c r="Z15" s="204">
        <f t="shared" si="6"/>
        <v>2616.1579181081861</v>
      </c>
      <c r="AA15" s="204">
        <f t="shared" si="6"/>
        <v>2616.1579181081861</v>
      </c>
      <c r="AB15" s="204">
        <f t="shared" si="6"/>
        <v>2616.1579181081861</v>
      </c>
      <c r="AC15" s="204">
        <f t="shared" si="6"/>
        <v>2616.1579181081861</v>
      </c>
      <c r="AD15" s="204">
        <f t="shared" si="6"/>
        <v>2616.1579181081861</v>
      </c>
      <c r="AE15" s="204">
        <f t="shared" si="6"/>
        <v>2616.1579181081861</v>
      </c>
      <c r="AF15" s="204">
        <f t="shared" si="6"/>
        <v>2616.1579181081861</v>
      </c>
      <c r="AG15" s="204">
        <f t="shared" si="6"/>
        <v>2616.1579181081861</v>
      </c>
      <c r="AH15" s="204">
        <f t="shared" si="6"/>
        <v>2616.1579181081861</v>
      </c>
      <c r="AI15" s="204">
        <f t="shared" si="6"/>
        <v>2616.1579181081861</v>
      </c>
      <c r="AJ15" s="204">
        <f t="shared" si="6"/>
        <v>2616.1579181081861</v>
      </c>
      <c r="AK15" s="204">
        <f t="shared" si="6"/>
        <v>2616.1579181081861</v>
      </c>
      <c r="AL15" s="204">
        <f t="shared" si="7"/>
        <v>2616.1579181081861</v>
      </c>
      <c r="AM15" s="204">
        <f t="shared" si="7"/>
        <v>2616.1579181081861</v>
      </c>
      <c r="AN15" s="204">
        <f t="shared" si="7"/>
        <v>2616.1579181081861</v>
      </c>
      <c r="AO15" s="204">
        <f t="shared" si="7"/>
        <v>2616.1579181081861</v>
      </c>
      <c r="AP15" s="204">
        <f t="shared" si="7"/>
        <v>2616.1579181081861</v>
      </c>
      <c r="AQ15" s="204">
        <f t="shared" si="7"/>
        <v>2616.1579181081861</v>
      </c>
      <c r="AR15" s="204">
        <f t="shared" si="7"/>
        <v>2616.1579181081861</v>
      </c>
      <c r="AS15" s="204">
        <f t="shared" si="7"/>
        <v>2616.1579181081861</v>
      </c>
      <c r="AT15" s="204">
        <f t="shared" si="7"/>
        <v>3518.2813381454912</v>
      </c>
      <c r="AU15" s="204">
        <f t="shared" si="7"/>
        <v>3518.2813381454912</v>
      </c>
      <c r="AV15" s="204">
        <f t="shared" si="7"/>
        <v>3518.2813381454912</v>
      </c>
      <c r="AW15" s="204">
        <f t="shared" si="7"/>
        <v>3518.2813381454912</v>
      </c>
      <c r="AX15" s="204">
        <f t="shared" si="8"/>
        <v>3518.2813381454912</v>
      </c>
      <c r="AY15" s="204">
        <f t="shared" si="8"/>
        <v>3518.2813381454912</v>
      </c>
      <c r="AZ15" s="204">
        <f t="shared" si="8"/>
        <v>3518.2813381454912</v>
      </c>
      <c r="BA15" s="204">
        <f t="shared" si="8"/>
        <v>3518.2813381454912</v>
      </c>
      <c r="BB15" s="204">
        <f t="shared" si="8"/>
        <v>3518.2813381454912</v>
      </c>
      <c r="BC15" s="204">
        <f t="shared" si="8"/>
        <v>3518.2813381454912</v>
      </c>
      <c r="BD15" s="204">
        <f t="shared" si="8"/>
        <v>3518.2813381454912</v>
      </c>
      <c r="BE15" s="204">
        <f t="shared" si="8"/>
        <v>3518.2813381454912</v>
      </c>
      <c r="BF15" s="204">
        <f t="shared" si="8"/>
        <v>3518.2813381454912</v>
      </c>
      <c r="BG15" s="204">
        <f t="shared" si="8"/>
        <v>3518.2813381454912</v>
      </c>
      <c r="BH15" s="204">
        <f t="shared" si="8"/>
        <v>3518.2813381454912</v>
      </c>
      <c r="BI15" s="204">
        <f t="shared" si="8"/>
        <v>3518.2813381454912</v>
      </c>
      <c r="BJ15" s="204">
        <f t="shared" si="8"/>
        <v>3518.2813381454912</v>
      </c>
      <c r="BK15" s="204">
        <f t="shared" si="8"/>
        <v>3518.2813381454912</v>
      </c>
      <c r="BL15" s="204">
        <f t="shared" si="8"/>
        <v>3518.2813381454912</v>
      </c>
      <c r="BM15" s="204">
        <f t="shared" si="8"/>
        <v>3518.2813381454912</v>
      </c>
      <c r="BN15" s="204">
        <f t="shared" si="8"/>
        <v>4510.6171001865278</v>
      </c>
      <c r="BO15" s="204">
        <f t="shared" si="8"/>
        <v>4510.6171001865278</v>
      </c>
      <c r="BP15" s="204">
        <f t="shared" si="8"/>
        <v>4510.6171001865278</v>
      </c>
      <c r="BQ15" s="204">
        <f t="shared" si="8"/>
        <v>4510.6171001865278</v>
      </c>
      <c r="BR15" s="204">
        <f t="shared" si="8"/>
        <v>4510.6171001865278</v>
      </c>
      <c r="BS15" s="204">
        <f t="shared" si="8"/>
        <v>4510.6171001865278</v>
      </c>
      <c r="BT15" s="204">
        <f t="shared" si="8"/>
        <v>4510.6171001865278</v>
      </c>
      <c r="BU15" s="204">
        <f t="shared" si="8"/>
        <v>4510.6171001865278</v>
      </c>
      <c r="BV15" s="204">
        <f t="shared" si="8"/>
        <v>4510.6171001865278</v>
      </c>
      <c r="BW15" s="204">
        <f t="shared" si="8"/>
        <v>4510.6171001865278</v>
      </c>
      <c r="BX15" s="204">
        <f t="shared" si="8"/>
        <v>4510.6171001865278</v>
      </c>
      <c r="BY15" s="204">
        <f t="shared" si="8"/>
        <v>4510.6171001865278</v>
      </c>
      <c r="BZ15" s="204">
        <f t="shared" si="8"/>
        <v>4510.6171001865278</v>
      </c>
      <c r="CA15" s="204">
        <f t="shared" si="2"/>
        <v>4510.6171001865278</v>
      </c>
      <c r="CB15" s="204">
        <f t="shared" si="2"/>
        <v>4510.6171001865278</v>
      </c>
      <c r="CC15" s="204">
        <f t="shared" si="2"/>
        <v>4510.6171001865278</v>
      </c>
      <c r="CD15" s="204">
        <f t="shared" ref="CC15:CR18" si="9">IF(CD$2&lt;=($B$2+$C$2+$D$2),IF(CD$2&lt;=($B$2+$C$2),IF(CD$2&lt;=$B$2,$B15,$C15),$D15),$E15)</f>
        <v>4510.6171001865278</v>
      </c>
      <c r="CE15" s="204">
        <f t="shared" si="9"/>
        <v>4510.6171001865278</v>
      </c>
      <c r="CF15" s="204">
        <f t="shared" si="9"/>
        <v>4510.6171001865278</v>
      </c>
      <c r="CG15" s="204">
        <f t="shared" si="9"/>
        <v>4510.6171001865278</v>
      </c>
      <c r="CH15" s="204">
        <f t="shared" si="9"/>
        <v>4510.6171001865278</v>
      </c>
      <c r="CI15" s="204">
        <f t="shared" si="9"/>
        <v>4510.6171001865278</v>
      </c>
      <c r="CJ15" s="204">
        <f t="shared" si="9"/>
        <v>4510.6171001865278</v>
      </c>
      <c r="CK15" s="204">
        <f t="shared" si="9"/>
        <v>4510.6171001865278</v>
      </c>
      <c r="CL15" s="204">
        <f t="shared" si="9"/>
        <v>4510.6171001865278</v>
      </c>
      <c r="CM15" s="204">
        <f t="shared" si="9"/>
        <v>4510.6171001865278</v>
      </c>
      <c r="CN15" s="204">
        <f t="shared" si="9"/>
        <v>4510.6171001865278</v>
      </c>
      <c r="CO15" s="204">
        <f t="shared" si="9"/>
        <v>4510.6171001865278</v>
      </c>
      <c r="CP15" s="204">
        <f t="shared" si="9"/>
        <v>4510.6171001865278</v>
      </c>
      <c r="CQ15" s="204">
        <f t="shared" si="9"/>
        <v>4510.6171001865278</v>
      </c>
      <c r="CR15" s="204">
        <f t="shared" si="9"/>
        <v>4510.6171001865278</v>
      </c>
      <c r="CS15" s="204">
        <f t="shared" si="3"/>
        <v>4510.6171001865278</v>
      </c>
      <c r="CT15" s="204">
        <f t="shared" si="3"/>
        <v>4510.6171001865278</v>
      </c>
      <c r="CU15" s="204">
        <f t="shared" si="3"/>
        <v>4510.6171001865278</v>
      </c>
      <c r="CV15" s="204">
        <f t="shared" si="3"/>
        <v>4510.6171001865278</v>
      </c>
      <c r="CW15" s="204">
        <f t="shared" si="3"/>
        <v>4510.6171001865278</v>
      </c>
      <c r="CX15" s="204">
        <f t="shared" si="3"/>
        <v>4510.6171001865278</v>
      </c>
      <c r="CY15" s="204">
        <f t="shared" si="3"/>
        <v>4510.6171001865278</v>
      </c>
      <c r="CZ15" s="204">
        <f t="shared" si="3"/>
        <v>4510.6171001865278</v>
      </c>
      <c r="DA15" s="204">
        <f t="shared" si="3"/>
        <v>4510.6171001865278</v>
      </c>
      <c r="DB15" s="204"/>
    </row>
    <row r="16" spans="1:106">
      <c r="A16" s="201" t="s">
        <v>115</v>
      </c>
      <c r="B16" s="203">
        <f>Income!B88</f>
        <v>30016.778563707263</v>
      </c>
      <c r="C16" s="203">
        <f>Income!C88</f>
        <v>45840.023351161602</v>
      </c>
      <c r="D16" s="203">
        <f>Income!D88</f>
        <v>61284.37630220026</v>
      </c>
      <c r="E16" s="203">
        <f>Income!E88</f>
        <v>93454.097460730569</v>
      </c>
      <c r="F16" s="204">
        <f t="shared" si="4"/>
        <v>30016.778563707263</v>
      </c>
      <c r="G16" s="204">
        <f t="shared" si="4"/>
        <v>30016.778563707263</v>
      </c>
      <c r="H16" s="204">
        <f t="shared" si="4"/>
        <v>30016.778563707263</v>
      </c>
      <c r="I16" s="204">
        <f t="shared" si="4"/>
        <v>30016.778563707263</v>
      </c>
      <c r="J16" s="204">
        <f t="shared" si="4"/>
        <v>30016.778563707263</v>
      </c>
      <c r="K16" s="204">
        <f t="shared" si="4"/>
        <v>30016.778563707263</v>
      </c>
      <c r="L16" s="204">
        <f t="shared" si="4"/>
        <v>30016.778563707263</v>
      </c>
      <c r="M16" s="204">
        <f t="shared" si="4"/>
        <v>30016.778563707263</v>
      </c>
      <c r="N16" s="204">
        <f t="shared" si="4"/>
        <v>30016.778563707263</v>
      </c>
      <c r="O16" s="204">
        <f t="shared" si="4"/>
        <v>30016.778563707263</v>
      </c>
      <c r="P16" s="204">
        <f t="shared" si="4"/>
        <v>30016.778563707263</v>
      </c>
      <c r="Q16" s="204">
        <f t="shared" si="4"/>
        <v>30016.778563707263</v>
      </c>
      <c r="R16" s="204">
        <f t="shared" si="4"/>
        <v>30016.778563707263</v>
      </c>
      <c r="S16" s="204">
        <f t="shared" si="4"/>
        <v>30016.778563707263</v>
      </c>
      <c r="T16" s="204">
        <f t="shared" si="4"/>
        <v>30016.778563707263</v>
      </c>
      <c r="U16" s="204">
        <f t="shared" si="4"/>
        <v>30016.778563707263</v>
      </c>
      <c r="V16" s="204">
        <f t="shared" si="6"/>
        <v>30016.778563707263</v>
      </c>
      <c r="W16" s="204">
        <f t="shared" si="6"/>
        <v>30016.778563707263</v>
      </c>
      <c r="X16" s="204">
        <f t="shared" si="6"/>
        <v>30016.778563707263</v>
      </c>
      <c r="Y16" s="204">
        <f t="shared" si="6"/>
        <v>30016.778563707263</v>
      </c>
      <c r="Z16" s="204">
        <f t="shared" si="6"/>
        <v>45840.023351161602</v>
      </c>
      <c r="AA16" s="204">
        <f t="shared" si="6"/>
        <v>45840.023351161602</v>
      </c>
      <c r="AB16" s="204">
        <f t="shared" si="6"/>
        <v>45840.023351161602</v>
      </c>
      <c r="AC16" s="204">
        <f t="shared" si="6"/>
        <v>45840.023351161602</v>
      </c>
      <c r="AD16" s="204">
        <f t="shared" si="6"/>
        <v>45840.023351161602</v>
      </c>
      <c r="AE16" s="204">
        <f>IF(AE$2&lt;=($B$2+$C$2+$D$2),IF(AE$2&lt;=($B$2+$C$2),IF(AE$2&lt;=$B$2,$B16,$C16),$D16),$E16)</f>
        <v>45840.023351161602</v>
      </c>
      <c r="AF16" s="204">
        <f t="shared" si="6"/>
        <v>45840.023351161602</v>
      </c>
      <c r="AG16" s="204">
        <f t="shared" si="6"/>
        <v>45840.023351161602</v>
      </c>
      <c r="AH16" s="204">
        <f t="shared" si="6"/>
        <v>45840.023351161602</v>
      </c>
      <c r="AI16" s="204">
        <f t="shared" si="6"/>
        <v>45840.023351161602</v>
      </c>
      <c r="AJ16" s="204">
        <f t="shared" si="6"/>
        <v>45840.023351161602</v>
      </c>
      <c r="AK16" s="204">
        <f t="shared" si="6"/>
        <v>45840.023351161602</v>
      </c>
      <c r="AL16" s="204">
        <f t="shared" si="7"/>
        <v>45840.023351161602</v>
      </c>
      <c r="AM16" s="204">
        <f t="shared" si="7"/>
        <v>45840.023351161602</v>
      </c>
      <c r="AN16" s="204">
        <f t="shared" si="7"/>
        <v>45840.023351161602</v>
      </c>
      <c r="AO16" s="204">
        <f t="shared" si="7"/>
        <v>45840.023351161602</v>
      </c>
      <c r="AP16" s="204">
        <f t="shared" si="7"/>
        <v>45840.023351161602</v>
      </c>
      <c r="AQ16" s="204">
        <f t="shared" si="7"/>
        <v>45840.023351161602</v>
      </c>
      <c r="AR16" s="204">
        <f t="shared" si="7"/>
        <v>45840.023351161602</v>
      </c>
      <c r="AS16" s="204">
        <f t="shared" si="7"/>
        <v>45840.023351161602</v>
      </c>
      <c r="AT16" s="204">
        <f t="shared" si="7"/>
        <v>61284.37630220026</v>
      </c>
      <c r="AU16" s="204">
        <f t="shared" si="7"/>
        <v>61284.37630220026</v>
      </c>
      <c r="AV16" s="204">
        <f t="shared" si="7"/>
        <v>61284.37630220026</v>
      </c>
      <c r="AW16" s="204">
        <f t="shared" si="7"/>
        <v>61284.37630220026</v>
      </c>
      <c r="AX16" s="204">
        <f t="shared" si="8"/>
        <v>61284.37630220026</v>
      </c>
      <c r="AY16" s="204">
        <f t="shared" si="8"/>
        <v>61284.37630220026</v>
      </c>
      <c r="AZ16" s="204">
        <f t="shared" si="8"/>
        <v>61284.37630220026</v>
      </c>
      <c r="BA16" s="204">
        <f t="shared" si="8"/>
        <v>61284.37630220026</v>
      </c>
      <c r="BB16" s="204">
        <f t="shared" si="8"/>
        <v>61284.37630220026</v>
      </c>
      <c r="BC16" s="204">
        <f t="shared" si="8"/>
        <v>61284.37630220026</v>
      </c>
      <c r="BD16" s="204">
        <f t="shared" si="8"/>
        <v>61284.37630220026</v>
      </c>
      <c r="BE16" s="204">
        <f t="shared" si="8"/>
        <v>61284.37630220026</v>
      </c>
      <c r="BF16" s="204">
        <f t="shared" si="8"/>
        <v>61284.37630220026</v>
      </c>
      <c r="BG16" s="204">
        <f t="shared" si="8"/>
        <v>61284.37630220026</v>
      </c>
      <c r="BH16" s="204">
        <f t="shared" si="8"/>
        <v>61284.37630220026</v>
      </c>
      <c r="BI16" s="204">
        <f t="shared" si="8"/>
        <v>61284.37630220026</v>
      </c>
      <c r="BJ16" s="204">
        <f t="shared" si="8"/>
        <v>61284.37630220026</v>
      </c>
      <c r="BK16" s="204">
        <f t="shared" si="8"/>
        <v>61284.37630220026</v>
      </c>
      <c r="BL16" s="204">
        <f t="shared" si="8"/>
        <v>61284.37630220026</v>
      </c>
      <c r="BM16" s="204">
        <f t="shared" si="8"/>
        <v>61284.37630220026</v>
      </c>
      <c r="BN16" s="204">
        <f t="shared" si="8"/>
        <v>93454.097460730569</v>
      </c>
      <c r="BO16" s="204">
        <f t="shared" si="8"/>
        <v>93454.097460730569</v>
      </c>
      <c r="BP16" s="204">
        <f t="shared" si="8"/>
        <v>93454.097460730569</v>
      </c>
      <c r="BQ16" s="204">
        <f t="shared" si="8"/>
        <v>93454.097460730569</v>
      </c>
      <c r="BR16" s="204">
        <f t="shared" si="8"/>
        <v>93454.097460730569</v>
      </c>
      <c r="BS16" s="204">
        <f t="shared" si="8"/>
        <v>93454.097460730569</v>
      </c>
      <c r="BT16" s="204">
        <f t="shared" si="8"/>
        <v>93454.097460730569</v>
      </c>
      <c r="BU16" s="204">
        <f t="shared" si="8"/>
        <v>93454.097460730569</v>
      </c>
      <c r="BV16" s="204">
        <f t="shared" si="8"/>
        <v>93454.097460730569</v>
      </c>
      <c r="BW16" s="204">
        <f t="shared" si="8"/>
        <v>93454.097460730569</v>
      </c>
      <c r="BX16" s="204">
        <f t="shared" si="8"/>
        <v>93454.097460730569</v>
      </c>
      <c r="BY16" s="204">
        <f t="shared" si="8"/>
        <v>93454.097460730569</v>
      </c>
      <c r="BZ16" s="204">
        <f t="shared" si="8"/>
        <v>93454.097460730569</v>
      </c>
      <c r="CA16" s="204">
        <f t="shared" ref="CA16:CB18" si="10">IF(CA$2&lt;=($B$2+$C$2+$D$2),IF(CA$2&lt;=($B$2+$C$2),IF(CA$2&lt;=$B$2,$B16,$C16),$D16),$E16)</f>
        <v>93454.097460730569</v>
      </c>
      <c r="CB16" s="204">
        <f t="shared" si="10"/>
        <v>93454.097460730569</v>
      </c>
      <c r="CC16" s="204">
        <f t="shared" si="9"/>
        <v>93454.097460730569</v>
      </c>
      <c r="CD16" s="204">
        <f t="shared" si="9"/>
        <v>93454.097460730569</v>
      </c>
      <c r="CE16" s="204">
        <f t="shared" si="9"/>
        <v>93454.097460730569</v>
      </c>
      <c r="CF16" s="204">
        <f t="shared" si="9"/>
        <v>93454.097460730569</v>
      </c>
      <c r="CG16" s="204">
        <f t="shared" si="9"/>
        <v>93454.097460730569</v>
      </c>
      <c r="CH16" s="204">
        <f t="shared" si="9"/>
        <v>93454.097460730569</v>
      </c>
      <c r="CI16" s="204">
        <f t="shared" si="9"/>
        <v>93454.097460730569</v>
      </c>
      <c r="CJ16" s="204">
        <f t="shared" si="9"/>
        <v>93454.097460730569</v>
      </c>
      <c r="CK16" s="204">
        <f t="shared" si="9"/>
        <v>93454.097460730569</v>
      </c>
      <c r="CL16" s="204">
        <f t="shared" si="9"/>
        <v>93454.097460730569</v>
      </c>
      <c r="CM16" s="204">
        <f t="shared" si="9"/>
        <v>93454.097460730569</v>
      </c>
      <c r="CN16" s="204">
        <f t="shared" si="9"/>
        <v>93454.097460730569</v>
      </c>
      <c r="CO16" s="204">
        <f t="shared" si="9"/>
        <v>93454.097460730569</v>
      </c>
      <c r="CP16" s="204">
        <f t="shared" si="9"/>
        <v>93454.097460730569</v>
      </c>
      <c r="CQ16" s="204">
        <f t="shared" si="9"/>
        <v>93454.097460730569</v>
      </c>
      <c r="CR16" s="204">
        <f t="shared" si="9"/>
        <v>93454.097460730569</v>
      </c>
      <c r="CS16" s="204">
        <f t="shared" ref="CS16:DA18" si="11">IF(CS$2&lt;=($B$2+$C$2+$D$2),IF(CS$2&lt;=($B$2+$C$2),IF(CS$2&lt;=$B$2,$B16,$C16),$D16),$E16)</f>
        <v>93454.097460730569</v>
      </c>
      <c r="CT16" s="204">
        <f t="shared" si="11"/>
        <v>93454.097460730569</v>
      </c>
      <c r="CU16" s="204">
        <f t="shared" si="11"/>
        <v>93454.097460730569</v>
      </c>
      <c r="CV16" s="204">
        <f t="shared" si="11"/>
        <v>93454.097460730569</v>
      </c>
      <c r="CW16" s="204">
        <f t="shared" si="11"/>
        <v>93454.097460730569</v>
      </c>
      <c r="CX16" s="204">
        <f t="shared" si="11"/>
        <v>93454.097460730569</v>
      </c>
      <c r="CY16" s="204">
        <f t="shared" si="11"/>
        <v>93454.097460730569</v>
      </c>
      <c r="CZ16" s="204">
        <f t="shared" si="11"/>
        <v>93454.097460730569</v>
      </c>
      <c r="DA16" s="204">
        <f t="shared" si="11"/>
        <v>93454.097460730569</v>
      </c>
      <c r="DB16" s="204"/>
    </row>
    <row r="17" spans="1:105">
      <c r="A17" s="201" t="s">
        <v>101</v>
      </c>
      <c r="B17" s="203">
        <f>Income!B89</f>
        <v>19201.523793976001</v>
      </c>
      <c r="C17" s="203">
        <f>Income!C89</f>
        <v>19201.523793976001</v>
      </c>
      <c r="D17" s="203">
        <f>Income!D89</f>
        <v>19201.523793975997</v>
      </c>
      <c r="E17" s="203">
        <f>Income!E89</f>
        <v>19201.523793976001</v>
      </c>
      <c r="F17" s="204">
        <f t="shared" si="4"/>
        <v>19201.523793976001</v>
      </c>
      <c r="G17" s="204">
        <f t="shared" si="4"/>
        <v>19201.523793976001</v>
      </c>
      <c r="H17" s="204">
        <f t="shared" si="4"/>
        <v>19201.523793976001</v>
      </c>
      <c r="I17" s="204">
        <f t="shared" si="4"/>
        <v>19201.523793976001</v>
      </c>
      <c r="J17" s="204">
        <f t="shared" si="4"/>
        <v>19201.523793976001</v>
      </c>
      <c r="K17" s="204">
        <f t="shared" si="4"/>
        <v>19201.523793976001</v>
      </c>
      <c r="L17" s="204">
        <f t="shared" si="4"/>
        <v>19201.523793976001</v>
      </c>
      <c r="M17" s="204">
        <f t="shared" si="4"/>
        <v>19201.523793976001</v>
      </c>
      <c r="N17" s="204">
        <f t="shared" si="4"/>
        <v>19201.523793976001</v>
      </c>
      <c r="O17" s="204">
        <f t="shared" si="4"/>
        <v>19201.523793976001</v>
      </c>
      <c r="P17" s="204">
        <f t="shared" si="4"/>
        <v>19201.523793976001</v>
      </c>
      <c r="Q17" s="204">
        <f t="shared" si="4"/>
        <v>19201.523793976001</v>
      </c>
      <c r="R17" s="204">
        <f t="shared" si="4"/>
        <v>19201.523793976001</v>
      </c>
      <c r="S17" s="204">
        <f t="shared" si="4"/>
        <v>19201.523793976001</v>
      </c>
      <c r="T17" s="204">
        <f t="shared" si="4"/>
        <v>19201.523793976001</v>
      </c>
      <c r="U17" s="204">
        <f t="shared" si="4"/>
        <v>19201.523793976001</v>
      </c>
      <c r="V17" s="204">
        <f t="shared" si="6"/>
        <v>19201.523793976001</v>
      </c>
      <c r="W17" s="204">
        <f t="shared" si="6"/>
        <v>19201.523793976001</v>
      </c>
      <c r="X17" s="204">
        <f t="shared" si="6"/>
        <v>19201.523793976001</v>
      </c>
      <c r="Y17" s="204">
        <f t="shared" si="6"/>
        <v>19201.523793976001</v>
      </c>
      <c r="Z17" s="204">
        <f t="shared" si="6"/>
        <v>19201.523793976001</v>
      </c>
      <c r="AA17" s="204">
        <f t="shared" si="6"/>
        <v>19201.523793976001</v>
      </c>
      <c r="AB17" s="204">
        <f t="shared" si="6"/>
        <v>19201.523793976001</v>
      </c>
      <c r="AC17" s="204">
        <f t="shared" si="6"/>
        <v>19201.523793976001</v>
      </c>
      <c r="AD17" s="204">
        <f t="shared" si="6"/>
        <v>19201.523793976001</v>
      </c>
      <c r="AE17" s="204">
        <f t="shared" si="6"/>
        <v>19201.523793976001</v>
      </c>
      <c r="AF17" s="204">
        <f t="shared" si="6"/>
        <v>19201.523793976001</v>
      </c>
      <c r="AG17" s="204">
        <f t="shared" si="6"/>
        <v>19201.523793976001</v>
      </c>
      <c r="AH17" s="204">
        <f t="shared" si="6"/>
        <v>19201.523793976001</v>
      </c>
      <c r="AI17" s="204">
        <f t="shared" si="6"/>
        <v>19201.523793976001</v>
      </c>
      <c r="AJ17" s="204">
        <f t="shared" si="6"/>
        <v>19201.523793976001</v>
      </c>
      <c r="AK17" s="204">
        <f t="shared" si="6"/>
        <v>19201.523793976001</v>
      </c>
      <c r="AL17" s="204">
        <f t="shared" si="7"/>
        <v>19201.523793976001</v>
      </c>
      <c r="AM17" s="204">
        <f t="shared" si="7"/>
        <v>19201.523793976001</v>
      </c>
      <c r="AN17" s="204">
        <f t="shared" si="7"/>
        <v>19201.523793976001</v>
      </c>
      <c r="AO17" s="204">
        <f t="shared" si="7"/>
        <v>19201.523793976001</v>
      </c>
      <c r="AP17" s="204">
        <f t="shared" si="7"/>
        <v>19201.523793976001</v>
      </c>
      <c r="AQ17" s="204">
        <f t="shared" si="7"/>
        <v>19201.523793976001</v>
      </c>
      <c r="AR17" s="204">
        <f t="shared" si="7"/>
        <v>19201.523793976001</v>
      </c>
      <c r="AS17" s="204">
        <f t="shared" si="7"/>
        <v>19201.523793976001</v>
      </c>
      <c r="AT17" s="204">
        <f t="shared" si="7"/>
        <v>19201.523793975997</v>
      </c>
      <c r="AU17" s="204">
        <f t="shared" si="7"/>
        <v>19201.523793975997</v>
      </c>
      <c r="AV17" s="204">
        <f t="shared" si="7"/>
        <v>19201.523793975997</v>
      </c>
      <c r="AW17" s="204">
        <f t="shared" si="7"/>
        <v>19201.523793975997</v>
      </c>
      <c r="AX17" s="204">
        <f t="shared" si="8"/>
        <v>19201.523793975997</v>
      </c>
      <c r="AY17" s="204">
        <f t="shared" si="8"/>
        <v>19201.523793975997</v>
      </c>
      <c r="AZ17" s="204">
        <f t="shared" si="8"/>
        <v>19201.523793975997</v>
      </c>
      <c r="BA17" s="204">
        <f t="shared" si="8"/>
        <v>19201.523793975997</v>
      </c>
      <c r="BB17" s="204">
        <f t="shared" si="8"/>
        <v>19201.523793975997</v>
      </c>
      <c r="BC17" s="204">
        <f t="shared" si="8"/>
        <v>19201.523793975997</v>
      </c>
      <c r="BD17" s="204">
        <f t="shared" si="8"/>
        <v>19201.523793975997</v>
      </c>
      <c r="BE17" s="204">
        <f t="shared" si="8"/>
        <v>19201.523793975997</v>
      </c>
      <c r="BF17" s="204">
        <f t="shared" si="8"/>
        <v>19201.523793975997</v>
      </c>
      <c r="BG17" s="204">
        <f t="shared" si="8"/>
        <v>19201.523793975997</v>
      </c>
      <c r="BH17" s="204">
        <f t="shared" si="8"/>
        <v>19201.523793975997</v>
      </c>
      <c r="BI17" s="204">
        <f t="shared" si="8"/>
        <v>19201.523793975997</v>
      </c>
      <c r="BJ17" s="204">
        <f t="shared" si="8"/>
        <v>19201.523793975997</v>
      </c>
      <c r="BK17" s="204">
        <f t="shared" si="8"/>
        <v>19201.523793975997</v>
      </c>
      <c r="BL17" s="204">
        <f t="shared" si="8"/>
        <v>19201.523793975997</v>
      </c>
      <c r="BM17" s="204">
        <f t="shared" si="8"/>
        <v>19201.523793975997</v>
      </c>
      <c r="BN17" s="204">
        <f t="shared" si="8"/>
        <v>19201.523793976001</v>
      </c>
      <c r="BO17" s="204">
        <f t="shared" si="8"/>
        <v>19201.523793976001</v>
      </c>
      <c r="BP17" s="204">
        <f t="shared" si="8"/>
        <v>19201.523793976001</v>
      </c>
      <c r="BQ17" s="204">
        <f t="shared" si="8"/>
        <v>19201.523793976001</v>
      </c>
      <c r="BR17" s="204">
        <f t="shared" si="8"/>
        <v>19201.523793976001</v>
      </c>
      <c r="BS17" s="204">
        <f t="shared" si="8"/>
        <v>19201.523793976001</v>
      </c>
      <c r="BT17" s="204">
        <f t="shared" si="8"/>
        <v>19201.523793976001</v>
      </c>
      <c r="BU17" s="204">
        <f t="shared" si="8"/>
        <v>19201.523793976001</v>
      </c>
      <c r="BV17" s="204">
        <f t="shared" si="8"/>
        <v>19201.523793976001</v>
      </c>
      <c r="BW17" s="204">
        <f t="shared" si="8"/>
        <v>19201.523793976001</v>
      </c>
      <c r="BX17" s="204">
        <f t="shared" si="8"/>
        <v>19201.523793976001</v>
      </c>
      <c r="BY17" s="204">
        <f t="shared" si="8"/>
        <v>19201.523793976001</v>
      </c>
      <c r="BZ17" s="204">
        <f t="shared" si="8"/>
        <v>19201.523793976001</v>
      </c>
      <c r="CA17" s="204">
        <f t="shared" si="10"/>
        <v>19201.523793976001</v>
      </c>
      <c r="CB17" s="204">
        <f t="shared" si="10"/>
        <v>19201.523793976001</v>
      </c>
      <c r="CC17" s="204">
        <f t="shared" si="9"/>
        <v>19201.523793976001</v>
      </c>
      <c r="CD17" s="204">
        <f t="shared" si="9"/>
        <v>19201.523793976001</v>
      </c>
      <c r="CE17" s="204">
        <f t="shared" si="9"/>
        <v>19201.523793976001</v>
      </c>
      <c r="CF17" s="204">
        <f t="shared" si="9"/>
        <v>19201.523793976001</v>
      </c>
      <c r="CG17" s="204">
        <f t="shared" si="9"/>
        <v>19201.523793976001</v>
      </c>
      <c r="CH17" s="204">
        <f t="shared" si="9"/>
        <v>19201.523793976001</v>
      </c>
      <c r="CI17" s="204">
        <f t="shared" si="9"/>
        <v>19201.523793976001</v>
      </c>
      <c r="CJ17" s="204">
        <f t="shared" si="9"/>
        <v>19201.523793976001</v>
      </c>
      <c r="CK17" s="204">
        <f t="shared" si="9"/>
        <v>19201.523793976001</v>
      </c>
      <c r="CL17" s="204">
        <f t="shared" si="9"/>
        <v>19201.523793976001</v>
      </c>
      <c r="CM17" s="204">
        <f t="shared" si="9"/>
        <v>19201.523793976001</v>
      </c>
      <c r="CN17" s="204">
        <f t="shared" si="9"/>
        <v>19201.523793976001</v>
      </c>
      <c r="CO17" s="204">
        <f t="shared" si="9"/>
        <v>19201.523793976001</v>
      </c>
      <c r="CP17" s="204">
        <f t="shared" si="9"/>
        <v>19201.523793976001</v>
      </c>
      <c r="CQ17" s="204">
        <f t="shared" si="9"/>
        <v>19201.523793976001</v>
      </c>
      <c r="CR17" s="204">
        <f t="shared" si="9"/>
        <v>19201.523793976001</v>
      </c>
      <c r="CS17" s="204">
        <f t="shared" si="11"/>
        <v>19201.523793976001</v>
      </c>
      <c r="CT17" s="204">
        <f t="shared" si="11"/>
        <v>19201.523793976001</v>
      </c>
      <c r="CU17" s="204">
        <f t="shared" si="11"/>
        <v>19201.523793976001</v>
      </c>
      <c r="CV17" s="204">
        <f t="shared" si="11"/>
        <v>19201.523793976001</v>
      </c>
      <c r="CW17" s="204">
        <f t="shared" si="11"/>
        <v>19201.523793976001</v>
      </c>
      <c r="CX17" s="204">
        <f t="shared" si="11"/>
        <v>19201.523793976001</v>
      </c>
      <c r="CY17" s="204">
        <f t="shared" si="11"/>
        <v>19201.523793976001</v>
      </c>
      <c r="CZ17" s="204">
        <f t="shared" si="11"/>
        <v>19201.523793976001</v>
      </c>
      <c r="DA17" s="204">
        <f t="shared" si="11"/>
        <v>19201.523793976001</v>
      </c>
    </row>
    <row r="18" spans="1:105">
      <c r="A18" s="201" t="s">
        <v>85</v>
      </c>
      <c r="B18" s="203">
        <f>Income!B90</f>
        <v>28392.937127309335</v>
      </c>
      <c r="C18" s="203">
        <f>Income!C90</f>
        <v>28392.937127309335</v>
      </c>
      <c r="D18" s="203">
        <f>Income!D90</f>
        <v>28392.937127309335</v>
      </c>
      <c r="E18" s="203">
        <f>Income!E90</f>
        <v>28392.937127309335</v>
      </c>
      <c r="F18" s="204">
        <f t="shared" ref="F18:U18" si="12">IF(F$2&lt;=($B$2+$C$2+$D$2),IF(F$2&lt;=($B$2+$C$2),IF(F$2&lt;=$B$2,$B18,$C18),$D18),$E18)</f>
        <v>28392.937127309335</v>
      </c>
      <c r="G18" s="204">
        <f t="shared" si="12"/>
        <v>28392.937127309335</v>
      </c>
      <c r="H18" s="204">
        <f t="shared" si="12"/>
        <v>28392.937127309335</v>
      </c>
      <c r="I18" s="204">
        <f t="shared" si="12"/>
        <v>28392.937127309335</v>
      </c>
      <c r="J18" s="204">
        <f t="shared" si="12"/>
        <v>28392.937127309335</v>
      </c>
      <c r="K18" s="204">
        <f t="shared" si="12"/>
        <v>28392.937127309335</v>
      </c>
      <c r="L18" s="204">
        <f t="shared" si="12"/>
        <v>28392.937127309335</v>
      </c>
      <c r="M18" s="204">
        <f t="shared" si="12"/>
        <v>28392.937127309335</v>
      </c>
      <c r="N18" s="204">
        <f t="shared" si="12"/>
        <v>28392.937127309335</v>
      </c>
      <c r="O18" s="204">
        <f t="shared" si="12"/>
        <v>28392.937127309335</v>
      </c>
      <c r="P18" s="204">
        <f t="shared" si="12"/>
        <v>28392.937127309335</v>
      </c>
      <c r="Q18" s="204">
        <f t="shared" si="12"/>
        <v>28392.937127309335</v>
      </c>
      <c r="R18" s="204">
        <f t="shared" si="12"/>
        <v>28392.937127309335</v>
      </c>
      <c r="S18" s="204">
        <f t="shared" si="12"/>
        <v>28392.937127309335</v>
      </c>
      <c r="T18" s="204">
        <f t="shared" si="12"/>
        <v>28392.937127309335</v>
      </c>
      <c r="U18" s="204">
        <f t="shared" si="12"/>
        <v>28392.937127309335</v>
      </c>
      <c r="V18" s="204">
        <f t="shared" si="6"/>
        <v>28392.937127309335</v>
      </c>
      <c r="W18" s="204">
        <f t="shared" si="6"/>
        <v>28392.937127309335</v>
      </c>
      <c r="X18" s="204">
        <f t="shared" si="6"/>
        <v>28392.937127309335</v>
      </c>
      <c r="Y18" s="204">
        <f t="shared" si="6"/>
        <v>28392.937127309335</v>
      </c>
      <c r="Z18" s="204">
        <f t="shared" si="6"/>
        <v>28392.937127309335</v>
      </c>
      <c r="AA18" s="204">
        <f t="shared" si="6"/>
        <v>28392.937127309335</v>
      </c>
      <c r="AB18" s="204">
        <f t="shared" si="6"/>
        <v>28392.937127309335</v>
      </c>
      <c r="AC18" s="204">
        <f t="shared" si="6"/>
        <v>28392.937127309335</v>
      </c>
      <c r="AD18" s="204">
        <f t="shared" si="6"/>
        <v>28392.937127309335</v>
      </c>
      <c r="AE18" s="204">
        <f t="shared" si="6"/>
        <v>28392.937127309335</v>
      </c>
      <c r="AF18" s="204">
        <f t="shared" si="6"/>
        <v>28392.937127309335</v>
      </c>
      <c r="AG18" s="204">
        <f t="shared" si="6"/>
        <v>28392.937127309335</v>
      </c>
      <c r="AH18" s="204">
        <f t="shared" si="6"/>
        <v>28392.937127309335</v>
      </c>
      <c r="AI18" s="204">
        <f t="shared" si="6"/>
        <v>28392.937127309335</v>
      </c>
      <c r="AJ18" s="204">
        <f t="shared" si="6"/>
        <v>28392.937127309335</v>
      </c>
      <c r="AK18" s="204">
        <f t="shared" si="6"/>
        <v>28392.937127309335</v>
      </c>
      <c r="AL18" s="204">
        <f t="shared" si="7"/>
        <v>28392.937127309335</v>
      </c>
      <c r="AM18" s="204">
        <f t="shared" si="7"/>
        <v>28392.937127309335</v>
      </c>
      <c r="AN18" s="204">
        <f t="shared" si="7"/>
        <v>28392.937127309335</v>
      </c>
      <c r="AO18" s="204">
        <f t="shared" si="7"/>
        <v>28392.937127309335</v>
      </c>
      <c r="AP18" s="204">
        <f t="shared" si="7"/>
        <v>28392.937127309335</v>
      </c>
      <c r="AQ18" s="204">
        <f t="shared" si="7"/>
        <v>28392.937127309335</v>
      </c>
      <c r="AR18" s="204">
        <f t="shared" si="7"/>
        <v>28392.937127309335</v>
      </c>
      <c r="AS18" s="204">
        <f t="shared" si="7"/>
        <v>28392.937127309335</v>
      </c>
      <c r="AT18" s="204">
        <f t="shared" si="7"/>
        <v>28392.937127309335</v>
      </c>
      <c r="AU18" s="204">
        <f t="shared" si="7"/>
        <v>28392.937127309335</v>
      </c>
      <c r="AV18" s="204">
        <f t="shared" si="7"/>
        <v>28392.937127309335</v>
      </c>
      <c r="AW18" s="204">
        <f t="shared" si="7"/>
        <v>28392.937127309335</v>
      </c>
      <c r="AX18" s="204">
        <f t="shared" si="8"/>
        <v>28392.937127309335</v>
      </c>
      <c r="AY18" s="204">
        <f t="shared" si="8"/>
        <v>28392.937127309335</v>
      </c>
      <c r="AZ18" s="204">
        <f t="shared" si="8"/>
        <v>28392.937127309335</v>
      </c>
      <c r="BA18" s="204">
        <f t="shared" si="8"/>
        <v>28392.937127309335</v>
      </c>
      <c r="BB18" s="204">
        <f t="shared" si="8"/>
        <v>28392.937127309335</v>
      </c>
      <c r="BC18" s="204">
        <f t="shared" si="8"/>
        <v>28392.937127309335</v>
      </c>
      <c r="BD18" s="204">
        <f t="shared" si="8"/>
        <v>28392.937127309335</v>
      </c>
      <c r="BE18" s="204">
        <f t="shared" si="8"/>
        <v>28392.937127309335</v>
      </c>
      <c r="BF18" s="204">
        <f t="shared" si="8"/>
        <v>28392.937127309335</v>
      </c>
      <c r="BG18" s="204">
        <f t="shared" si="8"/>
        <v>28392.937127309335</v>
      </c>
      <c r="BH18" s="204">
        <f t="shared" si="8"/>
        <v>28392.937127309335</v>
      </c>
      <c r="BI18" s="204">
        <f t="shared" si="8"/>
        <v>28392.937127309335</v>
      </c>
      <c r="BJ18" s="204">
        <f t="shared" si="8"/>
        <v>28392.937127309335</v>
      </c>
      <c r="BK18" s="204">
        <f t="shared" si="8"/>
        <v>28392.937127309335</v>
      </c>
      <c r="BL18" s="204">
        <f t="shared" ref="BL18:BZ18" si="13">IF(BL$2&lt;=($B$2+$C$2+$D$2),IF(BL$2&lt;=($B$2+$C$2),IF(BL$2&lt;=$B$2,$B18,$C18),$D18),$E18)</f>
        <v>28392.937127309335</v>
      </c>
      <c r="BM18" s="204">
        <f t="shared" si="13"/>
        <v>28392.937127309335</v>
      </c>
      <c r="BN18" s="204">
        <f t="shared" si="13"/>
        <v>28392.937127309335</v>
      </c>
      <c r="BO18" s="204">
        <f t="shared" si="13"/>
        <v>28392.937127309335</v>
      </c>
      <c r="BP18" s="204">
        <f t="shared" si="13"/>
        <v>28392.937127309335</v>
      </c>
      <c r="BQ18" s="204">
        <f t="shared" si="13"/>
        <v>28392.937127309335</v>
      </c>
      <c r="BR18" s="204">
        <f t="shared" si="13"/>
        <v>28392.937127309335</v>
      </c>
      <c r="BS18" s="204">
        <f t="shared" si="13"/>
        <v>28392.937127309335</v>
      </c>
      <c r="BT18" s="204">
        <f t="shared" si="13"/>
        <v>28392.937127309335</v>
      </c>
      <c r="BU18" s="204">
        <f t="shared" si="13"/>
        <v>28392.937127309335</v>
      </c>
      <c r="BV18" s="204">
        <f t="shared" si="13"/>
        <v>28392.937127309335</v>
      </c>
      <c r="BW18" s="204">
        <f t="shared" si="13"/>
        <v>28392.937127309335</v>
      </c>
      <c r="BX18" s="204">
        <f t="shared" si="13"/>
        <v>28392.937127309335</v>
      </c>
      <c r="BY18" s="204">
        <f t="shared" si="13"/>
        <v>28392.937127309335</v>
      </c>
      <c r="BZ18" s="204">
        <f t="shared" si="13"/>
        <v>28392.937127309335</v>
      </c>
      <c r="CA18" s="204">
        <f t="shared" si="10"/>
        <v>28392.937127309335</v>
      </c>
      <c r="CB18" s="204">
        <f t="shared" si="10"/>
        <v>28392.937127309335</v>
      </c>
      <c r="CC18" s="204">
        <f t="shared" si="9"/>
        <v>28392.937127309335</v>
      </c>
      <c r="CD18" s="204">
        <f t="shared" si="9"/>
        <v>28392.937127309335</v>
      </c>
      <c r="CE18" s="204">
        <f t="shared" si="9"/>
        <v>28392.937127309335</v>
      </c>
      <c r="CF18" s="204">
        <f t="shared" si="9"/>
        <v>28392.937127309335</v>
      </c>
      <c r="CG18" s="204">
        <f t="shared" si="9"/>
        <v>28392.937127309335</v>
      </c>
      <c r="CH18" s="204">
        <f t="shared" si="9"/>
        <v>28392.937127309335</v>
      </c>
      <c r="CI18" s="204">
        <f t="shared" si="9"/>
        <v>28392.937127309335</v>
      </c>
      <c r="CJ18" s="204">
        <f t="shared" si="9"/>
        <v>28392.937127309335</v>
      </c>
      <c r="CK18" s="204">
        <f t="shared" si="9"/>
        <v>28392.937127309335</v>
      </c>
      <c r="CL18" s="204">
        <f t="shared" si="9"/>
        <v>28392.937127309335</v>
      </c>
      <c r="CM18" s="204">
        <f t="shared" si="9"/>
        <v>28392.937127309335</v>
      </c>
      <c r="CN18" s="204">
        <f t="shared" si="9"/>
        <v>28392.937127309335</v>
      </c>
      <c r="CO18" s="204">
        <f t="shared" si="9"/>
        <v>28392.937127309335</v>
      </c>
      <c r="CP18" s="204">
        <f t="shared" si="9"/>
        <v>28392.937127309335</v>
      </c>
      <c r="CQ18" s="204">
        <f t="shared" si="9"/>
        <v>28392.937127309335</v>
      </c>
      <c r="CR18" s="204">
        <f t="shared" si="9"/>
        <v>28392.937127309335</v>
      </c>
      <c r="CS18" s="204">
        <f t="shared" si="11"/>
        <v>28392.937127309335</v>
      </c>
      <c r="CT18" s="204">
        <f t="shared" si="11"/>
        <v>28392.937127309335</v>
      </c>
      <c r="CU18" s="204">
        <f t="shared" si="11"/>
        <v>28392.937127309335</v>
      </c>
      <c r="CV18" s="204">
        <f t="shared" si="11"/>
        <v>28392.937127309335</v>
      </c>
      <c r="CW18" s="204">
        <f t="shared" si="11"/>
        <v>28392.937127309335</v>
      </c>
      <c r="CX18" s="204">
        <f t="shared" si="11"/>
        <v>28392.937127309335</v>
      </c>
      <c r="CY18" s="204">
        <f t="shared" si="11"/>
        <v>28392.937127309335</v>
      </c>
      <c r="CZ18" s="204">
        <f t="shared" si="11"/>
        <v>28392.937127309335</v>
      </c>
      <c r="DA18" s="204">
        <f t="shared" si="11"/>
        <v>28392.937127309335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30016.778563707263</v>
      </c>
      <c r="Q19" s="201">
        <f t="shared" si="14"/>
        <v>30807.940803079979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1">
        <f t="shared" si="14"/>
        <v>33181.427521198129</v>
      </c>
      <c r="U19" s="201">
        <f t="shared" si="14"/>
        <v>33972.589760570845</v>
      </c>
      <c r="V19" s="201">
        <f t="shared" si="14"/>
        <v>34763.751999943561</v>
      </c>
      <c r="W19" s="201">
        <f t="shared" si="14"/>
        <v>35554.914239316284</v>
      </c>
      <c r="X19" s="201">
        <f t="shared" si="14"/>
        <v>36346.076478688999</v>
      </c>
      <c r="Y19" s="201">
        <f t="shared" si="14"/>
        <v>37137.238718061715</v>
      </c>
      <c r="Z19" s="201">
        <f t="shared" si="14"/>
        <v>37928.400957434431</v>
      </c>
      <c r="AA19" s="201">
        <f t="shared" si="14"/>
        <v>38719.563196807154</v>
      </c>
      <c r="AB19" s="201">
        <f t="shared" si="14"/>
        <v>39510.72543617987</v>
      </c>
      <c r="AC19" s="201">
        <f t="shared" si="14"/>
        <v>40301.887675552585</v>
      </c>
      <c r="AD19" s="201">
        <f t="shared" si="14"/>
        <v>41093.049914925301</v>
      </c>
      <c r="AE19" s="201">
        <f t="shared" si="14"/>
        <v>41884.212154298017</v>
      </c>
      <c r="AF19" s="201">
        <f t="shared" si="14"/>
        <v>42675.374393670732</v>
      </c>
      <c r="AG19" s="201">
        <f t="shared" si="14"/>
        <v>43466.536633043448</v>
      </c>
      <c r="AH19" s="201">
        <f t="shared" si="14"/>
        <v>44257.698872416164</v>
      </c>
      <c r="AI19" s="201">
        <f t="shared" si="14"/>
        <v>45048.861111788887</v>
      </c>
      <c r="AJ19" s="201">
        <f t="shared" si="14"/>
        <v>45840.023351161602</v>
      </c>
      <c r="AK19" s="201">
        <f t="shared" si="14"/>
        <v>46612.240998713532</v>
      </c>
      <c r="AL19" s="201">
        <f t="shared" si="14"/>
        <v>47384.45864626547</v>
      </c>
      <c r="AM19" s="201">
        <f t="shared" si="14"/>
        <v>48156.6762938174</v>
      </c>
      <c r="AN19" s="201">
        <f t="shared" si="14"/>
        <v>48928.893941369337</v>
      </c>
      <c r="AO19" s="201">
        <f t="shared" si="14"/>
        <v>49701.111588921267</v>
      </c>
      <c r="AP19" s="201">
        <f t="shared" si="14"/>
        <v>50473.329236473204</v>
      </c>
      <c r="AQ19" s="201">
        <f t="shared" si="14"/>
        <v>51245.546884025134</v>
      </c>
      <c r="AR19" s="201">
        <f t="shared" si="14"/>
        <v>52017.764531577064</v>
      </c>
      <c r="AS19" s="201">
        <f t="shared" si="14"/>
        <v>52789.982179129001</v>
      </c>
      <c r="AT19" s="201">
        <f t="shared" si="14"/>
        <v>53562.199826680931</v>
      </c>
      <c r="AU19" s="201">
        <f t="shared" si="14"/>
        <v>54334.417474232861</v>
      </c>
      <c r="AV19" s="201">
        <f t="shared" si="14"/>
        <v>55106.635121784799</v>
      </c>
      <c r="AW19" s="201">
        <f t="shared" si="14"/>
        <v>55878.852769336729</v>
      </c>
      <c r="AX19" s="201">
        <f t="shared" si="14"/>
        <v>56651.070416888666</v>
      </c>
      <c r="AY19" s="201">
        <f t="shared" si="14"/>
        <v>57423.288064440596</v>
      </c>
      <c r="AZ19" s="201">
        <f t="shared" si="14"/>
        <v>58195.505711992533</v>
      </c>
      <c r="BA19" s="201">
        <f t="shared" si="14"/>
        <v>58967.723359544463</v>
      </c>
      <c r="BB19" s="201">
        <f t="shared" si="14"/>
        <v>59739.941007096393</v>
      </c>
      <c r="BC19" s="201">
        <f t="shared" si="14"/>
        <v>60512.15865464833</v>
      </c>
      <c r="BD19" s="201">
        <f t="shared" si="14"/>
        <v>61284.37630220026</v>
      </c>
      <c r="BE19" s="201">
        <f t="shared" si="14"/>
        <v>62892.862360126775</v>
      </c>
      <c r="BF19" s="201">
        <f t="shared" si="14"/>
        <v>64501.348418053291</v>
      </c>
      <c r="BG19" s="201">
        <f t="shared" si="14"/>
        <v>66109.834475979806</v>
      </c>
      <c r="BH19" s="201">
        <f t="shared" si="14"/>
        <v>67718.320533906328</v>
      </c>
      <c r="BI19" s="201">
        <f t="shared" si="14"/>
        <v>69326.806591832836</v>
      </c>
      <c r="BJ19" s="201">
        <f t="shared" si="14"/>
        <v>70935.292649759358</v>
      </c>
      <c r="BK19" s="201">
        <f t="shared" si="14"/>
        <v>72543.778707685866</v>
      </c>
      <c r="BL19" s="201">
        <f t="shared" si="14"/>
        <v>74152.264765612388</v>
      </c>
      <c r="BM19" s="201">
        <f t="shared" si="14"/>
        <v>75760.750823538896</v>
      </c>
      <c r="BN19" s="201">
        <f t="shared" si="14"/>
        <v>77369.236881465418</v>
      </c>
      <c r="BO19" s="201">
        <f t="shared" si="14"/>
        <v>78977.722939391926</v>
      </c>
      <c r="BP19" s="201">
        <f t="shared" si="14"/>
        <v>80586.208997318448</v>
      </c>
      <c r="BQ19" s="201">
        <f t="shared" si="14"/>
        <v>82194.695055244956</v>
      </c>
      <c r="BR19" s="201">
        <f t="shared" si="14"/>
        <v>83803.181113171479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1">
        <f t="shared" si="15"/>
        <v>87020.153229024509</v>
      </c>
      <c r="BU19" s="201">
        <f t="shared" si="15"/>
        <v>88628.639286951016</v>
      </c>
      <c r="BV19" s="201">
        <f t="shared" si="15"/>
        <v>90237.125344877539</v>
      </c>
      <c r="BW19" s="201">
        <f t="shared" si="15"/>
        <v>91845.611402804061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6044.2269142499463</v>
      </c>
      <c r="C31" s="203">
        <f>Income!C78</f>
        <v>14145.295226184951</v>
      </c>
      <c r="D31" s="203">
        <f>Income!D78</f>
        <v>20839.051002861754</v>
      </c>
      <c r="E31" s="203">
        <f>Income!E78</f>
        <v>29770.072861231078</v>
      </c>
      <c r="F31" s="210">
        <f t="shared" si="16"/>
        <v>6044.2269142499463</v>
      </c>
      <c r="G31" s="210">
        <f t="shared" si="16"/>
        <v>6044.2269142499463</v>
      </c>
      <c r="H31" s="210">
        <f t="shared" si="16"/>
        <v>6044.2269142499463</v>
      </c>
      <c r="I31" s="210">
        <f t="shared" si="16"/>
        <v>6044.2269142499463</v>
      </c>
      <c r="J31" s="210">
        <f t="shared" si="16"/>
        <v>6044.2269142499463</v>
      </c>
      <c r="K31" s="210">
        <f t="shared" si="16"/>
        <v>6044.2269142499463</v>
      </c>
      <c r="L31" s="210">
        <f t="shared" si="16"/>
        <v>6044.2269142499463</v>
      </c>
      <c r="M31" s="210">
        <f t="shared" si="16"/>
        <v>6044.2269142499463</v>
      </c>
      <c r="N31" s="210">
        <f t="shared" si="16"/>
        <v>6044.2269142499463</v>
      </c>
      <c r="O31" s="210">
        <f t="shared" si="16"/>
        <v>6044.2269142499463</v>
      </c>
      <c r="P31" s="210">
        <f t="shared" si="17"/>
        <v>6044.2269142499463</v>
      </c>
      <c r="Q31" s="210">
        <f t="shared" si="17"/>
        <v>6449.280329846697</v>
      </c>
      <c r="R31" s="210">
        <f t="shared" si="17"/>
        <v>6854.3337454434468</v>
      </c>
      <c r="S31" s="210">
        <f t="shared" si="17"/>
        <v>7259.3871610401966</v>
      </c>
      <c r="T31" s="210">
        <f t="shared" si="17"/>
        <v>7664.4405766369473</v>
      </c>
      <c r="U31" s="210">
        <f t="shared" si="17"/>
        <v>8069.493992233698</v>
      </c>
      <c r="V31" s="210">
        <f t="shared" si="17"/>
        <v>8474.5474078304469</v>
      </c>
      <c r="W31" s="210">
        <f t="shared" si="17"/>
        <v>8879.6008234271976</v>
      </c>
      <c r="X31" s="210">
        <f t="shared" si="17"/>
        <v>9284.6542390239483</v>
      </c>
      <c r="Y31" s="210">
        <f t="shared" si="17"/>
        <v>9689.707654620699</v>
      </c>
      <c r="Z31" s="210">
        <f t="shared" si="18"/>
        <v>10094.76107021745</v>
      </c>
      <c r="AA31" s="210">
        <f t="shared" si="18"/>
        <v>10499.814485814199</v>
      </c>
      <c r="AB31" s="210">
        <f t="shared" si="18"/>
        <v>10904.867901410949</v>
      </c>
      <c r="AC31" s="210">
        <f t="shared" si="18"/>
        <v>11309.9213170077</v>
      </c>
      <c r="AD31" s="210">
        <f t="shared" si="18"/>
        <v>11714.974732604449</v>
      </c>
      <c r="AE31" s="210">
        <f t="shared" si="18"/>
        <v>12120.0281482012</v>
      </c>
      <c r="AF31" s="210">
        <f t="shared" si="18"/>
        <v>12525.08156379795</v>
      </c>
      <c r="AG31" s="210">
        <f t="shared" si="18"/>
        <v>12930.134979394701</v>
      </c>
      <c r="AH31" s="210">
        <f t="shared" si="18"/>
        <v>13335.18839499145</v>
      </c>
      <c r="AI31" s="210">
        <f t="shared" si="18"/>
        <v>13740.241810588202</v>
      </c>
      <c r="AJ31" s="210">
        <f t="shared" si="19"/>
        <v>14145.295226184951</v>
      </c>
      <c r="AK31" s="210">
        <f t="shared" si="19"/>
        <v>14479.983015018792</v>
      </c>
      <c r="AL31" s="210">
        <f t="shared" si="19"/>
        <v>14814.670803852632</v>
      </c>
      <c r="AM31" s="210">
        <f t="shared" si="19"/>
        <v>15149.358592686473</v>
      </c>
      <c r="AN31" s="210">
        <f t="shared" si="19"/>
        <v>15484.046381520311</v>
      </c>
      <c r="AO31" s="210">
        <f t="shared" si="19"/>
        <v>15818.734170354152</v>
      </c>
      <c r="AP31" s="210">
        <f t="shared" si="19"/>
        <v>16153.421959187992</v>
      </c>
      <c r="AQ31" s="210">
        <f t="shared" si="19"/>
        <v>16488.10974802183</v>
      </c>
      <c r="AR31" s="210">
        <f t="shared" si="19"/>
        <v>16822.797536855673</v>
      </c>
      <c r="AS31" s="210">
        <f t="shared" si="19"/>
        <v>17157.485325689511</v>
      </c>
      <c r="AT31" s="210">
        <f t="shared" si="20"/>
        <v>17492.173114523353</v>
      </c>
      <c r="AU31" s="210">
        <f t="shared" si="20"/>
        <v>17826.860903357192</v>
      </c>
      <c r="AV31" s="210">
        <f t="shared" si="20"/>
        <v>18161.548692191034</v>
      </c>
      <c r="AW31" s="210">
        <f t="shared" si="20"/>
        <v>18496.236481024873</v>
      </c>
      <c r="AX31" s="210">
        <f t="shared" si="20"/>
        <v>18830.924269858711</v>
      </c>
      <c r="AY31" s="210">
        <f t="shared" si="20"/>
        <v>19165.612058692554</v>
      </c>
      <c r="AZ31" s="210">
        <f t="shared" si="20"/>
        <v>19500.299847526392</v>
      </c>
      <c r="BA31" s="210">
        <f t="shared" si="20"/>
        <v>19834.987636360234</v>
      </c>
      <c r="BB31" s="210">
        <f t="shared" si="20"/>
        <v>20169.675425194073</v>
      </c>
      <c r="BC31" s="210">
        <f t="shared" si="20"/>
        <v>20504.363214027915</v>
      </c>
      <c r="BD31" s="210">
        <f t="shared" si="21"/>
        <v>20839.051002861754</v>
      </c>
      <c r="BE31" s="210">
        <f t="shared" si="21"/>
        <v>21285.602095780221</v>
      </c>
      <c r="BF31" s="210">
        <f t="shared" si="21"/>
        <v>21732.153188698685</v>
      </c>
      <c r="BG31" s="210">
        <f t="shared" si="21"/>
        <v>22178.704281617152</v>
      </c>
      <c r="BH31" s="210">
        <f t="shared" si="21"/>
        <v>22625.25537453562</v>
      </c>
      <c r="BI31" s="210">
        <f t="shared" si="21"/>
        <v>23071.806467454084</v>
      </c>
      <c r="BJ31" s="210">
        <f t="shared" si="21"/>
        <v>23518.357560372551</v>
      </c>
      <c r="BK31" s="210">
        <f t="shared" si="21"/>
        <v>23964.908653291019</v>
      </c>
      <c r="BL31" s="210">
        <f t="shared" si="21"/>
        <v>24411.459746209483</v>
      </c>
      <c r="BM31" s="210">
        <f t="shared" si="21"/>
        <v>24858.01083912795</v>
      </c>
      <c r="BN31" s="210">
        <f t="shared" si="22"/>
        <v>25304.561932046417</v>
      </c>
      <c r="BO31" s="210">
        <f t="shared" si="22"/>
        <v>25751.113024964881</v>
      </c>
      <c r="BP31" s="210">
        <f t="shared" si="22"/>
        <v>26197.664117883349</v>
      </c>
      <c r="BQ31" s="210">
        <f t="shared" si="22"/>
        <v>26644.215210801813</v>
      </c>
      <c r="BR31" s="210">
        <f t="shared" si="22"/>
        <v>27090.76630372028</v>
      </c>
      <c r="BS31" s="210">
        <f t="shared" si="22"/>
        <v>27537.317396638748</v>
      </c>
      <c r="BT31" s="210">
        <f t="shared" si="22"/>
        <v>27983.868489557215</v>
      </c>
      <c r="BU31" s="210">
        <f t="shared" si="22"/>
        <v>28430.419582475679</v>
      </c>
      <c r="BV31" s="210">
        <f t="shared" si="22"/>
        <v>28876.970675394143</v>
      </c>
      <c r="BW31" s="210">
        <f t="shared" si="22"/>
        <v>29323.52176831261</v>
      </c>
      <c r="BX31" s="210">
        <f t="shared" si="23"/>
        <v>29770.072861231078</v>
      </c>
      <c r="BY31" s="210">
        <f t="shared" si="23"/>
        <v>29770.072861231078</v>
      </c>
      <c r="BZ31" s="210">
        <f t="shared" si="23"/>
        <v>29770.072861231078</v>
      </c>
      <c r="CA31" s="210">
        <f t="shared" si="23"/>
        <v>29770.072861231078</v>
      </c>
      <c r="CB31" s="210">
        <f t="shared" si="23"/>
        <v>29770.072861231078</v>
      </c>
      <c r="CC31" s="210">
        <f t="shared" si="23"/>
        <v>29770.072861231078</v>
      </c>
      <c r="CD31" s="210">
        <f t="shared" si="23"/>
        <v>29770.072861231078</v>
      </c>
      <c r="CE31" s="210">
        <f t="shared" si="23"/>
        <v>29770.072861231078</v>
      </c>
      <c r="CF31" s="210">
        <f t="shared" si="23"/>
        <v>29770.072861231078</v>
      </c>
      <c r="CG31" s="210">
        <f t="shared" si="23"/>
        <v>29770.072861231078</v>
      </c>
      <c r="CH31" s="210">
        <f t="shared" si="24"/>
        <v>29770.072861231078</v>
      </c>
      <c r="CI31" s="210">
        <f t="shared" si="24"/>
        <v>29770.072861231078</v>
      </c>
      <c r="CJ31" s="210">
        <f t="shared" si="24"/>
        <v>29770.072861231078</v>
      </c>
      <c r="CK31" s="210">
        <f t="shared" si="24"/>
        <v>29770.072861231078</v>
      </c>
      <c r="CL31" s="210">
        <f t="shared" si="24"/>
        <v>29770.072861231078</v>
      </c>
      <c r="CM31" s="210">
        <f t="shared" si="24"/>
        <v>29770.072861231078</v>
      </c>
      <c r="CN31" s="210">
        <f t="shared" si="24"/>
        <v>29770.072861231078</v>
      </c>
      <c r="CO31" s="210">
        <f t="shared" si="24"/>
        <v>29770.072861231078</v>
      </c>
      <c r="CP31" s="210">
        <f t="shared" si="24"/>
        <v>29770.072861231078</v>
      </c>
      <c r="CQ31" s="210">
        <f t="shared" si="24"/>
        <v>29770.072861231078</v>
      </c>
      <c r="CR31" s="210">
        <f t="shared" si="25"/>
        <v>29770.072861231078</v>
      </c>
      <c r="CS31" s="210">
        <f t="shared" si="25"/>
        <v>29770.072861231078</v>
      </c>
      <c r="CT31" s="210">
        <f t="shared" si="25"/>
        <v>29770.072861231078</v>
      </c>
      <c r="CU31" s="210">
        <f t="shared" si="25"/>
        <v>29770.072861231078</v>
      </c>
      <c r="CV31" s="210">
        <f t="shared" si="25"/>
        <v>29770.072861231078</v>
      </c>
      <c r="CW31" s="210">
        <f t="shared" si="25"/>
        <v>29770.072861231078</v>
      </c>
      <c r="CX31" s="210">
        <f t="shared" si="25"/>
        <v>29770.072861231078</v>
      </c>
      <c r="CY31" s="210">
        <f t="shared" si="25"/>
        <v>29770.072861231078</v>
      </c>
      <c r="CZ31" s="210">
        <f t="shared" si="25"/>
        <v>29770.072861231078</v>
      </c>
      <c r="DA31" s="210">
        <f t="shared" si="25"/>
        <v>29770.072861231078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13531.851300559581</v>
      </c>
      <c r="E32" s="203">
        <f>Income!E79</f>
        <v>34731.751671436257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676.59256502797905</v>
      </c>
      <c r="AL32" s="210">
        <f t="shared" si="19"/>
        <v>1353.1851300559581</v>
      </c>
      <c r="AM32" s="210">
        <f t="shared" si="19"/>
        <v>2029.7776950839373</v>
      </c>
      <c r="AN32" s="210">
        <f t="shared" si="19"/>
        <v>2706.3702601119162</v>
      </c>
      <c r="AO32" s="210">
        <f t="shared" si="19"/>
        <v>3382.9628251398958</v>
      </c>
      <c r="AP32" s="210">
        <f t="shared" si="19"/>
        <v>4059.5553901678745</v>
      </c>
      <c r="AQ32" s="210">
        <f t="shared" si="19"/>
        <v>4736.1479551958528</v>
      </c>
      <c r="AR32" s="210">
        <f t="shared" si="19"/>
        <v>5412.7405202238324</v>
      </c>
      <c r="AS32" s="210">
        <f t="shared" si="19"/>
        <v>6089.333085251812</v>
      </c>
      <c r="AT32" s="210">
        <f t="shared" si="20"/>
        <v>6765.9256502797916</v>
      </c>
      <c r="AU32" s="210">
        <f t="shared" si="20"/>
        <v>7442.5182153077694</v>
      </c>
      <c r="AV32" s="210">
        <f t="shared" si="20"/>
        <v>8119.110780335749</v>
      </c>
      <c r="AW32" s="210">
        <f t="shared" si="20"/>
        <v>8795.7033453637287</v>
      </c>
      <c r="AX32" s="210">
        <f t="shared" si="20"/>
        <v>9472.2959103917055</v>
      </c>
      <c r="AY32" s="210">
        <f t="shared" si="20"/>
        <v>10148.888475419686</v>
      </c>
      <c r="AZ32" s="210">
        <f t="shared" si="20"/>
        <v>10825.481040447665</v>
      </c>
      <c r="BA32" s="210">
        <f t="shared" si="20"/>
        <v>11502.073605475645</v>
      </c>
      <c r="BB32" s="210">
        <f t="shared" si="20"/>
        <v>12178.666170503624</v>
      </c>
      <c r="BC32" s="210">
        <f t="shared" si="20"/>
        <v>12855.258735531603</v>
      </c>
      <c r="BD32" s="210">
        <f t="shared" si="21"/>
        <v>13531.851300559583</v>
      </c>
      <c r="BE32" s="210">
        <f t="shared" si="21"/>
        <v>14591.846319103415</v>
      </c>
      <c r="BF32" s="210">
        <f t="shared" si="21"/>
        <v>15651.841337647249</v>
      </c>
      <c r="BG32" s="210">
        <f t="shared" si="21"/>
        <v>16711.836356191081</v>
      </c>
      <c r="BH32" s="210">
        <f t="shared" si="21"/>
        <v>17771.831374734917</v>
      </c>
      <c r="BI32" s="210">
        <f t="shared" si="21"/>
        <v>18831.826393278752</v>
      </c>
      <c r="BJ32" s="210">
        <f t="shared" si="21"/>
        <v>19891.821411822584</v>
      </c>
      <c r="BK32" s="210">
        <f t="shared" si="21"/>
        <v>20951.816430366416</v>
      </c>
      <c r="BL32" s="210">
        <f t="shared" si="21"/>
        <v>22011.811448910252</v>
      </c>
      <c r="BM32" s="210">
        <f t="shared" si="21"/>
        <v>23071.806467454087</v>
      </c>
      <c r="BN32" s="210">
        <f t="shared" si="22"/>
        <v>24131.801485997919</v>
      </c>
      <c r="BO32" s="210">
        <f t="shared" si="22"/>
        <v>25191.796504541751</v>
      </c>
      <c r="BP32" s="210">
        <f t="shared" si="22"/>
        <v>26251.791523085587</v>
      </c>
      <c r="BQ32" s="210">
        <f t="shared" si="22"/>
        <v>27311.786541629423</v>
      </c>
      <c r="BR32" s="210">
        <f t="shared" si="22"/>
        <v>28371.781560173255</v>
      </c>
      <c r="BS32" s="210">
        <f t="shared" si="22"/>
        <v>29431.77657871709</v>
      </c>
      <c r="BT32" s="210">
        <f t="shared" si="22"/>
        <v>30491.771597260922</v>
      </c>
      <c r="BU32" s="210">
        <f t="shared" si="22"/>
        <v>31551.766615804754</v>
      </c>
      <c r="BV32" s="210">
        <f t="shared" si="22"/>
        <v>32611.76163434859</v>
      </c>
      <c r="BW32" s="210">
        <f t="shared" si="22"/>
        <v>33671.756652892422</v>
      </c>
      <c r="BX32" s="210">
        <f t="shared" si="23"/>
        <v>34731.751671436257</v>
      </c>
      <c r="BY32" s="210">
        <f t="shared" si="23"/>
        <v>34731.751671436257</v>
      </c>
      <c r="BZ32" s="210">
        <f t="shared" si="23"/>
        <v>34731.751671436257</v>
      </c>
      <c r="CA32" s="210">
        <f t="shared" si="23"/>
        <v>34731.751671436257</v>
      </c>
      <c r="CB32" s="210">
        <f t="shared" si="23"/>
        <v>34731.751671436257</v>
      </c>
      <c r="CC32" s="210">
        <f t="shared" si="23"/>
        <v>34731.751671436257</v>
      </c>
      <c r="CD32" s="210">
        <f t="shared" si="23"/>
        <v>34731.751671436257</v>
      </c>
      <c r="CE32" s="210">
        <f t="shared" si="23"/>
        <v>34731.751671436257</v>
      </c>
      <c r="CF32" s="210">
        <f t="shared" si="23"/>
        <v>34731.751671436257</v>
      </c>
      <c r="CG32" s="210">
        <f t="shared" si="23"/>
        <v>34731.751671436257</v>
      </c>
      <c r="CH32" s="210">
        <f t="shared" si="24"/>
        <v>34731.751671436257</v>
      </c>
      <c r="CI32" s="210">
        <f t="shared" si="24"/>
        <v>34731.751671436257</v>
      </c>
      <c r="CJ32" s="210">
        <f t="shared" si="24"/>
        <v>34731.751671436257</v>
      </c>
      <c r="CK32" s="210">
        <f t="shared" si="24"/>
        <v>34731.751671436257</v>
      </c>
      <c r="CL32" s="210">
        <f t="shared" si="24"/>
        <v>34731.751671436257</v>
      </c>
      <c r="CM32" s="210">
        <f t="shared" si="24"/>
        <v>34731.751671436257</v>
      </c>
      <c r="CN32" s="210">
        <f t="shared" si="24"/>
        <v>34731.751671436257</v>
      </c>
      <c r="CO32" s="210">
        <f t="shared" si="24"/>
        <v>34731.751671436257</v>
      </c>
      <c r="CP32" s="210">
        <f t="shared" si="24"/>
        <v>34731.751671436257</v>
      </c>
      <c r="CQ32" s="210">
        <f t="shared" si="24"/>
        <v>34731.751671436257</v>
      </c>
      <c r="CR32" s="210">
        <f t="shared" si="25"/>
        <v>34731.751671436257</v>
      </c>
      <c r="CS32" s="210">
        <f t="shared" si="25"/>
        <v>34731.751671436257</v>
      </c>
      <c r="CT32" s="210">
        <f t="shared" si="25"/>
        <v>34731.751671436257</v>
      </c>
      <c r="CU32" s="210">
        <f t="shared" si="25"/>
        <v>34731.751671436257</v>
      </c>
      <c r="CV32" s="210">
        <f t="shared" si="25"/>
        <v>34731.751671436257</v>
      </c>
      <c r="CW32" s="210">
        <f t="shared" si="25"/>
        <v>34731.751671436257</v>
      </c>
      <c r="CX32" s="210">
        <f t="shared" si="25"/>
        <v>34731.751671436257</v>
      </c>
      <c r="CY32" s="210">
        <f t="shared" si="25"/>
        <v>34731.751671436257</v>
      </c>
      <c r="CZ32" s="210">
        <f t="shared" si="25"/>
        <v>34731.751671436257</v>
      </c>
      <c r="DA32" s="210">
        <f t="shared" si="25"/>
        <v>34731.751671436257</v>
      </c>
    </row>
    <row r="33" spans="1:105">
      <c r="A33" s="201" t="str">
        <f>Income!A81</f>
        <v>Self - employment</v>
      </c>
      <c r="B33" s="203">
        <f>Income!B81</f>
        <v>3518.2813381454916</v>
      </c>
      <c r="C33" s="203">
        <f>Income!C81</f>
        <v>8209.3231223394796</v>
      </c>
      <c r="D33" s="203">
        <f>Income!D81</f>
        <v>10554.844014436472</v>
      </c>
      <c r="E33" s="203">
        <f>Income!E81</f>
        <v>14289.634973390919</v>
      </c>
      <c r="F33" s="210">
        <f t="shared" si="16"/>
        <v>3518.2813381454916</v>
      </c>
      <c r="G33" s="210">
        <f t="shared" si="16"/>
        <v>3518.2813381454916</v>
      </c>
      <c r="H33" s="210">
        <f t="shared" si="16"/>
        <v>3518.2813381454916</v>
      </c>
      <c r="I33" s="210">
        <f t="shared" si="16"/>
        <v>3518.2813381454916</v>
      </c>
      <c r="J33" s="210">
        <f t="shared" si="16"/>
        <v>3518.2813381454916</v>
      </c>
      <c r="K33" s="210">
        <f t="shared" si="16"/>
        <v>3518.2813381454916</v>
      </c>
      <c r="L33" s="210">
        <f t="shared" si="16"/>
        <v>3518.2813381454916</v>
      </c>
      <c r="M33" s="210">
        <f t="shared" si="16"/>
        <v>3518.2813381454916</v>
      </c>
      <c r="N33" s="210">
        <f t="shared" si="16"/>
        <v>3518.2813381454916</v>
      </c>
      <c r="O33" s="210">
        <f t="shared" si="16"/>
        <v>3518.2813381454916</v>
      </c>
      <c r="P33" s="210">
        <f t="shared" si="17"/>
        <v>3518.2813381454916</v>
      </c>
      <c r="Q33" s="210">
        <f t="shared" si="17"/>
        <v>3752.8334273551909</v>
      </c>
      <c r="R33" s="210">
        <f t="shared" si="17"/>
        <v>3987.3855165648906</v>
      </c>
      <c r="S33" s="210">
        <f t="shared" si="17"/>
        <v>4221.9376057745894</v>
      </c>
      <c r="T33" s="210">
        <f t="shared" si="17"/>
        <v>4456.4896949842896</v>
      </c>
      <c r="U33" s="210">
        <f t="shared" si="17"/>
        <v>4691.0417841939889</v>
      </c>
      <c r="V33" s="210">
        <f t="shared" si="17"/>
        <v>4925.5938734036881</v>
      </c>
      <c r="W33" s="210">
        <f t="shared" si="17"/>
        <v>5160.1459626133874</v>
      </c>
      <c r="X33" s="210">
        <f t="shared" si="17"/>
        <v>5394.6980518230866</v>
      </c>
      <c r="Y33" s="210">
        <f t="shared" si="17"/>
        <v>5629.2501410327859</v>
      </c>
      <c r="Z33" s="210">
        <f t="shared" si="18"/>
        <v>5863.8022302424852</v>
      </c>
      <c r="AA33" s="210">
        <f t="shared" si="18"/>
        <v>6098.3543194521844</v>
      </c>
      <c r="AB33" s="210">
        <f t="shared" si="18"/>
        <v>6332.9064086618837</v>
      </c>
      <c r="AC33" s="210">
        <f t="shared" si="18"/>
        <v>6567.4584978715839</v>
      </c>
      <c r="AD33" s="210">
        <f t="shared" si="18"/>
        <v>6802.010587081284</v>
      </c>
      <c r="AE33" s="210">
        <f t="shared" si="18"/>
        <v>7036.5626762909824</v>
      </c>
      <c r="AF33" s="210">
        <f t="shared" si="18"/>
        <v>7271.1147655006826</v>
      </c>
      <c r="AG33" s="210">
        <f t="shared" si="18"/>
        <v>7505.6668547103818</v>
      </c>
      <c r="AH33" s="210">
        <f t="shared" si="18"/>
        <v>7740.2189439200802</v>
      </c>
      <c r="AI33" s="210">
        <f t="shared" si="18"/>
        <v>7974.7710331297803</v>
      </c>
      <c r="AJ33" s="210">
        <f t="shared" si="19"/>
        <v>8209.3231223394796</v>
      </c>
      <c r="AK33" s="210">
        <f t="shared" si="19"/>
        <v>8326.5991669443283</v>
      </c>
      <c r="AL33" s="210">
        <f t="shared" si="19"/>
        <v>8443.8752115491789</v>
      </c>
      <c r="AM33" s="210">
        <f t="shared" si="19"/>
        <v>8561.1512561540294</v>
      </c>
      <c r="AN33" s="210">
        <f t="shared" si="19"/>
        <v>8678.4273007588781</v>
      </c>
      <c r="AO33" s="210">
        <f t="shared" si="19"/>
        <v>8795.7033453637268</v>
      </c>
      <c r="AP33" s="210">
        <f t="shared" si="19"/>
        <v>8912.9793899685774</v>
      </c>
      <c r="AQ33" s="210">
        <f t="shared" si="19"/>
        <v>9030.2554345734279</v>
      </c>
      <c r="AR33" s="210">
        <f t="shared" si="19"/>
        <v>9147.5314791782766</v>
      </c>
      <c r="AS33" s="210">
        <f t="shared" si="19"/>
        <v>9264.8075237831254</v>
      </c>
      <c r="AT33" s="210">
        <f t="shared" si="20"/>
        <v>9382.0835683879759</v>
      </c>
      <c r="AU33" s="210">
        <f t="shared" si="20"/>
        <v>9499.3596129928264</v>
      </c>
      <c r="AV33" s="210">
        <f t="shared" si="20"/>
        <v>9616.6356575976752</v>
      </c>
      <c r="AW33" s="210">
        <f t="shared" si="20"/>
        <v>9733.9117022025239</v>
      </c>
      <c r="AX33" s="210">
        <f t="shared" si="20"/>
        <v>9851.1877468073744</v>
      </c>
      <c r="AY33" s="210">
        <f t="shared" si="20"/>
        <v>9968.463791412225</v>
      </c>
      <c r="AZ33" s="210">
        <f t="shared" si="20"/>
        <v>10085.739836017074</v>
      </c>
      <c r="BA33" s="210">
        <f t="shared" si="20"/>
        <v>10203.015880621922</v>
      </c>
      <c r="BB33" s="210">
        <f t="shared" si="20"/>
        <v>10320.291925226773</v>
      </c>
      <c r="BC33" s="210">
        <f t="shared" si="20"/>
        <v>10437.567969831623</v>
      </c>
      <c r="BD33" s="210">
        <f t="shared" si="21"/>
        <v>10554.844014436472</v>
      </c>
      <c r="BE33" s="210">
        <f t="shared" si="21"/>
        <v>10741.583562384194</v>
      </c>
      <c r="BF33" s="210">
        <f t="shared" si="21"/>
        <v>10928.323110331918</v>
      </c>
      <c r="BG33" s="210">
        <f t="shared" si="21"/>
        <v>11115.062658279639</v>
      </c>
      <c r="BH33" s="210">
        <f t="shared" si="21"/>
        <v>11301.802206227361</v>
      </c>
      <c r="BI33" s="210">
        <f t="shared" si="21"/>
        <v>11488.541754175083</v>
      </c>
      <c r="BJ33" s="210">
        <f t="shared" si="21"/>
        <v>11675.281302122807</v>
      </c>
      <c r="BK33" s="210">
        <f t="shared" si="21"/>
        <v>11862.020850070528</v>
      </c>
      <c r="BL33" s="210">
        <f t="shared" si="21"/>
        <v>12048.76039801825</v>
      </c>
      <c r="BM33" s="210">
        <f t="shared" si="21"/>
        <v>12235.499945965974</v>
      </c>
      <c r="BN33" s="210">
        <f t="shared" si="22"/>
        <v>12422.239493913696</v>
      </c>
      <c r="BO33" s="210">
        <f t="shared" si="22"/>
        <v>12608.979041861417</v>
      </c>
      <c r="BP33" s="210">
        <f t="shared" si="22"/>
        <v>12795.718589809141</v>
      </c>
      <c r="BQ33" s="210">
        <f t="shared" si="22"/>
        <v>12982.458137756863</v>
      </c>
      <c r="BR33" s="210">
        <f t="shared" si="22"/>
        <v>13169.197685704585</v>
      </c>
      <c r="BS33" s="210">
        <f t="shared" si="22"/>
        <v>13355.937233652308</v>
      </c>
      <c r="BT33" s="210">
        <f t="shared" si="22"/>
        <v>13542.67678160003</v>
      </c>
      <c r="BU33" s="210">
        <f t="shared" si="22"/>
        <v>13729.416329547752</v>
      </c>
      <c r="BV33" s="210">
        <f t="shared" si="22"/>
        <v>13916.155877495474</v>
      </c>
      <c r="BW33" s="210">
        <f t="shared" si="22"/>
        <v>14102.895425443197</v>
      </c>
      <c r="BX33" s="210">
        <f t="shared" si="23"/>
        <v>14289.634973390919</v>
      </c>
      <c r="BY33" s="210">
        <f t="shared" si="23"/>
        <v>14289.634973390919</v>
      </c>
      <c r="BZ33" s="210">
        <f t="shared" si="23"/>
        <v>14289.634973390919</v>
      </c>
      <c r="CA33" s="210">
        <f t="shared" si="23"/>
        <v>14289.634973390919</v>
      </c>
      <c r="CB33" s="210">
        <f t="shared" si="23"/>
        <v>14289.634973390919</v>
      </c>
      <c r="CC33" s="210">
        <f t="shared" si="23"/>
        <v>14289.634973390919</v>
      </c>
      <c r="CD33" s="210">
        <f t="shared" si="23"/>
        <v>14289.634973390919</v>
      </c>
      <c r="CE33" s="210">
        <f t="shared" si="23"/>
        <v>14289.634973390919</v>
      </c>
      <c r="CF33" s="210">
        <f t="shared" si="23"/>
        <v>14289.634973390919</v>
      </c>
      <c r="CG33" s="210">
        <f t="shared" si="23"/>
        <v>14289.634973390919</v>
      </c>
      <c r="CH33" s="210">
        <f t="shared" si="24"/>
        <v>14289.634973390919</v>
      </c>
      <c r="CI33" s="210">
        <f t="shared" si="24"/>
        <v>14289.634973390919</v>
      </c>
      <c r="CJ33" s="210">
        <f t="shared" si="24"/>
        <v>14289.634973390919</v>
      </c>
      <c r="CK33" s="210">
        <f t="shared" si="24"/>
        <v>14289.634973390919</v>
      </c>
      <c r="CL33" s="210">
        <f t="shared" si="24"/>
        <v>14289.634973390919</v>
      </c>
      <c r="CM33" s="210">
        <f t="shared" si="24"/>
        <v>14289.634973390919</v>
      </c>
      <c r="CN33" s="210">
        <f t="shared" si="24"/>
        <v>14289.634973390919</v>
      </c>
      <c r="CO33" s="210">
        <f t="shared" si="24"/>
        <v>14289.634973390919</v>
      </c>
      <c r="CP33" s="210">
        <f t="shared" si="24"/>
        <v>14289.634973390919</v>
      </c>
      <c r="CQ33" s="210">
        <f t="shared" si="24"/>
        <v>14289.634973390919</v>
      </c>
      <c r="CR33" s="210">
        <f t="shared" si="25"/>
        <v>14289.634973390919</v>
      </c>
      <c r="CS33" s="210">
        <f t="shared" si="25"/>
        <v>14289.634973390919</v>
      </c>
      <c r="CT33" s="210">
        <f t="shared" si="25"/>
        <v>14289.634973390919</v>
      </c>
      <c r="CU33" s="210">
        <f t="shared" si="25"/>
        <v>14289.634973390919</v>
      </c>
      <c r="CV33" s="210">
        <f t="shared" si="25"/>
        <v>14289.634973390919</v>
      </c>
      <c r="CW33" s="210">
        <f t="shared" si="25"/>
        <v>14289.634973390919</v>
      </c>
      <c r="CX33" s="210">
        <f t="shared" si="25"/>
        <v>14289.634973390919</v>
      </c>
      <c r="CY33" s="210">
        <f t="shared" si="25"/>
        <v>14289.634973390919</v>
      </c>
      <c r="CZ33" s="210">
        <f t="shared" si="25"/>
        <v>14289.634973390919</v>
      </c>
      <c r="DA33" s="210">
        <f t="shared" si="25"/>
        <v>14289.634973390919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4239.9800741753361</v>
      </c>
      <c r="D34" s="203">
        <f>Income!D82</f>
        <v>7036.5626762909824</v>
      </c>
      <c r="E34" s="203">
        <f>Income!E82</f>
        <v>8931.021858369324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211.99900370876679</v>
      </c>
      <c r="R34" s="210">
        <f t="shared" si="17"/>
        <v>423.99800741753359</v>
      </c>
      <c r="S34" s="210">
        <f t="shared" si="17"/>
        <v>635.99701112630044</v>
      </c>
      <c r="T34" s="210">
        <f t="shared" si="17"/>
        <v>847.99601483506717</v>
      </c>
      <c r="U34" s="210">
        <f t="shared" si="17"/>
        <v>1059.995018543834</v>
      </c>
      <c r="V34" s="210">
        <f t="shared" si="17"/>
        <v>1271.9940222526009</v>
      </c>
      <c r="W34" s="210">
        <f t="shared" si="17"/>
        <v>1483.9930259613677</v>
      </c>
      <c r="X34" s="210">
        <f t="shared" si="17"/>
        <v>1695.9920296701343</v>
      </c>
      <c r="Y34" s="210">
        <f t="shared" si="17"/>
        <v>1907.9910333789012</v>
      </c>
      <c r="Z34" s="210">
        <f t="shared" si="18"/>
        <v>2119.990037087668</v>
      </c>
      <c r="AA34" s="210">
        <f t="shared" si="18"/>
        <v>2331.9890407964349</v>
      </c>
      <c r="AB34" s="210">
        <f t="shared" si="18"/>
        <v>2543.9880445052017</v>
      </c>
      <c r="AC34" s="210">
        <f t="shared" si="18"/>
        <v>2755.9870482139686</v>
      </c>
      <c r="AD34" s="210">
        <f t="shared" si="18"/>
        <v>2967.9860519227354</v>
      </c>
      <c r="AE34" s="210">
        <f t="shared" si="18"/>
        <v>3179.9850556315023</v>
      </c>
      <c r="AF34" s="210">
        <f t="shared" si="18"/>
        <v>3391.9840593402687</v>
      </c>
      <c r="AG34" s="210">
        <f t="shared" si="18"/>
        <v>3603.983063049036</v>
      </c>
      <c r="AH34" s="210">
        <f t="shared" si="18"/>
        <v>3815.9820667578024</v>
      </c>
      <c r="AI34" s="210">
        <f t="shared" si="18"/>
        <v>4027.9810704665697</v>
      </c>
      <c r="AJ34" s="210">
        <f t="shared" si="19"/>
        <v>4239.9800741753361</v>
      </c>
      <c r="AK34" s="210">
        <f t="shared" si="19"/>
        <v>4379.8092042811186</v>
      </c>
      <c r="AL34" s="210">
        <f t="shared" si="19"/>
        <v>4519.6383343869011</v>
      </c>
      <c r="AM34" s="210">
        <f t="shared" si="19"/>
        <v>4659.4674644926827</v>
      </c>
      <c r="AN34" s="210">
        <f t="shared" si="19"/>
        <v>4799.2965945984652</v>
      </c>
      <c r="AO34" s="210">
        <f t="shared" si="19"/>
        <v>4939.1257247042477</v>
      </c>
      <c r="AP34" s="210">
        <f t="shared" si="19"/>
        <v>5078.9548548100302</v>
      </c>
      <c r="AQ34" s="210">
        <f t="shared" si="19"/>
        <v>5218.7839849158127</v>
      </c>
      <c r="AR34" s="210">
        <f t="shared" si="19"/>
        <v>5358.6131150215951</v>
      </c>
      <c r="AS34" s="210">
        <f t="shared" si="19"/>
        <v>5498.4422451273767</v>
      </c>
      <c r="AT34" s="210">
        <f t="shared" si="20"/>
        <v>5638.2713752331592</v>
      </c>
      <c r="AU34" s="210">
        <f t="shared" si="20"/>
        <v>5778.1005053389417</v>
      </c>
      <c r="AV34" s="210">
        <f t="shared" si="20"/>
        <v>5917.9296354447233</v>
      </c>
      <c r="AW34" s="210">
        <f t="shared" si="20"/>
        <v>6057.7587655505067</v>
      </c>
      <c r="AX34" s="210">
        <f t="shared" si="20"/>
        <v>6197.5878956562883</v>
      </c>
      <c r="AY34" s="210">
        <f t="shared" si="20"/>
        <v>6337.4170257620708</v>
      </c>
      <c r="AZ34" s="210">
        <f t="shared" si="20"/>
        <v>6477.2461558678533</v>
      </c>
      <c r="BA34" s="210">
        <f t="shared" si="20"/>
        <v>6617.0752859736349</v>
      </c>
      <c r="BB34" s="210">
        <f t="shared" si="20"/>
        <v>6756.9044160794183</v>
      </c>
      <c r="BC34" s="210">
        <f t="shared" si="20"/>
        <v>6896.7335461851999</v>
      </c>
      <c r="BD34" s="210">
        <f t="shared" si="21"/>
        <v>7036.5626762909824</v>
      </c>
      <c r="BE34" s="210">
        <f t="shared" si="21"/>
        <v>7131.2856353948991</v>
      </c>
      <c r="BF34" s="210">
        <f t="shared" si="21"/>
        <v>7226.0085944988168</v>
      </c>
      <c r="BG34" s="210">
        <f t="shared" si="21"/>
        <v>7320.7315536027336</v>
      </c>
      <c r="BH34" s="210">
        <f t="shared" si="21"/>
        <v>7415.4545127066503</v>
      </c>
      <c r="BI34" s="210">
        <f t="shared" si="21"/>
        <v>7510.177471810568</v>
      </c>
      <c r="BJ34" s="210">
        <f t="shared" si="21"/>
        <v>7604.9004309144848</v>
      </c>
      <c r="BK34" s="210">
        <f t="shared" si="21"/>
        <v>7699.6233900184016</v>
      </c>
      <c r="BL34" s="210">
        <f t="shared" si="21"/>
        <v>7794.3463491223192</v>
      </c>
      <c r="BM34" s="210">
        <f t="shared" si="21"/>
        <v>7889.069308226236</v>
      </c>
      <c r="BN34" s="210">
        <f t="shared" si="22"/>
        <v>7983.7922673301537</v>
      </c>
      <c r="BO34" s="210">
        <f t="shared" si="22"/>
        <v>8078.5152264340704</v>
      </c>
      <c r="BP34" s="210">
        <f t="shared" si="22"/>
        <v>8173.2381855379872</v>
      </c>
      <c r="BQ34" s="210">
        <f t="shared" si="22"/>
        <v>8267.961144641904</v>
      </c>
      <c r="BR34" s="210">
        <f t="shared" si="22"/>
        <v>8362.6841037458216</v>
      </c>
      <c r="BS34" s="210">
        <f t="shared" si="22"/>
        <v>8457.4070628497393</v>
      </c>
      <c r="BT34" s="210">
        <f t="shared" si="22"/>
        <v>8552.1300219536552</v>
      </c>
      <c r="BU34" s="210">
        <f t="shared" si="22"/>
        <v>8646.8529810575728</v>
      </c>
      <c r="BV34" s="210">
        <f t="shared" si="22"/>
        <v>8741.5759401614905</v>
      </c>
      <c r="BW34" s="210">
        <f t="shared" si="22"/>
        <v>8836.2988992654064</v>
      </c>
      <c r="BX34" s="210">
        <f t="shared" si="23"/>
        <v>8931.021858369324</v>
      </c>
      <c r="BY34" s="210">
        <f t="shared" si="23"/>
        <v>8931.021858369324</v>
      </c>
      <c r="BZ34" s="210">
        <f t="shared" si="23"/>
        <v>8931.021858369324</v>
      </c>
      <c r="CA34" s="210">
        <f t="shared" si="23"/>
        <v>8931.021858369324</v>
      </c>
      <c r="CB34" s="210">
        <f t="shared" si="23"/>
        <v>8931.021858369324</v>
      </c>
      <c r="CC34" s="210">
        <f t="shared" si="23"/>
        <v>8931.021858369324</v>
      </c>
      <c r="CD34" s="210">
        <f t="shared" si="23"/>
        <v>8931.021858369324</v>
      </c>
      <c r="CE34" s="210">
        <f t="shared" si="23"/>
        <v>8931.021858369324</v>
      </c>
      <c r="CF34" s="210">
        <f t="shared" si="23"/>
        <v>8931.021858369324</v>
      </c>
      <c r="CG34" s="210">
        <f t="shared" si="23"/>
        <v>8931.021858369324</v>
      </c>
      <c r="CH34" s="210">
        <f t="shared" si="24"/>
        <v>8931.021858369324</v>
      </c>
      <c r="CI34" s="210">
        <f t="shared" si="24"/>
        <v>8931.021858369324</v>
      </c>
      <c r="CJ34" s="210">
        <f t="shared" si="24"/>
        <v>8931.021858369324</v>
      </c>
      <c r="CK34" s="210">
        <f t="shared" si="24"/>
        <v>8931.021858369324</v>
      </c>
      <c r="CL34" s="210">
        <f t="shared" si="24"/>
        <v>8931.021858369324</v>
      </c>
      <c r="CM34" s="210">
        <f t="shared" si="24"/>
        <v>8931.021858369324</v>
      </c>
      <c r="CN34" s="210">
        <f t="shared" si="24"/>
        <v>8931.021858369324</v>
      </c>
      <c r="CO34" s="210">
        <f t="shared" si="24"/>
        <v>8931.021858369324</v>
      </c>
      <c r="CP34" s="210">
        <f t="shared" si="24"/>
        <v>8931.021858369324</v>
      </c>
      <c r="CQ34" s="210">
        <f t="shared" si="24"/>
        <v>8931.021858369324</v>
      </c>
      <c r="CR34" s="210">
        <f t="shared" si="25"/>
        <v>8931.021858369324</v>
      </c>
      <c r="CS34" s="210">
        <f t="shared" si="25"/>
        <v>8931.021858369324</v>
      </c>
      <c r="CT34" s="210">
        <f t="shared" si="25"/>
        <v>8931.021858369324</v>
      </c>
      <c r="CU34" s="210">
        <f t="shared" si="25"/>
        <v>8931.021858369324</v>
      </c>
      <c r="CV34" s="210">
        <f t="shared" si="25"/>
        <v>8931.021858369324</v>
      </c>
      <c r="CW34" s="210">
        <f t="shared" si="25"/>
        <v>8931.021858369324</v>
      </c>
      <c r="CX34" s="210">
        <f t="shared" si="25"/>
        <v>8931.021858369324</v>
      </c>
      <c r="CY34" s="210">
        <f t="shared" si="25"/>
        <v>8931.021858369324</v>
      </c>
      <c r="CZ34" s="210">
        <f t="shared" si="25"/>
        <v>8931.021858369324</v>
      </c>
      <c r="DA34" s="210">
        <f t="shared" si="25"/>
        <v>8931.021858369324</v>
      </c>
    </row>
    <row r="35" spans="1:105">
      <c r="A35" s="201" t="str">
        <f>Income!A83</f>
        <v>Food transfer - official</v>
      </c>
      <c r="B35" s="203">
        <f>Income!B83</f>
        <v>1220.9989961164727</v>
      </c>
      <c r="C35" s="203">
        <f>Income!C83</f>
        <v>1220.9989961164727</v>
      </c>
      <c r="D35" s="203">
        <f>Income!D83</f>
        <v>1220.9989961164724</v>
      </c>
      <c r="E35" s="203">
        <f>Income!E83</f>
        <v>1220.9989961164727</v>
      </c>
      <c r="F35" s="210">
        <f t="shared" si="16"/>
        <v>1220.9989961164727</v>
      </c>
      <c r="G35" s="210">
        <f t="shared" si="16"/>
        <v>1220.9989961164727</v>
      </c>
      <c r="H35" s="210">
        <f t="shared" si="16"/>
        <v>1220.9989961164727</v>
      </c>
      <c r="I35" s="210">
        <f t="shared" si="16"/>
        <v>1220.9989961164727</v>
      </c>
      <c r="J35" s="210">
        <f t="shared" si="16"/>
        <v>1220.9989961164727</v>
      </c>
      <c r="K35" s="210">
        <f t="shared" si="16"/>
        <v>1220.9989961164727</v>
      </c>
      <c r="L35" s="210">
        <f t="shared" si="16"/>
        <v>1220.9989961164727</v>
      </c>
      <c r="M35" s="210">
        <f t="shared" si="16"/>
        <v>1220.9989961164727</v>
      </c>
      <c r="N35" s="210">
        <f t="shared" si="16"/>
        <v>1220.9989961164727</v>
      </c>
      <c r="O35" s="210">
        <f t="shared" si="16"/>
        <v>1220.9989961164727</v>
      </c>
      <c r="P35" s="210">
        <f t="shared" si="17"/>
        <v>1220.9989961164727</v>
      </c>
      <c r="Q35" s="210">
        <f t="shared" si="17"/>
        <v>1220.9989961164727</v>
      </c>
      <c r="R35" s="210">
        <f t="shared" si="17"/>
        <v>1220.9989961164727</v>
      </c>
      <c r="S35" s="210">
        <f t="shared" si="17"/>
        <v>1220.9989961164727</v>
      </c>
      <c r="T35" s="210">
        <f t="shared" si="17"/>
        <v>1220.9989961164727</v>
      </c>
      <c r="U35" s="210">
        <f t="shared" si="17"/>
        <v>1220.9989961164727</v>
      </c>
      <c r="V35" s="210">
        <f t="shared" si="17"/>
        <v>1220.9989961164727</v>
      </c>
      <c r="W35" s="210">
        <f t="shared" si="17"/>
        <v>1220.9989961164727</v>
      </c>
      <c r="X35" s="210">
        <f t="shared" si="17"/>
        <v>1220.9989961164727</v>
      </c>
      <c r="Y35" s="210">
        <f t="shared" si="17"/>
        <v>1220.9989961164727</v>
      </c>
      <c r="Z35" s="210">
        <f t="shared" si="18"/>
        <v>1220.9989961164727</v>
      </c>
      <c r="AA35" s="210">
        <f t="shared" si="18"/>
        <v>1220.9989961164727</v>
      </c>
      <c r="AB35" s="210">
        <f t="shared" si="18"/>
        <v>1220.9989961164727</v>
      </c>
      <c r="AC35" s="210">
        <f t="shared" si="18"/>
        <v>1220.9989961164727</v>
      </c>
      <c r="AD35" s="210">
        <f t="shared" si="18"/>
        <v>1220.9989961164727</v>
      </c>
      <c r="AE35" s="210">
        <f t="shared" si="18"/>
        <v>1220.9989961164727</v>
      </c>
      <c r="AF35" s="210">
        <f t="shared" si="18"/>
        <v>1220.9989961164727</v>
      </c>
      <c r="AG35" s="210">
        <f t="shared" si="18"/>
        <v>1220.9989961164727</v>
      </c>
      <c r="AH35" s="210">
        <f t="shared" si="18"/>
        <v>1220.9989961164727</v>
      </c>
      <c r="AI35" s="210">
        <f t="shared" si="18"/>
        <v>1220.9989961164727</v>
      </c>
      <c r="AJ35" s="210">
        <f t="shared" si="19"/>
        <v>1220.9989961164727</v>
      </c>
      <c r="AK35" s="210">
        <f t="shared" si="19"/>
        <v>1220.9989961164727</v>
      </c>
      <c r="AL35" s="210">
        <f t="shared" si="19"/>
        <v>1220.9989961164727</v>
      </c>
      <c r="AM35" s="210">
        <f t="shared" si="19"/>
        <v>1220.9989961164727</v>
      </c>
      <c r="AN35" s="210">
        <f t="shared" si="19"/>
        <v>1220.9989961164727</v>
      </c>
      <c r="AO35" s="210">
        <f t="shared" si="19"/>
        <v>1220.9989961164727</v>
      </c>
      <c r="AP35" s="210">
        <f t="shared" si="19"/>
        <v>1220.9989961164727</v>
      </c>
      <c r="AQ35" s="210">
        <f t="shared" si="19"/>
        <v>1220.9989961164727</v>
      </c>
      <c r="AR35" s="210">
        <f t="shared" si="19"/>
        <v>1220.9989961164727</v>
      </c>
      <c r="AS35" s="210">
        <f t="shared" si="19"/>
        <v>1220.9989961164727</v>
      </c>
      <c r="AT35" s="210">
        <f t="shared" si="20"/>
        <v>1220.9989961164724</v>
      </c>
      <c r="AU35" s="210">
        <f t="shared" si="20"/>
        <v>1220.9989961164724</v>
      </c>
      <c r="AV35" s="210">
        <f t="shared" si="20"/>
        <v>1220.9989961164724</v>
      </c>
      <c r="AW35" s="210">
        <f t="shared" si="20"/>
        <v>1220.9989961164724</v>
      </c>
      <c r="AX35" s="210">
        <f t="shared" si="20"/>
        <v>1220.9989961164724</v>
      </c>
      <c r="AY35" s="210">
        <f t="shared" si="20"/>
        <v>1220.9989961164724</v>
      </c>
      <c r="AZ35" s="210">
        <f t="shared" si="20"/>
        <v>1220.9989961164724</v>
      </c>
      <c r="BA35" s="210">
        <f t="shared" si="20"/>
        <v>1220.9989961164724</v>
      </c>
      <c r="BB35" s="210">
        <f t="shared" si="20"/>
        <v>1220.9989961164724</v>
      </c>
      <c r="BC35" s="210">
        <f t="shared" si="20"/>
        <v>1220.9989961164724</v>
      </c>
      <c r="BD35" s="210">
        <f t="shared" si="21"/>
        <v>1220.9989961164724</v>
      </c>
      <c r="BE35" s="210">
        <f t="shared" si="21"/>
        <v>1220.9989961164724</v>
      </c>
      <c r="BF35" s="210">
        <f t="shared" si="21"/>
        <v>1220.9989961164724</v>
      </c>
      <c r="BG35" s="210">
        <f t="shared" si="21"/>
        <v>1220.9989961164724</v>
      </c>
      <c r="BH35" s="210">
        <f t="shared" si="21"/>
        <v>1220.9989961164724</v>
      </c>
      <c r="BI35" s="210">
        <f t="shared" si="21"/>
        <v>1220.9989961164724</v>
      </c>
      <c r="BJ35" s="210">
        <f t="shared" si="21"/>
        <v>1220.9989961164724</v>
      </c>
      <c r="BK35" s="210">
        <f t="shared" si="21"/>
        <v>1220.9989961164724</v>
      </c>
      <c r="BL35" s="210">
        <f t="shared" si="21"/>
        <v>1220.9989961164724</v>
      </c>
      <c r="BM35" s="210">
        <f t="shared" si="21"/>
        <v>1220.9989961164724</v>
      </c>
      <c r="BN35" s="210">
        <f t="shared" si="22"/>
        <v>1220.9989961164724</v>
      </c>
      <c r="BO35" s="210">
        <f t="shared" si="22"/>
        <v>1220.9989961164727</v>
      </c>
      <c r="BP35" s="210">
        <f t="shared" si="22"/>
        <v>1220.9989961164727</v>
      </c>
      <c r="BQ35" s="210">
        <f t="shared" si="22"/>
        <v>1220.9989961164727</v>
      </c>
      <c r="BR35" s="210">
        <f t="shared" si="22"/>
        <v>1220.9989961164727</v>
      </c>
      <c r="BS35" s="210">
        <f t="shared" si="22"/>
        <v>1220.9989961164727</v>
      </c>
      <c r="BT35" s="210">
        <f t="shared" si="22"/>
        <v>1220.9989961164727</v>
      </c>
      <c r="BU35" s="210">
        <f t="shared" si="22"/>
        <v>1220.9989961164727</v>
      </c>
      <c r="BV35" s="210">
        <f t="shared" si="22"/>
        <v>1220.9989961164727</v>
      </c>
      <c r="BW35" s="210">
        <f t="shared" si="22"/>
        <v>1220.9989961164727</v>
      </c>
      <c r="BX35" s="210">
        <f t="shared" si="23"/>
        <v>1220.9989961164727</v>
      </c>
      <c r="BY35" s="210">
        <f t="shared" si="23"/>
        <v>1220.9989961164727</v>
      </c>
      <c r="BZ35" s="210">
        <f t="shared" si="23"/>
        <v>1220.9989961164727</v>
      </c>
      <c r="CA35" s="210">
        <f t="shared" si="23"/>
        <v>1220.9989961164727</v>
      </c>
      <c r="CB35" s="210">
        <f t="shared" si="23"/>
        <v>1220.9989961164727</v>
      </c>
      <c r="CC35" s="210">
        <f t="shared" si="23"/>
        <v>1220.9989961164727</v>
      </c>
      <c r="CD35" s="210">
        <f t="shared" si="23"/>
        <v>1220.9989961164727</v>
      </c>
      <c r="CE35" s="210">
        <f t="shared" si="23"/>
        <v>1220.9989961164727</v>
      </c>
      <c r="CF35" s="210">
        <f t="shared" si="23"/>
        <v>1220.9989961164727</v>
      </c>
      <c r="CG35" s="210">
        <f t="shared" si="23"/>
        <v>1220.9989961164727</v>
      </c>
      <c r="CH35" s="210">
        <f t="shared" si="24"/>
        <v>1220.9989961164727</v>
      </c>
      <c r="CI35" s="210">
        <f t="shared" si="24"/>
        <v>1220.9989961164727</v>
      </c>
      <c r="CJ35" s="210">
        <f t="shared" si="24"/>
        <v>1220.9989961164727</v>
      </c>
      <c r="CK35" s="210">
        <f t="shared" si="24"/>
        <v>1220.9989961164727</v>
      </c>
      <c r="CL35" s="210">
        <f t="shared" si="24"/>
        <v>1220.9989961164727</v>
      </c>
      <c r="CM35" s="210">
        <f t="shared" si="24"/>
        <v>1220.9989961164727</v>
      </c>
      <c r="CN35" s="210">
        <f t="shared" si="24"/>
        <v>1220.9989961164727</v>
      </c>
      <c r="CO35" s="210">
        <f t="shared" si="24"/>
        <v>1220.9989961164727</v>
      </c>
      <c r="CP35" s="210">
        <f t="shared" si="24"/>
        <v>1220.9989961164727</v>
      </c>
      <c r="CQ35" s="210">
        <f t="shared" si="24"/>
        <v>1220.9989961164727</v>
      </c>
      <c r="CR35" s="210">
        <f t="shared" si="25"/>
        <v>1220.9989961164727</v>
      </c>
      <c r="CS35" s="210">
        <f t="shared" si="25"/>
        <v>1220.9989961164727</v>
      </c>
      <c r="CT35" s="210">
        <f t="shared" si="25"/>
        <v>1220.9989961164727</v>
      </c>
      <c r="CU35" s="210">
        <f t="shared" si="25"/>
        <v>1220.9989961164727</v>
      </c>
      <c r="CV35" s="210">
        <f t="shared" si="25"/>
        <v>1220.9989961164727</v>
      </c>
      <c r="CW35" s="210">
        <f t="shared" si="25"/>
        <v>1220.9989961164727</v>
      </c>
      <c r="CX35" s="210">
        <f t="shared" si="25"/>
        <v>1220.9989961164727</v>
      </c>
      <c r="CY35" s="210">
        <f t="shared" si="25"/>
        <v>1220.9989961164727</v>
      </c>
      <c r="CZ35" s="210">
        <f t="shared" si="25"/>
        <v>1220.9989961164727</v>
      </c>
      <c r="DA35" s="210">
        <f t="shared" si="25"/>
        <v>1220.9989961164727</v>
      </c>
    </row>
    <row r="36" spans="1:105">
      <c r="A36" s="201" t="str">
        <f>Income!A85</f>
        <v>Cash transfer - official</v>
      </c>
      <c r="B36" s="203">
        <f>Income!B85</f>
        <v>15408.268014237179</v>
      </c>
      <c r="C36" s="203">
        <f>Income!C85</f>
        <v>15408.268014237179</v>
      </c>
      <c r="D36" s="203">
        <f>Income!D85</f>
        <v>4582.7869737895116</v>
      </c>
      <c r="E36" s="203">
        <f>Income!E85</f>
        <v>0</v>
      </c>
      <c r="F36" s="210">
        <f t="shared" si="16"/>
        <v>15408.268014237179</v>
      </c>
      <c r="G36" s="210">
        <f t="shared" si="16"/>
        <v>15408.268014237179</v>
      </c>
      <c r="H36" s="210">
        <f t="shared" si="16"/>
        <v>15408.268014237179</v>
      </c>
      <c r="I36" s="210">
        <f t="shared" si="16"/>
        <v>15408.268014237179</v>
      </c>
      <c r="J36" s="210">
        <f t="shared" si="16"/>
        <v>15408.268014237179</v>
      </c>
      <c r="K36" s="210">
        <f t="shared" si="16"/>
        <v>15408.268014237179</v>
      </c>
      <c r="L36" s="210">
        <f t="shared" si="16"/>
        <v>15408.268014237179</v>
      </c>
      <c r="M36" s="210">
        <f t="shared" si="16"/>
        <v>15408.268014237179</v>
      </c>
      <c r="N36" s="210">
        <f t="shared" si="16"/>
        <v>15408.268014237179</v>
      </c>
      <c r="O36" s="210">
        <f t="shared" si="16"/>
        <v>15408.268014237179</v>
      </c>
      <c r="P36" s="210">
        <f t="shared" si="16"/>
        <v>15408.268014237179</v>
      </c>
      <c r="Q36" s="210">
        <f t="shared" si="16"/>
        <v>15408.268014237179</v>
      </c>
      <c r="R36" s="210">
        <f t="shared" si="16"/>
        <v>15408.268014237179</v>
      </c>
      <c r="S36" s="210">
        <f t="shared" si="16"/>
        <v>15408.268014237179</v>
      </c>
      <c r="T36" s="210">
        <f t="shared" si="16"/>
        <v>15408.268014237179</v>
      </c>
      <c r="U36" s="210">
        <f t="shared" si="16"/>
        <v>15408.268014237179</v>
      </c>
      <c r="V36" s="210">
        <f t="shared" si="17"/>
        <v>15408.268014237179</v>
      </c>
      <c r="W36" s="210">
        <f t="shared" si="17"/>
        <v>15408.268014237179</v>
      </c>
      <c r="X36" s="210">
        <f t="shared" si="17"/>
        <v>15408.268014237179</v>
      </c>
      <c r="Y36" s="210">
        <f t="shared" si="17"/>
        <v>15408.268014237179</v>
      </c>
      <c r="Z36" s="210">
        <f t="shared" si="17"/>
        <v>15408.268014237179</v>
      </c>
      <c r="AA36" s="210">
        <f t="shared" si="17"/>
        <v>15408.268014237179</v>
      </c>
      <c r="AB36" s="210">
        <f t="shared" si="17"/>
        <v>15408.268014237179</v>
      </c>
      <c r="AC36" s="210">
        <f t="shared" si="17"/>
        <v>15408.268014237179</v>
      </c>
      <c r="AD36" s="210">
        <f t="shared" si="17"/>
        <v>15408.268014237179</v>
      </c>
      <c r="AE36" s="210">
        <f t="shared" si="17"/>
        <v>15408.268014237179</v>
      </c>
      <c r="AF36" s="210">
        <f t="shared" si="18"/>
        <v>15408.268014237179</v>
      </c>
      <c r="AG36" s="210">
        <f t="shared" si="18"/>
        <v>15408.268014237179</v>
      </c>
      <c r="AH36" s="210">
        <f t="shared" si="18"/>
        <v>15408.268014237179</v>
      </c>
      <c r="AI36" s="210">
        <f t="shared" si="18"/>
        <v>15408.268014237179</v>
      </c>
      <c r="AJ36" s="210">
        <f t="shared" si="18"/>
        <v>15408.268014237179</v>
      </c>
      <c r="AK36" s="210">
        <f t="shared" si="18"/>
        <v>14866.993962214796</v>
      </c>
      <c r="AL36" s="210">
        <f t="shared" si="18"/>
        <v>14325.719910192412</v>
      </c>
      <c r="AM36" s="210">
        <f t="shared" si="18"/>
        <v>13784.445858170029</v>
      </c>
      <c r="AN36" s="210">
        <f t="shared" si="18"/>
        <v>13243.171806147646</v>
      </c>
      <c r="AO36" s="210">
        <f t="shared" si="18"/>
        <v>12701.897754125263</v>
      </c>
      <c r="AP36" s="210">
        <f t="shared" si="19"/>
        <v>12160.623702102879</v>
      </c>
      <c r="AQ36" s="210">
        <f t="shared" si="19"/>
        <v>11619.349650080496</v>
      </c>
      <c r="AR36" s="210">
        <f t="shared" si="19"/>
        <v>11078.075598058113</v>
      </c>
      <c r="AS36" s="210">
        <f t="shared" si="19"/>
        <v>10536.801546035729</v>
      </c>
      <c r="AT36" s="210">
        <f t="shared" si="19"/>
        <v>9995.5274940133459</v>
      </c>
      <c r="AU36" s="210">
        <f t="shared" si="19"/>
        <v>9454.2534419909625</v>
      </c>
      <c r="AV36" s="210">
        <f t="shared" si="19"/>
        <v>8912.9793899685792</v>
      </c>
      <c r="AW36" s="210">
        <f t="shared" si="19"/>
        <v>8371.7053379461959</v>
      </c>
      <c r="AX36" s="210">
        <f t="shared" si="19"/>
        <v>7830.4312859238116</v>
      </c>
      <c r="AY36" s="210">
        <f t="shared" si="19"/>
        <v>7289.1572339014292</v>
      </c>
      <c r="AZ36" s="210">
        <f t="shared" si="20"/>
        <v>6747.8831818790459</v>
      </c>
      <c r="BA36" s="210">
        <f t="shared" si="20"/>
        <v>6206.6091298566625</v>
      </c>
      <c r="BB36" s="210">
        <f t="shared" si="20"/>
        <v>5665.3350778342792</v>
      </c>
      <c r="BC36" s="210">
        <f t="shared" si="20"/>
        <v>5124.0610258118959</v>
      </c>
      <c r="BD36" s="210">
        <f t="shared" si="20"/>
        <v>4582.7869737895126</v>
      </c>
      <c r="BE36" s="210">
        <f t="shared" si="20"/>
        <v>4353.6476251000358</v>
      </c>
      <c r="BF36" s="210">
        <f t="shared" si="20"/>
        <v>4124.5082764105609</v>
      </c>
      <c r="BG36" s="210">
        <f t="shared" si="20"/>
        <v>3895.3689277210851</v>
      </c>
      <c r="BH36" s="210">
        <f t="shared" si="20"/>
        <v>3666.2295790316093</v>
      </c>
      <c r="BI36" s="210">
        <f t="shared" si="20"/>
        <v>3437.0902303421335</v>
      </c>
      <c r="BJ36" s="210">
        <f t="shared" si="21"/>
        <v>3207.9508816526582</v>
      </c>
      <c r="BK36" s="210">
        <f t="shared" si="21"/>
        <v>2978.8115329631828</v>
      </c>
      <c r="BL36" s="210">
        <f t="shared" si="21"/>
        <v>2749.672184273707</v>
      </c>
      <c r="BM36" s="210">
        <f t="shared" si="21"/>
        <v>2520.5328355842316</v>
      </c>
      <c r="BN36" s="210">
        <f t="shared" si="21"/>
        <v>2291.3934868947558</v>
      </c>
      <c r="BO36" s="210">
        <f t="shared" si="21"/>
        <v>2062.2541382052805</v>
      </c>
      <c r="BP36" s="210">
        <f t="shared" si="21"/>
        <v>1833.1147895158047</v>
      </c>
      <c r="BQ36" s="210">
        <f t="shared" si="21"/>
        <v>1603.9754408263288</v>
      </c>
      <c r="BR36" s="210">
        <f t="shared" si="21"/>
        <v>1374.8360921368535</v>
      </c>
      <c r="BS36" s="210">
        <f t="shared" si="21"/>
        <v>1145.6967434473777</v>
      </c>
      <c r="BT36" s="210">
        <f t="shared" si="22"/>
        <v>916.55739475790233</v>
      </c>
      <c r="BU36" s="210">
        <f t="shared" si="22"/>
        <v>687.41804606842697</v>
      </c>
      <c r="BV36" s="210">
        <f t="shared" si="22"/>
        <v>458.27869737895162</v>
      </c>
      <c r="BW36" s="210">
        <f t="shared" si="22"/>
        <v>229.1393486894749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3825.0033009581762</v>
      </c>
      <c r="C37" s="203">
        <f>Income!C86</f>
        <v>2616.1579181081861</v>
      </c>
      <c r="D37" s="203">
        <f>Income!D86</f>
        <v>3518.2813381454912</v>
      </c>
      <c r="E37" s="203">
        <f>Income!E86</f>
        <v>4510.6171001865278</v>
      </c>
      <c r="F37" s="210">
        <f t="shared" si="16"/>
        <v>3825.0033009581762</v>
      </c>
      <c r="G37" s="210">
        <f t="shared" si="16"/>
        <v>3825.0033009581762</v>
      </c>
      <c r="H37" s="210">
        <f t="shared" si="16"/>
        <v>3825.0033009581762</v>
      </c>
      <c r="I37" s="210">
        <f t="shared" si="16"/>
        <v>3825.0033009581762</v>
      </c>
      <c r="J37" s="210">
        <f t="shared" si="16"/>
        <v>3825.0033009581762</v>
      </c>
      <c r="K37" s="210">
        <f t="shared" si="16"/>
        <v>3825.0033009581762</v>
      </c>
      <c r="L37" s="210">
        <f t="shared" si="16"/>
        <v>3825.0033009581762</v>
      </c>
      <c r="M37" s="210">
        <f t="shared" si="16"/>
        <v>3825.0033009581762</v>
      </c>
      <c r="N37" s="210">
        <f t="shared" si="16"/>
        <v>3825.0033009581762</v>
      </c>
      <c r="O37" s="210">
        <f t="shared" si="16"/>
        <v>3825.0033009581762</v>
      </c>
      <c r="P37" s="210">
        <f t="shared" si="17"/>
        <v>3825.0033009581762</v>
      </c>
      <c r="Q37" s="210">
        <f t="shared" si="17"/>
        <v>3764.5610318156769</v>
      </c>
      <c r="R37" s="210">
        <f t="shared" si="17"/>
        <v>3704.1187626731771</v>
      </c>
      <c r="S37" s="210">
        <f t="shared" si="17"/>
        <v>3643.6764935306778</v>
      </c>
      <c r="T37" s="210">
        <f t="shared" si="17"/>
        <v>3583.2342243881781</v>
      </c>
      <c r="U37" s="210">
        <f t="shared" si="17"/>
        <v>3522.7919552456788</v>
      </c>
      <c r="V37" s="210">
        <f t="shared" si="17"/>
        <v>3462.349686103179</v>
      </c>
      <c r="W37" s="210">
        <f t="shared" si="17"/>
        <v>3401.9074169606797</v>
      </c>
      <c r="X37" s="210">
        <f t="shared" si="17"/>
        <v>3341.46514781818</v>
      </c>
      <c r="Y37" s="210">
        <f t="shared" si="17"/>
        <v>3281.0228786756807</v>
      </c>
      <c r="Z37" s="210">
        <f t="shared" si="18"/>
        <v>3220.5806095331809</v>
      </c>
      <c r="AA37" s="210">
        <f t="shared" si="18"/>
        <v>3160.1383403906816</v>
      </c>
      <c r="AB37" s="210">
        <f t="shared" si="18"/>
        <v>3099.6960712481823</v>
      </c>
      <c r="AC37" s="210">
        <f t="shared" si="18"/>
        <v>3039.2538021056826</v>
      </c>
      <c r="AD37" s="210">
        <f t="shared" si="18"/>
        <v>2978.8115329631828</v>
      </c>
      <c r="AE37" s="210">
        <f t="shared" si="18"/>
        <v>2918.369263820684</v>
      </c>
      <c r="AF37" s="210">
        <f t="shared" si="18"/>
        <v>2857.9269946781842</v>
      </c>
      <c r="AG37" s="210">
        <f t="shared" si="18"/>
        <v>2797.4847255356844</v>
      </c>
      <c r="AH37" s="210">
        <f t="shared" si="18"/>
        <v>2737.0424563931851</v>
      </c>
      <c r="AI37" s="210">
        <f t="shared" si="18"/>
        <v>2676.6001872506858</v>
      </c>
      <c r="AJ37" s="210">
        <f t="shared" si="19"/>
        <v>2616.1579181081861</v>
      </c>
      <c r="AK37" s="210">
        <f t="shared" si="19"/>
        <v>2661.2640891100514</v>
      </c>
      <c r="AL37" s="210">
        <f t="shared" si="19"/>
        <v>2706.3702601119167</v>
      </c>
      <c r="AM37" s="210">
        <f t="shared" si="19"/>
        <v>2751.4764311137819</v>
      </c>
      <c r="AN37" s="210">
        <f t="shared" si="19"/>
        <v>2796.5826021156472</v>
      </c>
      <c r="AO37" s="210">
        <f t="shared" si="19"/>
        <v>2841.6887731175125</v>
      </c>
      <c r="AP37" s="210">
        <f t="shared" si="19"/>
        <v>2886.7949441193778</v>
      </c>
      <c r="AQ37" s="210">
        <f t="shared" si="19"/>
        <v>2931.901115121243</v>
      </c>
      <c r="AR37" s="210">
        <f t="shared" si="19"/>
        <v>2977.0072861231083</v>
      </c>
      <c r="AS37" s="210">
        <f t="shared" si="19"/>
        <v>3022.1134571249736</v>
      </c>
      <c r="AT37" s="210">
        <f t="shared" si="20"/>
        <v>3067.2196281268389</v>
      </c>
      <c r="AU37" s="210">
        <f t="shared" si="20"/>
        <v>3112.3257991287037</v>
      </c>
      <c r="AV37" s="210">
        <f t="shared" si="20"/>
        <v>3157.4319701305694</v>
      </c>
      <c r="AW37" s="210">
        <f t="shared" si="20"/>
        <v>3202.5381411324342</v>
      </c>
      <c r="AX37" s="210">
        <f t="shared" si="20"/>
        <v>3247.6443121342995</v>
      </c>
      <c r="AY37" s="210">
        <f t="shared" si="20"/>
        <v>3292.7504831361648</v>
      </c>
      <c r="AZ37" s="210">
        <f t="shared" si="20"/>
        <v>3337.8566541380301</v>
      </c>
      <c r="BA37" s="210">
        <f t="shared" si="20"/>
        <v>3382.9628251398954</v>
      </c>
      <c r="BB37" s="210">
        <f t="shared" si="20"/>
        <v>3428.0689961417606</v>
      </c>
      <c r="BC37" s="210">
        <f t="shared" si="20"/>
        <v>3473.1751671436259</v>
      </c>
      <c r="BD37" s="210">
        <f t="shared" si="21"/>
        <v>3518.2813381454912</v>
      </c>
      <c r="BE37" s="210">
        <f t="shared" si="21"/>
        <v>3567.8981262475431</v>
      </c>
      <c r="BF37" s="210">
        <f t="shared" si="21"/>
        <v>3617.5149143495946</v>
      </c>
      <c r="BG37" s="210">
        <f t="shared" si="21"/>
        <v>3667.1317024516466</v>
      </c>
      <c r="BH37" s="210">
        <f t="shared" si="21"/>
        <v>3716.7484905536985</v>
      </c>
      <c r="BI37" s="210">
        <f t="shared" si="21"/>
        <v>3766.3652786557504</v>
      </c>
      <c r="BJ37" s="210">
        <f t="shared" si="21"/>
        <v>3815.9820667578024</v>
      </c>
      <c r="BK37" s="210">
        <f t="shared" si="21"/>
        <v>3865.5988548598539</v>
      </c>
      <c r="BL37" s="210">
        <f t="shared" si="21"/>
        <v>3915.2156429619058</v>
      </c>
      <c r="BM37" s="210">
        <f t="shared" si="21"/>
        <v>3964.8324310639578</v>
      </c>
      <c r="BN37" s="210">
        <f t="shared" si="22"/>
        <v>4014.4492191660097</v>
      </c>
      <c r="BO37" s="210">
        <f t="shared" si="22"/>
        <v>4064.0660072680612</v>
      </c>
      <c r="BP37" s="210">
        <f t="shared" si="22"/>
        <v>4113.6827953701131</v>
      </c>
      <c r="BQ37" s="210">
        <f t="shared" si="22"/>
        <v>4163.2995834721651</v>
      </c>
      <c r="BR37" s="210">
        <f t="shared" si="22"/>
        <v>4212.916371574217</v>
      </c>
      <c r="BS37" s="210">
        <f t="shared" si="22"/>
        <v>4262.533159676269</v>
      </c>
      <c r="BT37" s="210">
        <f t="shared" si="22"/>
        <v>4312.14994777832</v>
      </c>
      <c r="BU37" s="210">
        <f t="shared" si="22"/>
        <v>4361.7667358803719</v>
      </c>
      <c r="BV37" s="210">
        <f t="shared" si="22"/>
        <v>4411.3835239824239</v>
      </c>
      <c r="BW37" s="210">
        <f t="shared" si="22"/>
        <v>4461.0003120844758</v>
      </c>
      <c r="BX37" s="210">
        <f t="shared" si="23"/>
        <v>4510.6171001865278</v>
      </c>
      <c r="BY37" s="210">
        <f t="shared" si="23"/>
        <v>4510.6171001865278</v>
      </c>
      <c r="BZ37" s="210">
        <f t="shared" si="23"/>
        <v>4510.6171001865278</v>
      </c>
      <c r="CA37" s="210">
        <f t="shared" si="23"/>
        <v>4510.6171001865278</v>
      </c>
      <c r="CB37" s="210">
        <f t="shared" si="23"/>
        <v>4510.6171001865278</v>
      </c>
      <c r="CC37" s="210">
        <f t="shared" si="23"/>
        <v>4510.6171001865278</v>
      </c>
      <c r="CD37" s="210">
        <f t="shared" si="23"/>
        <v>4510.6171001865278</v>
      </c>
      <c r="CE37" s="210">
        <f t="shared" si="23"/>
        <v>4510.6171001865278</v>
      </c>
      <c r="CF37" s="210">
        <f t="shared" si="23"/>
        <v>4510.6171001865278</v>
      </c>
      <c r="CG37" s="210">
        <f t="shared" si="23"/>
        <v>4510.6171001865278</v>
      </c>
      <c r="CH37" s="210">
        <f t="shared" si="24"/>
        <v>4510.6171001865278</v>
      </c>
      <c r="CI37" s="210">
        <f t="shared" si="24"/>
        <v>4510.6171001865278</v>
      </c>
      <c r="CJ37" s="210">
        <f t="shared" si="24"/>
        <v>4510.6171001865278</v>
      </c>
      <c r="CK37" s="210">
        <f t="shared" si="24"/>
        <v>4510.6171001865278</v>
      </c>
      <c r="CL37" s="210">
        <f t="shared" si="24"/>
        <v>4510.6171001865278</v>
      </c>
      <c r="CM37" s="210">
        <f t="shared" si="24"/>
        <v>4510.6171001865278</v>
      </c>
      <c r="CN37" s="210">
        <f t="shared" si="24"/>
        <v>4510.6171001865278</v>
      </c>
      <c r="CO37" s="210">
        <f t="shared" si="24"/>
        <v>4510.6171001865278</v>
      </c>
      <c r="CP37" s="210">
        <f t="shared" si="24"/>
        <v>4510.6171001865278</v>
      </c>
      <c r="CQ37" s="210">
        <f t="shared" si="24"/>
        <v>4510.6171001865278</v>
      </c>
      <c r="CR37" s="210">
        <f t="shared" si="25"/>
        <v>4510.6171001865278</v>
      </c>
      <c r="CS37" s="210">
        <f t="shared" si="25"/>
        <v>4510.6171001865278</v>
      </c>
      <c r="CT37" s="210">
        <f t="shared" si="25"/>
        <v>4510.6171001865278</v>
      </c>
      <c r="CU37" s="210">
        <f t="shared" si="25"/>
        <v>4510.6171001865278</v>
      </c>
      <c r="CV37" s="210">
        <f t="shared" si="25"/>
        <v>4510.6171001865278</v>
      </c>
      <c r="CW37" s="210">
        <f t="shared" si="25"/>
        <v>4510.6171001865278</v>
      </c>
      <c r="CX37" s="210">
        <f t="shared" si="25"/>
        <v>4510.6171001865278</v>
      </c>
      <c r="CY37" s="210">
        <f t="shared" si="25"/>
        <v>4510.6171001865278</v>
      </c>
      <c r="CZ37" s="210">
        <f t="shared" si="25"/>
        <v>4510.6171001865278</v>
      </c>
      <c r="DA37" s="210">
        <f t="shared" si="25"/>
        <v>4510.6171001865278</v>
      </c>
    </row>
    <row r="38" spans="1:105">
      <c r="A38" s="201" t="str">
        <f>Income!A88</f>
        <v>TOTAL</v>
      </c>
      <c r="B38" s="203">
        <f>Income!B88</f>
        <v>30016.778563707263</v>
      </c>
      <c r="C38" s="203">
        <f>Income!C88</f>
        <v>45840.023351161602</v>
      </c>
      <c r="D38" s="203">
        <f>Income!D88</f>
        <v>61284.37630220026</v>
      </c>
      <c r="E38" s="203">
        <f>Income!E88</f>
        <v>93454.097460730569</v>
      </c>
      <c r="F38" s="204">
        <f t="shared" ref="F38:AK38" si="26">SUM(F25:F37)</f>
        <v>30016.778563707263</v>
      </c>
      <c r="G38" s="204">
        <f t="shared" si="26"/>
        <v>30016.778563707263</v>
      </c>
      <c r="H38" s="204">
        <f t="shared" si="26"/>
        <v>30016.778563707263</v>
      </c>
      <c r="I38" s="204">
        <f t="shared" si="26"/>
        <v>30016.778563707263</v>
      </c>
      <c r="J38" s="204">
        <f t="shared" si="26"/>
        <v>30016.778563707263</v>
      </c>
      <c r="K38" s="204">
        <f t="shared" si="26"/>
        <v>30016.778563707263</v>
      </c>
      <c r="L38" s="204">
        <f t="shared" si="26"/>
        <v>30016.778563707263</v>
      </c>
      <c r="M38" s="204">
        <f t="shared" si="26"/>
        <v>30016.778563707263</v>
      </c>
      <c r="N38" s="204">
        <f t="shared" si="26"/>
        <v>30016.778563707263</v>
      </c>
      <c r="O38" s="204">
        <f t="shared" si="26"/>
        <v>30016.778563707263</v>
      </c>
      <c r="P38" s="204">
        <f t="shared" si="26"/>
        <v>30016.778563707263</v>
      </c>
      <c r="Q38" s="204">
        <f t="shared" si="26"/>
        <v>30807.940803079982</v>
      </c>
      <c r="R38" s="204">
        <f t="shared" si="26"/>
        <v>31599.103042452698</v>
      </c>
      <c r="S38" s="204">
        <f t="shared" si="26"/>
        <v>32390.265281825414</v>
      </c>
      <c r="T38" s="204">
        <f t="shared" si="26"/>
        <v>33181.427521198137</v>
      </c>
      <c r="U38" s="204">
        <f t="shared" si="26"/>
        <v>33972.589760570852</v>
      </c>
      <c r="V38" s="204">
        <f t="shared" si="26"/>
        <v>34763.751999943568</v>
      </c>
      <c r="W38" s="204">
        <f t="shared" si="26"/>
        <v>35554.914239316284</v>
      </c>
      <c r="X38" s="204">
        <f t="shared" si="26"/>
        <v>36346.076478688999</v>
      </c>
      <c r="Y38" s="204">
        <f t="shared" si="26"/>
        <v>37137.238718061715</v>
      </c>
      <c r="Z38" s="204">
        <f t="shared" si="26"/>
        <v>37928.400957434438</v>
      </c>
      <c r="AA38" s="204">
        <f t="shared" si="26"/>
        <v>38719.563196807147</v>
      </c>
      <c r="AB38" s="204">
        <f t="shared" si="26"/>
        <v>39510.72543617987</v>
      </c>
      <c r="AC38" s="204">
        <f t="shared" si="26"/>
        <v>40301.887675552585</v>
      </c>
      <c r="AD38" s="204">
        <f t="shared" si="26"/>
        <v>41093.049914925301</v>
      </c>
      <c r="AE38" s="204">
        <f t="shared" si="26"/>
        <v>41884.212154298017</v>
      </c>
      <c r="AF38" s="204">
        <f t="shared" si="26"/>
        <v>42675.37439367074</v>
      </c>
      <c r="AG38" s="204">
        <f t="shared" si="26"/>
        <v>43466.536633043463</v>
      </c>
      <c r="AH38" s="204">
        <f t="shared" si="26"/>
        <v>44257.698872416171</v>
      </c>
      <c r="AI38" s="204">
        <f t="shared" si="26"/>
        <v>45048.861111788894</v>
      </c>
      <c r="AJ38" s="204">
        <f t="shared" si="26"/>
        <v>45840.023351161602</v>
      </c>
      <c r="AK38" s="204">
        <f t="shared" si="26"/>
        <v>46612.24099871354</v>
      </c>
      <c r="AL38" s="204">
        <f t="shared" ref="AL38:BQ38" si="27">SUM(AL25:AL37)</f>
        <v>47384.45864626547</v>
      </c>
      <c r="AM38" s="204">
        <f t="shared" si="27"/>
        <v>48156.676293817407</v>
      </c>
      <c r="AN38" s="204">
        <f t="shared" si="27"/>
        <v>48928.893941369337</v>
      </c>
      <c r="AO38" s="204">
        <f t="shared" si="27"/>
        <v>49701.111588921274</v>
      </c>
      <c r="AP38" s="204">
        <f t="shared" si="27"/>
        <v>50473.329236473204</v>
      </c>
      <c r="AQ38" s="204">
        <f t="shared" si="27"/>
        <v>51245.546884025141</v>
      </c>
      <c r="AR38" s="204">
        <f t="shared" si="27"/>
        <v>52017.764531577071</v>
      </c>
      <c r="AS38" s="204">
        <f t="shared" si="27"/>
        <v>52789.982179129001</v>
      </c>
      <c r="AT38" s="204">
        <f t="shared" si="27"/>
        <v>53562.199826680946</v>
      </c>
      <c r="AU38" s="204">
        <f t="shared" si="27"/>
        <v>54334.417474232876</v>
      </c>
      <c r="AV38" s="204">
        <f t="shared" si="27"/>
        <v>55106.635121784806</v>
      </c>
      <c r="AW38" s="204">
        <f t="shared" si="27"/>
        <v>55878.852769336736</v>
      </c>
      <c r="AX38" s="204">
        <f t="shared" si="27"/>
        <v>56651.070416888666</v>
      </c>
      <c r="AY38" s="204">
        <f t="shared" si="27"/>
        <v>57423.288064440603</v>
      </c>
      <c r="AZ38" s="204">
        <f t="shared" si="27"/>
        <v>58195.505711992533</v>
      </c>
      <c r="BA38" s="204">
        <f t="shared" si="27"/>
        <v>58967.723359544478</v>
      </c>
      <c r="BB38" s="204">
        <f t="shared" si="27"/>
        <v>59739.9410070964</v>
      </c>
      <c r="BC38" s="204">
        <f t="shared" si="27"/>
        <v>60512.158654648338</v>
      </c>
      <c r="BD38" s="204">
        <f t="shared" si="27"/>
        <v>61284.376302200268</v>
      </c>
      <c r="BE38" s="204">
        <f t="shared" si="27"/>
        <v>62892.862360126775</v>
      </c>
      <c r="BF38" s="204">
        <f t="shared" si="27"/>
        <v>64501.348418053305</v>
      </c>
      <c r="BG38" s="204">
        <f t="shared" si="27"/>
        <v>66109.83447597982</v>
      </c>
      <c r="BH38" s="204">
        <f t="shared" si="27"/>
        <v>67718.320533906328</v>
      </c>
      <c r="BI38" s="204">
        <f t="shared" si="27"/>
        <v>69326.806591832836</v>
      </c>
      <c r="BJ38" s="204">
        <f t="shared" si="27"/>
        <v>70935.292649759373</v>
      </c>
      <c r="BK38" s="204">
        <f t="shared" si="27"/>
        <v>72543.77870768588</v>
      </c>
      <c r="BL38" s="204">
        <f t="shared" si="27"/>
        <v>74152.264765612388</v>
      </c>
      <c r="BM38" s="204">
        <f t="shared" si="27"/>
        <v>75760.75082353891</v>
      </c>
      <c r="BN38" s="204">
        <f t="shared" si="27"/>
        <v>77369.236881465418</v>
      </c>
      <c r="BO38" s="204">
        <f t="shared" si="27"/>
        <v>78977.722939391941</v>
      </c>
      <c r="BP38" s="204">
        <f t="shared" si="27"/>
        <v>80586.208997318463</v>
      </c>
      <c r="BQ38" s="204">
        <f t="shared" si="27"/>
        <v>82194.695055244956</v>
      </c>
      <c r="BR38" s="204">
        <f t="shared" ref="BR38:CW38" si="28">SUM(BR25:BR37)</f>
        <v>83803.181113171479</v>
      </c>
      <c r="BS38" s="204">
        <f t="shared" si="28"/>
        <v>85411.667171098001</v>
      </c>
      <c r="BT38" s="204">
        <f t="shared" si="28"/>
        <v>87020.153229024509</v>
      </c>
      <c r="BU38" s="204">
        <f t="shared" si="28"/>
        <v>88628.639286951031</v>
      </c>
      <c r="BV38" s="204">
        <f t="shared" si="28"/>
        <v>90237.125344877539</v>
      </c>
      <c r="BW38" s="204">
        <f t="shared" si="28"/>
        <v>91845.611402804061</v>
      </c>
      <c r="BX38" s="204">
        <f t="shared" si="28"/>
        <v>93454.097460730569</v>
      </c>
      <c r="BY38" s="204">
        <f t="shared" si="28"/>
        <v>93454.097460730569</v>
      </c>
      <c r="BZ38" s="204">
        <f t="shared" si="28"/>
        <v>93454.097460730569</v>
      </c>
      <c r="CA38" s="204">
        <f t="shared" si="28"/>
        <v>93454.097460730569</v>
      </c>
      <c r="CB38" s="204">
        <f t="shared" si="28"/>
        <v>93454.097460730569</v>
      </c>
      <c r="CC38" s="204">
        <f t="shared" si="28"/>
        <v>93454.097460730569</v>
      </c>
      <c r="CD38" s="204">
        <f t="shared" si="28"/>
        <v>93454.097460730569</v>
      </c>
      <c r="CE38" s="204">
        <f t="shared" si="28"/>
        <v>93454.097460730569</v>
      </c>
      <c r="CF38" s="204">
        <f t="shared" si="28"/>
        <v>93454.097460730569</v>
      </c>
      <c r="CG38" s="204">
        <f t="shared" si="28"/>
        <v>93454.097460730569</v>
      </c>
      <c r="CH38" s="204">
        <f t="shared" si="28"/>
        <v>93454.097460730569</v>
      </c>
      <c r="CI38" s="204">
        <f t="shared" si="28"/>
        <v>93454.097460730569</v>
      </c>
      <c r="CJ38" s="204">
        <f t="shared" si="28"/>
        <v>93454.097460730569</v>
      </c>
      <c r="CK38" s="204">
        <f t="shared" si="28"/>
        <v>93454.097460730569</v>
      </c>
      <c r="CL38" s="204">
        <f t="shared" si="28"/>
        <v>93454.097460730569</v>
      </c>
      <c r="CM38" s="204">
        <f t="shared" si="28"/>
        <v>93454.097460730569</v>
      </c>
      <c r="CN38" s="204">
        <f t="shared" si="28"/>
        <v>93454.097460730569</v>
      </c>
      <c r="CO38" s="204">
        <f t="shared" si="28"/>
        <v>93454.097460730569</v>
      </c>
      <c r="CP38" s="204">
        <f t="shared" si="28"/>
        <v>93454.097460730569</v>
      </c>
      <c r="CQ38" s="204">
        <f t="shared" si="28"/>
        <v>93454.097460730569</v>
      </c>
      <c r="CR38" s="204">
        <f t="shared" si="28"/>
        <v>93454.097460730569</v>
      </c>
      <c r="CS38" s="204">
        <f t="shared" si="28"/>
        <v>93454.097460730569</v>
      </c>
      <c r="CT38" s="204">
        <f t="shared" si="28"/>
        <v>93454.097460730569</v>
      </c>
      <c r="CU38" s="204">
        <f t="shared" si="28"/>
        <v>93454.097460730569</v>
      </c>
      <c r="CV38" s="204">
        <f t="shared" si="28"/>
        <v>93454.097460730569</v>
      </c>
      <c r="CW38" s="204">
        <f t="shared" si="28"/>
        <v>93454.097460730569</v>
      </c>
      <c r="CX38" s="204">
        <f>SUM(CX25:CX37)</f>
        <v>93454.097460730569</v>
      </c>
      <c r="CY38" s="204">
        <f>SUM(CY25:CY37)</f>
        <v>93454.097460730569</v>
      </c>
      <c r="CZ38" s="204">
        <f>SUM(CZ25:CZ37)</f>
        <v>93454.097460730569</v>
      </c>
      <c r="DA38" s="204">
        <f>SUM(DA25:DA37)</f>
        <v>93454.097460730569</v>
      </c>
    </row>
    <row r="39" spans="1:105">
      <c r="A39" s="201" t="str">
        <f>Income!A89</f>
        <v>Food Poverty line</v>
      </c>
      <c r="B39" s="203">
        <f>Income!B89</f>
        <v>19201.523793976001</v>
      </c>
      <c r="C39" s="203">
        <f>Income!C89</f>
        <v>19201.523793976001</v>
      </c>
      <c r="D39" s="203">
        <f>Income!D89</f>
        <v>19201.523793975997</v>
      </c>
      <c r="E39" s="203">
        <f>Income!E89</f>
        <v>19201.523793976001</v>
      </c>
      <c r="F39" s="204">
        <f t="shared" ref="F39:U39" si="29">IF(F$2&lt;=($B$2+$C$2+$D$2),IF(F$2&lt;=($B$2+$C$2),IF(F$2&lt;=$B$2,$B39,$C39),$D39),$E39)</f>
        <v>19201.523793976001</v>
      </c>
      <c r="G39" s="204">
        <f t="shared" si="29"/>
        <v>19201.523793976001</v>
      </c>
      <c r="H39" s="204">
        <f t="shared" si="29"/>
        <v>19201.523793976001</v>
      </c>
      <c r="I39" s="204">
        <f t="shared" si="29"/>
        <v>19201.523793976001</v>
      </c>
      <c r="J39" s="204">
        <f t="shared" si="29"/>
        <v>19201.523793976001</v>
      </c>
      <c r="K39" s="204">
        <f t="shared" si="29"/>
        <v>19201.523793976001</v>
      </c>
      <c r="L39" s="204">
        <f t="shared" si="29"/>
        <v>19201.523793976001</v>
      </c>
      <c r="M39" s="204">
        <f t="shared" si="29"/>
        <v>19201.523793976001</v>
      </c>
      <c r="N39" s="204">
        <f t="shared" si="29"/>
        <v>19201.523793976001</v>
      </c>
      <c r="O39" s="204">
        <f t="shared" si="29"/>
        <v>19201.523793976001</v>
      </c>
      <c r="P39" s="204">
        <f t="shared" si="29"/>
        <v>19201.523793976001</v>
      </c>
      <c r="Q39" s="204">
        <f t="shared" si="29"/>
        <v>19201.523793976001</v>
      </c>
      <c r="R39" s="204">
        <f t="shared" si="29"/>
        <v>19201.523793976001</v>
      </c>
      <c r="S39" s="204">
        <f t="shared" si="29"/>
        <v>19201.523793976001</v>
      </c>
      <c r="T39" s="204">
        <f t="shared" si="29"/>
        <v>19201.523793976001</v>
      </c>
      <c r="U39" s="204">
        <f t="shared" si="29"/>
        <v>19201.523793976001</v>
      </c>
      <c r="V39" s="204">
        <f t="shared" ref="V39:AK40" si="30">IF(V$2&lt;=($B$2+$C$2+$D$2),IF(V$2&lt;=($B$2+$C$2),IF(V$2&lt;=$B$2,$B39,$C39),$D39),$E39)</f>
        <v>19201.523793976001</v>
      </c>
      <c r="W39" s="204">
        <f t="shared" si="30"/>
        <v>19201.523793976001</v>
      </c>
      <c r="X39" s="204">
        <f t="shared" si="30"/>
        <v>19201.523793976001</v>
      </c>
      <c r="Y39" s="204">
        <f t="shared" si="30"/>
        <v>19201.523793976001</v>
      </c>
      <c r="Z39" s="204">
        <f t="shared" si="30"/>
        <v>19201.523793976001</v>
      </c>
      <c r="AA39" s="204">
        <f t="shared" si="30"/>
        <v>19201.523793976001</v>
      </c>
      <c r="AB39" s="204">
        <f t="shared" si="30"/>
        <v>19201.523793976001</v>
      </c>
      <c r="AC39" s="204">
        <f t="shared" si="30"/>
        <v>19201.523793976001</v>
      </c>
      <c r="AD39" s="204">
        <f t="shared" si="30"/>
        <v>19201.523793976001</v>
      </c>
      <c r="AE39" s="204">
        <f t="shared" si="30"/>
        <v>19201.523793976001</v>
      </c>
      <c r="AF39" s="204">
        <f t="shared" si="30"/>
        <v>19201.523793976001</v>
      </c>
      <c r="AG39" s="204">
        <f t="shared" si="30"/>
        <v>19201.523793976001</v>
      </c>
      <c r="AH39" s="204">
        <f t="shared" si="30"/>
        <v>19201.523793976001</v>
      </c>
      <c r="AI39" s="204">
        <f t="shared" si="30"/>
        <v>19201.523793976001</v>
      </c>
      <c r="AJ39" s="204">
        <f t="shared" si="30"/>
        <v>19201.523793976001</v>
      </c>
      <c r="AK39" s="204">
        <f t="shared" si="30"/>
        <v>19201.523793976001</v>
      </c>
      <c r="AL39" s="204">
        <f t="shared" ref="AL39:BA40" si="31">IF(AL$2&lt;=($B$2+$C$2+$D$2),IF(AL$2&lt;=($B$2+$C$2),IF(AL$2&lt;=$B$2,$B39,$C39),$D39),$E39)</f>
        <v>19201.523793976001</v>
      </c>
      <c r="AM39" s="204">
        <f t="shared" si="31"/>
        <v>19201.523793976001</v>
      </c>
      <c r="AN39" s="204">
        <f t="shared" si="31"/>
        <v>19201.523793976001</v>
      </c>
      <c r="AO39" s="204">
        <f t="shared" si="31"/>
        <v>19201.523793976001</v>
      </c>
      <c r="AP39" s="204">
        <f t="shared" si="31"/>
        <v>19201.523793976001</v>
      </c>
      <c r="AQ39" s="204">
        <f t="shared" si="31"/>
        <v>19201.523793976001</v>
      </c>
      <c r="AR39" s="204">
        <f t="shared" si="31"/>
        <v>19201.523793976001</v>
      </c>
      <c r="AS39" s="204">
        <f t="shared" si="31"/>
        <v>19201.523793976001</v>
      </c>
      <c r="AT39" s="204">
        <f t="shared" si="31"/>
        <v>19201.523793975997</v>
      </c>
      <c r="AU39" s="204">
        <f t="shared" si="31"/>
        <v>19201.523793975997</v>
      </c>
      <c r="AV39" s="204">
        <f t="shared" si="31"/>
        <v>19201.523793975997</v>
      </c>
      <c r="AW39" s="204">
        <f t="shared" si="31"/>
        <v>19201.523793975997</v>
      </c>
      <c r="AX39" s="204">
        <f t="shared" si="31"/>
        <v>19201.523793975997</v>
      </c>
      <c r="AY39" s="204">
        <f t="shared" si="31"/>
        <v>19201.523793975997</v>
      </c>
      <c r="AZ39" s="204">
        <f t="shared" si="31"/>
        <v>19201.523793975997</v>
      </c>
      <c r="BA39" s="204">
        <f t="shared" si="31"/>
        <v>19201.523793975997</v>
      </c>
      <c r="BB39" s="204">
        <f t="shared" ref="BB39:CD40" si="32">IF(BB$2&lt;=($B$2+$C$2+$D$2),IF(BB$2&lt;=($B$2+$C$2),IF(BB$2&lt;=$B$2,$B39,$C39),$D39),$E39)</f>
        <v>19201.523793975997</v>
      </c>
      <c r="BC39" s="204">
        <f t="shared" si="32"/>
        <v>19201.523793975997</v>
      </c>
      <c r="BD39" s="204">
        <f t="shared" si="32"/>
        <v>19201.523793975997</v>
      </c>
      <c r="BE39" s="204">
        <f t="shared" si="32"/>
        <v>19201.523793975997</v>
      </c>
      <c r="BF39" s="204">
        <f t="shared" si="32"/>
        <v>19201.523793975997</v>
      </c>
      <c r="BG39" s="204">
        <f t="shared" si="32"/>
        <v>19201.523793975997</v>
      </c>
      <c r="BH39" s="204">
        <f t="shared" si="32"/>
        <v>19201.523793975997</v>
      </c>
      <c r="BI39" s="204">
        <f t="shared" si="32"/>
        <v>19201.523793975997</v>
      </c>
      <c r="BJ39" s="204">
        <f t="shared" si="32"/>
        <v>19201.523793975997</v>
      </c>
      <c r="BK39" s="204">
        <f t="shared" si="32"/>
        <v>19201.523793975997</v>
      </c>
      <c r="BL39" s="204">
        <f t="shared" si="32"/>
        <v>19201.523793975997</v>
      </c>
      <c r="BM39" s="204">
        <f t="shared" si="32"/>
        <v>19201.523793975997</v>
      </c>
      <c r="BN39" s="204">
        <f t="shared" si="32"/>
        <v>19201.523793976001</v>
      </c>
      <c r="BO39" s="204">
        <f t="shared" si="32"/>
        <v>19201.523793976001</v>
      </c>
      <c r="BP39" s="204">
        <f t="shared" si="32"/>
        <v>19201.523793976001</v>
      </c>
      <c r="BQ39" s="204">
        <f t="shared" si="32"/>
        <v>19201.523793976001</v>
      </c>
      <c r="BR39" s="204">
        <f t="shared" si="32"/>
        <v>19201.523793976001</v>
      </c>
      <c r="BS39" s="204">
        <f t="shared" si="32"/>
        <v>19201.523793976001</v>
      </c>
      <c r="BT39" s="204">
        <f t="shared" si="32"/>
        <v>19201.523793976001</v>
      </c>
      <c r="BU39" s="204">
        <f t="shared" si="32"/>
        <v>19201.523793976001</v>
      </c>
      <c r="BV39" s="204">
        <f t="shared" si="32"/>
        <v>19201.523793976001</v>
      </c>
      <c r="BW39" s="204">
        <f t="shared" si="32"/>
        <v>19201.523793976001</v>
      </c>
      <c r="BX39" s="204">
        <f t="shared" si="32"/>
        <v>19201.523793976001</v>
      </c>
      <c r="BY39" s="204">
        <f t="shared" si="32"/>
        <v>19201.523793976001</v>
      </c>
      <c r="BZ39" s="204">
        <f t="shared" si="32"/>
        <v>19201.523793976001</v>
      </c>
      <c r="CA39" s="204">
        <f t="shared" si="32"/>
        <v>19201.523793976001</v>
      </c>
      <c r="CB39" s="204">
        <f t="shared" si="32"/>
        <v>19201.523793976001</v>
      </c>
      <c r="CC39" s="204">
        <f t="shared" si="32"/>
        <v>19201.523793976001</v>
      </c>
      <c r="CD39" s="204">
        <f t="shared" si="32"/>
        <v>19201.523793976001</v>
      </c>
      <c r="CE39" s="204">
        <f t="shared" ref="CE39:CR40" si="33">IF(CE$2&lt;=($B$2+$C$2+$D$2),IF(CE$2&lt;=($B$2+$C$2),IF(CE$2&lt;=$B$2,$B39,$C39),$D39),$E39)</f>
        <v>19201.523793976001</v>
      </c>
      <c r="CF39" s="204">
        <f t="shared" si="33"/>
        <v>19201.523793976001</v>
      </c>
      <c r="CG39" s="204">
        <f t="shared" si="33"/>
        <v>19201.523793976001</v>
      </c>
      <c r="CH39" s="204">
        <f t="shared" si="33"/>
        <v>19201.523793976001</v>
      </c>
      <c r="CI39" s="204">
        <f t="shared" si="33"/>
        <v>19201.523793976001</v>
      </c>
      <c r="CJ39" s="204">
        <f t="shared" si="33"/>
        <v>19201.523793976001</v>
      </c>
      <c r="CK39" s="204">
        <f t="shared" si="33"/>
        <v>19201.523793976001</v>
      </c>
      <c r="CL39" s="204">
        <f t="shared" si="33"/>
        <v>19201.523793976001</v>
      </c>
      <c r="CM39" s="204">
        <f t="shared" si="33"/>
        <v>19201.523793976001</v>
      </c>
      <c r="CN39" s="204">
        <f t="shared" si="33"/>
        <v>19201.523793976001</v>
      </c>
      <c r="CO39" s="204">
        <f t="shared" si="33"/>
        <v>19201.523793976001</v>
      </c>
      <c r="CP39" s="204">
        <f t="shared" si="33"/>
        <v>19201.523793976001</v>
      </c>
      <c r="CQ39" s="204">
        <f t="shared" si="33"/>
        <v>19201.523793976001</v>
      </c>
      <c r="CR39" s="204">
        <f t="shared" si="33"/>
        <v>19201.523793976001</v>
      </c>
      <c r="CS39" s="204">
        <f t="shared" ref="CS39:DA40" si="34">IF(CS$2&lt;=($B$2+$C$2+$D$2),IF(CS$2&lt;=($B$2+$C$2),IF(CS$2&lt;=$B$2,$B39,$C39),$D39),$E39)</f>
        <v>19201.523793976001</v>
      </c>
      <c r="CT39" s="204">
        <f t="shared" si="34"/>
        <v>19201.523793976001</v>
      </c>
      <c r="CU39" s="204">
        <f t="shared" si="34"/>
        <v>19201.523793976001</v>
      </c>
      <c r="CV39" s="204">
        <f t="shared" si="34"/>
        <v>19201.523793976001</v>
      </c>
      <c r="CW39" s="204">
        <f t="shared" si="34"/>
        <v>19201.523793976001</v>
      </c>
      <c r="CX39" s="204">
        <f t="shared" si="34"/>
        <v>19201.523793976001</v>
      </c>
      <c r="CY39" s="204">
        <f t="shared" si="34"/>
        <v>19201.523793976001</v>
      </c>
      <c r="CZ39" s="204">
        <f t="shared" si="34"/>
        <v>19201.523793976001</v>
      </c>
      <c r="DA39" s="204">
        <f t="shared" si="34"/>
        <v>19201.523793976001</v>
      </c>
    </row>
    <row r="40" spans="1:105">
      <c r="A40" s="201" t="str">
        <f>Income!A90</f>
        <v>Lower Bound Poverty line</v>
      </c>
      <c r="B40" s="203">
        <f>Income!B90</f>
        <v>28392.937127309335</v>
      </c>
      <c r="C40" s="203">
        <f>Income!C90</f>
        <v>28392.937127309335</v>
      </c>
      <c r="D40" s="203">
        <f>Income!D90</f>
        <v>28392.937127309335</v>
      </c>
      <c r="E40" s="203">
        <f>Income!E90</f>
        <v>28392.937127309335</v>
      </c>
      <c r="F40" s="204">
        <f t="shared" ref="F40:U40" si="35">IF(F$2&lt;=($B$2+$C$2+$D$2),IF(F$2&lt;=($B$2+$C$2),IF(F$2&lt;=$B$2,$B40,$C40),$D40),$E40)</f>
        <v>28392.937127309335</v>
      </c>
      <c r="G40" s="204">
        <f t="shared" si="35"/>
        <v>28392.937127309335</v>
      </c>
      <c r="H40" s="204">
        <f t="shared" si="35"/>
        <v>28392.937127309335</v>
      </c>
      <c r="I40" s="204">
        <f t="shared" si="35"/>
        <v>28392.937127309335</v>
      </c>
      <c r="J40" s="204">
        <f t="shared" si="35"/>
        <v>28392.937127309335</v>
      </c>
      <c r="K40" s="204">
        <f t="shared" si="35"/>
        <v>28392.937127309335</v>
      </c>
      <c r="L40" s="204">
        <f t="shared" si="35"/>
        <v>28392.937127309335</v>
      </c>
      <c r="M40" s="204">
        <f t="shared" si="35"/>
        <v>28392.937127309335</v>
      </c>
      <c r="N40" s="204">
        <f t="shared" si="35"/>
        <v>28392.937127309335</v>
      </c>
      <c r="O40" s="204">
        <f t="shared" si="35"/>
        <v>28392.937127309335</v>
      </c>
      <c r="P40" s="204">
        <f t="shared" si="35"/>
        <v>28392.937127309335</v>
      </c>
      <c r="Q40" s="204">
        <f t="shared" si="35"/>
        <v>28392.937127309335</v>
      </c>
      <c r="R40" s="204">
        <f t="shared" si="35"/>
        <v>28392.937127309335</v>
      </c>
      <c r="S40" s="204">
        <f t="shared" si="35"/>
        <v>28392.937127309335</v>
      </c>
      <c r="T40" s="204">
        <f t="shared" si="35"/>
        <v>28392.937127309335</v>
      </c>
      <c r="U40" s="204">
        <f t="shared" si="35"/>
        <v>28392.937127309335</v>
      </c>
      <c r="V40" s="204">
        <f t="shared" si="30"/>
        <v>28392.937127309335</v>
      </c>
      <c r="W40" s="204">
        <f t="shared" si="30"/>
        <v>28392.937127309335</v>
      </c>
      <c r="X40" s="204">
        <f t="shared" si="30"/>
        <v>28392.937127309335</v>
      </c>
      <c r="Y40" s="204">
        <f t="shared" si="30"/>
        <v>28392.937127309335</v>
      </c>
      <c r="Z40" s="204">
        <f t="shared" si="30"/>
        <v>28392.937127309335</v>
      </c>
      <c r="AA40" s="204">
        <f t="shared" si="30"/>
        <v>28392.937127309335</v>
      </c>
      <c r="AB40" s="204">
        <f t="shared" si="30"/>
        <v>28392.937127309335</v>
      </c>
      <c r="AC40" s="204">
        <f t="shared" si="30"/>
        <v>28392.937127309335</v>
      </c>
      <c r="AD40" s="204">
        <f t="shared" si="30"/>
        <v>28392.937127309335</v>
      </c>
      <c r="AE40" s="204">
        <f t="shared" si="30"/>
        <v>28392.937127309335</v>
      </c>
      <c r="AF40" s="204">
        <f t="shared" si="30"/>
        <v>28392.937127309335</v>
      </c>
      <c r="AG40" s="204">
        <f t="shared" si="30"/>
        <v>28392.937127309335</v>
      </c>
      <c r="AH40" s="204">
        <f t="shared" si="30"/>
        <v>28392.937127309335</v>
      </c>
      <c r="AI40" s="204">
        <f t="shared" si="30"/>
        <v>28392.937127309335</v>
      </c>
      <c r="AJ40" s="204">
        <f t="shared" si="30"/>
        <v>28392.937127309335</v>
      </c>
      <c r="AK40" s="204">
        <f t="shared" si="30"/>
        <v>28392.937127309335</v>
      </c>
      <c r="AL40" s="204">
        <f t="shared" si="31"/>
        <v>28392.937127309335</v>
      </c>
      <c r="AM40" s="204">
        <f t="shared" si="31"/>
        <v>28392.937127309335</v>
      </c>
      <c r="AN40" s="204">
        <f t="shared" si="31"/>
        <v>28392.937127309335</v>
      </c>
      <c r="AO40" s="204">
        <f t="shared" si="31"/>
        <v>28392.937127309335</v>
      </c>
      <c r="AP40" s="204">
        <f t="shared" si="31"/>
        <v>28392.937127309335</v>
      </c>
      <c r="AQ40" s="204">
        <f t="shared" si="31"/>
        <v>28392.937127309335</v>
      </c>
      <c r="AR40" s="204">
        <f t="shared" si="31"/>
        <v>28392.937127309335</v>
      </c>
      <c r="AS40" s="204">
        <f t="shared" si="31"/>
        <v>28392.937127309335</v>
      </c>
      <c r="AT40" s="204">
        <f t="shared" si="31"/>
        <v>28392.937127309335</v>
      </c>
      <c r="AU40" s="204">
        <f t="shared" si="31"/>
        <v>28392.937127309335</v>
      </c>
      <c r="AV40" s="204">
        <f t="shared" si="31"/>
        <v>28392.937127309335</v>
      </c>
      <c r="AW40" s="204">
        <f t="shared" si="31"/>
        <v>28392.937127309335</v>
      </c>
      <c r="AX40" s="204">
        <f t="shared" si="31"/>
        <v>28392.937127309335</v>
      </c>
      <c r="AY40" s="204">
        <f t="shared" si="31"/>
        <v>28392.937127309335</v>
      </c>
      <c r="AZ40" s="204">
        <f t="shared" si="31"/>
        <v>28392.937127309335</v>
      </c>
      <c r="BA40" s="204">
        <f t="shared" si="31"/>
        <v>28392.937127309335</v>
      </c>
      <c r="BB40" s="204">
        <f t="shared" si="32"/>
        <v>28392.937127309335</v>
      </c>
      <c r="BC40" s="204">
        <f t="shared" si="32"/>
        <v>28392.937127309335</v>
      </c>
      <c r="BD40" s="204">
        <f t="shared" si="32"/>
        <v>28392.937127309335</v>
      </c>
      <c r="BE40" s="204">
        <f t="shared" si="32"/>
        <v>28392.937127309335</v>
      </c>
      <c r="BF40" s="204">
        <f t="shared" si="32"/>
        <v>28392.937127309335</v>
      </c>
      <c r="BG40" s="204">
        <f t="shared" si="32"/>
        <v>28392.937127309335</v>
      </c>
      <c r="BH40" s="204">
        <f t="shared" si="32"/>
        <v>28392.937127309335</v>
      </c>
      <c r="BI40" s="204">
        <f t="shared" si="32"/>
        <v>28392.937127309335</v>
      </c>
      <c r="BJ40" s="204">
        <f t="shared" si="32"/>
        <v>28392.937127309335</v>
      </c>
      <c r="BK40" s="204">
        <f t="shared" si="32"/>
        <v>28392.937127309335</v>
      </c>
      <c r="BL40" s="204">
        <f t="shared" si="32"/>
        <v>28392.937127309335</v>
      </c>
      <c r="BM40" s="204">
        <f t="shared" si="32"/>
        <v>28392.937127309335</v>
      </c>
      <c r="BN40" s="204">
        <f t="shared" si="32"/>
        <v>28392.937127309335</v>
      </c>
      <c r="BO40" s="204">
        <f t="shared" si="32"/>
        <v>28392.937127309335</v>
      </c>
      <c r="BP40" s="204">
        <f t="shared" si="32"/>
        <v>28392.937127309335</v>
      </c>
      <c r="BQ40" s="204">
        <f t="shared" si="32"/>
        <v>28392.937127309335</v>
      </c>
      <c r="BR40" s="204">
        <f t="shared" si="32"/>
        <v>28392.937127309335</v>
      </c>
      <c r="BS40" s="204">
        <f t="shared" si="32"/>
        <v>28392.937127309335</v>
      </c>
      <c r="BT40" s="204">
        <f t="shared" si="32"/>
        <v>28392.937127309335</v>
      </c>
      <c r="BU40" s="204">
        <f t="shared" si="32"/>
        <v>28392.937127309335</v>
      </c>
      <c r="BV40" s="204">
        <f t="shared" si="32"/>
        <v>28392.937127309335</v>
      </c>
      <c r="BW40" s="204">
        <f t="shared" si="32"/>
        <v>28392.937127309335</v>
      </c>
      <c r="BX40" s="204">
        <f t="shared" si="32"/>
        <v>28392.937127309335</v>
      </c>
      <c r="BY40" s="204">
        <f t="shared" si="32"/>
        <v>28392.937127309335</v>
      </c>
      <c r="BZ40" s="204">
        <f t="shared" si="32"/>
        <v>28392.937127309335</v>
      </c>
      <c r="CA40" s="204">
        <f t="shared" si="32"/>
        <v>28392.937127309335</v>
      </c>
      <c r="CB40" s="204">
        <f t="shared" si="32"/>
        <v>28392.937127309335</v>
      </c>
      <c r="CC40" s="204">
        <f t="shared" si="32"/>
        <v>28392.937127309335</v>
      </c>
      <c r="CD40" s="204">
        <f t="shared" si="32"/>
        <v>28392.937127309335</v>
      </c>
      <c r="CE40" s="204">
        <f t="shared" si="33"/>
        <v>28392.937127309335</v>
      </c>
      <c r="CF40" s="204">
        <f t="shared" si="33"/>
        <v>28392.937127309335</v>
      </c>
      <c r="CG40" s="204">
        <f t="shared" si="33"/>
        <v>28392.937127309335</v>
      </c>
      <c r="CH40" s="204">
        <f t="shared" si="33"/>
        <v>28392.937127309335</v>
      </c>
      <c r="CI40" s="204">
        <f t="shared" si="33"/>
        <v>28392.937127309335</v>
      </c>
      <c r="CJ40" s="204">
        <f t="shared" si="33"/>
        <v>28392.937127309335</v>
      </c>
      <c r="CK40" s="204">
        <f t="shared" si="33"/>
        <v>28392.937127309335</v>
      </c>
      <c r="CL40" s="204">
        <f t="shared" si="33"/>
        <v>28392.937127309335</v>
      </c>
      <c r="CM40" s="204">
        <f t="shared" si="33"/>
        <v>28392.937127309335</v>
      </c>
      <c r="CN40" s="204">
        <f t="shared" si="33"/>
        <v>28392.937127309335</v>
      </c>
      <c r="CO40" s="204">
        <f t="shared" si="33"/>
        <v>28392.937127309335</v>
      </c>
      <c r="CP40" s="204">
        <f t="shared" si="33"/>
        <v>28392.937127309335</v>
      </c>
      <c r="CQ40" s="204">
        <f t="shared" si="33"/>
        <v>28392.937127309335</v>
      </c>
      <c r="CR40" s="204">
        <f t="shared" si="33"/>
        <v>28392.937127309335</v>
      </c>
      <c r="CS40" s="204">
        <f t="shared" si="34"/>
        <v>28392.937127309335</v>
      </c>
      <c r="CT40" s="204">
        <f t="shared" si="34"/>
        <v>28392.937127309335</v>
      </c>
      <c r="CU40" s="204">
        <f t="shared" si="34"/>
        <v>28392.937127309335</v>
      </c>
      <c r="CV40" s="204">
        <f t="shared" si="34"/>
        <v>28392.937127309335</v>
      </c>
      <c r="CW40" s="204">
        <f t="shared" si="34"/>
        <v>28392.937127309335</v>
      </c>
      <c r="CX40" s="204">
        <f t="shared" si="34"/>
        <v>28392.937127309335</v>
      </c>
      <c r="CY40" s="204">
        <f t="shared" si="34"/>
        <v>28392.937127309335</v>
      </c>
      <c r="CZ40" s="204">
        <f t="shared" si="34"/>
        <v>28392.937127309335</v>
      </c>
      <c r="DA40" s="204">
        <f t="shared" si="34"/>
        <v>28392.937127309335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405.05341559675026</v>
      </c>
      <c r="R48" s="210">
        <f t="shared" si="54"/>
        <v>405.05341559675026</v>
      </c>
      <c r="S48" s="210">
        <f t="shared" si="54"/>
        <v>405.05341559675026</v>
      </c>
      <c r="T48" s="210">
        <f t="shared" si="54"/>
        <v>405.05341559675026</v>
      </c>
      <c r="U48" s="210">
        <f t="shared" si="54"/>
        <v>405.05341559675026</v>
      </c>
      <c r="V48" s="210">
        <f t="shared" si="54"/>
        <v>405.05341559675026</v>
      </c>
      <c r="W48" s="210">
        <f t="shared" si="54"/>
        <v>405.05341559675026</v>
      </c>
      <c r="X48" s="210">
        <f t="shared" si="54"/>
        <v>405.05341559675026</v>
      </c>
      <c r="Y48" s="210">
        <f t="shared" si="54"/>
        <v>405.05341559675026</v>
      </c>
      <c r="Z48" s="210">
        <f t="shared" si="54"/>
        <v>405.05341559675026</v>
      </c>
      <c r="AA48" s="210">
        <f t="shared" si="54"/>
        <v>405.05341559675026</v>
      </c>
      <c r="AB48" s="210">
        <f t="shared" si="54"/>
        <v>405.05341559675026</v>
      </c>
      <c r="AC48" s="210">
        <f t="shared" si="54"/>
        <v>405.05341559675026</v>
      </c>
      <c r="AD48" s="210">
        <f t="shared" si="54"/>
        <v>405.05341559675026</v>
      </c>
      <c r="AE48" s="210">
        <f t="shared" si="54"/>
        <v>405.05341559675026</v>
      </c>
      <c r="AF48" s="210">
        <f t="shared" si="54"/>
        <v>405.05341559675026</v>
      </c>
      <c r="AG48" s="210">
        <f t="shared" si="54"/>
        <v>405.05341559675026</v>
      </c>
      <c r="AH48" s="210">
        <f t="shared" si="54"/>
        <v>405.05341559675026</v>
      </c>
      <c r="AI48" s="210">
        <f t="shared" si="54"/>
        <v>405.05341559675026</v>
      </c>
      <c r="AJ48" s="210">
        <f t="shared" si="54"/>
        <v>405.05341559675026</v>
      </c>
      <c r="AK48" s="210">
        <f t="shared" si="54"/>
        <v>334.6877888338401</v>
      </c>
      <c r="AL48" s="210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10">
        <f t="shared" si="55"/>
        <v>334.6877888338401</v>
      </c>
      <c r="AN48" s="210">
        <f t="shared" si="55"/>
        <v>334.6877888338401</v>
      </c>
      <c r="AO48" s="210">
        <f t="shared" si="55"/>
        <v>334.6877888338401</v>
      </c>
      <c r="AP48" s="210">
        <f t="shared" si="55"/>
        <v>334.6877888338401</v>
      </c>
      <c r="AQ48" s="210">
        <f t="shared" si="55"/>
        <v>334.6877888338401</v>
      </c>
      <c r="AR48" s="210">
        <f t="shared" si="55"/>
        <v>334.6877888338401</v>
      </c>
      <c r="AS48" s="210">
        <f t="shared" si="55"/>
        <v>334.6877888338401</v>
      </c>
      <c r="AT48" s="210">
        <f t="shared" si="55"/>
        <v>334.6877888338401</v>
      </c>
      <c r="AU48" s="210">
        <f t="shared" si="55"/>
        <v>334.6877888338401</v>
      </c>
      <c r="AV48" s="210">
        <f t="shared" si="55"/>
        <v>334.6877888338401</v>
      </c>
      <c r="AW48" s="210">
        <f t="shared" si="55"/>
        <v>334.6877888338401</v>
      </c>
      <c r="AX48" s="210">
        <f t="shared" si="55"/>
        <v>334.6877888338401</v>
      </c>
      <c r="AY48" s="210">
        <f t="shared" si="55"/>
        <v>334.6877888338401</v>
      </c>
      <c r="AZ48" s="210">
        <f t="shared" si="55"/>
        <v>334.6877888338401</v>
      </c>
      <c r="BA48" s="210">
        <f t="shared" si="55"/>
        <v>334.6877888338401</v>
      </c>
      <c r="BB48" s="210">
        <f t="shared" si="55"/>
        <v>334.6877888338401</v>
      </c>
      <c r="BC48" s="210">
        <f t="shared" si="55"/>
        <v>334.6877888338401</v>
      </c>
      <c r="BD48" s="210">
        <f t="shared" si="55"/>
        <v>334.6877888338401</v>
      </c>
      <c r="BE48" s="210">
        <f t="shared" si="55"/>
        <v>446.55109291846622</v>
      </c>
      <c r="BF48" s="210">
        <f t="shared" si="55"/>
        <v>446.55109291846622</v>
      </c>
      <c r="BG48" s="210">
        <f t="shared" si="55"/>
        <v>446.55109291846622</v>
      </c>
      <c r="BH48" s="210">
        <f t="shared" si="55"/>
        <v>446.55109291846622</v>
      </c>
      <c r="BI48" s="210">
        <f t="shared" si="55"/>
        <v>446.55109291846622</v>
      </c>
      <c r="BJ48" s="210">
        <f t="shared" si="55"/>
        <v>446.55109291846622</v>
      </c>
      <c r="BK48" s="210">
        <f t="shared" si="55"/>
        <v>446.55109291846622</v>
      </c>
      <c r="BL48" s="210">
        <f t="shared" si="55"/>
        <v>446.55109291846622</v>
      </c>
      <c r="BM48" s="210">
        <f t="shared" si="55"/>
        <v>446.55109291846622</v>
      </c>
      <c r="BN48" s="210">
        <f t="shared" si="55"/>
        <v>446.55109291846622</v>
      </c>
      <c r="BO48" s="210">
        <f t="shared" si="55"/>
        <v>446.55109291846622</v>
      </c>
      <c r="BP48" s="210">
        <f t="shared" si="55"/>
        <v>446.55109291846622</v>
      </c>
      <c r="BQ48" s="210">
        <f t="shared" si="55"/>
        <v>446.55109291846622</v>
      </c>
      <c r="BR48" s="210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10">
        <f t="shared" si="56"/>
        <v>446.55109291846622</v>
      </c>
      <c r="BT48" s="210">
        <f t="shared" si="56"/>
        <v>446.55109291846622</v>
      </c>
      <c r="BU48" s="210">
        <f t="shared" si="56"/>
        <v>446.55109291846622</v>
      </c>
      <c r="BV48" s="210">
        <f t="shared" si="56"/>
        <v>446.55109291846622</v>
      </c>
      <c r="BW48" s="210">
        <f t="shared" si="56"/>
        <v>446.55109291846622</v>
      </c>
      <c r="BX48" s="210">
        <f t="shared" si="56"/>
        <v>446.55109291846622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676.59256502797905</v>
      </c>
      <c r="AL49" s="210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10">
        <f t="shared" si="58"/>
        <v>676.59256502797905</v>
      </c>
      <c r="AN49" s="210">
        <f t="shared" si="58"/>
        <v>676.59256502797905</v>
      </c>
      <c r="AO49" s="210">
        <f t="shared" si="58"/>
        <v>676.59256502797905</v>
      </c>
      <c r="AP49" s="210">
        <f t="shared" si="58"/>
        <v>676.59256502797905</v>
      </c>
      <c r="AQ49" s="210">
        <f t="shared" si="58"/>
        <v>676.59256502797905</v>
      </c>
      <c r="AR49" s="210">
        <f t="shared" si="58"/>
        <v>676.59256502797905</v>
      </c>
      <c r="AS49" s="210">
        <f t="shared" si="58"/>
        <v>676.59256502797905</v>
      </c>
      <c r="AT49" s="210">
        <f t="shared" si="58"/>
        <v>676.59256502797905</v>
      </c>
      <c r="AU49" s="210">
        <f t="shared" si="58"/>
        <v>676.59256502797905</v>
      </c>
      <c r="AV49" s="210">
        <f t="shared" si="58"/>
        <v>676.59256502797905</v>
      </c>
      <c r="AW49" s="210">
        <f t="shared" si="58"/>
        <v>676.59256502797905</v>
      </c>
      <c r="AX49" s="210">
        <f t="shared" si="58"/>
        <v>676.59256502797905</v>
      </c>
      <c r="AY49" s="210">
        <f t="shared" si="58"/>
        <v>676.59256502797905</v>
      </c>
      <c r="AZ49" s="210">
        <f t="shared" si="58"/>
        <v>676.59256502797905</v>
      </c>
      <c r="BA49" s="210">
        <f t="shared" si="58"/>
        <v>676.59256502797905</v>
      </c>
      <c r="BB49" s="210">
        <f t="shared" si="58"/>
        <v>676.59256502797905</v>
      </c>
      <c r="BC49" s="210">
        <f t="shared" si="58"/>
        <v>676.59256502797905</v>
      </c>
      <c r="BD49" s="210">
        <f t="shared" si="58"/>
        <v>676.59256502797905</v>
      </c>
      <c r="BE49" s="210">
        <f t="shared" si="58"/>
        <v>1059.9950185438338</v>
      </c>
      <c r="BF49" s="210">
        <f t="shared" si="58"/>
        <v>1059.9950185438338</v>
      </c>
      <c r="BG49" s="210">
        <f t="shared" si="58"/>
        <v>1059.9950185438338</v>
      </c>
      <c r="BH49" s="210">
        <f t="shared" si="58"/>
        <v>1059.9950185438338</v>
      </c>
      <c r="BI49" s="210">
        <f t="shared" si="58"/>
        <v>1059.9950185438338</v>
      </c>
      <c r="BJ49" s="210">
        <f t="shared" si="58"/>
        <v>1059.9950185438338</v>
      </c>
      <c r="BK49" s="210">
        <f t="shared" si="58"/>
        <v>1059.9950185438338</v>
      </c>
      <c r="BL49" s="210">
        <f t="shared" si="58"/>
        <v>1059.9950185438338</v>
      </c>
      <c r="BM49" s="210">
        <f t="shared" si="58"/>
        <v>1059.9950185438338</v>
      </c>
      <c r="BN49" s="210">
        <f t="shared" si="58"/>
        <v>1059.9950185438338</v>
      </c>
      <c r="BO49" s="210">
        <f t="shared" si="58"/>
        <v>1059.9950185438338</v>
      </c>
      <c r="BP49" s="210">
        <f t="shared" si="58"/>
        <v>1059.9950185438338</v>
      </c>
      <c r="BQ49" s="210">
        <f t="shared" si="58"/>
        <v>1059.9950185438338</v>
      </c>
      <c r="BR49" s="210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10">
        <f t="shared" si="59"/>
        <v>1059.9950185438338</v>
      </c>
      <c r="BT49" s="210">
        <f t="shared" si="59"/>
        <v>1059.9950185438338</v>
      </c>
      <c r="BU49" s="210">
        <f t="shared" si="59"/>
        <v>1059.9950185438338</v>
      </c>
      <c r="BV49" s="210">
        <f t="shared" si="59"/>
        <v>1059.9950185438338</v>
      </c>
      <c r="BW49" s="210">
        <f t="shared" si="59"/>
        <v>1059.9950185438338</v>
      </c>
      <c r="BX49" s="210">
        <f t="shared" si="59"/>
        <v>1059.9950185438338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234.5520892096994</v>
      </c>
      <c r="R50" s="210">
        <f t="shared" si="60"/>
        <v>234.5520892096994</v>
      </c>
      <c r="S50" s="210">
        <f t="shared" si="60"/>
        <v>234.5520892096994</v>
      </c>
      <c r="T50" s="210">
        <f t="shared" si="60"/>
        <v>234.5520892096994</v>
      </c>
      <c r="U50" s="210">
        <f t="shared" si="60"/>
        <v>234.5520892096994</v>
      </c>
      <c r="V50" s="210">
        <f t="shared" si="60"/>
        <v>234.5520892096994</v>
      </c>
      <c r="W50" s="210">
        <f t="shared" si="60"/>
        <v>234.5520892096994</v>
      </c>
      <c r="X50" s="210">
        <f t="shared" si="60"/>
        <v>234.5520892096994</v>
      </c>
      <c r="Y50" s="210">
        <f t="shared" si="60"/>
        <v>234.5520892096994</v>
      </c>
      <c r="Z50" s="210">
        <f t="shared" si="60"/>
        <v>234.5520892096994</v>
      </c>
      <c r="AA50" s="210">
        <f t="shared" si="60"/>
        <v>234.5520892096994</v>
      </c>
      <c r="AB50" s="210">
        <f t="shared" si="60"/>
        <v>234.5520892096994</v>
      </c>
      <c r="AC50" s="210">
        <f t="shared" si="60"/>
        <v>234.5520892096994</v>
      </c>
      <c r="AD50" s="210">
        <f t="shared" si="60"/>
        <v>234.5520892096994</v>
      </c>
      <c r="AE50" s="210">
        <f t="shared" si="60"/>
        <v>234.5520892096994</v>
      </c>
      <c r="AF50" s="210">
        <f t="shared" si="60"/>
        <v>234.5520892096994</v>
      </c>
      <c r="AG50" s="210">
        <f t="shared" si="60"/>
        <v>234.5520892096994</v>
      </c>
      <c r="AH50" s="210">
        <f t="shared" si="60"/>
        <v>234.5520892096994</v>
      </c>
      <c r="AI50" s="210">
        <f t="shared" si="60"/>
        <v>234.5520892096994</v>
      </c>
      <c r="AJ50" s="210">
        <f t="shared" si="60"/>
        <v>234.5520892096994</v>
      </c>
      <c r="AK50" s="210">
        <f t="shared" si="60"/>
        <v>117.27604460484963</v>
      </c>
      <c r="AL50" s="210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10">
        <f t="shared" si="61"/>
        <v>117.27604460484963</v>
      </c>
      <c r="AN50" s="210">
        <f t="shared" si="61"/>
        <v>117.27604460484963</v>
      </c>
      <c r="AO50" s="210">
        <f t="shared" si="61"/>
        <v>117.27604460484963</v>
      </c>
      <c r="AP50" s="210">
        <f t="shared" si="61"/>
        <v>117.27604460484963</v>
      </c>
      <c r="AQ50" s="210">
        <f t="shared" si="61"/>
        <v>117.27604460484963</v>
      </c>
      <c r="AR50" s="210">
        <f t="shared" si="61"/>
        <v>117.27604460484963</v>
      </c>
      <c r="AS50" s="210">
        <f t="shared" si="61"/>
        <v>117.27604460484963</v>
      </c>
      <c r="AT50" s="210">
        <f t="shared" si="61"/>
        <v>117.27604460484963</v>
      </c>
      <c r="AU50" s="210">
        <f t="shared" si="61"/>
        <v>117.27604460484963</v>
      </c>
      <c r="AV50" s="210">
        <f t="shared" si="61"/>
        <v>117.27604460484963</v>
      </c>
      <c r="AW50" s="210">
        <f t="shared" si="61"/>
        <v>117.27604460484963</v>
      </c>
      <c r="AX50" s="210">
        <f t="shared" si="61"/>
        <v>117.27604460484963</v>
      </c>
      <c r="AY50" s="210">
        <f t="shared" si="61"/>
        <v>117.27604460484963</v>
      </c>
      <c r="AZ50" s="210">
        <f t="shared" si="61"/>
        <v>117.27604460484963</v>
      </c>
      <c r="BA50" s="210">
        <f t="shared" si="61"/>
        <v>117.27604460484963</v>
      </c>
      <c r="BB50" s="210">
        <f t="shared" si="61"/>
        <v>117.27604460484963</v>
      </c>
      <c r="BC50" s="210">
        <f t="shared" si="61"/>
        <v>117.27604460484963</v>
      </c>
      <c r="BD50" s="210">
        <f t="shared" si="61"/>
        <v>117.27604460484963</v>
      </c>
      <c r="BE50" s="210">
        <f t="shared" si="61"/>
        <v>186.73954794772234</v>
      </c>
      <c r="BF50" s="210">
        <f t="shared" si="61"/>
        <v>186.73954794772234</v>
      </c>
      <c r="BG50" s="210">
        <f t="shared" si="61"/>
        <v>186.73954794772234</v>
      </c>
      <c r="BH50" s="210">
        <f t="shared" si="61"/>
        <v>186.73954794772234</v>
      </c>
      <c r="BI50" s="210">
        <f t="shared" si="61"/>
        <v>186.73954794772234</v>
      </c>
      <c r="BJ50" s="210">
        <f t="shared" si="61"/>
        <v>186.73954794772234</v>
      </c>
      <c r="BK50" s="210">
        <f t="shared" si="61"/>
        <v>186.73954794772234</v>
      </c>
      <c r="BL50" s="210">
        <f t="shared" si="61"/>
        <v>186.73954794772234</v>
      </c>
      <c r="BM50" s="210">
        <f t="shared" si="61"/>
        <v>186.73954794772234</v>
      </c>
      <c r="BN50" s="210">
        <f t="shared" si="61"/>
        <v>186.73954794772234</v>
      </c>
      <c r="BO50" s="210">
        <f t="shared" si="61"/>
        <v>186.73954794772234</v>
      </c>
      <c r="BP50" s="210">
        <f t="shared" si="61"/>
        <v>186.73954794772234</v>
      </c>
      <c r="BQ50" s="210">
        <f t="shared" si="61"/>
        <v>186.73954794772234</v>
      </c>
      <c r="BR50" s="210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10">
        <f t="shared" si="62"/>
        <v>186.73954794772234</v>
      </c>
      <c r="BT50" s="210">
        <f t="shared" si="62"/>
        <v>186.73954794772234</v>
      </c>
      <c r="BU50" s="210">
        <f t="shared" si="62"/>
        <v>186.73954794772234</v>
      </c>
      <c r="BV50" s="210">
        <f t="shared" si="62"/>
        <v>186.73954794772234</v>
      </c>
      <c r="BW50" s="210">
        <f t="shared" si="62"/>
        <v>186.73954794772234</v>
      </c>
      <c r="BX50" s="210">
        <f t="shared" si="62"/>
        <v>186.73954794772234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211.99900370876679</v>
      </c>
      <c r="R51" s="210">
        <f t="shared" si="63"/>
        <v>211.99900370876679</v>
      </c>
      <c r="S51" s="210">
        <f t="shared" si="63"/>
        <v>211.99900370876679</v>
      </c>
      <c r="T51" s="210">
        <f t="shared" si="63"/>
        <v>211.99900370876679</v>
      </c>
      <c r="U51" s="210">
        <f t="shared" si="63"/>
        <v>211.99900370876679</v>
      </c>
      <c r="V51" s="210">
        <f t="shared" si="63"/>
        <v>211.99900370876679</v>
      </c>
      <c r="W51" s="210">
        <f t="shared" si="63"/>
        <v>211.99900370876679</v>
      </c>
      <c r="X51" s="210">
        <f t="shared" si="63"/>
        <v>211.99900370876679</v>
      </c>
      <c r="Y51" s="210">
        <f t="shared" si="63"/>
        <v>211.99900370876679</v>
      </c>
      <c r="Z51" s="210">
        <f t="shared" si="63"/>
        <v>211.99900370876679</v>
      </c>
      <c r="AA51" s="210">
        <f t="shared" si="63"/>
        <v>211.99900370876679</v>
      </c>
      <c r="AB51" s="210">
        <f t="shared" si="63"/>
        <v>211.99900370876679</v>
      </c>
      <c r="AC51" s="210">
        <f t="shared" si="63"/>
        <v>211.99900370876679</v>
      </c>
      <c r="AD51" s="210">
        <f t="shared" si="63"/>
        <v>211.99900370876679</v>
      </c>
      <c r="AE51" s="210">
        <f t="shared" si="63"/>
        <v>211.99900370876679</v>
      </c>
      <c r="AF51" s="210">
        <f t="shared" si="63"/>
        <v>211.99900370876679</v>
      </c>
      <c r="AG51" s="210">
        <f t="shared" si="63"/>
        <v>211.99900370876679</v>
      </c>
      <c r="AH51" s="210">
        <f t="shared" si="63"/>
        <v>211.99900370876679</v>
      </c>
      <c r="AI51" s="210">
        <f t="shared" si="63"/>
        <v>211.99900370876679</v>
      </c>
      <c r="AJ51" s="210">
        <f t="shared" si="63"/>
        <v>211.99900370876679</v>
      </c>
      <c r="AK51" s="210">
        <f t="shared" si="63"/>
        <v>139.82913010578233</v>
      </c>
      <c r="AL51" s="210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10">
        <f t="shared" si="64"/>
        <v>139.82913010578233</v>
      </c>
      <c r="AN51" s="210">
        <f t="shared" si="64"/>
        <v>139.82913010578233</v>
      </c>
      <c r="AO51" s="210">
        <f t="shared" si="64"/>
        <v>139.82913010578233</v>
      </c>
      <c r="AP51" s="210">
        <f t="shared" si="64"/>
        <v>139.82913010578233</v>
      </c>
      <c r="AQ51" s="210">
        <f t="shared" si="64"/>
        <v>139.82913010578233</v>
      </c>
      <c r="AR51" s="210">
        <f t="shared" si="64"/>
        <v>139.82913010578233</v>
      </c>
      <c r="AS51" s="210">
        <f t="shared" si="64"/>
        <v>139.82913010578233</v>
      </c>
      <c r="AT51" s="210">
        <f t="shared" si="64"/>
        <v>139.82913010578233</v>
      </c>
      <c r="AU51" s="210">
        <f t="shared" si="64"/>
        <v>139.82913010578233</v>
      </c>
      <c r="AV51" s="210">
        <f t="shared" si="64"/>
        <v>139.82913010578233</v>
      </c>
      <c r="AW51" s="210">
        <f t="shared" si="64"/>
        <v>139.82913010578233</v>
      </c>
      <c r="AX51" s="210">
        <f t="shared" si="64"/>
        <v>139.82913010578233</v>
      </c>
      <c r="AY51" s="210">
        <f t="shared" si="64"/>
        <v>139.82913010578233</v>
      </c>
      <c r="AZ51" s="210">
        <f t="shared" si="64"/>
        <v>139.82913010578233</v>
      </c>
      <c r="BA51" s="210">
        <f t="shared" si="64"/>
        <v>139.82913010578233</v>
      </c>
      <c r="BB51" s="210">
        <f t="shared" si="64"/>
        <v>139.82913010578233</v>
      </c>
      <c r="BC51" s="210">
        <f t="shared" si="64"/>
        <v>139.82913010578233</v>
      </c>
      <c r="BD51" s="210">
        <f t="shared" si="64"/>
        <v>139.82913010578233</v>
      </c>
      <c r="BE51" s="210">
        <f t="shared" si="64"/>
        <v>94.722959103917077</v>
      </c>
      <c r="BF51" s="210">
        <f t="shared" si="64"/>
        <v>94.722959103917077</v>
      </c>
      <c r="BG51" s="210">
        <f t="shared" si="64"/>
        <v>94.722959103917077</v>
      </c>
      <c r="BH51" s="210">
        <f t="shared" si="64"/>
        <v>94.722959103917077</v>
      </c>
      <c r="BI51" s="210">
        <f t="shared" si="64"/>
        <v>94.722959103917077</v>
      </c>
      <c r="BJ51" s="210">
        <f t="shared" si="64"/>
        <v>94.722959103917077</v>
      </c>
      <c r="BK51" s="210">
        <f t="shared" si="64"/>
        <v>94.722959103917077</v>
      </c>
      <c r="BL51" s="210">
        <f t="shared" si="64"/>
        <v>94.722959103917077</v>
      </c>
      <c r="BM51" s="210">
        <f t="shared" si="64"/>
        <v>94.722959103917077</v>
      </c>
      <c r="BN51" s="210">
        <f t="shared" si="64"/>
        <v>94.722959103917077</v>
      </c>
      <c r="BO51" s="210">
        <f t="shared" si="64"/>
        <v>94.722959103917077</v>
      </c>
      <c r="BP51" s="210">
        <f t="shared" si="64"/>
        <v>94.722959103917077</v>
      </c>
      <c r="BQ51" s="210">
        <f t="shared" si="64"/>
        <v>94.722959103917077</v>
      </c>
      <c r="BR51" s="210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10">
        <f t="shared" si="65"/>
        <v>94.722959103917077</v>
      </c>
      <c r="BT51" s="210">
        <f t="shared" si="65"/>
        <v>94.722959103917077</v>
      </c>
      <c r="BU51" s="210">
        <f t="shared" si="65"/>
        <v>94.722959103917077</v>
      </c>
      <c r="BV51" s="210">
        <f t="shared" si="65"/>
        <v>94.722959103917077</v>
      </c>
      <c r="BW51" s="210">
        <f t="shared" si="65"/>
        <v>94.722959103917077</v>
      </c>
      <c r="BX51" s="210">
        <f t="shared" si="65"/>
        <v>94.722959103917077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-1.1368683772161604E-14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10">
        <f t="shared" si="67"/>
        <v>-1.1368683772161604E-14</v>
      </c>
      <c r="AN52" s="210">
        <f t="shared" si="67"/>
        <v>-1.1368683772161604E-14</v>
      </c>
      <c r="AO52" s="210">
        <f t="shared" si="67"/>
        <v>-1.1368683772161604E-14</v>
      </c>
      <c r="AP52" s="210">
        <f t="shared" si="67"/>
        <v>-1.1368683772161604E-14</v>
      </c>
      <c r="AQ52" s="210">
        <f t="shared" si="67"/>
        <v>-1.1368683772161604E-14</v>
      </c>
      <c r="AR52" s="210">
        <f t="shared" si="67"/>
        <v>-1.1368683772161604E-14</v>
      </c>
      <c r="AS52" s="210">
        <f t="shared" si="67"/>
        <v>-1.1368683772161604E-14</v>
      </c>
      <c r="AT52" s="210">
        <f t="shared" si="67"/>
        <v>-1.1368683772161604E-14</v>
      </c>
      <c r="AU52" s="210">
        <f t="shared" si="67"/>
        <v>-1.1368683772161604E-14</v>
      </c>
      <c r="AV52" s="210">
        <f t="shared" si="67"/>
        <v>-1.1368683772161604E-14</v>
      </c>
      <c r="AW52" s="210">
        <f t="shared" si="67"/>
        <v>-1.1368683772161604E-14</v>
      </c>
      <c r="AX52" s="210">
        <f t="shared" si="67"/>
        <v>-1.1368683772161604E-14</v>
      </c>
      <c r="AY52" s="210">
        <f t="shared" si="67"/>
        <v>-1.1368683772161604E-14</v>
      </c>
      <c r="AZ52" s="210">
        <f t="shared" si="67"/>
        <v>-1.1368683772161604E-14</v>
      </c>
      <c r="BA52" s="210">
        <f t="shared" si="67"/>
        <v>-1.1368683772161604E-14</v>
      </c>
      <c r="BB52" s="210">
        <f t="shared" si="67"/>
        <v>-1.1368683772161604E-14</v>
      </c>
      <c r="BC52" s="210">
        <f t="shared" si="67"/>
        <v>-1.1368683772161604E-14</v>
      </c>
      <c r="BD52" s="210">
        <f t="shared" si="67"/>
        <v>-1.1368683772161604E-14</v>
      </c>
      <c r="BE52" s="210">
        <f t="shared" si="67"/>
        <v>1.1368683772161604E-14</v>
      </c>
      <c r="BF52" s="210">
        <f t="shared" si="67"/>
        <v>1.1368683772161604E-14</v>
      </c>
      <c r="BG52" s="210">
        <f t="shared" si="67"/>
        <v>1.1368683772161604E-14</v>
      </c>
      <c r="BH52" s="210">
        <f t="shared" si="67"/>
        <v>1.1368683772161604E-14</v>
      </c>
      <c r="BI52" s="210">
        <f t="shared" si="67"/>
        <v>1.1368683772161604E-14</v>
      </c>
      <c r="BJ52" s="210">
        <f t="shared" si="67"/>
        <v>1.1368683772161604E-14</v>
      </c>
      <c r="BK52" s="210">
        <f t="shared" si="67"/>
        <v>1.1368683772161604E-14</v>
      </c>
      <c r="BL52" s="210">
        <f t="shared" si="67"/>
        <v>1.1368683772161604E-14</v>
      </c>
      <c r="BM52" s="210">
        <f t="shared" si="67"/>
        <v>1.1368683772161604E-14</v>
      </c>
      <c r="BN52" s="210">
        <f t="shared" si="67"/>
        <v>1.1368683772161604E-14</v>
      </c>
      <c r="BO52" s="210">
        <f t="shared" si="67"/>
        <v>1.1368683772161604E-14</v>
      </c>
      <c r="BP52" s="210">
        <f t="shared" si="67"/>
        <v>1.1368683772161604E-14</v>
      </c>
      <c r="BQ52" s="210">
        <f t="shared" si="67"/>
        <v>1.1368683772161604E-14</v>
      </c>
      <c r="BR52" s="210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10">
        <f t="shared" si="68"/>
        <v>1.1368683772161604E-14</v>
      </c>
      <c r="BT52" s="210">
        <f t="shared" si="68"/>
        <v>1.1368683772161604E-14</v>
      </c>
      <c r="BU52" s="210">
        <f t="shared" si="68"/>
        <v>1.1368683772161604E-14</v>
      </c>
      <c r="BV52" s="210">
        <f t="shared" si="68"/>
        <v>1.1368683772161604E-14</v>
      </c>
      <c r="BW52" s="210">
        <f t="shared" si="68"/>
        <v>1.1368683772161604E-14</v>
      </c>
      <c r="BX52" s="210">
        <f t="shared" si="68"/>
        <v>1.1368683772161604E-14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-541.27405202238333</v>
      </c>
      <c r="AL53" s="210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10">
        <f t="shared" si="70"/>
        <v>-541.27405202238333</v>
      </c>
      <c r="AN53" s="210">
        <f t="shared" si="70"/>
        <v>-541.27405202238333</v>
      </c>
      <c r="AO53" s="210">
        <f t="shared" si="70"/>
        <v>-541.27405202238333</v>
      </c>
      <c r="AP53" s="210">
        <f t="shared" si="70"/>
        <v>-541.27405202238333</v>
      </c>
      <c r="AQ53" s="210">
        <f t="shared" si="70"/>
        <v>-541.27405202238333</v>
      </c>
      <c r="AR53" s="210">
        <f t="shared" si="70"/>
        <v>-541.27405202238333</v>
      </c>
      <c r="AS53" s="210">
        <f t="shared" si="70"/>
        <v>-541.27405202238333</v>
      </c>
      <c r="AT53" s="210">
        <f t="shared" si="70"/>
        <v>-541.27405202238333</v>
      </c>
      <c r="AU53" s="210">
        <f t="shared" si="70"/>
        <v>-541.27405202238333</v>
      </c>
      <c r="AV53" s="210">
        <f t="shared" si="70"/>
        <v>-541.27405202238333</v>
      </c>
      <c r="AW53" s="210">
        <f t="shared" si="70"/>
        <v>-541.27405202238333</v>
      </c>
      <c r="AX53" s="210">
        <f t="shared" si="70"/>
        <v>-541.27405202238333</v>
      </c>
      <c r="AY53" s="210">
        <f t="shared" si="70"/>
        <v>-541.27405202238333</v>
      </c>
      <c r="AZ53" s="210">
        <f t="shared" si="70"/>
        <v>-541.27405202238333</v>
      </c>
      <c r="BA53" s="210">
        <f t="shared" si="70"/>
        <v>-541.27405202238333</v>
      </c>
      <c r="BB53" s="210">
        <f t="shared" si="70"/>
        <v>-541.27405202238333</v>
      </c>
      <c r="BC53" s="210">
        <f t="shared" si="70"/>
        <v>-541.27405202238333</v>
      </c>
      <c r="BD53" s="210">
        <f t="shared" si="70"/>
        <v>-541.27405202238333</v>
      </c>
      <c r="BE53" s="210">
        <f t="shared" si="70"/>
        <v>-229.13934868947558</v>
      </c>
      <c r="BF53" s="210">
        <f t="shared" si="70"/>
        <v>-229.13934868947558</v>
      </c>
      <c r="BG53" s="210">
        <f t="shared" si="70"/>
        <v>-229.13934868947558</v>
      </c>
      <c r="BH53" s="210">
        <f t="shared" si="70"/>
        <v>-229.13934868947558</v>
      </c>
      <c r="BI53" s="210">
        <f t="shared" si="70"/>
        <v>-229.13934868947558</v>
      </c>
      <c r="BJ53" s="210">
        <f t="shared" si="70"/>
        <v>-229.13934868947558</v>
      </c>
      <c r="BK53" s="210">
        <f t="shared" si="70"/>
        <v>-229.13934868947558</v>
      </c>
      <c r="BL53" s="210">
        <f t="shared" si="70"/>
        <v>-229.13934868947558</v>
      </c>
      <c r="BM53" s="210">
        <f t="shared" si="70"/>
        <v>-229.13934868947558</v>
      </c>
      <c r="BN53" s="210">
        <f t="shared" si="70"/>
        <v>-229.13934868947558</v>
      </c>
      <c r="BO53" s="210">
        <f t="shared" si="70"/>
        <v>-229.13934868947558</v>
      </c>
      <c r="BP53" s="210">
        <f t="shared" si="70"/>
        <v>-229.13934868947558</v>
      </c>
      <c r="BQ53" s="210">
        <f t="shared" si="70"/>
        <v>-229.13934868947558</v>
      </c>
      <c r="BR53" s="210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10">
        <f t="shared" si="71"/>
        <v>-229.13934868947558</v>
      </c>
      <c r="BT53" s="210">
        <f t="shared" si="71"/>
        <v>-229.13934868947558</v>
      </c>
      <c r="BU53" s="210">
        <f t="shared" si="71"/>
        <v>-229.13934868947558</v>
      </c>
      <c r="BV53" s="210">
        <f t="shared" si="71"/>
        <v>-229.13934868947558</v>
      </c>
      <c r="BW53" s="210">
        <f t="shared" si="71"/>
        <v>-229.13934868947558</v>
      </c>
      <c r="BX53" s="210">
        <f t="shared" si="71"/>
        <v>-229.13934868947558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-60.442269142499505</v>
      </c>
      <c r="R54" s="210">
        <f t="shared" si="72"/>
        <v>-60.442269142499505</v>
      </c>
      <c r="S54" s="210">
        <f t="shared" si="72"/>
        <v>-60.442269142499505</v>
      </c>
      <c r="T54" s="210">
        <f t="shared" si="72"/>
        <v>-60.442269142499505</v>
      </c>
      <c r="U54" s="210">
        <f t="shared" si="72"/>
        <v>-60.442269142499505</v>
      </c>
      <c r="V54" s="210">
        <f t="shared" si="72"/>
        <v>-60.442269142499505</v>
      </c>
      <c r="W54" s="210">
        <f t="shared" si="72"/>
        <v>-60.442269142499505</v>
      </c>
      <c r="X54" s="210">
        <f t="shared" si="72"/>
        <v>-60.442269142499505</v>
      </c>
      <c r="Y54" s="210">
        <f t="shared" si="72"/>
        <v>-60.442269142499505</v>
      </c>
      <c r="Z54" s="210">
        <f t="shared" si="72"/>
        <v>-60.442269142499505</v>
      </c>
      <c r="AA54" s="210">
        <f t="shared" si="72"/>
        <v>-60.442269142499505</v>
      </c>
      <c r="AB54" s="210">
        <f t="shared" si="72"/>
        <v>-60.442269142499505</v>
      </c>
      <c r="AC54" s="210">
        <f t="shared" si="72"/>
        <v>-60.442269142499505</v>
      </c>
      <c r="AD54" s="210">
        <f t="shared" si="72"/>
        <v>-60.442269142499505</v>
      </c>
      <c r="AE54" s="210">
        <f t="shared" si="72"/>
        <v>-60.442269142499505</v>
      </c>
      <c r="AF54" s="210">
        <f t="shared" si="72"/>
        <v>-60.442269142499505</v>
      </c>
      <c r="AG54" s="210">
        <f t="shared" si="72"/>
        <v>-60.442269142499505</v>
      </c>
      <c r="AH54" s="210">
        <f t="shared" si="72"/>
        <v>-60.442269142499505</v>
      </c>
      <c r="AI54" s="210">
        <f t="shared" si="72"/>
        <v>-60.442269142499505</v>
      </c>
      <c r="AJ54" s="210">
        <f t="shared" si="72"/>
        <v>-60.442269142499505</v>
      </c>
      <c r="AK54" s="210">
        <f t="shared" si="72"/>
        <v>45.106171001865256</v>
      </c>
      <c r="AL54" s="210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10">
        <f t="shared" si="73"/>
        <v>45.106171001865256</v>
      </c>
      <c r="AN54" s="210">
        <f t="shared" si="73"/>
        <v>45.106171001865256</v>
      </c>
      <c r="AO54" s="210">
        <f t="shared" si="73"/>
        <v>45.106171001865256</v>
      </c>
      <c r="AP54" s="210">
        <f t="shared" si="73"/>
        <v>45.106171001865256</v>
      </c>
      <c r="AQ54" s="210">
        <f t="shared" si="73"/>
        <v>45.106171001865256</v>
      </c>
      <c r="AR54" s="210">
        <f t="shared" si="73"/>
        <v>45.106171001865256</v>
      </c>
      <c r="AS54" s="210">
        <f t="shared" si="73"/>
        <v>45.106171001865256</v>
      </c>
      <c r="AT54" s="210">
        <f t="shared" si="73"/>
        <v>45.106171001865256</v>
      </c>
      <c r="AU54" s="210">
        <f t="shared" si="73"/>
        <v>45.106171001865256</v>
      </c>
      <c r="AV54" s="210">
        <f t="shared" si="73"/>
        <v>45.106171001865256</v>
      </c>
      <c r="AW54" s="210">
        <f t="shared" si="73"/>
        <v>45.106171001865256</v>
      </c>
      <c r="AX54" s="210">
        <f t="shared" si="73"/>
        <v>45.106171001865256</v>
      </c>
      <c r="AY54" s="210">
        <f t="shared" si="73"/>
        <v>45.106171001865256</v>
      </c>
      <c r="AZ54" s="210">
        <f t="shared" si="73"/>
        <v>45.106171001865256</v>
      </c>
      <c r="BA54" s="210">
        <f t="shared" si="73"/>
        <v>45.106171001865256</v>
      </c>
      <c r="BB54" s="210">
        <f t="shared" si="73"/>
        <v>45.106171001865256</v>
      </c>
      <c r="BC54" s="210">
        <f t="shared" si="73"/>
        <v>45.106171001865256</v>
      </c>
      <c r="BD54" s="210">
        <f t="shared" si="73"/>
        <v>45.106171001865256</v>
      </c>
      <c r="BE54" s="210">
        <f t="shared" si="73"/>
        <v>49.616788102051828</v>
      </c>
      <c r="BF54" s="210">
        <f t="shared" si="73"/>
        <v>49.616788102051828</v>
      </c>
      <c r="BG54" s="210">
        <f t="shared" si="73"/>
        <v>49.616788102051828</v>
      </c>
      <c r="BH54" s="210">
        <f t="shared" si="73"/>
        <v>49.616788102051828</v>
      </c>
      <c r="BI54" s="210">
        <f t="shared" si="73"/>
        <v>49.616788102051828</v>
      </c>
      <c r="BJ54" s="210">
        <f t="shared" si="73"/>
        <v>49.616788102051828</v>
      </c>
      <c r="BK54" s="210">
        <f t="shared" si="73"/>
        <v>49.616788102051828</v>
      </c>
      <c r="BL54" s="210">
        <f t="shared" si="73"/>
        <v>49.616788102051828</v>
      </c>
      <c r="BM54" s="210">
        <f t="shared" si="73"/>
        <v>49.616788102051828</v>
      </c>
      <c r="BN54" s="210">
        <f t="shared" si="73"/>
        <v>49.616788102051828</v>
      </c>
      <c r="BO54" s="210">
        <f t="shared" si="73"/>
        <v>49.616788102051828</v>
      </c>
      <c r="BP54" s="210">
        <f t="shared" si="73"/>
        <v>49.616788102051828</v>
      </c>
      <c r="BQ54" s="210">
        <f t="shared" si="73"/>
        <v>49.616788102051828</v>
      </c>
      <c r="BR54" s="210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10">
        <f t="shared" si="74"/>
        <v>49.616788102051828</v>
      </c>
      <c r="BT54" s="210">
        <f t="shared" si="74"/>
        <v>49.616788102051828</v>
      </c>
      <c r="BU54" s="210">
        <f t="shared" si="74"/>
        <v>49.616788102051828</v>
      </c>
      <c r="BV54" s="210">
        <f t="shared" si="74"/>
        <v>49.616788102051828</v>
      </c>
      <c r="BW54" s="210">
        <f t="shared" si="74"/>
        <v>49.616788102051828</v>
      </c>
      <c r="BX54" s="210">
        <f t="shared" si="74"/>
        <v>49.616788102051828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4">
        <f t="shared" si="92"/>
        <v>6044.2269142499463</v>
      </c>
      <c r="H65" s="204">
        <f t="shared" si="92"/>
        <v>6044.2269142499463</v>
      </c>
      <c r="I65" s="204">
        <f t="shared" si="92"/>
        <v>6044.2269142499463</v>
      </c>
      <c r="J65" s="204">
        <f t="shared" si="92"/>
        <v>6044.2269142499463</v>
      </c>
      <c r="K65" s="204">
        <f t="shared" si="92"/>
        <v>6044.2269142499463</v>
      </c>
      <c r="L65" s="204">
        <f t="shared" si="88"/>
        <v>6044.2269142499463</v>
      </c>
      <c r="M65" s="204">
        <f t="shared" si="92"/>
        <v>6044.2269142499463</v>
      </c>
      <c r="N65" s="204">
        <f t="shared" si="92"/>
        <v>6044.2269142499463</v>
      </c>
      <c r="O65" s="204">
        <f t="shared" si="92"/>
        <v>6044.2269142499463</v>
      </c>
      <c r="P65" s="204">
        <f t="shared" si="92"/>
        <v>6044.2269142499463</v>
      </c>
      <c r="Q65" s="204">
        <f t="shared" si="92"/>
        <v>6449.280329846697</v>
      </c>
      <c r="R65" s="204">
        <f t="shared" si="92"/>
        <v>6854.3337454434468</v>
      </c>
      <c r="S65" s="204">
        <f t="shared" si="92"/>
        <v>7259.3871610401966</v>
      </c>
      <c r="T65" s="204">
        <f t="shared" si="92"/>
        <v>7664.4405766369473</v>
      </c>
      <c r="U65" s="204">
        <f t="shared" si="92"/>
        <v>8069.493992233698</v>
      </c>
      <c r="V65" s="204">
        <f t="shared" si="92"/>
        <v>8474.5474078304469</v>
      </c>
      <c r="W65" s="204">
        <f t="shared" si="92"/>
        <v>8879.6008234271976</v>
      </c>
      <c r="X65" s="204">
        <f t="shared" si="92"/>
        <v>9284.6542390239483</v>
      </c>
      <c r="Y65" s="204">
        <f t="shared" si="92"/>
        <v>9689.707654620699</v>
      </c>
      <c r="Z65" s="204">
        <f t="shared" si="92"/>
        <v>10094.76107021745</v>
      </c>
      <c r="AA65" s="204">
        <f t="shared" si="92"/>
        <v>10499.814485814199</v>
      </c>
      <c r="AB65" s="204">
        <f t="shared" si="92"/>
        <v>10904.867901410949</v>
      </c>
      <c r="AC65" s="204">
        <f t="shared" si="92"/>
        <v>11309.9213170077</v>
      </c>
      <c r="AD65" s="204">
        <f t="shared" si="92"/>
        <v>11714.974732604449</v>
      </c>
      <c r="AE65" s="204">
        <f t="shared" si="92"/>
        <v>12120.0281482012</v>
      </c>
      <c r="AF65" s="204">
        <f t="shared" si="92"/>
        <v>12525.08156379795</v>
      </c>
      <c r="AG65" s="204">
        <f t="shared" si="92"/>
        <v>12930.134979394701</v>
      </c>
      <c r="AH65" s="204">
        <f t="shared" si="92"/>
        <v>13335.188394991452</v>
      </c>
      <c r="AI65" s="204">
        <f t="shared" si="92"/>
        <v>13740.241810588201</v>
      </c>
      <c r="AJ65" s="204">
        <f t="shared" si="92"/>
        <v>14145.295226184951</v>
      </c>
      <c r="AK65" s="204">
        <f t="shared" si="92"/>
        <v>14479.983015018792</v>
      </c>
      <c r="AL65" s="204">
        <f t="shared" si="92"/>
        <v>14814.670803852632</v>
      </c>
      <c r="AM65" s="204">
        <f t="shared" si="92"/>
        <v>15149.358592686473</v>
      </c>
      <c r="AN65" s="204">
        <f t="shared" si="92"/>
        <v>15484.046381520311</v>
      </c>
      <c r="AO65" s="204">
        <f t="shared" si="92"/>
        <v>15818.734170354152</v>
      </c>
      <c r="AP65" s="204">
        <f t="shared" si="92"/>
        <v>16153.421959187992</v>
      </c>
      <c r="AQ65" s="204">
        <f t="shared" si="92"/>
        <v>16488.10974802183</v>
      </c>
      <c r="AR65" s="204">
        <f t="shared" si="92"/>
        <v>16822.797536855673</v>
      </c>
      <c r="AS65" s="204">
        <f t="shared" si="92"/>
        <v>17157.485325689511</v>
      </c>
      <c r="AT65" s="204">
        <f t="shared" si="92"/>
        <v>17492.173114523353</v>
      </c>
      <c r="AU65" s="204">
        <f t="shared" si="92"/>
        <v>17826.860903357192</v>
      </c>
      <c r="AV65" s="204">
        <f t="shared" si="92"/>
        <v>18161.548692191034</v>
      </c>
      <c r="AW65" s="204">
        <f t="shared" si="92"/>
        <v>18496.236481024873</v>
      </c>
      <c r="AX65" s="204">
        <f t="shared" si="92"/>
        <v>18830.924269858711</v>
      </c>
      <c r="AY65" s="204">
        <f t="shared" si="92"/>
        <v>19165.612058692554</v>
      </c>
      <c r="AZ65" s="204">
        <f t="shared" si="92"/>
        <v>19500.299847526392</v>
      </c>
      <c r="BA65" s="204">
        <f t="shared" si="92"/>
        <v>19834.987636360234</v>
      </c>
      <c r="BB65" s="204">
        <f t="shared" si="92"/>
        <v>20169.675425194073</v>
      </c>
      <c r="BC65" s="204">
        <f t="shared" si="92"/>
        <v>20504.363214027915</v>
      </c>
      <c r="BD65" s="204">
        <f t="shared" si="92"/>
        <v>20839.051002861754</v>
      </c>
      <c r="BE65" s="204">
        <f t="shared" si="92"/>
        <v>21285.602095780221</v>
      </c>
      <c r="BF65" s="204">
        <f t="shared" si="92"/>
        <v>21732.153188698685</v>
      </c>
      <c r="BG65" s="204">
        <f t="shared" si="92"/>
        <v>22178.704281617152</v>
      </c>
      <c r="BH65" s="204">
        <f t="shared" si="92"/>
        <v>22625.25537453562</v>
      </c>
      <c r="BI65" s="204">
        <f t="shared" si="92"/>
        <v>23071.806467454084</v>
      </c>
      <c r="BJ65" s="204">
        <f t="shared" si="92"/>
        <v>23518.357560372551</v>
      </c>
      <c r="BK65" s="204">
        <f t="shared" si="92"/>
        <v>23964.908653291019</v>
      </c>
      <c r="BL65" s="204">
        <f t="shared" si="92"/>
        <v>24411.459746209483</v>
      </c>
      <c r="BM65" s="204">
        <f t="shared" si="92"/>
        <v>24858.01083912795</v>
      </c>
      <c r="BN65" s="204">
        <f t="shared" si="92"/>
        <v>25304.561932046417</v>
      </c>
      <c r="BO65" s="204">
        <f t="shared" si="92"/>
        <v>25751.113024964881</v>
      </c>
      <c r="BP65" s="204">
        <f t="shared" si="92"/>
        <v>26197.664117883349</v>
      </c>
      <c r="BQ65" s="204">
        <f t="shared" si="92"/>
        <v>26644.215210801813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4">
        <f t="shared" si="93"/>
        <v>27537.317396638748</v>
      </c>
      <c r="BT65" s="204">
        <f t="shared" si="93"/>
        <v>27983.868489557215</v>
      </c>
      <c r="BU65" s="204">
        <f t="shared" si="93"/>
        <v>28430.419582475679</v>
      </c>
      <c r="BV65" s="204">
        <f t="shared" si="93"/>
        <v>28876.970675394146</v>
      </c>
      <c r="BW65" s="204">
        <f t="shared" si="93"/>
        <v>29323.52176831261</v>
      </c>
      <c r="BX65" s="204">
        <f t="shared" si="93"/>
        <v>29770.072861231078</v>
      </c>
      <c r="BY65" s="204">
        <f t="shared" si="93"/>
        <v>29770.072861231078</v>
      </c>
      <c r="BZ65" s="204">
        <f t="shared" si="93"/>
        <v>29770.072861231078</v>
      </c>
      <c r="CA65" s="204">
        <f t="shared" si="93"/>
        <v>29770.072861231078</v>
      </c>
      <c r="CB65" s="204">
        <f t="shared" si="93"/>
        <v>29770.072861231078</v>
      </c>
      <c r="CC65" s="204">
        <f t="shared" si="93"/>
        <v>29770.072861231078</v>
      </c>
      <c r="CD65" s="204">
        <f t="shared" si="93"/>
        <v>29770.072861231078</v>
      </c>
      <c r="CE65" s="204">
        <f t="shared" si="93"/>
        <v>29770.072861231078</v>
      </c>
      <c r="CF65" s="204">
        <f t="shared" si="93"/>
        <v>29770.072861231078</v>
      </c>
      <c r="CG65" s="204">
        <f t="shared" si="93"/>
        <v>29770.072861231078</v>
      </c>
      <c r="CH65" s="204">
        <f t="shared" si="93"/>
        <v>29770.072861231078</v>
      </c>
      <c r="CI65" s="204">
        <f t="shared" si="93"/>
        <v>29770.072861231078</v>
      </c>
      <c r="CJ65" s="204">
        <f t="shared" si="93"/>
        <v>29770.072861231078</v>
      </c>
      <c r="CK65" s="204">
        <f t="shared" si="93"/>
        <v>29770.072861231078</v>
      </c>
      <c r="CL65" s="204">
        <f t="shared" si="93"/>
        <v>29770.072861231078</v>
      </c>
      <c r="CM65" s="204">
        <f t="shared" si="93"/>
        <v>29770.072861231078</v>
      </c>
      <c r="CN65" s="204">
        <f t="shared" si="93"/>
        <v>29770.072861231078</v>
      </c>
      <c r="CO65" s="204">
        <f t="shared" si="93"/>
        <v>29770.072861231078</v>
      </c>
      <c r="CP65" s="204">
        <f t="shared" si="93"/>
        <v>29770.072861231078</v>
      </c>
      <c r="CQ65" s="204">
        <f t="shared" si="93"/>
        <v>29770.072861231078</v>
      </c>
      <c r="CR65" s="204">
        <f t="shared" si="93"/>
        <v>29770.072861231078</v>
      </c>
      <c r="CS65" s="204">
        <f t="shared" si="93"/>
        <v>29770.072861231078</v>
      </c>
      <c r="CT65" s="204">
        <f t="shared" si="93"/>
        <v>29770.072861231078</v>
      </c>
      <c r="CU65" s="204">
        <f t="shared" si="93"/>
        <v>29770.072861231078</v>
      </c>
      <c r="CV65" s="204">
        <f t="shared" si="93"/>
        <v>29770.072861231078</v>
      </c>
      <c r="CW65" s="204">
        <f t="shared" si="93"/>
        <v>29770.072861231078</v>
      </c>
      <c r="CX65" s="204">
        <f t="shared" si="93"/>
        <v>29770.072861231078</v>
      </c>
      <c r="CY65" s="204">
        <f t="shared" si="93"/>
        <v>29770.072861231078</v>
      </c>
      <c r="CZ65" s="204">
        <f t="shared" si="93"/>
        <v>29770.072861231078</v>
      </c>
      <c r="DA65" s="204">
        <f t="shared" si="93"/>
        <v>29770.072861231078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676.59256502797905</v>
      </c>
      <c r="AL66" s="204">
        <f t="shared" si="94"/>
        <v>1353.1851300559581</v>
      </c>
      <c r="AM66" s="204">
        <f t="shared" si="94"/>
        <v>2029.777695083937</v>
      </c>
      <c r="AN66" s="204">
        <f t="shared" si="94"/>
        <v>2706.3702601119162</v>
      </c>
      <c r="AO66" s="204">
        <f t="shared" si="94"/>
        <v>3382.9628251398954</v>
      </c>
      <c r="AP66" s="204">
        <f t="shared" si="94"/>
        <v>4059.5553901678741</v>
      </c>
      <c r="AQ66" s="204">
        <f t="shared" si="94"/>
        <v>4736.1479551958537</v>
      </c>
      <c r="AR66" s="204">
        <f t="shared" si="94"/>
        <v>5412.7405202238324</v>
      </c>
      <c r="AS66" s="204">
        <f t="shared" si="94"/>
        <v>6089.3330852518111</v>
      </c>
      <c r="AT66" s="204">
        <f t="shared" si="94"/>
        <v>6765.9256502797907</v>
      </c>
      <c r="AU66" s="204">
        <f t="shared" si="94"/>
        <v>7442.5182153077694</v>
      </c>
      <c r="AV66" s="204">
        <f t="shared" si="94"/>
        <v>8119.1107803357481</v>
      </c>
      <c r="AW66" s="204">
        <f t="shared" si="94"/>
        <v>8795.7033453637268</v>
      </c>
      <c r="AX66" s="204">
        <f t="shared" si="94"/>
        <v>9472.2959103917074</v>
      </c>
      <c r="AY66" s="204">
        <f t="shared" si="94"/>
        <v>10148.888475419686</v>
      </c>
      <c r="AZ66" s="204">
        <f t="shared" si="94"/>
        <v>10825.481040447665</v>
      </c>
      <c r="BA66" s="204">
        <f t="shared" si="94"/>
        <v>11502.073605475643</v>
      </c>
      <c r="BB66" s="204">
        <f t="shared" si="94"/>
        <v>12178.666170503622</v>
      </c>
      <c r="BC66" s="204">
        <f t="shared" si="94"/>
        <v>12855.258735531603</v>
      </c>
      <c r="BD66" s="204">
        <f t="shared" si="94"/>
        <v>13531.851300559581</v>
      </c>
      <c r="BE66" s="204">
        <f t="shared" si="94"/>
        <v>14591.846319103415</v>
      </c>
      <c r="BF66" s="204">
        <f t="shared" si="94"/>
        <v>15651.841337647249</v>
      </c>
      <c r="BG66" s="204">
        <f t="shared" si="94"/>
        <v>16711.836356191081</v>
      </c>
      <c r="BH66" s="204">
        <f t="shared" si="94"/>
        <v>17771.831374734917</v>
      </c>
      <c r="BI66" s="204">
        <f t="shared" si="94"/>
        <v>18831.826393278752</v>
      </c>
      <c r="BJ66" s="204">
        <f t="shared" si="94"/>
        <v>19891.821411822584</v>
      </c>
      <c r="BK66" s="204">
        <f t="shared" si="94"/>
        <v>20951.816430366416</v>
      </c>
      <c r="BL66" s="204">
        <f t="shared" si="94"/>
        <v>22011.811448910252</v>
      </c>
      <c r="BM66" s="204">
        <f t="shared" si="94"/>
        <v>23071.806467454087</v>
      </c>
      <c r="BN66" s="204">
        <f t="shared" si="94"/>
        <v>24131.801485997919</v>
      </c>
      <c r="BO66" s="204">
        <f t="shared" si="94"/>
        <v>25191.796504541751</v>
      </c>
      <c r="BP66" s="204">
        <f t="shared" si="94"/>
        <v>26251.791523085587</v>
      </c>
      <c r="BQ66" s="204">
        <f t="shared" si="94"/>
        <v>27311.786541629423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4">
        <f t="shared" si="95"/>
        <v>29431.776578717087</v>
      </c>
      <c r="BT66" s="204">
        <f t="shared" si="95"/>
        <v>30491.771597260922</v>
      </c>
      <c r="BU66" s="204">
        <f t="shared" si="95"/>
        <v>31551.766615804758</v>
      </c>
      <c r="BV66" s="204">
        <f t="shared" si="95"/>
        <v>32611.76163434859</v>
      </c>
      <c r="BW66" s="204">
        <f t="shared" si="95"/>
        <v>33671.756652892422</v>
      </c>
      <c r="BX66" s="204">
        <f t="shared" si="95"/>
        <v>34731.751671436257</v>
      </c>
      <c r="BY66" s="204">
        <f t="shared" si="95"/>
        <v>39648.851671436256</v>
      </c>
      <c r="BZ66" s="204">
        <f t="shared" si="95"/>
        <v>44565.951671436262</v>
      </c>
      <c r="CA66" s="204">
        <f t="shared" si="95"/>
        <v>49483.05167143626</v>
      </c>
      <c r="CB66" s="204">
        <f t="shared" si="95"/>
        <v>54400.151671436266</v>
      </c>
      <c r="CC66" s="204">
        <f t="shared" si="95"/>
        <v>59317.251671436265</v>
      </c>
      <c r="CD66" s="204">
        <f t="shared" si="95"/>
        <v>64234.351671436263</v>
      </c>
      <c r="CE66" s="204">
        <f t="shared" si="95"/>
        <v>69151.451671436269</v>
      </c>
      <c r="CF66" s="204">
        <f t="shared" si="95"/>
        <v>74068.55167143626</v>
      </c>
      <c r="CG66" s="204">
        <f t="shared" si="95"/>
        <v>78985.651671436266</v>
      </c>
      <c r="CH66" s="204">
        <f t="shared" si="95"/>
        <v>83902.751671436272</v>
      </c>
      <c r="CI66" s="204">
        <f t="shared" si="95"/>
        <v>88819.851671436278</v>
      </c>
      <c r="CJ66" s="204">
        <f t="shared" si="95"/>
        <v>93736.951671436269</v>
      </c>
      <c r="CK66" s="204">
        <f t="shared" si="95"/>
        <v>98654.051671436275</v>
      </c>
      <c r="CL66" s="204">
        <f t="shared" si="95"/>
        <v>103571.15167143628</v>
      </c>
      <c r="CM66" s="204">
        <f t="shared" si="95"/>
        <v>108488.25167143627</v>
      </c>
      <c r="CN66" s="204">
        <f t="shared" si="95"/>
        <v>113405.35167143628</v>
      </c>
      <c r="CO66" s="204">
        <f t="shared" si="95"/>
        <v>118322.45167143628</v>
      </c>
      <c r="CP66" s="204">
        <f t="shared" si="95"/>
        <v>123239.55167143627</v>
      </c>
      <c r="CQ66" s="204">
        <f t="shared" si="95"/>
        <v>128156.65167143628</v>
      </c>
      <c r="CR66" s="204">
        <f t="shared" si="95"/>
        <v>133073.7516714363</v>
      </c>
      <c r="CS66" s="204">
        <f t="shared" si="95"/>
        <v>137990.85167143628</v>
      </c>
      <c r="CT66" s="204">
        <f t="shared" si="95"/>
        <v>142907.95167143628</v>
      </c>
      <c r="CU66" s="204">
        <f t="shared" si="95"/>
        <v>147825.05167143629</v>
      </c>
      <c r="CV66" s="204">
        <f t="shared" si="95"/>
        <v>152742.15167143627</v>
      </c>
      <c r="CW66" s="204">
        <f t="shared" si="95"/>
        <v>157659.2516714363</v>
      </c>
      <c r="CX66" s="204">
        <f t="shared" si="95"/>
        <v>162576.35167143628</v>
      </c>
      <c r="CY66" s="204">
        <f t="shared" si="95"/>
        <v>167493.45167143631</v>
      </c>
      <c r="CZ66" s="204">
        <f t="shared" si="95"/>
        <v>172410.55167143629</v>
      </c>
      <c r="DA66" s="204">
        <f t="shared" si="95"/>
        <v>177327.65167143627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4">
        <f t="shared" si="96"/>
        <v>3518.2813381454916</v>
      </c>
      <c r="H67" s="204">
        <f t="shared" si="96"/>
        <v>3518.2813381454916</v>
      </c>
      <c r="I67" s="204">
        <f t="shared" si="96"/>
        <v>3518.2813381454916</v>
      </c>
      <c r="J67" s="204">
        <f t="shared" si="96"/>
        <v>3518.2813381454916</v>
      </c>
      <c r="K67" s="204">
        <f t="shared" si="96"/>
        <v>3518.2813381454916</v>
      </c>
      <c r="L67" s="204">
        <f t="shared" si="88"/>
        <v>3518.2813381454916</v>
      </c>
      <c r="M67" s="204">
        <f t="shared" si="96"/>
        <v>3518.2813381454916</v>
      </c>
      <c r="N67" s="204">
        <f t="shared" si="96"/>
        <v>3518.2813381454916</v>
      </c>
      <c r="O67" s="204">
        <f t="shared" si="96"/>
        <v>3518.2813381454916</v>
      </c>
      <c r="P67" s="204">
        <f t="shared" si="96"/>
        <v>3518.2813381454916</v>
      </c>
      <c r="Q67" s="204">
        <f t="shared" si="96"/>
        <v>3752.8334273551909</v>
      </c>
      <c r="R67" s="204">
        <f t="shared" si="96"/>
        <v>3987.3855165648906</v>
      </c>
      <c r="S67" s="204">
        <f t="shared" si="96"/>
        <v>4221.9376057745903</v>
      </c>
      <c r="T67" s="204">
        <f t="shared" si="96"/>
        <v>4456.4896949842896</v>
      </c>
      <c r="U67" s="204">
        <f t="shared" si="96"/>
        <v>4691.0417841939889</v>
      </c>
      <c r="V67" s="204">
        <f t="shared" si="96"/>
        <v>4925.5938734036881</v>
      </c>
      <c r="W67" s="204">
        <f t="shared" si="96"/>
        <v>5160.1459626133874</v>
      </c>
      <c r="X67" s="204">
        <f t="shared" si="96"/>
        <v>5394.6980518230866</v>
      </c>
      <c r="Y67" s="204">
        <f t="shared" si="96"/>
        <v>5629.2501410327859</v>
      </c>
      <c r="Z67" s="204">
        <f t="shared" si="96"/>
        <v>5863.8022302424852</v>
      </c>
      <c r="AA67" s="204">
        <f t="shared" si="96"/>
        <v>6098.3543194521844</v>
      </c>
      <c r="AB67" s="204">
        <f t="shared" si="96"/>
        <v>6332.9064086618846</v>
      </c>
      <c r="AC67" s="204">
        <f t="shared" si="96"/>
        <v>6567.4584978715839</v>
      </c>
      <c r="AD67" s="204">
        <f t="shared" si="96"/>
        <v>6802.0105870812831</v>
      </c>
      <c r="AE67" s="204">
        <f t="shared" si="96"/>
        <v>7036.5626762909833</v>
      </c>
      <c r="AF67" s="204">
        <f t="shared" si="96"/>
        <v>7271.1147655006826</v>
      </c>
      <c r="AG67" s="204">
        <f t="shared" si="96"/>
        <v>7505.6668547103818</v>
      </c>
      <c r="AH67" s="204">
        <f t="shared" si="96"/>
        <v>7740.2189439200811</v>
      </c>
      <c r="AI67" s="204">
        <f t="shared" si="96"/>
        <v>7974.7710331297803</v>
      </c>
      <c r="AJ67" s="204">
        <f t="shared" si="96"/>
        <v>8209.3231223394796</v>
      </c>
      <c r="AK67" s="204">
        <f t="shared" si="96"/>
        <v>8326.5991669443283</v>
      </c>
      <c r="AL67" s="204">
        <f t="shared" si="96"/>
        <v>8443.8752115491789</v>
      </c>
      <c r="AM67" s="204">
        <f t="shared" si="96"/>
        <v>8561.1512561540294</v>
      </c>
      <c r="AN67" s="204">
        <f t="shared" si="96"/>
        <v>8678.4273007588781</v>
      </c>
      <c r="AO67" s="204">
        <f t="shared" si="96"/>
        <v>8795.7033453637268</v>
      </c>
      <c r="AP67" s="204">
        <f t="shared" si="96"/>
        <v>8912.9793899685774</v>
      </c>
      <c r="AQ67" s="204">
        <f t="shared" si="96"/>
        <v>9030.2554345734279</v>
      </c>
      <c r="AR67" s="204">
        <f t="shared" si="96"/>
        <v>9147.5314791782766</v>
      </c>
      <c r="AS67" s="204">
        <f t="shared" si="96"/>
        <v>9264.8075237831254</v>
      </c>
      <c r="AT67" s="204">
        <f t="shared" si="96"/>
        <v>9382.0835683879759</v>
      </c>
      <c r="AU67" s="204">
        <f t="shared" si="96"/>
        <v>9499.3596129928264</v>
      </c>
      <c r="AV67" s="204">
        <f t="shared" si="96"/>
        <v>9616.6356575976752</v>
      </c>
      <c r="AW67" s="204">
        <f t="shared" si="96"/>
        <v>9733.9117022025239</v>
      </c>
      <c r="AX67" s="204">
        <f t="shared" si="96"/>
        <v>9851.1877468073744</v>
      </c>
      <c r="AY67" s="204">
        <f t="shared" si="96"/>
        <v>9968.463791412225</v>
      </c>
      <c r="AZ67" s="204">
        <f t="shared" si="96"/>
        <v>10085.739836017074</v>
      </c>
      <c r="BA67" s="204">
        <f t="shared" si="96"/>
        <v>10203.015880621922</v>
      </c>
      <c r="BB67" s="204">
        <f t="shared" si="96"/>
        <v>10320.291925226773</v>
      </c>
      <c r="BC67" s="204">
        <f t="shared" si="96"/>
        <v>10437.567969831623</v>
      </c>
      <c r="BD67" s="204">
        <f t="shared" si="96"/>
        <v>10554.844014436472</v>
      </c>
      <c r="BE67" s="204">
        <f t="shared" si="96"/>
        <v>10741.583562384194</v>
      </c>
      <c r="BF67" s="204">
        <f t="shared" si="96"/>
        <v>10928.323110331918</v>
      </c>
      <c r="BG67" s="204">
        <f t="shared" si="96"/>
        <v>11115.062658279639</v>
      </c>
      <c r="BH67" s="204">
        <f t="shared" si="96"/>
        <v>11301.802206227361</v>
      </c>
      <c r="BI67" s="204">
        <f t="shared" si="96"/>
        <v>11488.541754175083</v>
      </c>
      <c r="BJ67" s="204">
        <f t="shared" si="96"/>
        <v>11675.281302122807</v>
      </c>
      <c r="BK67" s="204">
        <f t="shared" si="96"/>
        <v>11862.020850070528</v>
      </c>
      <c r="BL67" s="204">
        <f t="shared" si="96"/>
        <v>12048.76039801825</v>
      </c>
      <c r="BM67" s="204">
        <f t="shared" si="96"/>
        <v>12235.499945965974</v>
      </c>
      <c r="BN67" s="204">
        <f t="shared" si="96"/>
        <v>12422.239493913696</v>
      </c>
      <c r="BO67" s="204">
        <f t="shared" si="96"/>
        <v>12608.979041861417</v>
      </c>
      <c r="BP67" s="204">
        <f t="shared" si="96"/>
        <v>12795.718589809141</v>
      </c>
      <c r="BQ67" s="204">
        <f t="shared" si="96"/>
        <v>12982.458137756863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4">
        <f t="shared" si="97"/>
        <v>13355.937233652308</v>
      </c>
      <c r="BT67" s="204">
        <f t="shared" si="97"/>
        <v>13542.67678160003</v>
      </c>
      <c r="BU67" s="204">
        <f t="shared" si="97"/>
        <v>13729.416329547752</v>
      </c>
      <c r="BV67" s="204">
        <f t="shared" si="97"/>
        <v>13916.155877495474</v>
      </c>
      <c r="BW67" s="204">
        <f t="shared" si="97"/>
        <v>14102.895425443197</v>
      </c>
      <c r="BX67" s="204">
        <f t="shared" si="97"/>
        <v>14289.634973390919</v>
      </c>
      <c r="BY67" s="204">
        <f t="shared" si="97"/>
        <v>15086.96897339092</v>
      </c>
      <c r="BZ67" s="204">
        <f t="shared" si="97"/>
        <v>15884.302973390919</v>
      </c>
      <c r="CA67" s="204">
        <f t="shared" si="97"/>
        <v>16681.63697339092</v>
      </c>
      <c r="CB67" s="204">
        <f t="shared" si="97"/>
        <v>17478.970973390919</v>
      </c>
      <c r="CC67" s="204">
        <f t="shared" si="97"/>
        <v>18276.304973390917</v>
      </c>
      <c r="CD67" s="204">
        <f t="shared" si="97"/>
        <v>19073.63897339092</v>
      </c>
      <c r="CE67" s="204">
        <f t="shared" si="97"/>
        <v>19870.972973390919</v>
      </c>
      <c r="CF67" s="204">
        <f t="shared" si="97"/>
        <v>20668.306973390918</v>
      </c>
      <c r="CG67" s="204">
        <f t="shared" si="97"/>
        <v>21465.640973390917</v>
      </c>
      <c r="CH67" s="204">
        <f t="shared" si="97"/>
        <v>22262.974973390919</v>
      </c>
      <c r="CI67" s="204">
        <f t="shared" si="97"/>
        <v>23060.308973390918</v>
      </c>
      <c r="CJ67" s="204">
        <f t="shared" si="97"/>
        <v>23857.642973390917</v>
      </c>
      <c r="CK67" s="204">
        <f t="shared" si="97"/>
        <v>24654.97697339092</v>
      </c>
      <c r="CL67" s="204">
        <f t="shared" si="97"/>
        <v>25452.310973390919</v>
      </c>
      <c r="CM67" s="204">
        <f t="shared" si="97"/>
        <v>26249.644973390918</v>
      </c>
      <c r="CN67" s="204">
        <f t="shared" si="97"/>
        <v>27046.97897339092</v>
      </c>
      <c r="CO67" s="204">
        <f t="shared" si="97"/>
        <v>27844.312973390919</v>
      </c>
      <c r="CP67" s="204">
        <f t="shared" si="97"/>
        <v>28641.646973390918</v>
      </c>
      <c r="CQ67" s="204">
        <f t="shared" si="97"/>
        <v>29438.980973390921</v>
      </c>
      <c r="CR67" s="204">
        <f t="shared" si="97"/>
        <v>30236.314973390916</v>
      </c>
      <c r="CS67" s="204">
        <f t="shared" si="97"/>
        <v>31033.648973390918</v>
      </c>
      <c r="CT67" s="204">
        <f t="shared" si="97"/>
        <v>31830.982973390917</v>
      </c>
      <c r="CU67" s="204">
        <f t="shared" si="97"/>
        <v>32628.316973390916</v>
      </c>
      <c r="CV67" s="204">
        <f t="shared" si="97"/>
        <v>33425.650973390919</v>
      </c>
      <c r="CW67" s="204">
        <f t="shared" si="97"/>
        <v>34222.984973390921</v>
      </c>
      <c r="CX67" s="204">
        <f t="shared" si="97"/>
        <v>35020.318973390917</v>
      </c>
      <c r="CY67" s="204">
        <f t="shared" si="97"/>
        <v>35817.652973390919</v>
      </c>
      <c r="CZ67" s="204">
        <f t="shared" si="97"/>
        <v>36614.986973390914</v>
      </c>
      <c r="DA67" s="204">
        <f t="shared" si="97"/>
        <v>37412.320973390917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211.99900370876679</v>
      </c>
      <c r="R68" s="204">
        <f t="shared" si="98"/>
        <v>423.99800741753359</v>
      </c>
      <c r="S68" s="204">
        <f t="shared" si="98"/>
        <v>635.99701112630032</v>
      </c>
      <c r="T68" s="204">
        <f t="shared" si="98"/>
        <v>847.99601483506717</v>
      </c>
      <c r="U68" s="204">
        <f t="shared" si="98"/>
        <v>1059.995018543834</v>
      </c>
      <c r="V68" s="204">
        <f t="shared" si="98"/>
        <v>1271.9940222526006</v>
      </c>
      <c r="W68" s="204">
        <f t="shared" si="98"/>
        <v>1483.9930259613675</v>
      </c>
      <c r="X68" s="204">
        <f t="shared" si="98"/>
        <v>1695.9920296701343</v>
      </c>
      <c r="Y68" s="204">
        <f t="shared" si="98"/>
        <v>1907.9910333789012</v>
      </c>
      <c r="Z68" s="204">
        <f t="shared" si="98"/>
        <v>2119.990037087668</v>
      </c>
      <c r="AA68" s="204">
        <f t="shared" si="98"/>
        <v>2331.9890407964349</v>
      </c>
      <c r="AB68" s="204">
        <f t="shared" si="98"/>
        <v>2543.9880445052013</v>
      </c>
      <c r="AC68" s="204">
        <f t="shared" si="98"/>
        <v>2755.9870482139681</v>
      </c>
      <c r="AD68" s="204">
        <f t="shared" si="98"/>
        <v>2967.986051922735</v>
      </c>
      <c r="AE68" s="204">
        <f t="shared" si="98"/>
        <v>3179.9850556315018</v>
      </c>
      <c r="AF68" s="204">
        <f t="shared" si="98"/>
        <v>3391.9840593402687</v>
      </c>
      <c r="AG68" s="204">
        <f t="shared" si="98"/>
        <v>3603.9830630490355</v>
      </c>
      <c r="AH68" s="204">
        <f t="shared" si="98"/>
        <v>3815.9820667578024</v>
      </c>
      <c r="AI68" s="204">
        <f t="shared" si="98"/>
        <v>4027.9810704665692</v>
      </c>
      <c r="AJ68" s="204">
        <f t="shared" si="98"/>
        <v>4239.9800741753361</v>
      </c>
      <c r="AK68" s="204">
        <f t="shared" si="98"/>
        <v>4379.8092042811186</v>
      </c>
      <c r="AL68" s="204">
        <f t="shared" si="98"/>
        <v>4519.6383343869011</v>
      </c>
      <c r="AM68" s="204">
        <f t="shared" si="98"/>
        <v>4659.4674644926827</v>
      </c>
      <c r="AN68" s="204">
        <f t="shared" si="98"/>
        <v>4799.2965945984652</v>
      </c>
      <c r="AO68" s="204">
        <f t="shared" si="98"/>
        <v>4939.1257247042477</v>
      </c>
      <c r="AP68" s="204">
        <f t="shared" si="98"/>
        <v>5078.9548548100302</v>
      </c>
      <c r="AQ68" s="204">
        <f t="shared" si="98"/>
        <v>5218.7839849158127</v>
      </c>
      <c r="AR68" s="204">
        <f t="shared" si="98"/>
        <v>5358.6131150215951</v>
      </c>
      <c r="AS68" s="204">
        <f t="shared" si="98"/>
        <v>5498.4422451273767</v>
      </c>
      <c r="AT68" s="204">
        <f t="shared" si="98"/>
        <v>5638.2713752331592</v>
      </c>
      <c r="AU68" s="204">
        <f t="shared" si="98"/>
        <v>5778.1005053389417</v>
      </c>
      <c r="AV68" s="204">
        <f t="shared" si="98"/>
        <v>5917.9296354447242</v>
      </c>
      <c r="AW68" s="204">
        <f t="shared" si="98"/>
        <v>6057.7587655505067</v>
      </c>
      <c r="AX68" s="204">
        <f t="shared" si="98"/>
        <v>6197.5878956562883</v>
      </c>
      <c r="AY68" s="204">
        <f t="shared" si="98"/>
        <v>6337.4170257620708</v>
      </c>
      <c r="AZ68" s="204">
        <f t="shared" si="98"/>
        <v>6477.2461558678533</v>
      </c>
      <c r="BA68" s="204">
        <f t="shared" si="98"/>
        <v>6617.0752859736358</v>
      </c>
      <c r="BB68" s="204">
        <f t="shared" si="98"/>
        <v>6756.9044160794183</v>
      </c>
      <c r="BC68" s="204">
        <f t="shared" si="98"/>
        <v>6896.7335461851999</v>
      </c>
      <c r="BD68" s="204">
        <f t="shared" si="98"/>
        <v>7036.5626762909824</v>
      </c>
      <c r="BE68" s="204">
        <f t="shared" si="98"/>
        <v>7131.2856353948991</v>
      </c>
      <c r="BF68" s="204">
        <f t="shared" si="98"/>
        <v>7226.0085944988168</v>
      </c>
      <c r="BG68" s="204">
        <f t="shared" si="98"/>
        <v>7320.7315536027336</v>
      </c>
      <c r="BH68" s="204">
        <f t="shared" si="98"/>
        <v>7415.4545127066503</v>
      </c>
      <c r="BI68" s="204">
        <f t="shared" si="98"/>
        <v>7510.177471810568</v>
      </c>
      <c r="BJ68" s="204">
        <f t="shared" si="98"/>
        <v>7604.9004309144848</v>
      </c>
      <c r="BK68" s="204">
        <f t="shared" si="98"/>
        <v>7699.6233900184016</v>
      </c>
      <c r="BL68" s="204">
        <f t="shared" si="98"/>
        <v>7794.3463491223192</v>
      </c>
      <c r="BM68" s="204">
        <f t="shared" si="98"/>
        <v>7889.069308226236</v>
      </c>
      <c r="BN68" s="204">
        <f t="shared" si="98"/>
        <v>7983.7922673301528</v>
      </c>
      <c r="BO68" s="204">
        <f t="shared" si="98"/>
        <v>8078.5152264340704</v>
      </c>
      <c r="BP68" s="204">
        <f t="shared" si="98"/>
        <v>8173.2381855379872</v>
      </c>
      <c r="BQ68" s="204">
        <f t="shared" si="98"/>
        <v>8267.961144641904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4">
        <f t="shared" si="99"/>
        <v>8457.4070628497393</v>
      </c>
      <c r="BT68" s="204">
        <f t="shared" si="99"/>
        <v>8552.1300219536552</v>
      </c>
      <c r="BU68" s="204">
        <f t="shared" si="99"/>
        <v>8646.8529810575728</v>
      </c>
      <c r="BV68" s="204">
        <f t="shared" si="99"/>
        <v>8741.5759401614905</v>
      </c>
      <c r="BW68" s="204">
        <f t="shared" si="99"/>
        <v>8836.2988992654064</v>
      </c>
      <c r="BX68" s="204">
        <f t="shared" si="99"/>
        <v>8931.021858369324</v>
      </c>
      <c r="BY68" s="204">
        <f t="shared" si="99"/>
        <v>11707.281858369324</v>
      </c>
      <c r="BZ68" s="204">
        <f t="shared" si="99"/>
        <v>14483.541858369324</v>
      </c>
      <c r="CA68" s="204">
        <f t="shared" si="99"/>
        <v>17259.801858369327</v>
      </c>
      <c r="CB68" s="204">
        <f t="shared" si="99"/>
        <v>20036.061858369325</v>
      </c>
      <c r="CC68" s="204">
        <f t="shared" si="99"/>
        <v>22812.321858369323</v>
      </c>
      <c r="CD68" s="204">
        <f t="shared" si="99"/>
        <v>25588.581858369325</v>
      </c>
      <c r="CE68" s="204">
        <f t="shared" si="99"/>
        <v>28364.841858369324</v>
      </c>
      <c r="CF68" s="204">
        <f t="shared" si="99"/>
        <v>31141.101858369326</v>
      </c>
      <c r="CG68" s="204">
        <f t="shared" si="99"/>
        <v>33917.361858369331</v>
      </c>
      <c r="CH68" s="204">
        <f t="shared" si="99"/>
        <v>36693.621858369326</v>
      </c>
      <c r="CI68" s="204">
        <f t="shared" si="99"/>
        <v>39469.881858369321</v>
      </c>
      <c r="CJ68" s="204">
        <f t="shared" si="99"/>
        <v>42246.14185836933</v>
      </c>
      <c r="CK68" s="204">
        <f t="shared" si="99"/>
        <v>45022.401858369325</v>
      </c>
      <c r="CL68" s="204">
        <f t="shared" si="99"/>
        <v>47798.66185836932</v>
      </c>
      <c r="CM68" s="204">
        <f t="shared" si="99"/>
        <v>50574.921858369329</v>
      </c>
      <c r="CN68" s="204">
        <f t="shared" si="99"/>
        <v>53351.181858369324</v>
      </c>
      <c r="CO68" s="204">
        <f t="shared" si="99"/>
        <v>56127.441858369333</v>
      </c>
      <c r="CP68" s="204">
        <f t="shared" si="99"/>
        <v>58903.701858369328</v>
      </c>
      <c r="CQ68" s="204">
        <f t="shared" si="99"/>
        <v>61679.961858369323</v>
      </c>
      <c r="CR68" s="204">
        <f t="shared" si="99"/>
        <v>64456.221858369332</v>
      </c>
      <c r="CS68" s="204">
        <f t="shared" si="99"/>
        <v>67232.481858369327</v>
      </c>
      <c r="CT68" s="204">
        <f t="shared" si="99"/>
        <v>70008.741858369322</v>
      </c>
      <c r="CU68" s="204">
        <f t="shared" si="99"/>
        <v>72785.001858369331</v>
      </c>
      <c r="CV68" s="204">
        <f t="shared" si="99"/>
        <v>75561.261858369326</v>
      </c>
      <c r="CW68" s="204">
        <f t="shared" si="99"/>
        <v>78337.52185836932</v>
      </c>
      <c r="CX68" s="204">
        <f t="shared" si="99"/>
        <v>81113.78185836933</v>
      </c>
      <c r="CY68" s="204">
        <f t="shared" si="99"/>
        <v>83890.041858369324</v>
      </c>
      <c r="CZ68" s="204">
        <f t="shared" si="99"/>
        <v>86666.301858369319</v>
      </c>
      <c r="DA68" s="204">
        <f t="shared" si="99"/>
        <v>89442.561858369329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4">
        <f t="shared" si="100"/>
        <v>1220.9989961164727</v>
      </c>
      <c r="H69" s="204">
        <f t="shared" si="100"/>
        <v>1220.9989961164727</v>
      </c>
      <c r="I69" s="204">
        <f t="shared" si="100"/>
        <v>1220.9989961164727</v>
      </c>
      <c r="J69" s="204">
        <f t="shared" si="100"/>
        <v>1220.9989961164727</v>
      </c>
      <c r="K69" s="204">
        <f t="shared" si="100"/>
        <v>1220.9989961164727</v>
      </c>
      <c r="L69" s="204">
        <f t="shared" si="88"/>
        <v>1220.9989961164727</v>
      </c>
      <c r="M69" s="204">
        <f t="shared" si="100"/>
        <v>1220.9989961164727</v>
      </c>
      <c r="N69" s="204">
        <f t="shared" si="100"/>
        <v>1220.9989961164727</v>
      </c>
      <c r="O69" s="204">
        <f t="shared" si="100"/>
        <v>1220.9989961164727</v>
      </c>
      <c r="P69" s="204">
        <f t="shared" si="100"/>
        <v>1220.9989961164727</v>
      </c>
      <c r="Q69" s="204">
        <f t="shared" si="100"/>
        <v>1220.9989961164727</v>
      </c>
      <c r="R69" s="204">
        <f t="shared" si="100"/>
        <v>1220.9989961164727</v>
      </c>
      <c r="S69" s="204">
        <f t="shared" si="100"/>
        <v>1220.9989961164727</v>
      </c>
      <c r="T69" s="204">
        <f t="shared" si="100"/>
        <v>1220.9989961164727</v>
      </c>
      <c r="U69" s="204">
        <f t="shared" si="100"/>
        <v>1220.9989961164727</v>
      </c>
      <c r="V69" s="204">
        <f t="shared" si="100"/>
        <v>1220.9989961164727</v>
      </c>
      <c r="W69" s="204">
        <f t="shared" si="100"/>
        <v>1220.9989961164727</v>
      </c>
      <c r="X69" s="204">
        <f t="shared" si="100"/>
        <v>1220.9989961164727</v>
      </c>
      <c r="Y69" s="204">
        <f t="shared" si="100"/>
        <v>1220.9989961164727</v>
      </c>
      <c r="Z69" s="204">
        <f t="shared" si="100"/>
        <v>1220.9989961164727</v>
      </c>
      <c r="AA69" s="204">
        <f t="shared" si="100"/>
        <v>1220.9989961164727</v>
      </c>
      <c r="AB69" s="204">
        <f t="shared" si="100"/>
        <v>1220.9989961164727</v>
      </c>
      <c r="AC69" s="204">
        <f t="shared" si="100"/>
        <v>1220.9989961164727</v>
      </c>
      <c r="AD69" s="204">
        <f t="shared" si="100"/>
        <v>1220.9989961164727</v>
      </c>
      <c r="AE69" s="204">
        <f t="shared" si="100"/>
        <v>1220.9989961164727</v>
      </c>
      <c r="AF69" s="204">
        <f t="shared" si="100"/>
        <v>1220.9989961164727</v>
      </c>
      <c r="AG69" s="204">
        <f t="shared" si="100"/>
        <v>1220.9989961164727</v>
      </c>
      <c r="AH69" s="204">
        <f t="shared" si="100"/>
        <v>1220.9989961164727</v>
      </c>
      <c r="AI69" s="204">
        <f t="shared" si="100"/>
        <v>1220.9989961164727</v>
      </c>
      <c r="AJ69" s="204">
        <f t="shared" si="100"/>
        <v>1220.9989961164727</v>
      </c>
      <c r="AK69" s="204">
        <f t="shared" si="100"/>
        <v>1220.9989961164727</v>
      </c>
      <c r="AL69" s="204">
        <f t="shared" si="100"/>
        <v>1220.9989961164727</v>
      </c>
      <c r="AM69" s="204">
        <f t="shared" si="100"/>
        <v>1220.9989961164727</v>
      </c>
      <c r="AN69" s="204">
        <f t="shared" si="100"/>
        <v>1220.9989961164727</v>
      </c>
      <c r="AO69" s="204">
        <f t="shared" si="100"/>
        <v>1220.9989961164727</v>
      </c>
      <c r="AP69" s="204">
        <f t="shared" si="100"/>
        <v>1220.9989961164727</v>
      </c>
      <c r="AQ69" s="204">
        <f t="shared" si="100"/>
        <v>1220.9989961164727</v>
      </c>
      <c r="AR69" s="204">
        <f t="shared" si="100"/>
        <v>1220.9989961164727</v>
      </c>
      <c r="AS69" s="204">
        <f t="shared" si="100"/>
        <v>1220.9989961164727</v>
      </c>
      <c r="AT69" s="204">
        <f t="shared" si="100"/>
        <v>1220.9989961164724</v>
      </c>
      <c r="AU69" s="204">
        <f t="shared" si="100"/>
        <v>1220.9989961164724</v>
      </c>
      <c r="AV69" s="204">
        <f t="shared" si="100"/>
        <v>1220.9989961164724</v>
      </c>
      <c r="AW69" s="204">
        <f t="shared" si="100"/>
        <v>1220.9989961164724</v>
      </c>
      <c r="AX69" s="204">
        <f t="shared" si="100"/>
        <v>1220.9989961164724</v>
      </c>
      <c r="AY69" s="204">
        <f t="shared" si="100"/>
        <v>1220.9989961164724</v>
      </c>
      <c r="AZ69" s="204">
        <f t="shared" si="100"/>
        <v>1220.9989961164724</v>
      </c>
      <c r="BA69" s="204">
        <f t="shared" si="100"/>
        <v>1220.9989961164724</v>
      </c>
      <c r="BB69" s="204">
        <f t="shared" si="100"/>
        <v>1220.9989961164724</v>
      </c>
      <c r="BC69" s="204">
        <f t="shared" si="100"/>
        <v>1220.9989961164724</v>
      </c>
      <c r="BD69" s="204">
        <f t="shared" si="100"/>
        <v>1220.9989961164724</v>
      </c>
      <c r="BE69" s="204">
        <f t="shared" si="100"/>
        <v>1220.9989961164724</v>
      </c>
      <c r="BF69" s="204">
        <f t="shared" si="100"/>
        <v>1220.9989961164724</v>
      </c>
      <c r="BG69" s="204">
        <f t="shared" si="100"/>
        <v>1220.9989961164724</v>
      </c>
      <c r="BH69" s="204">
        <f t="shared" si="100"/>
        <v>1220.9989961164724</v>
      </c>
      <c r="BI69" s="204">
        <f t="shared" si="100"/>
        <v>1220.9989961164724</v>
      </c>
      <c r="BJ69" s="204">
        <f t="shared" si="100"/>
        <v>1220.9989961164724</v>
      </c>
      <c r="BK69" s="204">
        <f t="shared" si="100"/>
        <v>1220.9989961164724</v>
      </c>
      <c r="BL69" s="204">
        <f t="shared" si="100"/>
        <v>1220.9989961164724</v>
      </c>
      <c r="BM69" s="204">
        <f t="shared" si="100"/>
        <v>1220.9989961164724</v>
      </c>
      <c r="BN69" s="204">
        <f t="shared" si="100"/>
        <v>1220.9989961164724</v>
      </c>
      <c r="BO69" s="204">
        <f t="shared" si="100"/>
        <v>1220.9989961164727</v>
      </c>
      <c r="BP69" s="204">
        <f t="shared" si="100"/>
        <v>1220.9989961164727</v>
      </c>
      <c r="BQ69" s="204">
        <f t="shared" si="100"/>
        <v>1220.9989961164727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4">
        <f t="shared" si="101"/>
        <v>1220.9989961164727</v>
      </c>
      <c r="BT69" s="204">
        <f t="shared" si="101"/>
        <v>1220.9989961164727</v>
      </c>
      <c r="BU69" s="204">
        <f t="shared" si="101"/>
        <v>1220.9989961164727</v>
      </c>
      <c r="BV69" s="204">
        <f t="shared" si="101"/>
        <v>1220.9989961164727</v>
      </c>
      <c r="BW69" s="204">
        <f t="shared" si="101"/>
        <v>1220.9989961164727</v>
      </c>
      <c r="BX69" s="204">
        <f t="shared" si="101"/>
        <v>1220.9989961164727</v>
      </c>
      <c r="BY69" s="204">
        <f t="shared" si="101"/>
        <v>1189.4709961164726</v>
      </c>
      <c r="BZ69" s="204">
        <f t="shared" si="101"/>
        <v>1157.9429961164726</v>
      </c>
      <c r="CA69" s="204">
        <f t="shared" si="101"/>
        <v>1126.4149961164726</v>
      </c>
      <c r="CB69" s="204">
        <f t="shared" si="101"/>
        <v>1094.8869961164726</v>
      </c>
      <c r="CC69" s="204">
        <f t="shared" si="101"/>
        <v>1063.3589961164726</v>
      </c>
      <c r="CD69" s="204">
        <f t="shared" si="101"/>
        <v>1031.8309961164725</v>
      </c>
      <c r="CE69" s="204">
        <f t="shared" si="101"/>
        <v>1000.3029961164724</v>
      </c>
      <c r="CF69" s="204">
        <f t="shared" si="101"/>
        <v>968.77499611647238</v>
      </c>
      <c r="CG69" s="204">
        <f t="shared" si="101"/>
        <v>937.24699611647236</v>
      </c>
      <c r="CH69" s="204">
        <f t="shared" si="101"/>
        <v>905.71899611647234</v>
      </c>
      <c r="CI69" s="204">
        <f t="shared" si="101"/>
        <v>874.19099611647221</v>
      </c>
      <c r="CJ69" s="204">
        <f t="shared" si="101"/>
        <v>842.66299611647219</v>
      </c>
      <c r="CK69" s="204">
        <f t="shared" si="101"/>
        <v>811.13499611647217</v>
      </c>
      <c r="CL69" s="204">
        <f t="shared" si="101"/>
        <v>779.60699611647215</v>
      </c>
      <c r="CM69" s="204">
        <f t="shared" si="101"/>
        <v>748.07899611647213</v>
      </c>
      <c r="CN69" s="204">
        <f t="shared" si="101"/>
        <v>716.55099611647211</v>
      </c>
      <c r="CO69" s="204">
        <f t="shared" si="101"/>
        <v>685.02299611647209</v>
      </c>
      <c r="CP69" s="204">
        <f t="shared" si="101"/>
        <v>653.49499611647207</v>
      </c>
      <c r="CQ69" s="204">
        <f t="shared" si="101"/>
        <v>621.96699611647205</v>
      </c>
      <c r="CR69" s="204">
        <f t="shared" si="101"/>
        <v>590.43899611647203</v>
      </c>
      <c r="CS69" s="204">
        <f t="shared" si="101"/>
        <v>558.91099611647189</v>
      </c>
      <c r="CT69" s="204">
        <f t="shared" si="101"/>
        <v>527.38299611647187</v>
      </c>
      <c r="CU69" s="204">
        <f t="shared" si="101"/>
        <v>495.85499611647185</v>
      </c>
      <c r="CV69" s="204">
        <f t="shared" si="101"/>
        <v>464.32699611647183</v>
      </c>
      <c r="CW69" s="204">
        <f t="shared" si="101"/>
        <v>432.79899611647181</v>
      </c>
      <c r="CX69" s="204">
        <f t="shared" si="101"/>
        <v>401.27099611647179</v>
      </c>
      <c r="CY69" s="204">
        <f t="shared" si="101"/>
        <v>369.74299611647177</v>
      </c>
      <c r="CZ69" s="204">
        <f t="shared" si="101"/>
        <v>338.21499611647164</v>
      </c>
      <c r="DA69" s="204">
        <f t="shared" si="101"/>
        <v>306.68699611647162</v>
      </c>
    </row>
    <row r="70" spans="1:105" s="204" customFormat="1">
      <c r="A70" s="204" t="str">
        <f>Income!A85</f>
        <v>Cash transfer - official</v>
      </c>
      <c r="F70" s="204">
        <f t="shared" si="100"/>
        <v>15408.268014237179</v>
      </c>
      <c r="G70" s="204">
        <f t="shared" si="100"/>
        <v>15408.268014237179</v>
      </c>
      <c r="H70" s="204">
        <f t="shared" si="100"/>
        <v>15408.268014237179</v>
      </c>
      <c r="I70" s="204">
        <f t="shared" si="100"/>
        <v>15408.268014237179</v>
      </c>
      <c r="J70" s="204">
        <f t="shared" si="100"/>
        <v>15408.268014237179</v>
      </c>
      <c r="K70" s="204">
        <f t="shared" si="100"/>
        <v>15408.268014237179</v>
      </c>
      <c r="L70" s="204">
        <f t="shared" si="100"/>
        <v>15408.268014237179</v>
      </c>
      <c r="M70" s="204">
        <f t="shared" si="100"/>
        <v>15408.268014237179</v>
      </c>
      <c r="N70" s="204">
        <f t="shared" si="100"/>
        <v>15408.268014237179</v>
      </c>
      <c r="O70" s="204">
        <f t="shared" si="100"/>
        <v>15408.268014237179</v>
      </c>
      <c r="P70" s="204">
        <f t="shared" si="100"/>
        <v>15408.268014237179</v>
      </c>
      <c r="Q70" s="204">
        <f t="shared" si="100"/>
        <v>15408.268014237179</v>
      </c>
      <c r="R70" s="204">
        <f t="shared" si="100"/>
        <v>15408.268014237179</v>
      </c>
      <c r="S70" s="204">
        <f t="shared" si="100"/>
        <v>15408.268014237179</v>
      </c>
      <c r="T70" s="204">
        <f t="shared" si="100"/>
        <v>15408.268014237179</v>
      </c>
      <c r="U70" s="204">
        <f t="shared" si="100"/>
        <v>15408.268014237179</v>
      </c>
      <c r="V70" s="204">
        <f t="shared" si="100"/>
        <v>15408.268014237179</v>
      </c>
      <c r="W70" s="204">
        <f t="shared" si="100"/>
        <v>15408.268014237179</v>
      </c>
      <c r="X70" s="204">
        <f t="shared" si="100"/>
        <v>15408.268014237179</v>
      </c>
      <c r="Y70" s="204">
        <f t="shared" si="100"/>
        <v>15408.268014237179</v>
      </c>
      <c r="Z70" s="204">
        <f t="shared" si="100"/>
        <v>15408.268014237179</v>
      </c>
      <c r="AA70" s="204">
        <f t="shared" si="100"/>
        <v>15408.268014237179</v>
      </c>
      <c r="AB70" s="204">
        <f t="shared" si="100"/>
        <v>15408.268014237179</v>
      </c>
      <c r="AC70" s="204">
        <f t="shared" si="100"/>
        <v>15408.268014237179</v>
      </c>
      <c r="AD70" s="204">
        <f t="shared" si="100"/>
        <v>15408.268014237179</v>
      </c>
      <c r="AE70" s="204">
        <f t="shared" si="100"/>
        <v>15408.268014237179</v>
      </c>
      <c r="AF70" s="204">
        <f t="shared" si="100"/>
        <v>15408.268014237179</v>
      </c>
      <c r="AG70" s="204">
        <f t="shared" si="100"/>
        <v>15408.268014237179</v>
      </c>
      <c r="AH70" s="204">
        <f t="shared" si="100"/>
        <v>15408.268014237179</v>
      </c>
      <c r="AI70" s="204">
        <f t="shared" si="100"/>
        <v>15408.268014237179</v>
      </c>
      <c r="AJ70" s="204">
        <f t="shared" si="100"/>
        <v>15408.268014237179</v>
      </c>
      <c r="AK70" s="204">
        <f t="shared" si="100"/>
        <v>14866.993962214796</v>
      </c>
      <c r="AL70" s="204">
        <f t="shared" si="100"/>
        <v>14325.719910192412</v>
      </c>
      <c r="AM70" s="204">
        <f t="shared" si="100"/>
        <v>13784.445858170029</v>
      </c>
      <c r="AN70" s="204">
        <f t="shared" si="100"/>
        <v>13243.171806147646</v>
      </c>
      <c r="AO70" s="204">
        <f t="shared" si="100"/>
        <v>12701.897754125263</v>
      </c>
      <c r="AP70" s="204">
        <f t="shared" si="100"/>
        <v>12160.623702102879</v>
      </c>
      <c r="AQ70" s="204">
        <f t="shared" si="100"/>
        <v>11619.349650080496</v>
      </c>
      <c r="AR70" s="204">
        <f t="shared" si="100"/>
        <v>11078.075598058113</v>
      </c>
      <c r="AS70" s="204">
        <f t="shared" si="100"/>
        <v>10536.801546035729</v>
      </c>
      <c r="AT70" s="204">
        <f t="shared" si="100"/>
        <v>9995.5274940133459</v>
      </c>
      <c r="AU70" s="204">
        <f t="shared" si="100"/>
        <v>9454.2534419909625</v>
      </c>
      <c r="AV70" s="204">
        <f t="shared" si="100"/>
        <v>8912.9793899685792</v>
      </c>
      <c r="AW70" s="204">
        <f t="shared" si="100"/>
        <v>8371.7053379461959</v>
      </c>
      <c r="AX70" s="204">
        <f t="shared" si="100"/>
        <v>7830.4312859238125</v>
      </c>
      <c r="AY70" s="204">
        <f t="shared" si="100"/>
        <v>7289.1572339014292</v>
      </c>
      <c r="AZ70" s="204">
        <f t="shared" si="100"/>
        <v>6747.8831818790459</v>
      </c>
      <c r="BA70" s="204">
        <f t="shared" si="100"/>
        <v>6206.6091298566625</v>
      </c>
      <c r="BB70" s="204">
        <f t="shared" si="100"/>
        <v>5665.3350778342792</v>
      </c>
      <c r="BC70" s="204">
        <f t="shared" si="100"/>
        <v>5124.0610258118959</v>
      </c>
      <c r="BD70" s="204">
        <f t="shared" si="100"/>
        <v>4582.7869737895126</v>
      </c>
      <c r="BE70" s="204">
        <f t="shared" si="100"/>
        <v>4353.6476251000358</v>
      </c>
      <c r="BF70" s="204">
        <f t="shared" si="100"/>
        <v>4124.5082764105609</v>
      </c>
      <c r="BG70" s="204">
        <f t="shared" si="100"/>
        <v>3895.3689277210851</v>
      </c>
      <c r="BH70" s="204">
        <f t="shared" si="100"/>
        <v>3666.2295790316093</v>
      </c>
      <c r="BI70" s="204">
        <f t="shared" si="100"/>
        <v>3437.0902303421335</v>
      </c>
      <c r="BJ70" s="204">
        <f t="shared" si="100"/>
        <v>3207.9508816526582</v>
      </c>
      <c r="BK70" s="204">
        <f t="shared" si="100"/>
        <v>2978.8115329631828</v>
      </c>
      <c r="BL70" s="204">
        <f t="shared" si="100"/>
        <v>2749.672184273707</v>
      </c>
      <c r="BM70" s="204">
        <f t="shared" si="100"/>
        <v>2520.5328355842312</v>
      </c>
      <c r="BN70" s="204">
        <f t="shared" si="100"/>
        <v>2291.3934868947558</v>
      </c>
      <c r="BO70" s="204">
        <f t="shared" si="100"/>
        <v>2062.2541382052805</v>
      </c>
      <c r="BP70" s="204">
        <f t="shared" si="100"/>
        <v>1833.1147895158047</v>
      </c>
      <c r="BQ70" s="204">
        <f t="shared" si="100"/>
        <v>1603.9754408263288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4">
        <f t="shared" si="102"/>
        <v>1145.6967434473781</v>
      </c>
      <c r="BT70" s="204">
        <f t="shared" si="102"/>
        <v>916.55739475790233</v>
      </c>
      <c r="BU70" s="204">
        <f t="shared" si="102"/>
        <v>687.41804606842652</v>
      </c>
      <c r="BV70" s="204">
        <f t="shared" si="102"/>
        <v>458.27869737895071</v>
      </c>
      <c r="BW70" s="204">
        <f t="shared" si="102"/>
        <v>229.13934868947581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4">
        <f t="shared" si="103"/>
        <v>3825.0033009581762</v>
      </c>
      <c r="H71" s="204">
        <f t="shared" si="103"/>
        <v>3825.0033009581762</v>
      </c>
      <c r="I71" s="204">
        <f t="shared" si="103"/>
        <v>3825.0033009581762</v>
      </c>
      <c r="J71" s="204">
        <f t="shared" si="103"/>
        <v>3825.0033009581762</v>
      </c>
      <c r="K71" s="204">
        <f t="shared" si="103"/>
        <v>3825.0033009581762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4">
        <f t="shared" si="103"/>
        <v>3825.0033009581762</v>
      </c>
      <c r="N71" s="204">
        <f t="shared" si="103"/>
        <v>3825.0033009581762</v>
      </c>
      <c r="O71" s="204">
        <f t="shared" si="103"/>
        <v>3825.0033009581762</v>
      </c>
      <c r="P71" s="204">
        <f t="shared" si="103"/>
        <v>3825.0033009581762</v>
      </c>
      <c r="Q71" s="204">
        <f t="shared" si="103"/>
        <v>3764.5610318156769</v>
      </c>
      <c r="R71" s="204">
        <f t="shared" si="103"/>
        <v>3704.1187626731771</v>
      </c>
      <c r="S71" s="204">
        <f t="shared" si="103"/>
        <v>3643.6764935306778</v>
      </c>
      <c r="T71" s="204">
        <f t="shared" si="103"/>
        <v>3583.2342243881781</v>
      </c>
      <c r="U71" s="204">
        <f t="shared" si="103"/>
        <v>3522.7919552456788</v>
      </c>
      <c r="V71" s="204">
        <f t="shared" si="103"/>
        <v>3462.349686103179</v>
      </c>
      <c r="W71" s="204">
        <f t="shared" si="103"/>
        <v>3401.9074169606797</v>
      </c>
      <c r="X71" s="204">
        <f t="shared" si="103"/>
        <v>3341.46514781818</v>
      </c>
      <c r="Y71" s="204">
        <f t="shared" si="103"/>
        <v>3281.0228786756807</v>
      </c>
      <c r="Z71" s="204">
        <f t="shared" si="103"/>
        <v>3220.5806095331809</v>
      </c>
      <c r="AA71" s="204">
        <f t="shared" si="103"/>
        <v>3160.1383403906816</v>
      </c>
      <c r="AB71" s="204">
        <f t="shared" si="103"/>
        <v>3099.6960712481823</v>
      </c>
      <c r="AC71" s="204">
        <f t="shared" si="103"/>
        <v>3039.2538021056826</v>
      </c>
      <c r="AD71" s="204">
        <f t="shared" si="103"/>
        <v>2978.8115329631833</v>
      </c>
      <c r="AE71" s="204">
        <f t="shared" si="103"/>
        <v>2918.3692638206835</v>
      </c>
      <c r="AF71" s="204">
        <f t="shared" si="103"/>
        <v>2857.9269946781842</v>
      </c>
      <c r="AG71" s="204">
        <f t="shared" si="103"/>
        <v>2797.4847255356844</v>
      </c>
      <c r="AH71" s="204">
        <f t="shared" si="103"/>
        <v>2737.0424563931851</v>
      </c>
      <c r="AI71" s="204">
        <f t="shared" si="103"/>
        <v>2676.6001872506858</v>
      </c>
      <c r="AJ71" s="204">
        <f t="shared" si="103"/>
        <v>2616.1579181081861</v>
      </c>
      <c r="AK71" s="204">
        <f t="shared" si="103"/>
        <v>2661.2640891100514</v>
      </c>
      <c r="AL71" s="204">
        <f t="shared" si="103"/>
        <v>2706.3702601119167</v>
      </c>
      <c r="AM71" s="204">
        <f t="shared" si="103"/>
        <v>2751.4764311137819</v>
      </c>
      <c r="AN71" s="204">
        <f t="shared" si="103"/>
        <v>2796.5826021156472</v>
      </c>
      <c r="AO71" s="204">
        <f t="shared" si="103"/>
        <v>2841.6887731175125</v>
      </c>
      <c r="AP71" s="204">
        <f t="shared" si="103"/>
        <v>2886.7949441193778</v>
      </c>
      <c r="AQ71" s="204">
        <f t="shared" si="103"/>
        <v>2931.901115121243</v>
      </c>
      <c r="AR71" s="204">
        <f t="shared" si="103"/>
        <v>2977.0072861231083</v>
      </c>
      <c r="AS71" s="204">
        <f t="shared" si="103"/>
        <v>3022.1134571249736</v>
      </c>
      <c r="AT71" s="204">
        <f t="shared" si="103"/>
        <v>3067.2196281268389</v>
      </c>
      <c r="AU71" s="204">
        <f t="shared" si="103"/>
        <v>3112.3257991287037</v>
      </c>
      <c r="AV71" s="204">
        <f t="shared" si="103"/>
        <v>3157.4319701305694</v>
      </c>
      <c r="AW71" s="204">
        <f t="shared" si="103"/>
        <v>3202.5381411324342</v>
      </c>
      <c r="AX71" s="204">
        <f t="shared" si="103"/>
        <v>3247.6443121342995</v>
      </c>
      <c r="AY71" s="204">
        <f t="shared" si="103"/>
        <v>3292.7504831361648</v>
      </c>
      <c r="AZ71" s="204">
        <f t="shared" si="103"/>
        <v>3337.8566541380301</v>
      </c>
      <c r="BA71" s="204">
        <f t="shared" si="103"/>
        <v>3382.9628251398954</v>
      </c>
      <c r="BB71" s="204">
        <f t="shared" si="103"/>
        <v>3428.0689961417606</v>
      </c>
      <c r="BC71" s="204">
        <f t="shared" si="103"/>
        <v>3473.1751671436259</v>
      </c>
      <c r="BD71" s="204">
        <f t="shared" si="103"/>
        <v>3518.2813381454912</v>
      </c>
      <c r="BE71" s="204">
        <f t="shared" si="103"/>
        <v>3567.8981262475431</v>
      </c>
      <c r="BF71" s="204">
        <f t="shared" si="103"/>
        <v>3617.5149143495946</v>
      </c>
      <c r="BG71" s="204">
        <f t="shared" si="103"/>
        <v>3667.1317024516466</v>
      </c>
      <c r="BH71" s="204">
        <f t="shared" si="103"/>
        <v>3716.7484905536985</v>
      </c>
      <c r="BI71" s="204">
        <f t="shared" si="103"/>
        <v>3766.3652786557504</v>
      </c>
      <c r="BJ71" s="204">
        <f t="shared" si="103"/>
        <v>3815.9820667578024</v>
      </c>
      <c r="BK71" s="204">
        <f t="shared" si="103"/>
        <v>3865.5988548598539</v>
      </c>
      <c r="BL71" s="204">
        <f t="shared" si="103"/>
        <v>3915.2156429619058</v>
      </c>
      <c r="BM71" s="204">
        <f t="shared" si="103"/>
        <v>3964.8324310639578</v>
      </c>
      <c r="BN71" s="204">
        <f t="shared" si="103"/>
        <v>4014.4492191660092</v>
      </c>
      <c r="BO71" s="204">
        <f t="shared" si="103"/>
        <v>4064.0660072680612</v>
      </c>
      <c r="BP71" s="204">
        <f t="shared" si="103"/>
        <v>4113.6827953701131</v>
      </c>
      <c r="BQ71" s="204">
        <f t="shared" si="103"/>
        <v>4163.2995834721651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4">
        <f t="shared" si="104"/>
        <v>4411.3835239824239</v>
      </c>
      <c r="BW71" s="204">
        <f t="shared" si="104"/>
        <v>4461.0003120844758</v>
      </c>
      <c r="BX71" s="204">
        <f t="shared" si="104"/>
        <v>4510.6171001865278</v>
      </c>
      <c r="BY71" s="204">
        <f t="shared" si="104"/>
        <v>4590.8271001865278</v>
      </c>
      <c r="BZ71" s="204">
        <f t="shared" si="104"/>
        <v>4671.0371001865278</v>
      </c>
      <c r="CA71" s="204">
        <f t="shared" si="104"/>
        <v>4751.2471001865279</v>
      </c>
      <c r="CB71" s="204">
        <f t="shared" si="104"/>
        <v>4831.4571001865279</v>
      </c>
      <c r="CC71" s="204">
        <f t="shared" si="104"/>
        <v>4911.6671001865279</v>
      </c>
      <c r="CD71" s="204">
        <f t="shared" si="104"/>
        <v>4991.877100186528</v>
      </c>
      <c r="CE71" s="204">
        <f t="shared" si="104"/>
        <v>5072.0871001865271</v>
      </c>
      <c r="CF71" s="204">
        <f t="shared" si="104"/>
        <v>5152.297100186528</v>
      </c>
      <c r="CG71" s="204">
        <f t="shared" si="104"/>
        <v>5232.5071001865272</v>
      </c>
      <c r="CH71" s="204">
        <f t="shared" si="104"/>
        <v>5312.7171001865272</v>
      </c>
      <c r="CI71" s="204">
        <f t="shared" si="104"/>
        <v>5392.9271001865272</v>
      </c>
      <c r="CJ71" s="204">
        <f t="shared" si="104"/>
        <v>5473.1371001865273</v>
      </c>
      <c r="CK71" s="204">
        <f t="shared" si="104"/>
        <v>5553.3471001865273</v>
      </c>
      <c r="CL71" s="204">
        <f t="shared" si="104"/>
        <v>5633.5571001865274</v>
      </c>
      <c r="CM71" s="204">
        <f t="shared" si="104"/>
        <v>5713.7671001865274</v>
      </c>
      <c r="CN71" s="204">
        <f t="shared" si="104"/>
        <v>5793.9771001865274</v>
      </c>
      <c r="CO71" s="204">
        <f t="shared" si="104"/>
        <v>5874.1871001865275</v>
      </c>
      <c r="CP71" s="204">
        <f t="shared" si="104"/>
        <v>5954.3971001865275</v>
      </c>
      <c r="CQ71" s="204">
        <f t="shared" si="104"/>
        <v>6034.6071001865275</v>
      </c>
      <c r="CR71" s="204">
        <f t="shared" si="104"/>
        <v>6114.8171001865276</v>
      </c>
      <c r="CS71" s="204">
        <f t="shared" si="104"/>
        <v>6195.0271001865276</v>
      </c>
      <c r="CT71" s="204">
        <f t="shared" si="104"/>
        <v>6275.2371001865267</v>
      </c>
      <c r="CU71" s="204">
        <f t="shared" si="104"/>
        <v>6355.4471001865277</v>
      </c>
      <c r="CV71" s="204">
        <f t="shared" si="104"/>
        <v>6435.6571001865268</v>
      </c>
      <c r="CW71" s="204">
        <f t="shared" si="104"/>
        <v>6515.8671001865278</v>
      </c>
      <c r="CX71" s="204">
        <f t="shared" si="104"/>
        <v>6596.0771001865269</v>
      </c>
      <c r="CY71" s="204">
        <f t="shared" si="104"/>
        <v>6676.2871001865278</v>
      </c>
      <c r="CZ71" s="204">
        <f t="shared" si="104"/>
        <v>6756.4971001865269</v>
      </c>
      <c r="DA71" s="204">
        <f t="shared" si="104"/>
        <v>6836.707100186527</v>
      </c>
    </row>
    <row r="72" spans="1:105" s="204" customFormat="1">
      <c r="A72" s="204" t="str">
        <f>Income!A88</f>
        <v>TOTAL</v>
      </c>
      <c r="F72" s="204">
        <f>SUM(F59:F71)</f>
        <v>30016.778563707263</v>
      </c>
      <c r="G72" s="204">
        <f t="shared" ref="G72:BR72" si="105">SUM(G59:G71)</f>
        <v>30016.778563707263</v>
      </c>
      <c r="H72" s="204">
        <f t="shared" si="105"/>
        <v>30016.778563707263</v>
      </c>
      <c r="I72" s="204">
        <f t="shared" si="105"/>
        <v>30016.778563707263</v>
      </c>
      <c r="J72" s="204">
        <f t="shared" si="105"/>
        <v>30016.778563707263</v>
      </c>
      <c r="K72" s="204">
        <f t="shared" si="105"/>
        <v>30016.778563707263</v>
      </c>
      <c r="L72" s="204">
        <f t="shared" si="105"/>
        <v>30016.778563707263</v>
      </c>
      <c r="M72" s="204">
        <f t="shared" si="105"/>
        <v>30016.778563707263</v>
      </c>
      <c r="N72" s="204">
        <f t="shared" si="105"/>
        <v>30016.778563707263</v>
      </c>
      <c r="O72" s="204">
        <f t="shared" si="105"/>
        <v>30016.778563707263</v>
      </c>
      <c r="P72" s="204">
        <f t="shared" si="105"/>
        <v>30016.778563707263</v>
      </c>
      <c r="Q72" s="204">
        <f t="shared" si="105"/>
        <v>30807.940803079982</v>
      </c>
      <c r="R72" s="204">
        <f t="shared" si="105"/>
        <v>31599.103042452698</v>
      </c>
      <c r="S72" s="204">
        <f t="shared" si="105"/>
        <v>32390.265281825417</v>
      </c>
      <c r="T72" s="204">
        <f t="shared" si="105"/>
        <v>33181.427521198137</v>
      </c>
      <c r="U72" s="204">
        <f t="shared" si="105"/>
        <v>33972.589760570852</v>
      </c>
      <c r="V72" s="204">
        <f t="shared" si="105"/>
        <v>34763.751999943568</v>
      </c>
      <c r="W72" s="204">
        <f t="shared" si="105"/>
        <v>35554.914239316284</v>
      </c>
      <c r="X72" s="204">
        <f t="shared" si="105"/>
        <v>36346.076478688999</v>
      </c>
      <c r="Y72" s="204">
        <f t="shared" si="105"/>
        <v>37137.238718061715</v>
      </c>
      <c r="Z72" s="204">
        <f t="shared" si="105"/>
        <v>37928.400957434438</v>
      </c>
      <c r="AA72" s="204">
        <f t="shared" si="105"/>
        <v>38719.563196807147</v>
      </c>
      <c r="AB72" s="204">
        <f t="shared" si="105"/>
        <v>39510.72543617987</v>
      </c>
      <c r="AC72" s="204">
        <f t="shared" si="105"/>
        <v>40301.887675552585</v>
      </c>
      <c r="AD72" s="204">
        <f t="shared" si="105"/>
        <v>41093.049914925301</v>
      </c>
      <c r="AE72" s="204">
        <f t="shared" si="105"/>
        <v>41884.212154298017</v>
      </c>
      <c r="AF72" s="204">
        <f t="shared" si="105"/>
        <v>42675.37439367074</v>
      </c>
      <c r="AG72" s="204">
        <f t="shared" si="105"/>
        <v>43466.536633043463</v>
      </c>
      <c r="AH72" s="204">
        <f t="shared" si="105"/>
        <v>44257.698872416178</v>
      </c>
      <c r="AI72" s="204">
        <f t="shared" si="105"/>
        <v>45048.861111788894</v>
      </c>
      <c r="AJ72" s="204">
        <f t="shared" si="105"/>
        <v>45840.023351161602</v>
      </c>
      <c r="AK72" s="204">
        <f t="shared" si="105"/>
        <v>46612.24099871354</v>
      </c>
      <c r="AL72" s="204">
        <f t="shared" si="105"/>
        <v>47384.45864626547</v>
      </c>
      <c r="AM72" s="204">
        <f t="shared" si="105"/>
        <v>48156.676293817407</v>
      </c>
      <c r="AN72" s="204">
        <f t="shared" si="105"/>
        <v>48928.893941369337</v>
      </c>
      <c r="AO72" s="204">
        <f t="shared" si="105"/>
        <v>49701.111588921274</v>
      </c>
      <c r="AP72" s="204">
        <f t="shared" si="105"/>
        <v>50473.329236473204</v>
      </c>
      <c r="AQ72" s="204">
        <f t="shared" si="105"/>
        <v>51245.546884025141</v>
      </c>
      <c r="AR72" s="204">
        <f t="shared" si="105"/>
        <v>52017.764531577071</v>
      </c>
      <c r="AS72" s="204">
        <f t="shared" si="105"/>
        <v>52789.982179129001</v>
      </c>
      <c r="AT72" s="204">
        <f t="shared" si="105"/>
        <v>53562.199826680946</v>
      </c>
      <c r="AU72" s="204">
        <f t="shared" si="105"/>
        <v>54334.417474232876</v>
      </c>
      <c r="AV72" s="204">
        <f t="shared" si="105"/>
        <v>55106.635121784806</v>
      </c>
      <c r="AW72" s="204">
        <f t="shared" si="105"/>
        <v>55878.852769336736</v>
      </c>
      <c r="AX72" s="204">
        <f t="shared" si="105"/>
        <v>56651.070416888666</v>
      </c>
      <c r="AY72" s="204">
        <f t="shared" si="105"/>
        <v>57423.288064440603</v>
      </c>
      <c r="AZ72" s="204">
        <f t="shared" si="105"/>
        <v>58195.505711992533</v>
      </c>
      <c r="BA72" s="204">
        <f t="shared" si="105"/>
        <v>58967.723359544478</v>
      </c>
      <c r="BB72" s="204">
        <f t="shared" si="105"/>
        <v>59739.9410070964</v>
      </c>
      <c r="BC72" s="204">
        <f t="shared" si="105"/>
        <v>60512.158654648338</v>
      </c>
      <c r="BD72" s="204">
        <f t="shared" si="105"/>
        <v>61284.376302200268</v>
      </c>
      <c r="BE72" s="204">
        <f t="shared" si="105"/>
        <v>62892.862360126775</v>
      </c>
      <c r="BF72" s="204">
        <f t="shared" si="105"/>
        <v>64501.348418053305</v>
      </c>
      <c r="BG72" s="204">
        <f t="shared" si="105"/>
        <v>66109.83447597982</v>
      </c>
      <c r="BH72" s="204">
        <f t="shared" si="105"/>
        <v>67718.320533906328</v>
      </c>
      <c r="BI72" s="204">
        <f t="shared" si="105"/>
        <v>69326.806591832836</v>
      </c>
      <c r="BJ72" s="204">
        <f t="shared" si="105"/>
        <v>70935.292649759373</v>
      </c>
      <c r="BK72" s="204">
        <f t="shared" si="105"/>
        <v>72543.77870768588</v>
      </c>
      <c r="BL72" s="204">
        <f t="shared" si="105"/>
        <v>74152.264765612388</v>
      </c>
      <c r="BM72" s="204">
        <f t="shared" si="105"/>
        <v>75760.75082353891</v>
      </c>
      <c r="BN72" s="204">
        <f t="shared" si="105"/>
        <v>77369.236881465418</v>
      </c>
      <c r="BO72" s="204">
        <f t="shared" si="105"/>
        <v>78977.722939391941</v>
      </c>
      <c r="BP72" s="204">
        <f t="shared" si="105"/>
        <v>80586.208997318463</v>
      </c>
      <c r="BQ72" s="204">
        <f t="shared" si="105"/>
        <v>82194.695055244956</v>
      </c>
      <c r="BR72" s="204">
        <f t="shared" si="105"/>
        <v>83803.181113171479</v>
      </c>
      <c r="BS72" s="204">
        <f t="shared" ref="BS72:DA72" si="106">SUM(BS59:BS71)</f>
        <v>85411.667171098001</v>
      </c>
      <c r="BT72" s="204">
        <f t="shared" si="106"/>
        <v>87020.153229024509</v>
      </c>
      <c r="BU72" s="204">
        <f t="shared" si="106"/>
        <v>88628.639286951031</v>
      </c>
      <c r="BV72" s="204">
        <f t="shared" si="106"/>
        <v>90237.125344877539</v>
      </c>
      <c r="BW72" s="204">
        <f t="shared" si="106"/>
        <v>91845.611402804061</v>
      </c>
      <c r="BX72" s="204">
        <f t="shared" si="106"/>
        <v>93454.097460730569</v>
      </c>
      <c r="BY72" s="204">
        <f t="shared" si="106"/>
        <v>102326.98246073058</v>
      </c>
      <c r="BZ72" s="204">
        <f t="shared" si="106"/>
        <v>111199.86746073059</v>
      </c>
      <c r="CA72" s="204">
        <f t="shared" si="106"/>
        <v>120072.7524607306</v>
      </c>
      <c r="CB72" s="204">
        <f t="shared" si="106"/>
        <v>128945.63746073058</v>
      </c>
      <c r="CC72" s="204">
        <f t="shared" si="106"/>
        <v>137818.52246073054</v>
      </c>
      <c r="CD72" s="204">
        <f t="shared" si="106"/>
        <v>146691.40746073061</v>
      </c>
      <c r="CE72" s="204">
        <f t="shared" si="106"/>
        <v>155564.29246073059</v>
      </c>
      <c r="CF72" s="204">
        <f t="shared" si="106"/>
        <v>164437.17746073057</v>
      </c>
      <c r="CG72" s="204">
        <f t="shared" si="106"/>
        <v>173310.06246073058</v>
      </c>
      <c r="CH72" s="204">
        <f t="shared" si="106"/>
        <v>182182.94746073062</v>
      </c>
      <c r="CI72" s="204">
        <f t="shared" si="106"/>
        <v>191055.8324607306</v>
      </c>
      <c r="CJ72" s="204">
        <f t="shared" si="106"/>
        <v>199928.71746073058</v>
      </c>
      <c r="CK72" s="204">
        <f t="shared" si="106"/>
        <v>208801.60246073062</v>
      </c>
      <c r="CL72" s="204">
        <f t="shared" si="106"/>
        <v>217674.4874607306</v>
      </c>
      <c r="CM72" s="204">
        <f t="shared" si="106"/>
        <v>226547.37246073058</v>
      </c>
      <c r="CN72" s="204">
        <f t="shared" si="106"/>
        <v>235420.25746073059</v>
      </c>
      <c r="CO72" s="204">
        <f t="shared" si="106"/>
        <v>244293.1424607306</v>
      </c>
      <c r="CP72" s="204">
        <f t="shared" si="106"/>
        <v>253166.02746073058</v>
      </c>
      <c r="CQ72" s="204">
        <f t="shared" si="106"/>
        <v>262038.91246073059</v>
      </c>
      <c r="CR72" s="204">
        <f t="shared" si="106"/>
        <v>270911.79746073065</v>
      </c>
      <c r="CS72" s="204">
        <f t="shared" si="106"/>
        <v>279784.68246073055</v>
      </c>
      <c r="CT72" s="204">
        <f t="shared" si="106"/>
        <v>288657.56746073061</v>
      </c>
      <c r="CU72" s="204">
        <f t="shared" si="106"/>
        <v>297530.45246073062</v>
      </c>
      <c r="CV72" s="204">
        <f t="shared" si="106"/>
        <v>306403.33746073057</v>
      </c>
      <c r="CW72" s="204">
        <f t="shared" si="106"/>
        <v>315276.2224607307</v>
      </c>
      <c r="CX72" s="204">
        <f t="shared" si="106"/>
        <v>324149.10746073059</v>
      </c>
      <c r="CY72" s="204">
        <f t="shared" si="106"/>
        <v>333021.9924607306</v>
      </c>
      <c r="CZ72" s="204">
        <f t="shared" si="106"/>
        <v>341894.87746073061</v>
      </c>
      <c r="DA72" s="204">
        <f t="shared" si="106"/>
        <v>350767.76246073062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160375.49194851168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8.3246146046432642E-2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405.05341559675026</v>
      </c>
      <c r="D114" s="212">
        <f t="shared" si="108"/>
        <v>446.55109291846622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1059.9950185438338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234.5520892096994</v>
      </c>
      <c r="D116" s="212">
        <f t="shared" si="108"/>
        <v>186.73954794772234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211.99900370876679</v>
      </c>
      <c r="D117" s="212">
        <f t="shared" si="108"/>
        <v>94.722959103917077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1.1368683772161604E-14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-229.13934868947558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-60.442269142499505</v>
      </c>
      <c r="D120" s="212">
        <f t="shared" si="108"/>
        <v>49.616788102051828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2016-06-02T08:05:39Z</dcterms:modified>
  <cp:category/>
</cp:coreProperties>
</file>