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60" yWindow="0" windowWidth="22080" windowHeight="13420" tabRatio="500" activeTab="1"/>
  </bookViews>
  <sheets>
    <sheet name="1" sheetId="1" r:id="rId1"/>
    <sheet name="2" sheetId="2" r:id="rId2"/>
    <sheet name="3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1" i="1" l="1"/>
  <c r="G131" i="1"/>
  <c r="F132" i="1"/>
  <c r="G132" i="1"/>
  <c r="F133" i="1"/>
  <c r="G133" i="1"/>
  <c r="F134" i="1"/>
  <c r="G134" i="1"/>
  <c r="G130" i="1"/>
  <c r="F130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G111" i="1"/>
  <c r="F111" i="1"/>
  <c r="G100" i="1"/>
  <c r="F96" i="1"/>
  <c r="G96" i="1"/>
  <c r="F97" i="1"/>
  <c r="G97" i="1"/>
  <c r="F98" i="1"/>
  <c r="G98" i="1"/>
  <c r="F99" i="1"/>
  <c r="G99" i="1"/>
  <c r="G95" i="1"/>
  <c r="F9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G75" i="1"/>
  <c r="F75" i="1"/>
  <c r="G65" i="1"/>
  <c r="F61" i="1"/>
  <c r="G61" i="1"/>
  <c r="F62" i="1"/>
  <c r="G62" i="1"/>
  <c r="F63" i="1"/>
  <c r="G63" i="1"/>
  <c r="F64" i="1"/>
  <c r="G64" i="1"/>
  <c r="G60" i="1"/>
  <c r="F6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G40" i="1"/>
  <c r="F40" i="1"/>
  <c r="G28" i="1"/>
  <c r="G24" i="1"/>
  <c r="G25" i="1"/>
  <c r="G26" i="1"/>
  <c r="G27" i="1"/>
  <c r="G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24" i="1"/>
  <c r="F25" i="1"/>
  <c r="F26" i="1"/>
  <c r="F27" i="1"/>
  <c r="F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F135" i="1"/>
  <c r="F100" i="1"/>
  <c r="F28" i="1"/>
  <c r="F65" i="1"/>
</calcChain>
</file>

<file path=xl/sharedStrings.xml><?xml version="1.0" encoding="utf-8"?>
<sst xmlns="http://schemas.openxmlformats.org/spreadsheetml/2006/main" count="925" uniqueCount="89">
  <si>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</si>
  <si>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</si>
  <si>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</si>
  <si>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</si>
  <si>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</si>
  <si>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</si>
  <si>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</si>
  <si>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</si>
  <si>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</si>
  <si>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</si>
  <si>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</si>
  <si>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</si>
  <si>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FISHING -- see worksheet Data 3</t>
  </si>
  <si>
    <t>VP</t>
  </si>
  <si>
    <t>P</t>
  </si>
  <si>
    <t>Green Pepper/ Brinjal / Beetroot: kg produced</t>
  </si>
  <si>
    <t>Amadumbe: kg produced</t>
  </si>
  <si>
    <t>Sweet Potatoes: kg produced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</si>
  <si>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</si>
  <si>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</si>
  <si>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</si>
  <si>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</si>
  <si>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</si>
  <si>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</si>
  <si>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Purchase - staple</t>
  </si>
  <si>
    <t>total</t>
  </si>
  <si>
    <t>SoF</t>
  </si>
  <si>
    <t>M</t>
  </si>
  <si>
    <t>R</t>
  </si>
  <si>
    <t>Average</t>
  </si>
  <si>
    <t>Median</t>
  </si>
  <si>
    <t>Food</t>
  </si>
  <si>
    <t>bline</t>
  </si>
  <si>
    <t>exp</t>
  </si>
  <si>
    <t>Cows' milk - season 2</t>
  </si>
  <si>
    <t>Sweetpotatoes: no. local meas.</t>
  </si>
  <si>
    <t>Other root crops: no. local meas Potatoes</t>
  </si>
  <si>
    <t>Spinach (vegetables):</t>
  </si>
  <si>
    <t>Other crop: pumpkin / butternut</t>
  </si>
  <si>
    <t>Other crop: tomatoes</t>
  </si>
  <si>
    <t>Cowpeas: kg produced</t>
  </si>
  <si>
    <t>Water melon: no. local meas</t>
  </si>
  <si>
    <t>Labour: Harvesting</t>
  </si>
  <si>
    <t>Income</t>
  </si>
  <si>
    <t>BO</t>
  </si>
  <si>
    <t>Cattle sales - local: no. sold</t>
  </si>
  <si>
    <t>Goat sales - local: no. sold</t>
  </si>
  <si>
    <t>Agricultural cash income -- see Data2</t>
  </si>
  <si>
    <t>Formal Employment (conservancies, etc.)</t>
  </si>
  <si>
    <t>Small business -- see Data2</t>
  </si>
  <si>
    <t>Social development -- see Data2</t>
  </si>
  <si>
    <t>Public works -- see Data2</t>
  </si>
  <si>
    <t>Remittances: no. times per year</t>
  </si>
  <si>
    <t>Expenditure</t>
  </si>
  <si>
    <t>food poverty non-staple food</t>
  </si>
  <si>
    <t>lower bound poverty</t>
  </si>
  <si>
    <t>upper bound poverty</t>
  </si>
  <si>
    <t>resilience</t>
  </si>
  <si>
    <t>Cost of staple</t>
  </si>
  <si>
    <t>name of staple</t>
  </si>
  <si>
    <t>mix</t>
  </si>
  <si>
    <t>kg pppd</t>
  </si>
  <si>
    <t>HH size</t>
  </si>
  <si>
    <t>cost per kg</t>
  </si>
  <si>
    <t>Onions: kg produced</t>
  </si>
  <si>
    <t>Green beans /peas</t>
  </si>
  <si>
    <t xml:space="preserve">Other root crops: Beetroot </t>
  </si>
  <si>
    <t xml:space="preserve">Tomato: </t>
  </si>
  <si>
    <t>Leafy green vegetables (spinach etc)</t>
  </si>
  <si>
    <t>Other crop: Carrots</t>
  </si>
  <si>
    <t>Gifts/remittances: Events(Funerals, weddings)</t>
  </si>
  <si>
    <t>other: Sheep hides</t>
  </si>
  <si>
    <t>Other: cattle hides</t>
  </si>
  <si>
    <t>Sheep sales - local: no. sold</t>
  </si>
  <si>
    <t>Tomato</t>
  </si>
  <si>
    <t>Onions</t>
  </si>
  <si>
    <t>Beetroot</t>
  </si>
  <si>
    <t>Chillies: kg produced</t>
  </si>
  <si>
    <t>Sweet potatoes</t>
  </si>
  <si>
    <t>Cabbage</t>
  </si>
  <si>
    <t>Spinach</t>
  </si>
  <si>
    <t>Other crop: Potatoes</t>
  </si>
  <si>
    <t>Labour: Weeding</t>
  </si>
  <si>
    <t>Cows' milk sales - season 1</t>
  </si>
  <si>
    <t>Other (hides): quantity</t>
  </si>
  <si>
    <t>Chicken sales: no. sold</t>
  </si>
  <si>
    <t>Construction cash income -- see Data2</t>
  </si>
  <si>
    <t>Domestic work cash income -- see Data2</t>
  </si>
  <si>
    <t>Self-employment -- see 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</si>
</sst>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12"/>
      <color rgb="FF000000"/>
      <name val="Helvetica Neue Light"/>
      <family val="2"/>
    </font>
    <font>
      <sz val="12"/>
      <color rgb="FF008000"/>
      <name val="Helvetica Neue Light"/>
    </font>
    <font>
      <sz val="12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0" fontId="6" fillId="0" borderId="0" xfId="0" applyFont="1"/>
  </cellXfs>
  <cellStyles count="2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A130" workbookViewId="0">
      <selection activeCell="A150" sqref="A150:J179"/>
    </sheetView>
  </sheetViews>
  <sheetFormatPr baseColWidth="10" defaultRowHeight="16" x14ac:dyDescent="0"/>
  <cols>
    <col min="1" max="1" width="29" bestFit="1" customWidth="1"/>
    <col min="2" max="4" width="6" bestFit="1" customWidth="1"/>
    <col min="5" max="5" width="5.140625" bestFit="1" customWidth="1"/>
    <col min="6" max="6" width="5.42578125" style="9" customWidth="1"/>
    <col min="7" max="7" width="6" style="9" bestFit="1" customWidth="1"/>
  </cols>
  <sheetData>
    <row r="1" spans="1:10">
      <c r="A1" t="s">
        <v>26</v>
      </c>
      <c r="B1" s="5">
        <v>59105</v>
      </c>
      <c r="C1" s="5"/>
      <c r="D1" s="5">
        <v>59305</v>
      </c>
      <c r="E1" s="5"/>
      <c r="F1" s="8" t="s">
        <v>30</v>
      </c>
      <c r="G1" s="8"/>
    </row>
    <row r="2" spans="1:10">
      <c r="B2" t="s">
        <v>13</v>
      </c>
      <c r="C2" t="s">
        <v>13</v>
      </c>
      <c r="D2" t="s">
        <v>13</v>
      </c>
      <c r="E2" t="s">
        <v>13</v>
      </c>
      <c r="F2" s="9" t="s">
        <v>14</v>
      </c>
      <c r="G2" s="9" t="s">
        <v>14</v>
      </c>
    </row>
    <row r="3" spans="1:10">
      <c r="A3" t="s">
        <v>0</v>
      </c>
      <c r="B3" s="1">
        <v>3.7540423412204232E-2</v>
      </c>
      <c r="C3" s="1">
        <v>0</v>
      </c>
      <c r="D3" s="1"/>
      <c r="E3" s="1"/>
      <c r="F3" s="10">
        <f>(MAX(SUM(B3),SUM(D3))+MIN(SUM(B3),SUM(D3)))/2</f>
        <v>1.8770211706102116E-2</v>
      </c>
      <c r="G3" s="10">
        <f>(MAX(SUM(C3),SUM(E3))+MIN(SUM(C3),SUM(E3)))/2</f>
        <v>0</v>
      </c>
      <c r="I3" s="1"/>
      <c r="J3" s="1"/>
    </row>
    <row r="4" spans="1:10">
      <c r="A4" t="s">
        <v>1</v>
      </c>
      <c r="B4" s="1">
        <v>2.026514827210461E-2</v>
      </c>
      <c r="C4" s="1">
        <v>0</v>
      </c>
      <c r="D4" s="1">
        <v>0</v>
      </c>
      <c r="E4" s="1">
        <v>0</v>
      </c>
      <c r="F4" s="10">
        <f t="shared" ref="F4:F19" si="0">(MAX(SUM(B4),SUM(D4))+MIN(SUM(B4),SUM(D4)))/2</f>
        <v>1.0132574136052305E-2</v>
      </c>
      <c r="G4" s="10">
        <f t="shared" ref="G4:G19" si="1">(MAX(SUM(C4),SUM(E4))+MIN(SUM(C4),SUM(E4)))/2</f>
        <v>0</v>
      </c>
    </row>
    <row r="5" spans="1:10">
      <c r="A5" t="s">
        <v>2</v>
      </c>
      <c r="B5" s="1">
        <v>3.3333333333333333E-2</v>
      </c>
      <c r="C5" s="1">
        <v>0</v>
      </c>
      <c r="D5" s="1">
        <v>4.9999999999999992E-3</v>
      </c>
      <c r="E5" s="1">
        <v>0</v>
      </c>
      <c r="F5" s="10">
        <f t="shared" si="0"/>
        <v>1.9166666666666665E-2</v>
      </c>
      <c r="G5" s="10">
        <f t="shared" si="1"/>
        <v>0</v>
      </c>
    </row>
    <row r="6" spans="1:10">
      <c r="A6" t="s">
        <v>3</v>
      </c>
      <c r="B6" s="1">
        <v>0.10646229452054794</v>
      </c>
      <c r="C6" s="1">
        <v>0</v>
      </c>
      <c r="D6" s="1">
        <v>2.957269613947696E-2</v>
      </c>
      <c r="E6" s="1">
        <v>0</v>
      </c>
      <c r="F6" s="10">
        <f t="shared" si="0"/>
        <v>6.8017495330012445E-2</v>
      </c>
      <c r="G6" s="10">
        <f t="shared" si="1"/>
        <v>0</v>
      </c>
    </row>
    <row r="7" spans="1:10">
      <c r="A7" t="s">
        <v>4</v>
      </c>
      <c r="B7" s="1">
        <v>2.761762920298879E-2</v>
      </c>
      <c r="C7" s="1">
        <v>0</v>
      </c>
      <c r="D7" s="1">
        <v>1.1047051681195519E-2</v>
      </c>
      <c r="E7" s="1">
        <v>0</v>
      </c>
      <c r="F7" s="10">
        <f t="shared" si="0"/>
        <v>1.9332340442092154E-2</v>
      </c>
      <c r="G7" s="10">
        <f t="shared" si="1"/>
        <v>0</v>
      </c>
    </row>
    <row r="8" spans="1:10">
      <c r="A8" t="s">
        <v>5</v>
      </c>
      <c r="B8" s="1">
        <v>3.7475249066002492E-3</v>
      </c>
      <c r="C8" s="1">
        <v>0</v>
      </c>
      <c r="D8" s="1">
        <v>2.4517434620174349E-3</v>
      </c>
      <c r="E8" s="1">
        <v>0</v>
      </c>
      <c r="F8" s="10">
        <f t="shared" si="0"/>
        <v>3.099634184308842E-3</v>
      </c>
      <c r="G8" s="10">
        <f t="shared" si="1"/>
        <v>0</v>
      </c>
    </row>
    <row r="9" spans="1:10">
      <c r="A9" t="s">
        <v>6</v>
      </c>
      <c r="B9" s="1">
        <v>3.6660569738480695E-3</v>
      </c>
      <c r="C9" s="1">
        <v>0</v>
      </c>
      <c r="D9" s="1">
        <v>0</v>
      </c>
      <c r="E9" s="1">
        <v>0</v>
      </c>
      <c r="F9" s="10">
        <f t="shared" si="0"/>
        <v>1.8330284869240347E-3</v>
      </c>
      <c r="G9" s="10">
        <f t="shared" si="1"/>
        <v>0</v>
      </c>
    </row>
    <row r="10" spans="1:10">
      <c r="A10" t="s">
        <v>7</v>
      </c>
      <c r="B10" s="1">
        <v>0</v>
      </c>
      <c r="C10" s="1">
        <v>0</v>
      </c>
      <c r="D10" s="1"/>
      <c r="E10" s="1"/>
      <c r="F10" s="10">
        <f t="shared" si="0"/>
        <v>0</v>
      </c>
      <c r="G10" s="10">
        <f t="shared" si="1"/>
        <v>0</v>
      </c>
    </row>
    <row r="11" spans="1:10">
      <c r="A11" t="s">
        <v>8</v>
      </c>
      <c r="B11" s="1">
        <v>0</v>
      </c>
      <c r="C11" s="1">
        <v>0</v>
      </c>
      <c r="D11" s="1"/>
      <c r="E11" s="1"/>
      <c r="F11" s="10">
        <f t="shared" si="0"/>
        <v>0</v>
      </c>
      <c r="G11" s="10">
        <f t="shared" si="1"/>
        <v>0</v>
      </c>
    </row>
    <row r="12" spans="1:10">
      <c r="A12" t="s">
        <v>9</v>
      </c>
      <c r="B12" s="1">
        <v>0</v>
      </c>
      <c r="C12" s="1">
        <v>0</v>
      </c>
      <c r="D12" s="1"/>
      <c r="E12" s="1"/>
      <c r="F12" s="10">
        <f t="shared" si="0"/>
        <v>0</v>
      </c>
      <c r="G12" s="10">
        <f t="shared" si="1"/>
        <v>0</v>
      </c>
    </row>
    <row r="13" spans="1:10">
      <c r="A13" t="s">
        <v>10</v>
      </c>
      <c r="B13" s="1">
        <v>1.3297789539227895E-3</v>
      </c>
      <c r="C13" s="1">
        <v>2.3466687422166871E-4</v>
      </c>
      <c r="D13" s="1">
        <v>4.7073474470734743E-4</v>
      </c>
      <c r="E13" s="1">
        <v>0</v>
      </c>
      <c r="F13" s="10">
        <f t="shared" si="0"/>
        <v>9.0025684931506846E-4</v>
      </c>
      <c r="G13" s="10">
        <f t="shared" si="1"/>
        <v>1.1733343711083435E-4</v>
      </c>
    </row>
    <row r="14" spans="1:10">
      <c r="A14" t="s">
        <v>11</v>
      </c>
      <c r="B14" s="1">
        <v>5.0835990037359901E-3</v>
      </c>
      <c r="C14" s="1">
        <v>0</v>
      </c>
      <c r="D14" s="1">
        <v>5.0835990037359901E-3</v>
      </c>
      <c r="E14" s="1">
        <v>0</v>
      </c>
      <c r="F14" s="10">
        <f t="shared" si="0"/>
        <v>5.0835990037359901E-3</v>
      </c>
      <c r="G14" s="10">
        <f t="shared" si="1"/>
        <v>0</v>
      </c>
    </row>
    <row r="15" spans="1:10">
      <c r="A15" t="s">
        <v>17</v>
      </c>
      <c r="D15" s="1">
        <v>3.7266500622665003E-3</v>
      </c>
      <c r="E15" s="1">
        <v>0</v>
      </c>
      <c r="F15" s="10">
        <f t="shared" si="0"/>
        <v>1.8633250311332502E-3</v>
      </c>
      <c r="G15" s="10">
        <f t="shared" si="1"/>
        <v>0</v>
      </c>
    </row>
    <row r="16" spans="1:10">
      <c r="A16" t="s">
        <v>16</v>
      </c>
      <c r="B16" s="1" t="s">
        <v>19</v>
      </c>
      <c r="C16" s="1" t="s">
        <v>19</v>
      </c>
      <c r="D16" s="1">
        <v>5.7363013698630136E-3</v>
      </c>
      <c r="E16" s="1">
        <v>0</v>
      </c>
      <c r="F16" s="10">
        <f t="shared" si="0"/>
        <v>2.8681506849315068E-3</v>
      </c>
      <c r="G16" s="10">
        <f t="shared" si="1"/>
        <v>0</v>
      </c>
    </row>
    <row r="17" spans="1:7">
      <c r="A17" t="s">
        <v>15</v>
      </c>
      <c r="B17" s="1" t="s">
        <v>19</v>
      </c>
      <c r="C17" s="1" t="s">
        <v>19</v>
      </c>
      <c r="D17" s="1">
        <v>0</v>
      </c>
      <c r="E17" s="1">
        <v>0</v>
      </c>
      <c r="F17" s="10">
        <f t="shared" si="0"/>
        <v>0</v>
      </c>
      <c r="G17" s="10">
        <f t="shared" si="1"/>
        <v>0</v>
      </c>
    </row>
    <row r="18" spans="1:7">
      <c r="A18" t="s">
        <v>12</v>
      </c>
      <c r="B18" s="1">
        <v>9.8770236612702369E-3</v>
      </c>
      <c r="C18" s="1">
        <v>2.4692559153175597E-3</v>
      </c>
      <c r="D18" s="1">
        <v>0</v>
      </c>
      <c r="E18" s="1">
        <v>0</v>
      </c>
      <c r="F18" s="10">
        <f t="shared" si="0"/>
        <v>4.9385118306351184E-3</v>
      </c>
      <c r="G18" s="10">
        <f t="shared" si="1"/>
        <v>1.2346279576587798E-3</v>
      </c>
    </row>
    <row r="19" spans="1:7">
      <c r="A19" t="s">
        <v>18</v>
      </c>
      <c r="B19" s="1" t="s">
        <v>19</v>
      </c>
      <c r="C19" s="1" t="s">
        <v>19</v>
      </c>
      <c r="D19" s="1">
        <v>3.4389788293897883E-3</v>
      </c>
      <c r="E19" s="1">
        <v>8.5974470734744707E-4</v>
      </c>
      <c r="F19" s="10">
        <f t="shared" si="0"/>
        <v>1.7194894146948941E-3</v>
      </c>
      <c r="G19" s="10">
        <f t="shared" si="1"/>
        <v>4.2987235367372353E-4</v>
      </c>
    </row>
    <row r="20" spans="1:7">
      <c r="A20" t="s">
        <v>19</v>
      </c>
      <c r="B20" s="1" t="s">
        <v>19</v>
      </c>
      <c r="C20" s="1" t="s">
        <v>19</v>
      </c>
      <c r="D20" s="1"/>
      <c r="E20" s="1"/>
      <c r="F20" s="11"/>
    </row>
    <row r="21" spans="1:7">
      <c r="A21" t="s">
        <v>19</v>
      </c>
      <c r="B21" s="1" t="s">
        <v>19</v>
      </c>
      <c r="C21" s="1" t="s">
        <v>19</v>
      </c>
      <c r="D21" s="1"/>
      <c r="E21" s="1"/>
      <c r="F21" s="11"/>
    </row>
    <row r="22" spans="1:7">
      <c r="A22" t="s">
        <v>19</v>
      </c>
      <c r="B22" s="1" t="s">
        <v>19</v>
      </c>
      <c r="C22" s="1" t="s">
        <v>19</v>
      </c>
      <c r="D22" s="1"/>
      <c r="E22" s="1"/>
      <c r="F22" s="11"/>
    </row>
    <row r="23" spans="1:7">
      <c r="A23" t="s">
        <v>20</v>
      </c>
      <c r="B23" s="1">
        <v>0.14880952380952381</v>
      </c>
      <c r="C23" s="1">
        <v>0</v>
      </c>
      <c r="D23" s="1">
        <v>0.18174630332938849</v>
      </c>
      <c r="E23" s="1">
        <v>0</v>
      </c>
      <c r="F23" s="10">
        <f t="shared" ref="F23:F27" si="2">(MAX(SUM(B23),SUM(D23))+MIN(SUM(B23),SUM(D23)))/2</f>
        <v>0.16527791356945615</v>
      </c>
      <c r="G23" s="10">
        <f t="shared" ref="G23:G27" si="3">(MAX(SUM(C23),SUM(E23))+MIN(SUM(C23),SUM(E23)))/2</f>
        <v>0</v>
      </c>
    </row>
    <row r="24" spans="1:7">
      <c r="A24" t="s">
        <v>21</v>
      </c>
      <c r="B24" s="1">
        <v>3.314115504358655E-2</v>
      </c>
      <c r="C24" s="1">
        <v>-3.314115504358655E-2</v>
      </c>
      <c r="D24" s="1">
        <v>3.314115504358655E-2</v>
      </c>
      <c r="E24" s="1">
        <v>-3.314115504358655E-2</v>
      </c>
      <c r="F24" s="10">
        <f t="shared" si="2"/>
        <v>3.314115504358655E-2</v>
      </c>
      <c r="G24" s="10">
        <f t="shared" si="3"/>
        <v>-3.314115504358655E-2</v>
      </c>
    </row>
    <row r="25" spans="1:7">
      <c r="A25" t="s">
        <v>22</v>
      </c>
      <c r="B25" s="1">
        <v>0</v>
      </c>
      <c r="C25" s="1">
        <v>0</v>
      </c>
      <c r="D25" s="1">
        <v>0</v>
      </c>
      <c r="E25" s="1">
        <v>0</v>
      </c>
      <c r="F25" s="10">
        <f t="shared" si="2"/>
        <v>0</v>
      </c>
      <c r="G25" s="10">
        <f t="shared" si="3"/>
        <v>0</v>
      </c>
    </row>
    <row r="26" spans="1:7">
      <c r="A26" t="s">
        <v>23</v>
      </c>
      <c r="B26" s="1">
        <v>0.16886347229140719</v>
      </c>
      <c r="C26" s="1">
        <v>5.5773301650589871E-2</v>
      </c>
      <c r="D26" s="1">
        <v>0.22016382954545452</v>
      </c>
      <c r="E26" s="1">
        <v>4.8057198240991673E-3</v>
      </c>
      <c r="F26" s="10">
        <f t="shared" si="2"/>
        <v>0.19451365091843087</v>
      </c>
      <c r="G26" s="10">
        <f t="shared" si="3"/>
        <v>3.0289510737344517E-2</v>
      </c>
    </row>
    <row r="27" spans="1:7">
      <c r="A27" t="s">
        <v>24</v>
      </c>
      <c r="B27" s="1">
        <v>0.58637945846824402</v>
      </c>
      <c r="C27" s="1">
        <v>0</v>
      </c>
      <c r="D27" s="1">
        <v>0.5826586550435866</v>
      </c>
      <c r="E27" s="1">
        <v>0</v>
      </c>
      <c r="F27" s="10">
        <f t="shared" si="2"/>
        <v>0.58451905675591531</v>
      </c>
      <c r="G27" s="10">
        <f t="shared" si="3"/>
        <v>0</v>
      </c>
    </row>
    <row r="28" spans="1:7">
      <c r="A28" t="s">
        <v>25</v>
      </c>
      <c r="B28" s="1">
        <v>1.1861164218533178</v>
      </c>
      <c r="C28" s="1">
        <v>2.5336069396542552E-2</v>
      </c>
      <c r="D28" s="1">
        <v>1.0842376982546686</v>
      </c>
      <c r="E28" s="1">
        <v>-2.7475690512139935E-2</v>
      </c>
      <c r="F28" s="11">
        <f>SUM(F3:F27)</f>
        <v>1.1351770600539932</v>
      </c>
      <c r="G28" s="11">
        <f>SUM(G3:G27)</f>
        <v>-1.0698105577986936E-3</v>
      </c>
    </row>
    <row r="38" spans="1:7">
      <c r="B38" s="4">
        <v>59105</v>
      </c>
      <c r="C38" s="4"/>
      <c r="D38" s="5">
        <v>59305</v>
      </c>
      <c r="E38" s="5"/>
      <c r="F38" s="8" t="s">
        <v>29</v>
      </c>
      <c r="G38" s="8"/>
    </row>
    <row r="39" spans="1:7">
      <c r="B39" t="s">
        <v>14</v>
      </c>
      <c r="C39" t="s">
        <v>14</v>
      </c>
      <c r="D39" t="s">
        <v>14</v>
      </c>
      <c r="E39" t="s">
        <v>14</v>
      </c>
      <c r="F39" s="9" t="s">
        <v>14</v>
      </c>
      <c r="G39" s="9" t="s">
        <v>14</v>
      </c>
    </row>
    <row r="40" spans="1:7">
      <c r="A40" t="s">
        <v>0</v>
      </c>
      <c r="B40" s="1">
        <v>8.4465952677459516E-2</v>
      </c>
      <c r="C40" s="1">
        <v>0</v>
      </c>
      <c r="D40" s="1"/>
      <c r="E40" s="1"/>
      <c r="F40" s="10">
        <f>(MAX(SUM(B40),SUM(D40))+MIN(SUM(B40),SUM(D40)))/2</f>
        <v>4.2232976338729758E-2</v>
      </c>
      <c r="G40" s="10">
        <f>(MAX(SUM(C40),SUM(E40))+MIN(SUM(C40),SUM(E40)))/2</f>
        <v>0</v>
      </c>
    </row>
    <row r="41" spans="1:7">
      <c r="A41" t="s">
        <v>1</v>
      </c>
      <c r="B41" s="1">
        <v>4.053029654420922E-2</v>
      </c>
      <c r="C41" s="1">
        <v>0</v>
      </c>
      <c r="D41" s="1">
        <v>2.026514827210461E-2</v>
      </c>
      <c r="E41" s="1">
        <v>0</v>
      </c>
      <c r="F41" s="10">
        <f t="shared" ref="F41:F56" si="4">(MAX(SUM(B41),SUM(D41))+MIN(SUM(B41),SUM(D41)))/2</f>
        <v>3.0397722408156913E-2</v>
      </c>
      <c r="G41" s="10">
        <f t="shared" ref="G41:G56" si="5">(MAX(SUM(C41),SUM(E41))+MIN(SUM(C41),SUM(E41)))/2</f>
        <v>0</v>
      </c>
    </row>
    <row r="42" spans="1:7">
      <c r="A42" t="s">
        <v>2</v>
      </c>
      <c r="B42" s="1">
        <v>3.3333333333333333E-2</v>
      </c>
      <c r="C42" s="1">
        <v>0</v>
      </c>
      <c r="D42" s="1">
        <v>7.4999999999999997E-3</v>
      </c>
      <c r="E42" s="1">
        <v>0</v>
      </c>
      <c r="F42" s="10">
        <f t="shared" si="4"/>
        <v>2.0416666666666666E-2</v>
      </c>
      <c r="G42" s="10">
        <f t="shared" si="5"/>
        <v>0</v>
      </c>
    </row>
    <row r="43" spans="1:7">
      <c r="A43" t="s">
        <v>3</v>
      </c>
      <c r="B43" s="1">
        <v>0.14786429794520545</v>
      </c>
      <c r="C43" s="1">
        <v>0</v>
      </c>
      <c r="D43" s="1">
        <v>2.8981242216687422E-2</v>
      </c>
      <c r="E43" s="1">
        <v>0</v>
      </c>
      <c r="F43" s="10">
        <f t="shared" si="4"/>
        <v>8.8422770080946428E-2</v>
      </c>
      <c r="G43" s="10">
        <f t="shared" si="5"/>
        <v>0</v>
      </c>
    </row>
    <row r="44" spans="1:7">
      <c r="A44" t="s">
        <v>4</v>
      </c>
      <c r="B44" s="1">
        <v>2.2094103362391038E-2</v>
      </c>
      <c r="C44" s="1">
        <v>-8.2852887608966426E-3</v>
      </c>
      <c r="D44" s="1">
        <v>2.0437045610211705E-2</v>
      </c>
      <c r="E44" s="1">
        <v>-7.4567598848069728E-3</v>
      </c>
      <c r="F44" s="10">
        <f t="shared" si="4"/>
        <v>2.126557448630137E-2</v>
      </c>
      <c r="G44" s="10">
        <f t="shared" si="5"/>
        <v>-7.8710243228518086E-3</v>
      </c>
    </row>
    <row r="45" spans="1:7">
      <c r="A45" t="s">
        <v>5</v>
      </c>
      <c r="B45" s="1">
        <v>7.4950498132004975E-4</v>
      </c>
      <c r="C45" s="1">
        <v>0</v>
      </c>
      <c r="D45" s="1">
        <v>6.9874688667496887E-3</v>
      </c>
      <c r="E45" s="1">
        <v>7.3552303860523046E-3</v>
      </c>
      <c r="F45" s="10">
        <f t="shared" si="4"/>
        <v>3.8684869240348694E-3</v>
      </c>
      <c r="G45" s="10">
        <f t="shared" si="5"/>
        <v>3.6776151930261523E-3</v>
      </c>
    </row>
    <row r="46" spans="1:7">
      <c r="A46" t="s">
        <v>6</v>
      </c>
      <c r="B46" s="1">
        <v>5.8656911581569104E-3</v>
      </c>
      <c r="C46" s="1">
        <v>0</v>
      </c>
      <c r="D46" s="1">
        <v>4.3477584059775842E-3</v>
      </c>
      <c r="E46" s="1">
        <v>2.0594645080946449E-3</v>
      </c>
      <c r="F46" s="10">
        <f t="shared" si="4"/>
        <v>5.1067247820672478E-3</v>
      </c>
      <c r="G46" s="10">
        <f t="shared" si="5"/>
        <v>1.0297322540473225E-3</v>
      </c>
    </row>
    <row r="47" spans="1:7">
      <c r="A47" t="s">
        <v>7</v>
      </c>
      <c r="B47" s="1">
        <v>2.2766189290161893E-3</v>
      </c>
      <c r="C47" s="1">
        <v>4.5532378580323768E-4</v>
      </c>
      <c r="D47" s="1"/>
      <c r="E47" s="1"/>
      <c r="F47" s="10">
        <f t="shared" si="4"/>
        <v>1.1383094645080946E-3</v>
      </c>
      <c r="G47" s="10">
        <f t="shared" si="5"/>
        <v>2.2766189290161884E-4</v>
      </c>
    </row>
    <row r="48" spans="1:7">
      <c r="A48" t="s">
        <v>8</v>
      </c>
      <c r="B48" s="1">
        <v>1.8867973225404733E-2</v>
      </c>
      <c r="C48" s="1">
        <v>0</v>
      </c>
      <c r="D48" s="1"/>
      <c r="E48" s="1"/>
      <c r="F48" s="10">
        <f t="shared" si="4"/>
        <v>9.4339866127023664E-3</v>
      </c>
      <c r="G48" s="10">
        <f t="shared" si="5"/>
        <v>0</v>
      </c>
    </row>
    <row r="49" spans="1:7">
      <c r="A49" t="s">
        <v>9</v>
      </c>
      <c r="B49" s="1">
        <v>8.9696193960149429E-3</v>
      </c>
      <c r="C49" s="1">
        <v>0</v>
      </c>
      <c r="D49" s="1"/>
      <c r="E49" s="1"/>
      <c r="F49" s="10">
        <f t="shared" si="4"/>
        <v>4.4848096980074715E-3</v>
      </c>
      <c r="G49" s="10">
        <f t="shared" si="5"/>
        <v>0</v>
      </c>
    </row>
    <row r="50" spans="1:7">
      <c r="A50" t="s">
        <v>10</v>
      </c>
      <c r="B50" s="1">
        <v>1.4862235367372352E-3</v>
      </c>
      <c r="C50" s="1">
        <v>4.6933374844333763E-4</v>
      </c>
      <c r="D50" s="1">
        <v>9.4146948941469487E-4</v>
      </c>
      <c r="E50" s="1">
        <v>0</v>
      </c>
      <c r="F50" s="10">
        <f t="shared" si="4"/>
        <v>1.2138465130759652E-3</v>
      </c>
      <c r="G50" s="10">
        <f t="shared" si="5"/>
        <v>2.3466687422166882E-4</v>
      </c>
    </row>
    <row r="51" spans="1:7">
      <c r="A51" t="s">
        <v>11</v>
      </c>
      <c r="B51" s="1">
        <v>5.0835990037359901E-3</v>
      </c>
      <c r="C51" s="1">
        <v>0</v>
      </c>
      <c r="D51" s="1">
        <v>6.3544987546699881E-3</v>
      </c>
      <c r="E51" s="1">
        <v>0</v>
      </c>
      <c r="F51" s="10">
        <f t="shared" si="4"/>
        <v>5.7190488792029891E-3</v>
      </c>
      <c r="G51" s="10">
        <f t="shared" si="5"/>
        <v>0</v>
      </c>
    </row>
    <row r="52" spans="1:7">
      <c r="A52" t="s">
        <v>17</v>
      </c>
      <c r="D52" s="1">
        <v>2.2359900373599004E-2</v>
      </c>
      <c r="E52" s="1">
        <v>1.4906600249065999E-2</v>
      </c>
      <c r="F52" s="10">
        <f t="shared" si="4"/>
        <v>1.1179950186799502E-2</v>
      </c>
      <c r="G52" s="10">
        <f t="shared" si="5"/>
        <v>7.4533001245329997E-3</v>
      </c>
    </row>
    <row r="53" spans="1:7">
      <c r="A53" t="s">
        <v>16</v>
      </c>
      <c r="B53" s="1" t="s">
        <v>19</v>
      </c>
      <c r="C53" s="1" t="s">
        <v>19</v>
      </c>
      <c r="D53" s="1">
        <v>1.0554794520547944E-2</v>
      </c>
      <c r="E53" s="1">
        <v>2.1568493150684931E-2</v>
      </c>
      <c r="F53" s="10">
        <f t="shared" si="4"/>
        <v>5.2773972602739722E-3</v>
      </c>
      <c r="G53" s="10">
        <f t="shared" si="5"/>
        <v>1.0784246575342465E-2</v>
      </c>
    </row>
    <row r="54" spans="1:7">
      <c r="A54" t="s">
        <v>15</v>
      </c>
      <c r="B54" s="1" t="s">
        <v>19</v>
      </c>
      <c r="C54" s="1" t="s">
        <v>19</v>
      </c>
      <c r="D54" s="1">
        <v>6.4726027397260272E-4</v>
      </c>
      <c r="E54" s="1">
        <v>0</v>
      </c>
      <c r="F54" s="10">
        <f t="shared" si="4"/>
        <v>3.2363013698630136E-4</v>
      </c>
      <c r="G54" s="10">
        <f t="shared" si="5"/>
        <v>0</v>
      </c>
    </row>
    <row r="55" spans="1:7">
      <c r="A55" t="s">
        <v>12</v>
      </c>
      <c r="B55" s="1">
        <v>9.8770236612702369E-3</v>
      </c>
      <c r="C55" s="1">
        <v>2.4692559153175597E-3</v>
      </c>
      <c r="D55" s="1">
        <v>1.0535491905354919E-2</v>
      </c>
      <c r="E55" s="1">
        <v>2.633872976338731E-3</v>
      </c>
      <c r="F55" s="10">
        <f t="shared" si="4"/>
        <v>1.0206257783312578E-2</v>
      </c>
      <c r="G55" s="10">
        <f t="shared" si="5"/>
        <v>2.5515644458281453E-3</v>
      </c>
    </row>
    <row r="56" spans="1:7">
      <c r="A56" t="s">
        <v>18</v>
      </c>
      <c r="B56" s="1" t="s">
        <v>19</v>
      </c>
      <c r="C56" s="1" t="s">
        <v>19</v>
      </c>
      <c r="D56" s="1">
        <v>1.0199252801992528E-3</v>
      </c>
      <c r="E56" s="1">
        <v>2.549813200498133E-4</v>
      </c>
      <c r="F56" s="10">
        <f t="shared" si="4"/>
        <v>5.0996264009962639E-4</v>
      </c>
      <c r="G56" s="10">
        <f t="shared" si="5"/>
        <v>1.2749066002490665E-4</v>
      </c>
    </row>
    <row r="57" spans="1:7">
      <c r="A57" t="s">
        <v>19</v>
      </c>
      <c r="B57" s="1" t="s">
        <v>19</v>
      </c>
      <c r="C57" s="1" t="s">
        <v>19</v>
      </c>
      <c r="F57" s="11"/>
    </row>
    <row r="58" spans="1:7">
      <c r="A58" t="s">
        <v>19</v>
      </c>
      <c r="B58" s="1" t="s">
        <v>19</v>
      </c>
      <c r="C58" s="1" t="s">
        <v>19</v>
      </c>
      <c r="F58" s="11"/>
    </row>
    <row r="59" spans="1:7">
      <c r="A59" t="s">
        <v>19</v>
      </c>
      <c r="B59" s="1" t="s">
        <v>19</v>
      </c>
      <c r="C59" s="1" t="s">
        <v>19</v>
      </c>
      <c r="F59" s="11"/>
    </row>
    <row r="60" spans="1:7">
      <c r="A60" t="s">
        <v>20</v>
      </c>
      <c r="B60" s="1">
        <v>0.14880952380952381</v>
      </c>
      <c r="C60" s="1">
        <v>0</v>
      </c>
      <c r="D60" s="7">
        <v>0.19058254630023541</v>
      </c>
      <c r="E60" s="7">
        <v>0</v>
      </c>
      <c r="F60" s="10">
        <f>(MAX(SUM(B60),SUM(D60))+MIN(SUM(B60),SUM(D60)))/2</f>
        <v>0.16969603505487962</v>
      </c>
      <c r="G60" s="10">
        <f>(MAX(SUM(C60),SUM(E60))+MIN(SUM(C60),SUM(E60)))/2</f>
        <v>0</v>
      </c>
    </row>
    <row r="61" spans="1:7">
      <c r="A61" t="s">
        <v>21</v>
      </c>
      <c r="B61" s="1">
        <v>3.314115504358655E-2</v>
      </c>
      <c r="C61" s="1">
        <v>-3.314115504358655E-2</v>
      </c>
      <c r="D61" s="7">
        <v>3.7833707970112082E-2</v>
      </c>
      <c r="E61" s="7">
        <v>-3.7833707970112082E-2</v>
      </c>
      <c r="F61" s="10">
        <f t="shared" ref="F61:F64" si="6">(MAX(SUM(B61),SUM(D61))+MIN(SUM(B61),SUM(D61)))/2</f>
        <v>3.5487431506849312E-2</v>
      </c>
      <c r="G61" s="10">
        <f t="shared" ref="G61:G64" si="7">(MAX(SUM(C61),SUM(E61))+MIN(SUM(C61),SUM(E61)))/2</f>
        <v>-3.5487431506849312E-2</v>
      </c>
    </row>
    <row r="62" spans="1:7">
      <c r="A62" t="s">
        <v>22</v>
      </c>
      <c r="B62" s="1">
        <v>0</v>
      </c>
      <c r="C62" s="1">
        <v>0</v>
      </c>
      <c r="D62" s="7">
        <v>0</v>
      </c>
      <c r="E62" s="7">
        <v>0</v>
      </c>
      <c r="F62" s="10">
        <f t="shared" si="6"/>
        <v>0</v>
      </c>
      <c r="G62" s="10">
        <f t="shared" si="7"/>
        <v>0</v>
      </c>
    </row>
    <row r="63" spans="1:7">
      <c r="A63" t="s">
        <v>23</v>
      </c>
      <c r="B63" s="1">
        <v>0.25301495874844337</v>
      </c>
      <c r="C63" s="1">
        <v>-2.837818480644623E-2</v>
      </c>
      <c r="D63" s="7">
        <v>0.21354863340597754</v>
      </c>
      <c r="E63" s="7">
        <v>1.1420915963576129E-2</v>
      </c>
      <c r="F63" s="10">
        <f t="shared" si="6"/>
        <v>0.23328179607721045</v>
      </c>
      <c r="G63" s="10">
        <f t="shared" si="7"/>
        <v>-8.4786344214350506E-3</v>
      </c>
    </row>
    <row r="64" spans="1:7">
      <c r="A64" t="s">
        <v>24</v>
      </c>
      <c r="B64" s="1">
        <v>0.52739667515566635</v>
      </c>
      <c r="C64" s="1">
        <v>0</v>
      </c>
      <c r="D64" s="7">
        <v>0.66125891656288927</v>
      </c>
      <c r="E64" s="7">
        <v>0</v>
      </c>
      <c r="F64" s="10">
        <f t="shared" si="6"/>
        <v>0.59432779585927786</v>
      </c>
      <c r="G64" s="10">
        <f t="shared" si="7"/>
        <v>0</v>
      </c>
    </row>
    <row r="65" spans="1:7">
      <c r="A65" t="s">
        <v>25</v>
      </c>
      <c r="B65" s="1">
        <v>1.343826550511475</v>
      </c>
      <c r="C65" s="1">
        <v>-6.6410715161365291E-2</v>
      </c>
      <c r="D65" s="7">
        <v>1.2441558082087036</v>
      </c>
      <c r="E65" s="7">
        <v>1.4909090698943497E-2</v>
      </c>
      <c r="F65" s="11">
        <f>SUM(F40:F64)</f>
        <v>1.2939911793600893</v>
      </c>
      <c r="G65" s="11">
        <f>SUM(G40:G64)</f>
        <v>-2.5750812231210889E-2</v>
      </c>
    </row>
    <row r="73" spans="1:7">
      <c r="B73" s="5">
        <v>59105</v>
      </c>
      <c r="C73" s="5"/>
      <c r="D73" s="6">
        <v>59305</v>
      </c>
      <c r="E73" s="6"/>
      <c r="F73" s="8" t="s">
        <v>29</v>
      </c>
      <c r="G73" s="8"/>
    </row>
    <row r="74" spans="1:7">
      <c r="B74" t="s">
        <v>27</v>
      </c>
      <c r="C74" t="s">
        <v>27</v>
      </c>
      <c r="D74" t="s">
        <v>27</v>
      </c>
      <c r="E74" t="s">
        <v>27</v>
      </c>
      <c r="F74" s="9" t="s">
        <v>14</v>
      </c>
      <c r="G74" s="9" t="s">
        <v>14</v>
      </c>
    </row>
    <row r="75" spans="1:7">
      <c r="A75" t="s">
        <v>0</v>
      </c>
      <c r="B75" s="1">
        <v>0.12871002312755736</v>
      </c>
      <c r="C75" s="1">
        <v>0</v>
      </c>
      <c r="D75" s="1"/>
      <c r="E75" s="1"/>
      <c r="F75" s="10">
        <f>(MAX(SUM(B75),SUM(D75))+MIN(SUM(B75),SUM(D75)))/2</f>
        <v>6.435501156377868E-2</v>
      </c>
      <c r="G75" s="10">
        <f>(MAX(SUM(C75),SUM(E75))+MIN(SUM(C75),SUM(E75)))/2</f>
        <v>0</v>
      </c>
    </row>
    <row r="76" spans="1:7">
      <c r="A76" t="s">
        <v>1</v>
      </c>
      <c r="B76" s="1">
        <v>4.6320338907667673E-2</v>
      </c>
      <c r="C76" s="1">
        <v>0</v>
      </c>
      <c r="D76" s="1">
        <v>2.3160169453833836E-2</v>
      </c>
      <c r="E76" s="1">
        <v>0</v>
      </c>
      <c r="F76" s="10">
        <f t="shared" ref="F76:F91" si="8">(MAX(SUM(B76),SUM(D76))+MIN(SUM(B76),SUM(D76)))/2</f>
        <v>3.4740254180750753E-2</v>
      </c>
      <c r="G76" s="10">
        <f t="shared" ref="G76:G91" si="9">(MAX(SUM(C76),SUM(E76))+MIN(SUM(C76),SUM(E76)))/2</f>
        <v>0</v>
      </c>
    </row>
    <row r="77" spans="1:7">
      <c r="A77" t="s">
        <v>2</v>
      </c>
      <c r="B77" s="1">
        <v>3.3333333333333333E-2</v>
      </c>
      <c r="C77" s="1">
        <v>0</v>
      </c>
      <c r="D77" s="1">
        <v>5.8333333333333336E-3</v>
      </c>
      <c r="E77" s="1">
        <v>0</v>
      </c>
      <c r="F77" s="10">
        <f t="shared" si="8"/>
        <v>1.9583333333333335E-2</v>
      </c>
      <c r="G77" s="10">
        <f t="shared" si="9"/>
        <v>0</v>
      </c>
    </row>
    <row r="78" spans="1:7">
      <c r="A78" t="s">
        <v>3</v>
      </c>
      <c r="B78" s="1">
        <v>0.10139266144814088</v>
      </c>
      <c r="C78" s="1">
        <v>0</v>
      </c>
      <c r="D78" s="1">
        <v>1.6222736167941648E-2</v>
      </c>
      <c r="E78" s="1">
        <v>3.3797367016545093E-2</v>
      </c>
      <c r="F78" s="10">
        <f t="shared" si="8"/>
        <v>5.8807698808041264E-2</v>
      </c>
      <c r="G78" s="10">
        <f t="shared" si="9"/>
        <v>1.6898683508272547E-2</v>
      </c>
    </row>
    <row r="79" spans="1:7">
      <c r="A79" t="s">
        <v>4</v>
      </c>
      <c r="B79" s="1">
        <v>1.2625201921366307E-2</v>
      </c>
      <c r="C79" s="1">
        <v>0</v>
      </c>
      <c r="D79" s="1">
        <v>2.2725363458459352E-2</v>
      </c>
      <c r="E79" s="1">
        <v>-8.2063812488880998E-3</v>
      </c>
      <c r="F79" s="10">
        <f t="shared" si="8"/>
        <v>1.7675282689912829E-2</v>
      </c>
      <c r="G79" s="10">
        <f t="shared" si="9"/>
        <v>-4.1031906244440499E-3</v>
      </c>
    </row>
    <row r="80" spans="1:7">
      <c r="A80" t="s">
        <v>5</v>
      </c>
      <c r="B80" s="1">
        <v>0</v>
      </c>
      <c r="C80" s="1">
        <v>0</v>
      </c>
      <c r="D80" s="1">
        <v>6.864881693648817E-3</v>
      </c>
      <c r="E80" s="1">
        <v>0</v>
      </c>
      <c r="F80" s="10">
        <f t="shared" si="8"/>
        <v>3.4324408468244085E-3</v>
      </c>
      <c r="G80" s="10">
        <f t="shared" si="9"/>
        <v>0</v>
      </c>
    </row>
    <row r="81" spans="1:7">
      <c r="A81" t="s">
        <v>6</v>
      </c>
      <c r="B81" s="1">
        <v>6.0053504714463616E-3</v>
      </c>
      <c r="C81" s="1">
        <v>6.9829656644725124E-4</v>
      </c>
      <c r="D81" s="1">
        <v>3.8704856787048565E-3</v>
      </c>
      <c r="E81" s="1">
        <v>5.2303860523038618E-4</v>
      </c>
      <c r="F81" s="10">
        <f t="shared" si="8"/>
        <v>4.9379180750756093E-3</v>
      </c>
      <c r="G81" s="10">
        <f t="shared" si="9"/>
        <v>6.1066758583881871E-4</v>
      </c>
    </row>
    <row r="82" spans="1:7">
      <c r="A82" t="s">
        <v>7</v>
      </c>
      <c r="B82" s="1">
        <v>1.2488880982031668E-3</v>
      </c>
      <c r="C82" s="1">
        <v>0</v>
      </c>
      <c r="D82" s="1"/>
      <c r="E82" s="1"/>
      <c r="F82" s="10">
        <f t="shared" si="8"/>
        <v>6.2444404910158341E-4</v>
      </c>
      <c r="G82" s="10">
        <f t="shared" si="9"/>
        <v>0</v>
      </c>
    </row>
    <row r="83" spans="1:7">
      <c r="A83" t="s">
        <v>8</v>
      </c>
      <c r="B83" s="1">
        <v>5.390849492972781E-2</v>
      </c>
      <c r="C83" s="1">
        <v>0</v>
      </c>
      <c r="D83" s="1"/>
      <c r="E83" s="1"/>
      <c r="F83" s="10">
        <f t="shared" si="8"/>
        <v>2.6954247464863905E-2</v>
      </c>
      <c r="G83" s="10">
        <f t="shared" si="9"/>
        <v>0</v>
      </c>
    </row>
    <row r="84" spans="1:7">
      <c r="A84" t="s">
        <v>9</v>
      </c>
      <c r="B84" s="1">
        <v>0</v>
      </c>
      <c r="C84" s="1">
        <v>0</v>
      </c>
      <c r="D84" s="1"/>
      <c r="E84" s="1"/>
      <c r="F84" s="10">
        <f t="shared" si="8"/>
        <v>0</v>
      </c>
      <c r="G84" s="10">
        <f t="shared" si="9"/>
        <v>0</v>
      </c>
    </row>
    <row r="85" spans="1:7">
      <c r="A85" t="s">
        <v>10</v>
      </c>
      <c r="B85" s="1">
        <v>8.9396904465397615E-4</v>
      </c>
      <c r="C85" s="1">
        <v>4.4698452232698796E-4</v>
      </c>
      <c r="D85" s="1">
        <v>1.4346201743462017E-3</v>
      </c>
      <c r="E85" s="1">
        <v>0</v>
      </c>
      <c r="F85" s="10">
        <f t="shared" si="8"/>
        <v>1.164294609500089E-3</v>
      </c>
      <c r="G85" s="10">
        <f t="shared" si="9"/>
        <v>2.2349226116349398E-4</v>
      </c>
    </row>
    <row r="86" spans="1:7">
      <c r="A86" t="s">
        <v>11</v>
      </c>
      <c r="B86" s="1">
        <v>1.1135502579612169E-2</v>
      </c>
      <c r="C86" s="1">
        <v>4.8415228607009454E-4</v>
      </c>
      <c r="D86" s="1">
        <v>0</v>
      </c>
      <c r="E86" s="1">
        <v>0</v>
      </c>
      <c r="F86" s="10">
        <f t="shared" si="8"/>
        <v>5.5677512898060846E-3</v>
      </c>
      <c r="G86" s="10">
        <f t="shared" si="9"/>
        <v>2.4207614303504727E-4</v>
      </c>
    </row>
    <row r="87" spans="1:7">
      <c r="A87" t="s">
        <v>17</v>
      </c>
      <c r="B87" s="1"/>
      <c r="C87" s="1"/>
      <c r="D87" s="1">
        <v>7.4533001245330006E-3</v>
      </c>
      <c r="E87" s="1">
        <v>0</v>
      </c>
      <c r="F87" s="10">
        <f t="shared" si="8"/>
        <v>3.7266500622665003E-3</v>
      </c>
      <c r="G87" s="10">
        <f t="shared" si="9"/>
        <v>0</v>
      </c>
    </row>
    <row r="88" spans="1:7">
      <c r="A88" t="s">
        <v>16</v>
      </c>
      <c r="B88" s="1" t="s">
        <v>19</v>
      </c>
      <c r="C88" s="1" t="s">
        <v>19</v>
      </c>
      <c r="D88" s="1">
        <v>1.4422700587084147E-2</v>
      </c>
      <c r="E88" s="1">
        <v>1.8356164383561642E-2</v>
      </c>
      <c r="F88" s="10">
        <f t="shared" si="8"/>
        <v>7.2113502935420735E-3</v>
      </c>
      <c r="G88" s="10">
        <f t="shared" si="9"/>
        <v>9.178082191780821E-3</v>
      </c>
    </row>
    <row r="89" spans="1:7">
      <c r="A89" t="s">
        <v>15</v>
      </c>
      <c r="B89" s="1" t="s">
        <v>19</v>
      </c>
      <c r="C89" s="1" t="s">
        <v>19</v>
      </c>
      <c r="D89" s="1">
        <v>0</v>
      </c>
      <c r="E89" s="1">
        <v>0</v>
      </c>
      <c r="F89" s="10">
        <f t="shared" si="8"/>
        <v>0</v>
      </c>
      <c r="G89" s="10">
        <f t="shared" si="9"/>
        <v>0</v>
      </c>
    </row>
    <row r="90" spans="1:7">
      <c r="A90" t="s">
        <v>12</v>
      </c>
      <c r="B90" s="1">
        <v>1.5050702721935601E-2</v>
      </c>
      <c r="C90" s="1">
        <v>3.762675680483895E-3</v>
      </c>
      <c r="D90" s="1">
        <v>0</v>
      </c>
      <c r="E90" s="1">
        <v>0</v>
      </c>
      <c r="F90" s="10">
        <f t="shared" si="8"/>
        <v>7.5253513609678004E-3</v>
      </c>
      <c r="G90" s="10">
        <f t="shared" si="9"/>
        <v>1.8813378402419475E-3</v>
      </c>
    </row>
    <row r="91" spans="1:7">
      <c r="A91" t="s">
        <v>18</v>
      </c>
      <c r="B91" s="1" t="s">
        <v>19</v>
      </c>
      <c r="C91" s="1" t="s">
        <v>19</v>
      </c>
      <c r="D91" s="1">
        <v>0</v>
      </c>
      <c r="E91" s="1">
        <v>0</v>
      </c>
      <c r="F91" s="10">
        <f t="shared" si="8"/>
        <v>0</v>
      </c>
      <c r="G91" s="10">
        <f t="shared" si="9"/>
        <v>0</v>
      </c>
    </row>
    <row r="92" spans="1:7">
      <c r="A92" t="s">
        <v>19</v>
      </c>
      <c r="B92" s="1" t="s">
        <v>19</v>
      </c>
      <c r="C92" s="1" t="s">
        <v>19</v>
      </c>
      <c r="D92" s="1"/>
      <c r="E92" s="1"/>
      <c r="F92" s="11"/>
    </row>
    <row r="93" spans="1:7">
      <c r="A93" t="s">
        <v>19</v>
      </c>
      <c r="B93" s="1" t="s">
        <v>19</v>
      </c>
      <c r="C93" s="1" t="s">
        <v>19</v>
      </c>
      <c r="D93" s="1"/>
      <c r="E93" s="1"/>
      <c r="F93" s="11"/>
    </row>
    <row r="94" spans="1:7">
      <c r="A94" t="s">
        <v>19</v>
      </c>
      <c r="B94" s="1" t="s">
        <v>19</v>
      </c>
      <c r="C94" s="1" t="s">
        <v>19</v>
      </c>
      <c r="D94" s="1"/>
      <c r="E94" s="1"/>
      <c r="F94" s="11"/>
    </row>
    <row r="95" spans="1:7">
      <c r="A95" t="s">
        <v>20</v>
      </c>
      <c r="B95" s="1">
        <v>0.13605442176870747</v>
      </c>
      <c r="C95" s="1">
        <v>0</v>
      </c>
      <c r="D95" s="1">
        <v>0.15290118429742355</v>
      </c>
      <c r="E95" s="1">
        <v>0</v>
      </c>
      <c r="F95" s="10">
        <f>(MAX(SUM(B95),SUM(D95))+MIN(SUM(B95),SUM(D95)))/2</f>
        <v>0.14447780303306551</v>
      </c>
      <c r="G95" s="10">
        <f>(MAX(SUM(C95),SUM(E95))+MIN(SUM(C95),SUM(E95)))/2</f>
        <v>0</v>
      </c>
    </row>
    <row r="96" spans="1:7">
      <c r="A96" t="s">
        <v>21</v>
      </c>
      <c r="B96" s="1">
        <v>9.4969144280377157E-2</v>
      </c>
      <c r="C96" s="1">
        <v>-9.4969144280377157E-2</v>
      </c>
      <c r="D96" s="1">
        <v>4.3238523394413808E-2</v>
      </c>
      <c r="E96" s="1">
        <v>-4.3238523394413808E-2</v>
      </c>
      <c r="F96" s="10">
        <f t="shared" ref="F96:F99" si="10">(MAX(SUM(B96),SUM(D96))+MIN(SUM(B96),SUM(D96)))/2</f>
        <v>6.910383383739549E-2</v>
      </c>
      <c r="G96" s="10">
        <f t="shared" ref="G96:G99" si="11">(MAX(SUM(C96),SUM(E96))+MIN(SUM(C96),SUM(E96)))/2</f>
        <v>-6.910383383739549E-2</v>
      </c>
    </row>
    <row r="97" spans="1:7">
      <c r="A97" t="s">
        <v>22</v>
      </c>
      <c r="B97" s="1">
        <v>0</v>
      </c>
      <c r="C97" s="1">
        <v>0</v>
      </c>
      <c r="D97" s="1">
        <v>0</v>
      </c>
      <c r="E97" s="1">
        <v>0</v>
      </c>
      <c r="F97" s="10">
        <f t="shared" si="10"/>
        <v>0</v>
      </c>
      <c r="G97" s="10">
        <f t="shared" si="11"/>
        <v>0</v>
      </c>
    </row>
    <row r="98" spans="1:7">
      <c r="A98" t="s">
        <v>23</v>
      </c>
      <c r="B98" s="1">
        <v>0.21490775128980608</v>
      </c>
      <c r="C98" s="1">
        <v>9.7290226521910012E-3</v>
      </c>
      <c r="D98" s="1">
        <v>0.28219106484967088</v>
      </c>
      <c r="E98" s="1">
        <v>-5.7221515480117169E-2</v>
      </c>
      <c r="F98" s="10">
        <f t="shared" si="10"/>
        <v>0.24854940806973846</v>
      </c>
      <c r="G98" s="10">
        <f t="shared" si="11"/>
        <v>-2.3746246413963085E-2</v>
      </c>
    </row>
    <row r="99" spans="1:7">
      <c r="A99" t="s">
        <v>24</v>
      </c>
      <c r="B99" s="1">
        <v>0.60906730012453303</v>
      </c>
      <c r="C99" s="1">
        <v>0</v>
      </c>
      <c r="D99" s="1">
        <v>0.7395463412204234</v>
      </c>
      <c r="E99" s="1">
        <v>0</v>
      </c>
      <c r="F99" s="10">
        <f t="shared" si="10"/>
        <v>0.67430682067247827</v>
      </c>
      <c r="G99" s="10">
        <f t="shared" si="11"/>
        <v>0</v>
      </c>
    </row>
    <row r="100" spans="1:7">
      <c r="A100" t="s">
        <v>25</v>
      </c>
      <c r="B100" s="1">
        <v>1.4656230840470683</v>
      </c>
      <c r="C100" s="1">
        <v>-7.9848012572857924E-2</v>
      </c>
      <c r="D100" s="1">
        <v>1.319864704433817</v>
      </c>
      <c r="E100" s="1">
        <v>-5.5989850118081955E-2</v>
      </c>
      <c r="F100" s="11">
        <f>SUM(F75:F99)</f>
        <v>1.3927438942404426</v>
      </c>
      <c r="G100" s="11">
        <f>SUM(G75:G99)</f>
        <v>-6.7918931345469946E-2</v>
      </c>
    </row>
    <row r="108" spans="1:7">
      <c r="B108" s="6">
        <v>59305</v>
      </c>
      <c r="C108" s="6"/>
      <c r="D108" s="6">
        <v>59305</v>
      </c>
      <c r="E108" s="6"/>
      <c r="F108" s="8" t="s">
        <v>29</v>
      </c>
      <c r="G108" s="8"/>
    </row>
    <row r="109" spans="1:7">
      <c r="B109" t="s">
        <v>28</v>
      </c>
      <c r="C109" t="s">
        <v>28</v>
      </c>
      <c r="D109" t="s">
        <v>28</v>
      </c>
      <c r="E109" t="s">
        <v>28</v>
      </c>
      <c r="F109" s="9" t="s">
        <v>14</v>
      </c>
      <c r="G109" s="9" t="s">
        <v>14</v>
      </c>
    </row>
    <row r="110" spans="1:7">
      <c r="A110" t="s">
        <v>0</v>
      </c>
      <c r="B110" s="1"/>
      <c r="C110" s="1"/>
      <c r="F110" s="11"/>
      <c r="G110" s="11"/>
    </row>
    <row r="111" spans="1:7">
      <c r="A111" t="s">
        <v>1</v>
      </c>
      <c r="B111" s="1">
        <v>8.5785733188044833E-2</v>
      </c>
      <c r="C111" s="1">
        <v>0</v>
      </c>
      <c r="D111" s="1">
        <v>8.5785733188044833E-2</v>
      </c>
      <c r="E111" s="1">
        <v>0</v>
      </c>
      <c r="F111" s="10">
        <f>(MAX(SUM(B111),SUM(D111))+MIN(SUM(B111),SUM(D111)))/2</f>
        <v>8.5785733188044833E-2</v>
      </c>
      <c r="G111" s="10">
        <f>(MAX(SUM(C111),SUM(E111))+MIN(SUM(C111),SUM(E111)))/2</f>
        <v>0</v>
      </c>
    </row>
    <row r="112" spans="1:7">
      <c r="A112" t="s">
        <v>2</v>
      </c>
      <c r="B112" s="1">
        <v>4.9999999999999992E-3</v>
      </c>
      <c r="C112" s="1">
        <v>0</v>
      </c>
      <c r="D112" s="1">
        <v>4.9999999999999992E-3</v>
      </c>
      <c r="E112" s="1">
        <v>0</v>
      </c>
      <c r="F112" s="10">
        <f t="shared" ref="F112:F126" si="12">(MAX(SUM(B112),SUM(D112))+MIN(SUM(B112),SUM(D112)))/2</f>
        <v>4.9999999999999992E-3</v>
      </c>
      <c r="G112" s="10">
        <f t="shared" ref="G112:G126" si="13">(MAX(SUM(C112),SUM(E112))+MIN(SUM(C112),SUM(E112)))/2</f>
        <v>0</v>
      </c>
    </row>
    <row r="113" spans="1:7">
      <c r="A113" t="s">
        <v>3</v>
      </c>
      <c r="B113" s="1">
        <v>2.8389788293897884E-2</v>
      </c>
      <c r="C113" s="1">
        <v>0</v>
      </c>
      <c r="D113" s="1">
        <v>2.8389788293897884E-2</v>
      </c>
      <c r="E113" s="1">
        <v>0</v>
      </c>
      <c r="F113" s="10">
        <f t="shared" si="12"/>
        <v>2.8389788293897884E-2</v>
      </c>
      <c r="G113" s="10">
        <f t="shared" si="13"/>
        <v>0</v>
      </c>
    </row>
    <row r="114" spans="1:7">
      <c r="A114" t="s">
        <v>4</v>
      </c>
      <c r="B114" s="1">
        <v>1.6791518555417186E-2</v>
      </c>
      <c r="C114" s="1">
        <v>0</v>
      </c>
      <c r="D114" s="1">
        <v>1.6791518555417186E-2</v>
      </c>
      <c r="E114" s="1">
        <v>0</v>
      </c>
      <c r="F114" s="10">
        <f t="shared" si="12"/>
        <v>1.6791518555417186E-2</v>
      </c>
      <c r="G114" s="10">
        <f t="shared" si="13"/>
        <v>0</v>
      </c>
    </row>
    <row r="115" spans="1:7">
      <c r="A115" t="s">
        <v>5</v>
      </c>
      <c r="B115" s="1">
        <v>9.6108343711083441E-3</v>
      </c>
      <c r="C115" s="1">
        <v>0</v>
      </c>
      <c r="D115" s="1">
        <v>9.6108343711083441E-3</v>
      </c>
      <c r="E115" s="1">
        <v>0</v>
      </c>
      <c r="F115" s="10">
        <f t="shared" si="12"/>
        <v>9.6108343711083441E-3</v>
      </c>
      <c r="G115" s="10">
        <f t="shared" si="13"/>
        <v>0</v>
      </c>
    </row>
    <row r="116" spans="1:7">
      <c r="A116" t="s">
        <v>6</v>
      </c>
      <c r="B116" s="1">
        <v>2.8557907845579078E-3</v>
      </c>
      <c r="C116" s="1">
        <v>0</v>
      </c>
      <c r="D116" s="1">
        <v>2.8557907845579078E-3</v>
      </c>
      <c r="E116" s="1">
        <v>0</v>
      </c>
      <c r="F116" s="10">
        <f t="shared" si="12"/>
        <v>2.8557907845579078E-3</v>
      </c>
      <c r="G116" s="10">
        <f t="shared" si="13"/>
        <v>0</v>
      </c>
    </row>
    <row r="117" spans="1:7">
      <c r="A117" t="s">
        <v>7</v>
      </c>
      <c r="B117" s="1"/>
      <c r="C117" s="1"/>
      <c r="D117" s="1"/>
      <c r="E117" s="1"/>
      <c r="F117" s="10">
        <f t="shared" si="12"/>
        <v>0</v>
      </c>
      <c r="G117" s="10">
        <f t="shared" si="13"/>
        <v>0</v>
      </c>
    </row>
    <row r="118" spans="1:7">
      <c r="A118" t="s">
        <v>8</v>
      </c>
      <c r="B118" s="1"/>
      <c r="C118" s="1"/>
      <c r="D118" s="1"/>
      <c r="E118" s="1"/>
      <c r="F118" s="10">
        <f t="shared" si="12"/>
        <v>0</v>
      </c>
      <c r="G118" s="10">
        <f t="shared" si="13"/>
        <v>0</v>
      </c>
    </row>
    <row r="119" spans="1:7">
      <c r="A119" t="s">
        <v>9</v>
      </c>
      <c r="B119" s="1"/>
      <c r="C119" s="1"/>
      <c r="D119" s="1"/>
      <c r="E119" s="1"/>
      <c r="F119" s="10">
        <f t="shared" si="12"/>
        <v>0</v>
      </c>
      <c r="G119" s="10">
        <f t="shared" si="13"/>
        <v>0</v>
      </c>
    </row>
    <row r="120" spans="1:7">
      <c r="A120" t="s">
        <v>10</v>
      </c>
      <c r="B120" s="1">
        <v>2.0084682440846824E-3</v>
      </c>
      <c r="C120" s="1">
        <v>0</v>
      </c>
      <c r="D120" s="1">
        <v>2.0084682440846824E-3</v>
      </c>
      <c r="E120" s="1">
        <v>0</v>
      </c>
      <c r="F120" s="10">
        <f t="shared" si="12"/>
        <v>2.0084682440846824E-3</v>
      </c>
      <c r="G120" s="10">
        <f t="shared" si="13"/>
        <v>0</v>
      </c>
    </row>
    <row r="121" spans="1:7">
      <c r="A121" t="s">
        <v>11</v>
      </c>
      <c r="B121" s="1">
        <v>0</v>
      </c>
      <c r="C121" s="1">
        <v>0</v>
      </c>
      <c r="D121" s="1">
        <v>0</v>
      </c>
      <c r="E121" s="1">
        <v>0</v>
      </c>
      <c r="F121" s="10">
        <f t="shared" si="12"/>
        <v>0</v>
      </c>
      <c r="G121" s="10">
        <f t="shared" si="13"/>
        <v>0</v>
      </c>
    </row>
    <row r="122" spans="1:7">
      <c r="A122" t="s">
        <v>17</v>
      </c>
      <c r="B122" s="1">
        <v>0</v>
      </c>
      <c r="C122" s="1">
        <v>0</v>
      </c>
      <c r="D122" s="1">
        <v>0</v>
      </c>
      <c r="E122" s="1">
        <v>0</v>
      </c>
      <c r="F122" s="10">
        <f t="shared" si="12"/>
        <v>0</v>
      </c>
      <c r="G122" s="10">
        <f t="shared" si="13"/>
        <v>0</v>
      </c>
    </row>
    <row r="123" spans="1:7">
      <c r="A123" t="s">
        <v>16</v>
      </c>
      <c r="B123" s="1">
        <v>2.2027397260273971E-3</v>
      </c>
      <c r="C123" s="1">
        <v>9.9123287671232883E-3</v>
      </c>
      <c r="D123" s="1">
        <v>2.2027397260273971E-3</v>
      </c>
      <c r="E123" s="1">
        <v>9.9123287671232883E-3</v>
      </c>
      <c r="F123" s="10">
        <f t="shared" si="12"/>
        <v>2.2027397260273971E-3</v>
      </c>
      <c r="G123" s="10">
        <f t="shared" si="13"/>
        <v>9.9123287671232883E-3</v>
      </c>
    </row>
    <row r="124" spans="1:7">
      <c r="A124" t="s">
        <v>15</v>
      </c>
      <c r="B124" s="1">
        <v>0</v>
      </c>
      <c r="C124" s="1">
        <v>0</v>
      </c>
      <c r="D124" s="1">
        <v>0</v>
      </c>
      <c r="E124" s="1">
        <v>0</v>
      </c>
      <c r="F124" s="10">
        <f t="shared" si="12"/>
        <v>0</v>
      </c>
      <c r="G124" s="10">
        <f t="shared" si="13"/>
        <v>0</v>
      </c>
    </row>
    <row r="125" spans="1:7">
      <c r="A125" t="s">
        <v>12</v>
      </c>
      <c r="B125" s="1">
        <v>0</v>
      </c>
      <c r="C125" s="1">
        <v>0</v>
      </c>
      <c r="D125" s="1">
        <v>0</v>
      </c>
      <c r="E125" s="1">
        <v>0</v>
      </c>
      <c r="F125" s="10">
        <f t="shared" si="12"/>
        <v>0</v>
      </c>
      <c r="G125" s="10">
        <f t="shared" si="13"/>
        <v>0</v>
      </c>
    </row>
    <row r="126" spans="1:7">
      <c r="A126" t="s">
        <v>18</v>
      </c>
      <c r="B126" s="1">
        <v>0</v>
      </c>
      <c r="C126" s="1">
        <v>0</v>
      </c>
      <c r="D126" s="1">
        <v>0</v>
      </c>
      <c r="E126" s="1">
        <v>0</v>
      </c>
      <c r="F126" s="10">
        <f t="shared" si="12"/>
        <v>0</v>
      </c>
      <c r="G126" s="10">
        <f t="shared" si="13"/>
        <v>0</v>
      </c>
    </row>
    <row r="127" spans="1:7">
      <c r="A127" t="s">
        <v>19</v>
      </c>
      <c r="B127" s="1"/>
      <c r="C127" s="1"/>
      <c r="D127" s="1"/>
      <c r="E127" s="1"/>
      <c r="F127" s="11"/>
    </row>
    <row r="128" spans="1:7">
      <c r="A128" t="s">
        <v>19</v>
      </c>
      <c r="B128" s="1"/>
      <c r="C128" s="1"/>
      <c r="D128" s="1"/>
      <c r="E128" s="1"/>
      <c r="F128" s="11"/>
    </row>
    <row r="129" spans="1:7">
      <c r="A129" t="s">
        <v>19</v>
      </c>
      <c r="B129" s="1"/>
      <c r="C129" s="1"/>
      <c r="D129" s="1"/>
      <c r="E129" s="1"/>
      <c r="F129" s="11"/>
    </row>
    <row r="130" spans="1:7">
      <c r="A130" t="s">
        <v>20</v>
      </c>
      <c r="B130" s="1">
        <v>4.7619047619047616E-2</v>
      </c>
      <c r="C130" s="1">
        <v>0</v>
      </c>
      <c r="D130" s="1">
        <v>4.7619047619047616E-2</v>
      </c>
      <c r="E130" s="1">
        <v>0</v>
      </c>
      <c r="F130" s="10">
        <f t="shared" ref="F130" si="14">(MAX(SUM(B130),SUM(D130))+MIN(SUM(B130),SUM(D130)))/2</f>
        <v>4.7619047619047616E-2</v>
      </c>
      <c r="G130" s="10">
        <f t="shared" ref="G130" si="15">(MAX(SUM(C130),SUM(E130))+MIN(SUM(C130),SUM(E130)))/2</f>
        <v>0</v>
      </c>
    </row>
    <row r="131" spans="1:7">
      <c r="A131" t="s">
        <v>21</v>
      </c>
      <c r="B131" s="1">
        <v>5.9204376089663752E-2</v>
      </c>
      <c r="C131" s="1">
        <v>-5.9204376089663752E-2</v>
      </c>
      <c r="D131" s="1">
        <v>5.9204376089663752E-2</v>
      </c>
      <c r="E131" s="1">
        <v>-5.9204376089663752E-2</v>
      </c>
      <c r="F131" s="10">
        <f t="shared" ref="F131:F134" si="16">(MAX(SUM(B131),SUM(D131))+MIN(SUM(B131),SUM(D131)))/2</f>
        <v>5.9204376089663752E-2</v>
      </c>
      <c r="G131" s="10">
        <f t="shared" ref="G131:G134" si="17">(MAX(SUM(C131),SUM(E131))+MIN(SUM(C131),SUM(E131)))/2</f>
        <v>-5.9204376089663752E-2</v>
      </c>
    </row>
    <row r="132" spans="1:7">
      <c r="A132" t="s">
        <v>22</v>
      </c>
      <c r="B132" s="1">
        <v>0</v>
      </c>
      <c r="C132" s="1">
        <v>0</v>
      </c>
      <c r="D132" s="1">
        <v>0</v>
      </c>
      <c r="E132" s="1">
        <v>0</v>
      </c>
      <c r="F132" s="10">
        <f t="shared" si="16"/>
        <v>0</v>
      </c>
      <c r="G132" s="10">
        <f t="shared" si="17"/>
        <v>0</v>
      </c>
    </row>
    <row r="133" spans="1:7">
      <c r="A133" t="s">
        <v>23</v>
      </c>
      <c r="B133" s="1">
        <v>0.40922335878455784</v>
      </c>
      <c r="C133" s="1">
        <v>-0.18425380941500422</v>
      </c>
      <c r="D133" s="1">
        <v>0.40922335878455784</v>
      </c>
      <c r="E133" s="1">
        <v>-0.18425380941500422</v>
      </c>
      <c r="F133" s="10">
        <f t="shared" si="16"/>
        <v>0.40922335878455784</v>
      </c>
      <c r="G133" s="10">
        <f t="shared" si="17"/>
        <v>-0.18425380941500422</v>
      </c>
    </row>
    <row r="134" spans="1:7">
      <c r="A134" t="s">
        <v>24</v>
      </c>
      <c r="B134" s="1">
        <v>0.85667246226650062</v>
      </c>
      <c r="C134" s="1">
        <v>0</v>
      </c>
      <c r="D134" s="1">
        <v>0.85667246226650062</v>
      </c>
      <c r="E134" s="1">
        <v>0</v>
      </c>
      <c r="F134" s="10">
        <f t="shared" si="16"/>
        <v>0.85667246226650062</v>
      </c>
      <c r="G134" s="10">
        <f t="shared" si="17"/>
        <v>0</v>
      </c>
    </row>
    <row r="135" spans="1:7">
      <c r="A135" t="s">
        <v>25</v>
      </c>
      <c r="B135" s="1">
        <v>1.525364117922908</v>
      </c>
      <c r="C135" s="1">
        <v>-0.23354585673754469</v>
      </c>
      <c r="D135" s="1">
        <v>1.525364117922908</v>
      </c>
      <c r="E135" s="1">
        <v>-0.23354585673754469</v>
      </c>
      <c r="F135" s="11">
        <f>SUM(F110:F134)</f>
        <v>1.525364117922908</v>
      </c>
    </row>
  </sheetData>
  <mergeCells count="11">
    <mergeCell ref="D108:E108"/>
    <mergeCell ref="B1:C1"/>
    <mergeCell ref="B73:C73"/>
    <mergeCell ref="D1:E1"/>
    <mergeCell ref="D38:E38"/>
    <mergeCell ref="D73:E73"/>
    <mergeCell ref="B108:C108"/>
    <mergeCell ref="F38:G38"/>
    <mergeCell ref="F1:G1"/>
    <mergeCell ref="F73:G73"/>
    <mergeCell ref="F108:G10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tabSelected="1" topLeftCell="A281" workbookViewId="0">
      <selection activeCell="A296" sqref="A296"/>
    </sheetView>
  </sheetViews>
  <sheetFormatPr baseColWidth="10" defaultRowHeight="16" x14ac:dyDescent="0"/>
  <cols>
    <col min="1" max="1" width="32" bestFit="1" customWidth="1"/>
    <col min="2" max="2" width="11.140625" bestFit="1" customWidth="1"/>
    <col min="9" max="9" width="34.5703125" bestFit="1" customWidth="1"/>
  </cols>
  <sheetData>
    <row r="1" spans="1:14">
      <c r="B1" s="5">
        <v>59107</v>
      </c>
      <c r="C1" s="5"/>
      <c r="D1" s="5">
        <v>59203</v>
      </c>
      <c r="E1" s="5"/>
      <c r="F1" s="5">
        <v>59209</v>
      </c>
      <c r="G1" s="5"/>
      <c r="J1" s="5">
        <v>59207</v>
      </c>
      <c r="K1" s="5"/>
    </row>
    <row r="2" spans="1:14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J2" t="s">
        <v>13</v>
      </c>
      <c r="K2" t="s">
        <v>13</v>
      </c>
    </row>
    <row r="3" spans="1:14">
      <c r="A3" t="s">
        <v>31</v>
      </c>
      <c r="B3" t="s">
        <v>32</v>
      </c>
      <c r="C3" t="s">
        <v>33</v>
      </c>
      <c r="D3" t="s">
        <v>32</v>
      </c>
      <c r="E3" t="s">
        <v>33</v>
      </c>
      <c r="F3" t="s">
        <v>32</v>
      </c>
      <c r="G3" t="s">
        <v>33</v>
      </c>
      <c r="I3" t="s">
        <v>31</v>
      </c>
      <c r="J3" t="s">
        <v>32</v>
      </c>
      <c r="K3" t="s">
        <v>33</v>
      </c>
    </row>
    <row r="4" spans="1:14">
      <c r="A4" t="s">
        <v>0</v>
      </c>
      <c r="B4" s="1">
        <v>1.8770211706102116E-2</v>
      </c>
      <c r="C4" s="1">
        <v>0</v>
      </c>
      <c r="D4" s="1">
        <v>0</v>
      </c>
      <c r="E4" s="1">
        <v>0</v>
      </c>
      <c r="F4" s="1">
        <v>3.3369265255292643E-2</v>
      </c>
      <c r="G4" s="1">
        <v>0</v>
      </c>
      <c r="I4" t="s">
        <v>0</v>
      </c>
      <c r="J4" s="1">
        <v>2.0438674968866748E-2</v>
      </c>
      <c r="K4" s="1">
        <v>0</v>
      </c>
      <c r="N4" s="1"/>
    </row>
    <row r="5" spans="1:14">
      <c r="A5" t="s">
        <v>34</v>
      </c>
      <c r="B5" s="1">
        <v>0</v>
      </c>
      <c r="C5" s="1">
        <v>0</v>
      </c>
      <c r="F5" s="1">
        <v>1.5016169364881694E-2</v>
      </c>
      <c r="G5" s="1">
        <v>0</v>
      </c>
      <c r="I5" t="s">
        <v>34</v>
      </c>
      <c r="J5" s="1"/>
      <c r="K5" s="1"/>
      <c r="N5" s="1"/>
    </row>
    <row r="6" spans="1:14">
      <c r="A6" t="s">
        <v>1</v>
      </c>
      <c r="B6" s="1">
        <v>2.6171573396637608E-2</v>
      </c>
      <c r="C6" s="1">
        <v>0</v>
      </c>
      <c r="D6" s="1">
        <v>0</v>
      </c>
      <c r="E6" s="1">
        <v>0</v>
      </c>
      <c r="F6" s="1">
        <v>9.4502801992528019E-3</v>
      </c>
      <c r="G6" s="1">
        <v>0</v>
      </c>
      <c r="I6" t="s">
        <v>1</v>
      </c>
      <c r="J6" s="1">
        <v>1.621214196762142E-2</v>
      </c>
      <c r="K6" s="1">
        <v>0</v>
      </c>
      <c r="N6" s="1"/>
    </row>
    <row r="7" spans="1:14">
      <c r="A7" t="s">
        <v>2</v>
      </c>
      <c r="B7" s="1">
        <v>4.1666666666666664E-2</v>
      </c>
      <c r="C7" s="1">
        <v>0</v>
      </c>
      <c r="D7" s="1">
        <v>4.1666666666666664E-2</v>
      </c>
      <c r="E7" s="1">
        <v>0</v>
      </c>
      <c r="I7" t="s">
        <v>2</v>
      </c>
      <c r="J7" s="1">
        <v>2.8333333333333335E-2</v>
      </c>
      <c r="K7" s="1">
        <v>0</v>
      </c>
      <c r="N7" s="1"/>
    </row>
    <row r="8" spans="1:14">
      <c r="A8" t="s">
        <v>3</v>
      </c>
      <c r="B8" s="1">
        <v>4.1402003424657531E-2</v>
      </c>
      <c r="C8" s="1">
        <v>0</v>
      </c>
      <c r="D8" s="1">
        <v>6.1511547945205469E-2</v>
      </c>
      <c r="E8" s="1">
        <v>0</v>
      </c>
      <c r="F8" s="1">
        <v>3.5487431506849305E-2</v>
      </c>
      <c r="G8" s="1">
        <v>0</v>
      </c>
      <c r="I8" t="s">
        <v>3</v>
      </c>
      <c r="J8" s="1">
        <v>4.4950746575342468E-2</v>
      </c>
      <c r="K8" s="1">
        <v>0</v>
      </c>
      <c r="N8" s="1"/>
    </row>
    <row r="9" spans="1:14">
      <c r="A9" t="s">
        <v>4</v>
      </c>
      <c r="B9" s="1">
        <v>2.761762920298879E-2</v>
      </c>
      <c r="C9" s="1">
        <v>0</v>
      </c>
      <c r="D9" s="1">
        <v>3.5350565379825657E-2</v>
      </c>
      <c r="E9" s="1">
        <v>0</v>
      </c>
      <c r="F9" s="1">
        <v>1.2372697882938977E-2</v>
      </c>
      <c r="G9" s="1">
        <v>0</v>
      </c>
      <c r="I9" t="s">
        <v>4</v>
      </c>
      <c r="J9" s="1">
        <v>1.1044520547945205E-2</v>
      </c>
      <c r="K9" s="1">
        <v>0</v>
      </c>
      <c r="N9" s="1"/>
    </row>
    <row r="10" spans="1:14">
      <c r="A10" t="s">
        <v>35</v>
      </c>
      <c r="B10" s="1">
        <v>2.4929187422166876E-2</v>
      </c>
      <c r="C10" s="1">
        <v>6.2322968555417191E-3</v>
      </c>
      <c r="D10" s="1">
        <v>0</v>
      </c>
      <c r="E10" s="1">
        <v>0</v>
      </c>
      <c r="I10" t="s">
        <v>78</v>
      </c>
      <c r="J10" s="1">
        <v>1.4850560398505606E-2</v>
      </c>
      <c r="K10" s="1">
        <v>0</v>
      </c>
      <c r="N10" s="1"/>
    </row>
    <row r="11" spans="1:14">
      <c r="A11" t="s">
        <v>6</v>
      </c>
      <c r="B11" s="1">
        <v>0</v>
      </c>
      <c r="C11" s="1">
        <v>0</v>
      </c>
      <c r="F11" s="1">
        <v>9.4633150684931503E-3</v>
      </c>
      <c r="G11" s="1">
        <v>0</v>
      </c>
      <c r="I11" t="s">
        <v>79</v>
      </c>
      <c r="J11" s="1">
        <v>1.8947073474470737E-3</v>
      </c>
      <c r="K11" s="1">
        <v>4.1189290161892868E-4</v>
      </c>
      <c r="N11" s="1"/>
    </row>
    <row r="12" spans="1:14">
      <c r="A12" t="s">
        <v>36</v>
      </c>
      <c r="B12" s="1">
        <v>6.2834682440846825E-3</v>
      </c>
      <c r="C12" s="1">
        <v>5.2362235367372353E-3</v>
      </c>
      <c r="F12" s="1">
        <v>2.391898505603985E-2</v>
      </c>
      <c r="G12" s="1">
        <v>0</v>
      </c>
      <c r="I12" t="s">
        <v>81</v>
      </c>
      <c r="J12" s="1">
        <v>6.8430884184308841E-4</v>
      </c>
      <c r="K12" s="1">
        <v>1.2708592777085927E-3</v>
      </c>
      <c r="N12" s="1"/>
    </row>
    <row r="13" spans="1:14">
      <c r="A13" t="s">
        <v>37</v>
      </c>
      <c r="B13" s="1">
        <v>4.5532378580323786E-3</v>
      </c>
      <c r="C13" s="1">
        <v>0</v>
      </c>
      <c r="I13" t="s">
        <v>80</v>
      </c>
      <c r="J13" s="1">
        <v>-7.6494396014943958E-4</v>
      </c>
      <c r="K13" s="1">
        <v>1.8212951432129514E-4</v>
      </c>
      <c r="N13" s="1"/>
    </row>
    <row r="14" spans="1:14">
      <c r="A14" t="s">
        <v>38</v>
      </c>
      <c r="B14" s="1">
        <v>4.2363325031133251E-3</v>
      </c>
      <c r="C14" s="1">
        <v>0</v>
      </c>
      <c r="D14" s="1">
        <v>0</v>
      </c>
      <c r="E14" s="1">
        <v>0</v>
      </c>
      <c r="F14" s="1">
        <v>1.2093399750933997E-2</v>
      </c>
      <c r="G14" s="1">
        <v>0</v>
      </c>
      <c r="I14" t="s">
        <v>38</v>
      </c>
      <c r="J14" s="1">
        <v>6.7781320049813197E-4</v>
      </c>
      <c r="K14" s="1">
        <v>0</v>
      </c>
      <c r="N14" s="1"/>
    </row>
    <row r="15" spans="1:14">
      <c r="A15" t="s">
        <v>39</v>
      </c>
      <c r="B15" s="1">
        <v>1.6344956413449564E-3</v>
      </c>
      <c r="C15" s="1">
        <v>0</v>
      </c>
      <c r="F15" s="1">
        <v>2.4151005728518058E-2</v>
      </c>
      <c r="G15" s="1">
        <v>0</v>
      </c>
      <c r="I15" t="s">
        <v>74</v>
      </c>
      <c r="J15" s="1">
        <v>1.0460772104607721E-4</v>
      </c>
      <c r="K15" s="1">
        <v>1.3075965130759649E-4</v>
      </c>
      <c r="N15" s="1"/>
    </row>
    <row r="16" spans="1:14">
      <c r="A16" t="s">
        <v>8</v>
      </c>
      <c r="D16" s="1">
        <v>2.6415162515566623E-2</v>
      </c>
      <c r="E16" s="1">
        <v>0</v>
      </c>
      <c r="F16" s="1">
        <v>4.5532378580323786E-3</v>
      </c>
      <c r="G16" s="1">
        <v>0</v>
      </c>
      <c r="I16" t="s">
        <v>8</v>
      </c>
      <c r="J16" s="1">
        <v>0</v>
      </c>
      <c r="K16" s="1">
        <v>0</v>
      </c>
      <c r="N16" s="1"/>
    </row>
    <row r="17" spans="1:14">
      <c r="A17" t="s">
        <v>40</v>
      </c>
      <c r="B17" s="1" t="s">
        <v>19</v>
      </c>
      <c r="C17" s="1" t="s">
        <v>19</v>
      </c>
      <c r="D17" s="1">
        <v>2.0681992528019926E-2</v>
      </c>
      <c r="E17" s="1">
        <v>0</v>
      </c>
      <c r="I17" t="s">
        <v>40</v>
      </c>
      <c r="J17" s="1"/>
      <c r="K17" s="1"/>
      <c r="N17" s="1"/>
    </row>
    <row r="18" spans="1:14">
      <c r="A18" t="s">
        <v>41</v>
      </c>
      <c r="D18" s="1">
        <v>0</v>
      </c>
      <c r="E18" s="1">
        <v>0</v>
      </c>
      <c r="I18" t="s">
        <v>41</v>
      </c>
      <c r="J18" s="1"/>
      <c r="K18" s="1"/>
      <c r="N18" s="1"/>
    </row>
    <row r="19" spans="1:14">
      <c r="A19" t="s">
        <v>69</v>
      </c>
      <c r="F19" s="1">
        <v>1.6064757160647572E-3</v>
      </c>
      <c r="G19" s="1">
        <v>0</v>
      </c>
      <c r="I19" t="s">
        <v>69</v>
      </c>
      <c r="J19" s="1"/>
      <c r="K19" s="1"/>
      <c r="N19" s="1"/>
    </row>
    <row r="20" spans="1:14">
      <c r="A20" t="s">
        <v>66</v>
      </c>
      <c r="F20" s="1">
        <v>3.6425902864259028E-3</v>
      </c>
      <c r="G20" s="1">
        <v>0</v>
      </c>
      <c r="I20" t="s">
        <v>76</v>
      </c>
      <c r="J20" s="1">
        <v>0</v>
      </c>
      <c r="K20" s="1">
        <v>0</v>
      </c>
      <c r="N20" s="1"/>
    </row>
    <row r="21" spans="1:14">
      <c r="A21" t="s">
        <v>65</v>
      </c>
      <c r="F21" s="1">
        <v>0</v>
      </c>
      <c r="G21" s="1">
        <v>0</v>
      </c>
      <c r="I21" t="s">
        <v>65</v>
      </c>
      <c r="J21" s="1"/>
      <c r="K21" s="1"/>
      <c r="N21" s="1"/>
    </row>
    <row r="22" spans="1:14">
      <c r="A22" t="s">
        <v>64</v>
      </c>
      <c r="F22" s="1">
        <v>6.2045977584059775E-2</v>
      </c>
      <c r="G22" s="1">
        <v>0</v>
      </c>
      <c r="I22" t="s">
        <v>75</v>
      </c>
      <c r="J22" s="1">
        <v>-1.2515566625155665E-3</v>
      </c>
      <c r="K22" s="1">
        <v>1.2515566625155665E-3</v>
      </c>
      <c r="N22" s="1"/>
    </row>
    <row r="23" spans="1:14">
      <c r="A23" t="s">
        <v>77</v>
      </c>
      <c r="I23" t="s">
        <v>77</v>
      </c>
      <c r="J23" s="1">
        <v>4.3150684931506848E-5</v>
      </c>
      <c r="K23" s="1">
        <v>0</v>
      </c>
      <c r="N23" s="1"/>
    </row>
    <row r="24" spans="1:14">
      <c r="A24" t="s">
        <v>12</v>
      </c>
      <c r="B24" s="1">
        <v>0</v>
      </c>
      <c r="C24" s="1">
        <v>0</v>
      </c>
      <c r="F24" s="1">
        <v>0</v>
      </c>
      <c r="G24" s="1">
        <v>0</v>
      </c>
      <c r="I24" t="s">
        <v>12</v>
      </c>
      <c r="J24" s="1"/>
      <c r="K24" s="1"/>
      <c r="N24" s="1"/>
    </row>
    <row r="25" spans="1:14">
      <c r="A25" t="s">
        <v>18</v>
      </c>
      <c r="B25" s="1" t="s">
        <v>19</v>
      </c>
      <c r="C25" s="1" t="s">
        <v>19</v>
      </c>
      <c r="D25" s="1">
        <v>0</v>
      </c>
      <c r="E25" s="1">
        <v>3.5031211083437112E-4</v>
      </c>
      <c r="F25" s="1">
        <v>0.01</v>
      </c>
      <c r="G25" s="1">
        <v>1.9999999999999997E-2</v>
      </c>
      <c r="I25" t="s">
        <v>18</v>
      </c>
      <c r="J25" s="1" t="s">
        <v>19</v>
      </c>
      <c r="K25" s="1" t="s">
        <v>19</v>
      </c>
      <c r="N25" s="1"/>
    </row>
    <row r="26" spans="1:14">
      <c r="A26" t="s">
        <v>82</v>
      </c>
      <c r="I26" t="s">
        <v>82</v>
      </c>
      <c r="J26" s="1">
        <v>0</v>
      </c>
      <c r="K26" s="1">
        <v>0</v>
      </c>
      <c r="N26" s="1"/>
    </row>
    <row r="27" spans="1:14">
      <c r="A27" t="s">
        <v>42</v>
      </c>
      <c r="B27" s="1" t="s">
        <v>19</v>
      </c>
      <c r="C27" s="1" t="s">
        <v>19</v>
      </c>
      <c r="D27" s="1">
        <v>0</v>
      </c>
      <c r="E27" s="1">
        <v>0</v>
      </c>
      <c r="I27" t="s">
        <v>42</v>
      </c>
      <c r="J27" s="1">
        <v>0.11829143835616437</v>
      </c>
      <c r="K27" s="1">
        <v>0</v>
      </c>
      <c r="N27" s="1"/>
    </row>
    <row r="28" spans="1:14">
      <c r="A28" t="s">
        <v>70</v>
      </c>
      <c r="F28" s="1">
        <v>5.6301369863013704E-3</v>
      </c>
      <c r="G28" s="1">
        <v>0</v>
      </c>
      <c r="I28" t="s">
        <v>70</v>
      </c>
      <c r="J28" s="1"/>
      <c r="K28" s="1"/>
      <c r="N28" s="1"/>
    </row>
    <row r="29" spans="1:14">
      <c r="A29" t="s">
        <v>20</v>
      </c>
      <c r="B29" s="1">
        <v>0.11904761904761904</v>
      </c>
      <c r="C29" s="1">
        <v>0</v>
      </c>
      <c r="D29" s="1">
        <v>8.3170254403131125E-2</v>
      </c>
      <c r="E29" s="1">
        <v>0</v>
      </c>
      <c r="F29" s="1">
        <v>9.5238095238095233E-2</v>
      </c>
      <c r="G29" s="1">
        <v>0</v>
      </c>
      <c r="I29" t="s">
        <v>20</v>
      </c>
      <c r="J29" s="1">
        <v>0.13095238095238096</v>
      </c>
      <c r="K29" s="1">
        <v>0</v>
      </c>
      <c r="N29" s="1"/>
    </row>
    <row r="30" spans="1:14">
      <c r="A30" t="s">
        <v>21</v>
      </c>
      <c r="B30" s="1">
        <v>3.314115504358655E-2</v>
      </c>
      <c r="C30" s="1">
        <v>-3.314115504358655E-2</v>
      </c>
      <c r="D30" s="1">
        <v>2.2941780821917807E-2</v>
      </c>
      <c r="E30" s="1">
        <v>-2.2941780821917807E-2</v>
      </c>
      <c r="F30" s="1">
        <v>1.0605169613947694E-2</v>
      </c>
      <c r="G30" s="1">
        <v>-1.0605169613947694E-2</v>
      </c>
      <c r="I30" t="s">
        <v>21</v>
      </c>
      <c r="J30" s="1">
        <v>5.1727575093399751E-2</v>
      </c>
      <c r="K30" s="1">
        <v>-5.1727575093399751E-2</v>
      </c>
      <c r="N30" s="1"/>
    </row>
    <row r="31" spans="1:14">
      <c r="A31" t="s">
        <v>22</v>
      </c>
      <c r="B31" s="1">
        <v>1.4234077210460772E-2</v>
      </c>
      <c r="C31" s="1">
        <v>-1.4234077210460772E-2</v>
      </c>
      <c r="D31" s="1">
        <v>6.88241095890411E-3</v>
      </c>
      <c r="E31" s="1">
        <v>-6.88241095890411E-3</v>
      </c>
      <c r="F31" s="1">
        <v>0.10824155417185553</v>
      </c>
      <c r="G31" s="1">
        <v>-0.10824155417185553</v>
      </c>
      <c r="I31" t="s">
        <v>22</v>
      </c>
      <c r="J31" s="1">
        <v>5.6049937733499376E-4</v>
      </c>
      <c r="K31" s="1">
        <v>-5.6049937733499376E-4</v>
      </c>
      <c r="N31" s="1"/>
    </row>
    <row r="32" spans="1:14">
      <c r="A32" t="s">
        <v>23</v>
      </c>
      <c r="B32" s="1">
        <v>0.19128246976961394</v>
      </c>
      <c r="C32" s="1">
        <v>3.3354304172383137E-2</v>
      </c>
      <c r="D32" s="1">
        <v>0.19017229825653797</v>
      </c>
      <c r="E32" s="1">
        <v>3.4797251113015716E-2</v>
      </c>
      <c r="F32" s="1">
        <v>0.22331598679950185</v>
      </c>
      <c r="G32" s="1">
        <v>1.3207871424952061E-3</v>
      </c>
      <c r="I32" t="s">
        <v>23</v>
      </c>
      <c r="J32" s="1">
        <v>0.1921350153922789</v>
      </c>
      <c r="K32" s="1">
        <v>3.2501758549718117E-2</v>
      </c>
      <c r="N32" s="1"/>
    </row>
    <row r="33" spans="1:14">
      <c r="A33" t="s">
        <v>24</v>
      </c>
      <c r="B33" s="1">
        <v>0.57640191780821914</v>
      </c>
      <c r="C33" s="1">
        <v>0</v>
      </c>
      <c r="D33" s="1">
        <v>0.71161696139476982</v>
      </c>
      <c r="E33" s="1">
        <v>0</v>
      </c>
      <c r="F33" s="1">
        <v>0.47410426400996258</v>
      </c>
      <c r="G33" s="1">
        <v>0</v>
      </c>
      <c r="I33" t="s">
        <v>24</v>
      </c>
      <c r="J33" s="1">
        <v>0.65941317907845587</v>
      </c>
      <c r="K33" s="1">
        <v>0</v>
      </c>
      <c r="N33" s="1"/>
    </row>
    <row r="34" spans="1:14">
      <c r="A34" t="s">
        <v>25</v>
      </c>
      <c r="B34" s="1">
        <v>1.1313720449452944</v>
      </c>
      <c r="C34" s="1">
        <v>-2.5524076893852291E-3</v>
      </c>
      <c r="D34" s="1">
        <v>1.2004096408705451</v>
      </c>
      <c r="E34" s="1">
        <v>5.3233714430281701E-3</v>
      </c>
      <c r="F34" s="1">
        <v>1.1743060380774475</v>
      </c>
      <c r="G34" s="1">
        <v>-9.7525936643308025E-2</v>
      </c>
      <c r="I34" t="s">
        <v>25</v>
      </c>
      <c r="J34" s="1">
        <v>1.2902981532147306</v>
      </c>
      <c r="K34" s="1">
        <v>-1.6539117913544649E-2</v>
      </c>
      <c r="N34" s="1"/>
    </row>
    <row r="38" spans="1:14">
      <c r="B38" s="5">
        <v>59107</v>
      </c>
      <c r="C38" s="5"/>
      <c r="D38" s="5">
        <v>59203</v>
      </c>
      <c r="E38" s="5"/>
      <c r="F38" s="5">
        <v>59209</v>
      </c>
      <c r="G38" s="5"/>
      <c r="J38" s="5">
        <v>59207</v>
      </c>
      <c r="K38" s="5"/>
    </row>
    <row r="39" spans="1:14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J39" t="s">
        <v>14</v>
      </c>
      <c r="K39" t="s">
        <v>14</v>
      </c>
    </row>
    <row r="40" spans="1:14">
      <c r="A40" t="s">
        <v>31</v>
      </c>
      <c r="B40" t="s">
        <v>32</v>
      </c>
      <c r="C40" t="s">
        <v>33</v>
      </c>
      <c r="D40" t="s">
        <v>32</v>
      </c>
      <c r="E40" t="s">
        <v>33</v>
      </c>
      <c r="F40" t="s">
        <v>32</v>
      </c>
      <c r="G40" t="s">
        <v>33</v>
      </c>
      <c r="I40" t="s">
        <v>31</v>
      </c>
      <c r="J40" t="s">
        <v>32</v>
      </c>
      <c r="K40" t="s">
        <v>33</v>
      </c>
    </row>
    <row r="41" spans="1:14">
      <c r="A41" t="s">
        <v>0</v>
      </c>
      <c r="B41" s="1">
        <v>2.2524254047322535E-2</v>
      </c>
      <c r="C41" s="1">
        <v>0</v>
      </c>
      <c r="D41" s="1">
        <v>0</v>
      </c>
      <c r="E41" s="1">
        <v>0</v>
      </c>
      <c r="F41" s="1">
        <v>0.10344472229140719</v>
      </c>
      <c r="G41" s="1">
        <v>0</v>
      </c>
      <c r="I41" t="s">
        <v>0</v>
      </c>
      <c r="J41" s="1">
        <v>4.0043118306351183E-2</v>
      </c>
      <c r="K41" s="1">
        <v>0</v>
      </c>
    </row>
    <row r="42" spans="1:14">
      <c r="A42" t="s">
        <v>34</v>
      </c>
      <c r="B42" s="1">
        <v>1.1262127023661268E-2</v>
      </c>
      <c r="C42" s="1">
        <v>0</v>
      </c>
      <c r="F42" s="1">
        <v>6.0064677459526775E-2</v>
      </c>
      <c r="G42" s="1">
        <v>0</v>
      </c>
      <c r="I42" t="s">
        <v>34</v>
      </c>
      <c r="J42" s="1"/>
      <c r="K42" s="1"/>
    </row>
    <row r="43" spans="1:14">
      <c r="A43" t="s">
        <v>1</v>
      </c>
      <c r="B43" s="1">
        <v>2.0937258717310087E-2</v>
      </c>
      <c r="C43" s="1">
        <v>0</v>
      </c>
      <c r="D43" s="1">
        <v>1.1812850249066004E-2</v>
      </c>
      <c r="E43" s="1">
        <v>0</v>
      </c>
      <c r="F43" s="1">
        <v>4.7251400996264009E-3</v>
      </c>
      <c r="G43" s="1">
        <v>0</v>
      </c>
      <c r="I43" t="s">
        <v>1</v>
      </c>
      <c r="J43" s="1">
        <v>3.242428393524284E-2</v>
      </c>
      <c r="K43" s="1">
        <v>0</v>
      </c>
    </row>
    <row r="44" spans="1:14">
      <c r="A44" t="s">
        <v>2</v>
      </c>
      <c r="B44" s="1">
        <v>3.3333333333333333E-2</v>
      </c>
      <c r="C44" s="1">
        <v>0</v>
      </c>
      <c r="D44" s="1">
        <v>4.1666666666666664E-2</v>
      </c>
      <c r="E44" s="1">
        <v>0</v>
      </c>
      <c r="I44" t="s">
        <v>2</v>
      </c>
      <c r="J44" s="1">
        <v>2.8333333333333335E-2</v>
      </c>
      <c r="K44" s="1">
        <v>0</v>
      </c>
    </row>
    <row r="45" spans="1:14">
      <c r="A45" t="s">
        <v>3</v>
      </c>
      <c r="B45" s="1">
        <v>3.3121602739726023E-2</v>
      </c>
      <c r="C45" s="1">
        <v>0</v>
      </c>
      <c r="D45" s="1">
        <v>8.6747054794520537E-2</v>
      </c>
      <c r="E45" s="1">
        <v>0</v>
      </c>
      <c r="F45" s="1">
        <v>3.7853260273972601E-2</v>
      </c>
      <c r="G45" s="1">
        <v>0</v>
      </c>
      <c r="I45" t="s">
        <v>3</v>
      </c>
      <c r="J45" s="1">
        <v>6.1511547945205483E-2</v>
      </c>
      <c r="K45" s="1">
        <v>0</v>
      </c>
    </row>
    <row r="46" spans="1:14">
      <c r="A46" t="s">
        <v>4</v>
      </c>
      <c r="B46" s="1">
        <v>2.2094103362391031E-2</v>
      </c>
      <c r="C46" s="1">
        <v>0</v>
      </c>
      <c r="D46" s="1">
        <v>6.6282310087173099E-2</v>
      </c>
      <c r="E46" s="1">
        <v>0</v>
      </c>
      <c r="F46" s="1">
        <v>1.2372697882938977E-2</v>
      </c>
      <c r="G46" s="1">
        <v>0</v>
      </c>
      <c r="I46" t="s">
        <v>4</v>
      </c>
      <c r="J46" s="1">
        <v>8.8356164383561649E-3</v>
      </c>
      <c r="K46" s="1">
        <v>0</v>
      </c>
    </row>
    <row r="47" spans="1:14">
      <c r="A47" t="s">
        <v>35</v>
      </c>
      <c r="B47" s="1">
        <v>1.6951847447073471E-2</v>
      </c>
      <c r="C47" s="1">
        <v>4.2379618617683738E-3</v>
      </c>
      <c r="D47" s="1">
        <v>0</v>
      </c>
      <c r="E47" s="1">
        <v>0</v>
      </c>
      <c r="I47" t="s">
        <v>78</v>
      </c>
      <c r="J47" s="1">
        <v>0</v>
      </c>
      <c r="K47" s="1">
        <v>0</v>
      </c>
    </row>
    <row r="48" spans="1:14">
      <c r="A48" t="s">
        <v>6</v>
      </c>
      <c r="B48" s="1">
        <v>0</v>
      </c>
      <c r="C48" s="1">
        <v>0</v>
      </c>
      <c r="F48" s="1">
        <v>4.7316575342465752E-3</v>
      </c>
      <c r="G48" s="1">
        <v>0</v>
      </c>
      <c r="I48" t="s">
        <v>79</v>
      </c>
      <c r="J48" s="1">
        <v>4.9427148194271481E-4</v>
      </c>
      <c r="K48" s="1">
        <v>1.7299501867995015E-3</v>
      </c>
    </row>
    <row r="49" spans="1:11">
      <c r="A49" t="s">
        <v>36</v>
      </c>
      <c r="B49" s="1">
        <v>2.4439601494396015E-3</v>
      </c>
      <c r="C49" s="1">
        <v>0</v>
      </c>
      <c r="F49" s="1">
        <v>1.6264909838107095E-2</v>
      </c>
      <c r="G49" s="1">
        <v>0</v>
      </c>
      <c r="I49" t="s">
        <v>81</v>
      </c>
      <c r="J49" s="1">
        <v>1.1731008717310086E-2</v>
      </c>
      <c r="K49" s="1">
        <v>1.955168119551683E-3</v>
      </c>
    </row>
    <row r="50" spans="1:11">
      <c r="A50" t="s">
        <v>37</v>
      </c>
      <c r="B50" s="1">
        <v>3.0962017434620175E-3</v>
      </c>
      <c r="C50" s="1">
        <v>5.4638854296388531E-4</v>
      </c>
      <c r="I50" t="s">
        <v>80</v>
      </c>
      <c r="J50" s="1">
        <v>-1.8212951432129514E-4</v>
      </c>
      <c r="K50" s="1">
        <v>8.3779576587795764E-4</v>
      </c>
    </row>
    <row r="51" spans="1:11">
      <c r="A51" t="s">
        <v>38</v>
      </c>
      <c r="B51" s="1">
        <v>3.3890660024906601E-2</v>
      </c>
      <c r="C51" s="1">
        <v>0</v>
      </c>
      <c r="D51" s="1">
        <v>0</v>
      </c>
      <c r="E51" s="1">
        <v>0</v>
      </c>
      <c r="F51" s="1">
        <v>4.6513075965130763E-3</v>
      </c>
      <c r="G51" s="1">
        <v>0</v>
      </c>
      <c r="I51" t="s">
        <v>38</v>
      </c>
      <c r="J51" s="1">
        <v>1.0167198007471981E-3</v>
      </c>
      <c r="K51" s="1">
        <v>0</v>
      </c>
    </row>
    <row r="52" spans="1:11">
      <c r="A52" t="s">
        <v>39</v>
      </c>
      <c r="B52" s="1">
        <v>2.6151930261519304E-4</v>
      </c>
      <c r="C52" s="1">
        <v>0</v>
      </c>
      <c r="F52" s="1">
        <v>3.0188757160647575E-2</v>
      </c>
      <c r="G52" s="1">
        <v>0</v>
      </c>
      <c r="I52" t="s">
        <v>74</v>
      </c>
      <c r="J52" s="1">
        <v>7.8455790784557919E-5</v>
      </c>
      <c r="K52" s="1">
        <v>4.184308841843089E-4</v>
      </c>
    </row>
    <row r="53" spans="1:11">
      <c r="A53" t="s">
        <v>8</v>
      </c>
      <c r="D53" s="1">
        <v>5.7861784557907844E-2</v>
      </c>
      <c r="E53" s="1">
        <v>0</v>
      </c>
      <c r="F53" s="1">
        <v>1.8212951432129514E-3</v>
      </c>
      <c r="G53" s="1">
        <v>3.6425902864259028E-4</v>
      </c>
      <c r="I53" t="s">
        <v>8</v>
      </c>
      <c r="J53" s="1">
        <v>0</v>
      </c>
      <c r="K53" s="1">
        <v>0</v>
      </c>
    </row>
    <row r="54" spans="1:11">
      <c r="A54" t="s">
        <v>40</v>
      </c>
      <c r="B54" s="1" t="s">
        <v>19</v>
      </c>
      <c r="C54" s="1" t="s">
        <v>19</v>
      </c>
      <c r="D54" s="1">
        <v>3.5454844333748445E-2</v>
      </c>
      <c r="E54" s="1">
        <v>0</v>
      </c>
      <c r="I54" t="s">
        <v>40</v>
      </c>
      <c r="J54" s="1"/>
      <c r="K54" s="1"/>
    </row>
    <row r="55" spans="1:11">
      <c r="A55" t="s">
        <v>41</v>
      </c>
      <c r="B55" s="1" t="s">
        <v>19</v>
      </c>
      <c r="C55" s="1" t="s">
        <v>19</v>
      </c>
      <c r="D55" s="1">
        <v>0</v>
      </c>
      <c r="E55" s="1">
        <v>0</v>
      </c>
      <c r="I55" t="s">
        <v>41</v>
      </c>
      <c r="J55" s="1"/>
      <c r="K55" s="1"/>
    </row>
    <row r="56" spans="1:11">
      <c r="A56" t="s">
        <v>69</v>
      </c>
      <c r="F56" s="1">
        <v>2.1419676214196764E-3</v>
      </c>
      <c r="G56" s="1">
        <v>0</v>
      </c>
      <c r="I56" t="s">
        <v>69</v>
      </c>
      <c r="J56" s="1"/>
      <c r="K56" s="1"/>
    </row>
    <row r="57" spans="1:11">
      <c r="A57" t="s">
        <v>66</v>
      </c>
      <c r="F57" s="1">
        <v>1.8212951432129514E-3</v>
      </c>
      <c r="G57" s="1">
        <v>0</v>
      </c>
      <c r="I57" t="s">
        <v>76</v>
      </c>
      <c r="J57" s="1">
        <v>1.8212951432129514E-4</v>
      </c>
      <c r="K57" s="1">
        <v>-1.8212951432129514E-4</v>
      </c>
    </row>
    <row r="58" spans="1:11">
      <c r="A58" t="s">
        <v>65</v>
      </c>
      <c r="B58" s="1" t="s">
        <v>19</v>
      </c>
      <c r="C58" s="1" t="s">
        <v>19</v>
      </c>
      <c r="F58" s="1">
        <v>0</v>
      </c>
      <c r="G58" s="1">
        <v>0</v>
      </c>
      <c r="I58" t="s">
        <v>65</v>
      </c>
      <c r="J58" s="1"/>
      <c r="K58" s="1"/>
    </row>
    <row r="59" spans="1:11">
      <c r="A59" t="s">
        <v>64</v>
      </c>
      <c r="F59" s="1">
        <v>3.5454844333748438E-2</v>
      </c>
      <c r="G59" s="1">
        <v>0</v>
      </c>
      <c r="I59" t="s">
        <v>75</v>
      </c>
      <c r="J59" s="1">
        <v>-1.0638231631382316E-3</v>
      </c>
      <c r="K59" s="1">
        <v>1.0638231631382316E-3</v>
      </c>
    </row>
    <row r="60" spans="1:11">
      <c r="I60" t="s">
        <v>77</v>
      </c>
      <c r="J60" s="1">
        <v>0</v>
      </c>
      <c r="K60" s="1">
        <v>0</v>
      </c>
    </row>
    <row r="61" spans="1:11">
      <c r="A61" t="s">
        <v>12</v>
      </c>
      <c r="B61" s="1">
        <v>3.2278953922789538E-2</v>
      </c>
      <c r="C61" s="1">
        <v>8.0697384806973915E-3</v>
      </c>
      <c r="F61" s="1">
        <v>1.4859750933997511E-2</v>
      </c>
      <c r="G61" s="1">
        <v>-1.4859750933997511E-2</v>
      </c>
      <c r="I61" t="s">
        <v>12</v>
      </c>
      <c r="J61" s="1"/>
      <c r="K61" s="1"/>
    </row>
    <row r="62" spans="1:11">
      <c r="A62" t="s">
        <v>18</v>
      </c>
      <c r="B62" s="1" t="s">
        <v>19</v>
      </c>
      <c r="C62" s="1" t="s">
        <v>19</v>
      </c>
      <c r="D62" s="1">
        <v>0</v>
      </c>
      <c r="E62" s="1">
        <v>3.5031211083437112E-4</v>
      </c>
      <c r="F62" s="1">
        <v>0.02</v>
      </c>
      <c r="G62" s="1">
        <v>3.0000000000000002E-2</v>
      </c>
      <c r="I62" t="s">
        <v>18</v>
      </c>
      <c r="J62" s="1" t="s">
        <v>19</v>
      </c>
      <c r="K62" s="1" t="s">
        <v>19</v>
      </c>
    </row>
    <row r="63" spans="1:11">
      <c r="I63" t="s">
        <v>82</v>
      </c>
      <c r="J63" s="1">
        <v>0</v>
      </c>
      <c r="K63" s="1">
        <v>0</v>
      </c>
    </row>
    <row r="64" spans="1:11">
      <c r="A64" t="s">
        <v>42</v>
      </c>
      <c r="D64" s="1">
        <v>0</v>
      </c>
      <c r="E64" s="1">
        <v>0</v>
      </c>
      <c r="I64" t="s">
        <v>42</v>
      </c>
      <c r="J64" s="1">
        <v>9.46331506849315E-2</v>
      </c>
      <c r="K64" s="1">
        <v>0</v>
      </c>
    </row>
    <row r="65" spans="1:11">
      <c r="A65" t="s">
        <v>70</v>
      </c>
      <c r="F65" s="1">
        <v>5.6301369863013704E-3</v>
      </c>
      <c r="G65" s="1">
        <v>0</v>
      </c>
      <c r="I65" t="s">
        <v>70</v>
      </c>
      <c r="J65" s="1"/>
      <c r="K65" s="1"/>
    </row>
    <row r="66" spans="1:11">
      <c r="A66" t="s">
        <v>20</v>
      </c>
      <c r="B66" s="1">
        <v>0.13095238095238096</v>
      </c>
      <c r="C66" s="1">
        <v>0</v>
      </c>
      <c r="D66" s="1">
        <v>8.1648184387910425E-2</v>
      </c>
      <c r="E66" s="1">
        <v>0</v>
      </c>
      <c r="F66" s="1">
        <v>9.5238095238095233E-2</v>
      </c>
      <c r="G66" s="1">
        <v>0</v>
      </c>
      <c r="I66" t="s">
        <v>20</v>
      </c>
      <c r="J66" s="1">
        <v>0.13095238095238096</v>
      </c>
      <c r="K66" s="1">
        <v>0</v>
      </c>
    </row>
    <row r="67" spans="1:11">
      <c r="A67" t="s">
        <v>21</v>
      </c>
      <c r="B67" s="1">
        <v>5.3025848069738471E-3</v>
      </c>
      <c r="C67" s="1">
        <v>-5.3025848069738471E-3</v>
      </c>
      <c r="D67" s="1">
        <v>3.2171701120797008E-2</v>
      </c>
      <c r="E67" s="1">
        <v>-3.2171701120797008E-2</v>
      </c>
      <c r="F67" s="1">
        <v>1.0605169613947694E-2</v>
      </c>
      <c r="G67" s="1">
        <v>-1.0605169613947694E-2</v>
      </c>
      <c r="I67" t="s">
        <v>21</v>
      </c>
      <c r="J67" s="1">
        <v>5.1727575093399751E-2</v>
      </c>
      <c r="K67" s="1">
        <v>-5.1727575093399751E-2</v>
      </c>
    </row>
    <row r="68" spans="1:11">
      <c r="A68" t="s">
        <v>22</v>
      </c>
      <c r="B68" s="1">
        <v>1.5010955417185555E-2</v>
      </c>
      <c r="C68" s="1">
        <v>-1.5010955417185555E-2</v>
      </c>
      <c r="D68" s="1">
        <v>0</v>
      </c>
      <c r="E68" s="1">
        <v>0</v>
      </c>
      <c r="F68" s="1">
        <v>0.10824155417185553</v>
      </c>
      <c r="G68" s="1">
        <v>-0.10824155417185553</v>
      </c>
      <c r="I68" t="s">
        <v>22</v>
      </c>
      <c r="J68" s="1">
        <v>5.6049937733499376E-4</v>
      </c>
      <c r="K68" s="1">
        <v>-5.6049937733499376E-4</v>
      </c>
    </row>
    <row r="69" spans="1:11">
      <c r="A69" t="s">
        <v>23</v>
      </c>
      <c r="B69" s="1">
        <v>0.24127855800747197</v>
      </c>
      <c r="C69" s="1">
        <v>-1.6641784065474931E-2</v>
      </c>
      <c r="D69" s="1">
        <v>0.17825842777085929</v>
      </c>
      <c r="E69" s="1">
        <v>4.6711121598694422E-2</v>
      </c>
      <c r="F69" s="1">
        <v>0.27258779252801996</v>
      </c>
      <c r="G69" s="1">
        <v>-4.7951018586022839E-2</v>
      </c>
      <c r="I69" t="s">
        <v>23</v>
      </c>
      <c r="J69" s="1">
        <v>0.20849846884184306</v>
      </c>
      <c r="K69" s="1">
        <v>1.6138305100153974E-2</v>
      </c>
    </row>
    <row r="70" spans="1:11">
      <c r="A70" t="s">
        <v>24</v>
      </c>
      <c r="B70" s="1">
        <v>0.64272333250311331</v>
      </c>
      <c r="C70" s="1">
        <v>0</v>
      </c>
      <c r="D70" s="1">
        <v>0.64870199252802008</v>
      </c>
      <c r="E70" s="1">
        <v>0</v>
      </c>
      <c r="F70" s="1">
        <v>0.47410426400996258</v>
      </c>
      <c r="G70" s="1">
        <v>0</v>
      </c>
      <c r="I70" t="s">
        <v>24</v>
      </c>
      <c r="J70" s="1">
        <v>0.71440989937733512</v>
      </c>
      <c r="K70" s="1">
        <v>0</v>
      </c>
    </row>
    <row r="71" spans="1:11">
      <c r="A71" t="s">
        <v>25</v>
      </c>
      <c r="B71" s="1">
        <v>1.2674636335011562</v>
      </c>
      <c r="C71" s="1">
        <v>-2.4101235404204682E-2</v>
      </c>
      <c r="D71" s="1">
        <v>1.2406058164966693</v>
      </c>
      <c r="E71" s="1">
        <v>1.4889732588731781E-2</v>
      </c>
      <c r="F71" s="1">
        <v>1.3168032958607601</v>
      </c>
      <c r="G71" s="1">
        <v>-0.151293234277181</v>
      </c>
      <c r="I71" t="s">
        <v>25</v>
      </c>
      <c r="J71" s="1">
        <v>1.3841865069133608</v>
      </c>
      <c r="K71" s="1">
        <v>-3.0326730765350383E-2</v>
      </c>
    </row>
    <row r="73" spans="1:11">
      <c r="B73" s="5">
        <v>59107</v>
      </c>
      <c r="C73" s="5"/>
      <c r="D73" s="5">
        <v>59203</v>
      </c>
      <c r="E73" s="5"/>
      <c r="F73" s="5">
        <v>59209</v>
      </c>
      <c r="G73" s="5"/>
      <c r="J73" s="5">
        <v>59207</v>
      </c>
      <c r="K73" s="5"/>
    </row>
    <row r="74" spans="1:11">
      <c r="B74" t="s">
        <v>27</v>
      </c>
      <c r="C74" t="s">
        <v>27</v>
      </c>
      <c r="D74" t="s">
        <v>27</v>
      </c>
      <c r="E74" t="s">
        <v>27</v>
      </c>
      <c r="F74" t="s">
        <v>27</v>
      </c>
      <c r="G74" t="s">
        <v>27</v>
      </c>
      <c r="J74" t="s">
        <v>27</v>
      </c>
      <c r="K74" t="s">
        <v>27</v>
      </c>
    </row>
    <row r="75" spans="1:11">
      <c r="A75" t="s">
        <v>31</v>
      </c>
      <c r="B75" t="s">
        <v>32</v>
      </c>
      <c r="C75" t="s">
        <v>33</v>
      </c>
      <c r="D75" t="s">
        <v>32</v>
      </c>
      <c r="E75" t="s">
        <v>33</v>
      </c>
      <c r="F75" t="s">
        <v>32</v>
      </c>
      <c r="G75" t="s">
        <v>33</v>
      </c>
      <c r="I75" t="s">
        <v>31</v>
      </c>
      <c r="J75" t="s">
        <v>32</v>
      </c>
      <c r="K75" t="s">
        <v>33</v>
      </c>
    </row>
    <row r="76" spans="1:11">
      <c r="A76" t="s">
        <v>0</v>
      </c>
      <c r="B76" s="1">
        <v>7.5080846824408465E-2</v>
      </c>
      <c r="C76" s="1">
        <v>0</v>
      </c>
      <c r="D76" s="1">
        <v>7.5080846824408451E-2</v>
      </c>
      <c r="E76" s="1">
        <v>0</v>
      </c>
      <c r="F76" s="1">
        <v>9.2099172104607704E-2</v>
      </c>
      <c r="G76" s="1">
        <v>0</v>
      </c>
      <c r="I76" t="s">
        <v>0</v>
      </c>
      <c r="J76" s="1">
        <v>5.2556592777085923E-2</v>
      </c>
      <c r="K76" s="1">
        <v>-1.6684632627646322E-2</v>
      </c>
    </row>
    <row r="77" spans="1:11">
      <c r="A77" t="s">
        <v>34</v>
      </c>
      <c r="B77" s="1">
        <v>3.7540423412204232E-2</v>
      </c>
      <c r="C77" s="1">
        <v>0</v>
      </c>
      <c r="F77" s="1">
        <v>7.5080846824408465E-2</v>
      </c>
      <c r="G77" s="1">
        <v>0</v>
      </c>
      <c r="I77" t="s">
        <v>34</v>
      </c>
      <c r="J77" s="1"/>
      <c r="K77" s="1"/>
    </row>
    <row r="78" spans="1:11">
      <c r="A78" t="s">
        <v>1</v>
      </c>
      <c r="B78" s="1">
        <v>4.8790239726027397E-2</v>
      </c>
      <c r="C78" s="1">
        <v>0</v>
      </c>
      <c r="D78" s="1">
        <v>5.4040395392278964E-2</v>
      </c>
      <c r="E78" s="1">
        <v>0</v>
      </c>
      <c r="F78" s="1">
        <v>4.0082222914072228E-2</v>
      </c>
      <c r="G78" s="1">
        <v>0</v>
      </c>
      <c r="I78" t="s">
        <v>1</v>
      </c>
      <c r="J78" s="1">
        <v>4.187456413449564E-2</v>
      </c>
      <c r="K78" s="1">
        <v>0</v>
      </c>
    </row>
    <row r="79" spans="1:11">
      <c r="A79" t="s">
        <v>2</v>
      </c>
      <c r="B79" s="1">
        <v>2.8333333333333335E-2</v>
      </c>
      <c r="C79" s="1">
        <v>0</v>
      </c>
      <c r="D79" s="1">
        <v>4.1666666666666664E-2</v>
      </c>
      <c r="E79" s="1">
        <v>0</v>
      </c>
      <c r="I79" t="s">
        <v>2</v>
      </c>
      <c r="J79" s="1">
        <v>2.8333333333333335E-2</v>
      </c>
      <c r="K79" s="1">
        <v>0</v>
      </c>
    </row>
    <row r="80" spans="1:11">
      <c r="A80" t="s">
        <v>3</v>
      </c>
      <c r="B80" s="1">
        <v>0.10514794520547943</v>
      </c>
      <c r="C80" s="1">
        <v>0</v>
      </c>
      <c r="D80" s="1">
        <v>0.11829143835616435</v>
      </c>
      <c r="E80" s="1">
        <v>0</v>
      </c>
      <c r="F80" s="1">
        <v>5.7726221917808213E-2</v>
      </c>
      <c r="G80" s="1">
        <v>0</v>
      </c>
      <c r="I80" t="s">
        <v>3</v>
      </c>
      <c r="J80" s="1">
        <v>7.5706520547945202E-2</v>
      </c>
      <c r="K80" s="1">
        <v>2.3658287671232875E-2</v>
      </c>
    </row>
    <row r="81" spans="1:11">
      <c r="A81" t="s">
        <v>4</v>
      </c>
      <c r="B81" s="1">
        <v>4.9098007471980072E-2</v>
      </c>
      <c r="C81" s="1">
        <v>0</v>
      </c>
      <c r="D81" s="1">
        <v>1.3992932129514322E-2</v>
      </c>
      <c r="E81" s="1">
        <v>0</v>
      </c>
      <c r="F81" s="1">
        <v>1.5907754420921547E-2</v>
      </c>
      <c r="G81" s="1">
        <v>-7.0701130759651329E-3</v>
      </c>
      <c r="I81" t="s">
        <v>4</v>
      </c>
      <c r="J81" s="1">
        <v>1.1044520547945205E-2</v>
      </c>
      <c r="K81" s="1">
        <v>-1.1044520547945202E-3</v>
      </c>
    </row>
    <row r="82" spans="1:11">
      <c r="A82" t="s">
        <v>35</v>
      </c>
      <c r="B82" s="1">
        <v>2.215927770859278E-2</v>
      </c>
      <c r="C82" s="1">
        <v>5.5398194271481897E-3</v>
      </c>
      <c r="D82" s="1">
        <v>7.4298754669987538E-3</v>
      </c>
      <c r="E82" s="1">
        <v>0</v>
      </c>
      <c r="I82" t="s">
        <v>78</v>
      </c>
      <c r="J82" s="1">
        <v>4.3066625155666248E-2</v>
      </c>
      <c r="K82" s="1">
        <v>1.4850560398505658E-3</v>
      </c>
    </row>
    <row r="83" spans="1:11">
      <c r="A83" t="s">
        <v>6</v>
      </c>
      <c r="B83" s="1">
        <v>1.665566625155666E-3</v>
      </c>
      <c r="C83" s="1">
        <v>0</v>
      </c>
      <c r="F83" s="1">
        <v>3.8799591780821908E-2</v>
      </c>
      <c r="G83" s="1">
        <v>0</v>
      </c>
      <c r="I83" t="s">
        <v>79</v>
      </c>
      <c r="J83" s="1">
        <v>2.9656288916562888E-3</v>
      </c>
      <c r="K83" s="1">
        <v>1.7299501867995017E-3</v>
      </c>
    </row>
    <row r="84" spans="1:11">
      <c r="A84" t="s">
        <v>36</v>
      </c>
      <c r="B84" s="1">
        <v>1.086204510862045E-2</v>
      </c>
      <c r="C84" s="1">
        <v>0</v>
      </c>
      <c r="F84" s="1">
        <v>2.2005466251556659E-2</v>
      </c>
      <c r="G84" s="1">
        <v>0</v>
      </c>
      <c r="I84" t="s">
        <v>81</v>
      </c>
      <c r="J84" s="1">
        <v>4.0569738480697386E-2</v>
      </c>
      <c r="K84" s="1">
        <v>8.3094645080946453E-3</v>
      </c>
    </row>
    <row r="85" spans="1:11">
      <c r="A85" t="s">
        <v>37</v>
      </c>
      <c r="B85" s="1">
        <v>4.0473225404732251E-3</v>
      </c>
      <c r="C85" s="1">
        <v>0</v>
      </c>
      <c r="I85" t="s">
        <v>80</v>
      </c>
      <c r="J85" s="1">
        <v>1.8212951432129514E-4</v>
      </c>
      <c r="K85" s="1">
        <v>5.4638854296388541E-4</v>
      </c>
    </row>
    <row r="86" spans="1:11">
      <c r="A86" t="s">
        <v>38</v>
      </c>
      <c r="B86" s="1">
        <v>3.7656288916562888E-3</v>
      </c>
      <c r="C86" s="1">
        <v>0</v>
      </c>
      <c r="D86" s="1">
        <v>1.5641843088418431E-3</v>
      </c>
      <c r="E86" s="1">
        <v>0</v>
      </c>
      <c r="F86" s="1">
        <v>2.7132627646326277E-2</v>
      </c>
      <c r="G86" s="1">
        <v>5.4265255292652512E-3</v>
      </c>
      <c r="I86" t="s">
        <v>38</v>
      </c>
      <c r="J86" s="1">
        <v>1.0167198007471981E-3</v>
      </c>
      <c r="K86" s="1">
        <v>1.0167198007471981E-3</v>
      </c>
    </row>
    <row r="87" spans="1:11">
      <c r="A87" t="s">
        <v>39</v>
      </c>
      <c r="B87" s="1">
        <v>8.7173100871731002E-4</v>
      </c>
      <c r="C87" s="1">
        <v>0</v>
      </c>
      <c r="F87" s="1">
        <v>3.0188757160647575E-2</v>
      </c>
      <c r="G87" s="1">
        <v>7.5471892901618973E-3</v>
      </c>
      <c r="I87" t="s">
        <v>74</v>
      </c>
      <c r="J87" s="1">
        <v>0</v>
      </c>
      <c r="K87" s="1">
        <v>2.6151930261519304E-4</v>
      </c>
    </row>
    <row r="88" spans="1:11">
      <c r="A88" t="s">
        <v>8</v>
      </c>
      <c r="D88" s="1">
        <v>5.7861784557907844E-2</v>
      </c>
      <c r="E88" s="1">
        <v>0</v>
      </c>
      <c r="F88" s="1">
        <v>2.5498132004981319E-4</v>
      </c>
      <c r="G88" s="1">
        <v>2.1127023661270238E-3</v>
      </c>
      <c r="I88" t="s">
        <v>8</v>
      </c>
      <c r="J88" s="1">
        <v>0</v>
      </c>
      <c r="K88" s="1">
        <v>0</v>
      </c>
    </row>
    <row r="89" spans="1:11">
      <c r="A89" t="s">
        <v>40</v>
      </c>
      <c r="B89" s="1" t="s">
        <v>19</v>
      </c>
      <c r="C89" s="1" t="s">
        <v>19</v>
      </c>
      <c r="D89" s="1">
        <v>3.5454844333748445E-2</v>
      </c>
      <c r="E89" s="1">
        <v>0</v>
      </c>
      <c r="I89" t="s">
        <v>40</v>
      </c>
      <c r="J89" s="1"/>
      <c r="K89" s="1"/>
    </row>
    <row r="90" spans="1:11">
      <c r="A90" t="s">
        <v>41</v>
      </c>
      <c r="B90" s="1" t="s">
        <v>19</v>
      </c>
      <c r="C90" s="1" t="s">
        <v>19</v>
      </c>
      <c r="D90" s="1">
        <v>5.9308655043586551E-3</v>
      </c>
      <c r="E90" s="1">
        <v>0</v>
      </c>
      <c r="I90" t="s">
        <v>41</v>
      </c>
      <c r="J90" s="1"/>
      <c r="K90" s="1"/>
    </row>
    <row r="91" spans="1:11">
      <c r="A91" t="s">
        <v>69</v>
      </c>
      <c r="F91" s="1">
        <v>1.6064757160647572E-3</v>
      </c>
      <c r="G91" s="1">
        <v>0</v>
      </c>
      <c r="I91" t="s">
        <v>69</v>
      </c>
      <c r="J91" s="1"/>
      <c r="K91" s="1"/>
    </row>
    <row r="92" spans="1:11">
      <c r="A92" t="s">
        <v>66</v>
      </c>
      <c r="F92" s="1">
        <v>1.1656288916562889E-3</v>
      </c>
      <c r="G92" s="1">
        <v>3.6425902864259028E-4</v>
      </c>
      <c r="I92" t="s">
        <v>76</v>
      </c>
      <c r="J92" s="1">
        <v>5.4638854296388541E-4</v>
      </c>
      <c r="K92" s="1">
        <v>-5.4638854296388541E-4</v>
      </c>
    </row>
    <row r="93" spans="1:11">
      <c r="A93" t="s">
        <v>65</v>
      </c>
      <c r="F93" s="1">
        <v>2.9328455790784552E-3</v>
      </c>
      <c r="G93" s="1">
        <v>0</v>
      </c>
      <c r="I93" t="s">
        <v>65</v>
      </c>
      <c r="J93" s="1"/>
      <c r="K93" s="1"/>
    </row>
    <row r="94" spans="1:11">
      <c r="A94" t="s">
        <v>64</v>
      </c>
      <c r="F94" s="1">
        <v>0</v>
      </c>
      <c r="G94" s="1">
        <v>0</v>
      </c>
      <c r="I94" t="s">
        <v>75</v>
      </c>
      <c r="J94" s="1">
        <v>-1.2515566625155664E-4</v>
      </c>
      <c r="K94" s="1">
        <v>1.2515566625155664E-4</v>
      </c>
    </row>
    <row r="95" spans="1:11">
      <c r="I95" t="s">
        <v>77</v>
      </c>
      <c r="J95" s="1">
        <v>0</v>
      </c>
      <c r="K95" s="1">
        <v>0</v>
      </c>
    </row>
    <row r="96" spans="1:11">
      <c r="A96" t="s">
        <v>12</v>
      </c>
      <c r="B96" s="1">
        <v>1.4859750933997508E-2</v>
      </c>
      <c r="C96" s="1">
        <v>3.714937733499379E-3</v>
      </c>
      <c r="F96" s="1">
        <v>0</v>
      </c>
      <c r="G96" s="1">
        <v>0</v>
      </c>
      <c r="I96" t="s">
        <v>12</v>
      </c>
      <c r="J96" s="1"/>
      <c r="K96" s="1"/>
    </row>
    <row r="97" spans="1:11">
      <c r="A97" t="s">
        <v>18</v>
      </c>
      <c r="B97" s="1" t="s">
        <v>19</v>
      </c>
      <c r="C97" s="1" t="s">
        <v>19</v>
      </c>
      <c r="D97" s="1">
        <v>0</v>
      </c>
      <c r="E97" s="1">
        <v>0</v>
      </c>
      <c r="F97" s="1">
        <v>2.9499377334993776E-2</v>
      </c>
      <c r="G97" s="1">
        <v>-2.9499377334993776E-2</v>
      </c>
      <c r="I97" t="s">
        <v>18</v>
      </c>
      <c r="J97" s="1" t="s">
        <v>19</v>
      </c>
      <c r="K97" s="1" t="s">
        <v>19</v>
      </c>
    </row>
    <row r="98" spans="1:11">
      <c r="I98" t="s">
        <v>82</v>
      </c>
      <c r="J98" s="1">
        <v>7.5706520547945202E-2</v>
      </c>
      <c r="K98" s="1">
        <v>0</v>
      </c>
    </row>
    <row r="99" spans="1:11">
      <c r="A99" t="s">
        <v>42</v>
      </c>
      <c r="B99" s="1" t="s">
        <v>19</v>
      </c>
      <c r="C99" s="1" t="s">
        <v>19</v>
      </c>
      <c r="D99" s="1">
        <v>0.1182914383561644</v>
      </c>
      <c r="E99" s="1">
        <v>-9.0038013698630154E-2</v>
      </c>
      <c r="I99" t="s">
        <v>42</v>
      </c>
      <c r="J99" s="1">
        <v>7.0974863013698625E-2</v>
      </c>
      <c r="K99" s="1">
        <v>0</v>
      </c>
    </row>
    <row r="100" spans="1:11">
      <c r="A100" t="s">
        <v>19</v>
      </c>
      <c r="B100" s="1" t="s">
        <v>19</v>
      </c>
      <c r="C100" s="1" t="s">
        <v>19</v>
      </c>
      <c r="D100" s="1" t="s">
        <v>19</v>
      </c>
      <c r="E100" s="1" t="s">
        <v>19</v>
      </c>
      <c r="F100" s="1">
        <v>0</v>
      </c>
      <c r="G100" s="1">
        <v>0</v>
      </c>
      <c r="I100" t="s">
        <v>70</v>
      </c>
      <c r="J100" s="1"/>
      <c r="K100" s="1"/>
    </row>
    <row r="101" spans="1:11">
      <c r="A101" t="s">
        <v>20</v>
      </c>
      <c r="B101" s="1">
        <v>0.14550264550264552</v>
      </c>
      <c r="C101" s="1">
        <v>0</v>
      </c>
      <c r="D101" s="1">
        <v>0</v>
      </c>
      <c r="E101" s="1">
        <v>0</v>
      </c>
      <c r="F101" s="1">
        <v>9.5238095238095233E-2</v>
      </c>
      <c r="G101" s="1">
        <v>0</v>
      </c>
      <c r="I101" t="s">
        <v>20</v>
      </c>
      <c r="J101" s="1">
        <v>0.11904761904761904</v>
      </c>
      <c r="K101" s="1">
        <v>0</v>
      </c>
    </row>
    <row r="102" spans="1:11">
      <c r="A102" t="s">
        <v>21</v>
      </c>
      <c r="B102" s="1">
        <v>0</v>
      </c>
      <c r="C102" s="1">
        <v>0</v>
      </c>
      <c r="D102" s="1">
        <v>2.2811021170610211E-2</v>
      </c>
      <c r="E102" s="1">
        <v>-2.2811021170610211E-2</v>
      </c>
      <c r="F102" s="1">
        <v>1.4140226151930261E-2</v>
      </c>
      <c r="G102" s="1">
        <v>-1.4140226151930261E-2</v>
      </c>
      <c r="I102" t="s">
        <v>21</v>
      </c>
      <c r="J102" s="1">
        <v>3.0517235865504359E-2</v>
      </c>
      <c r="K102" s="1">
        <v>-3.0517235865504359E-2</v>
      </c>
    </row>
    <row r="103" spans="1:11">
      <c r="A103" t="s">
        <v>22</v>
      </c>
      <c r="B103" s="1">
        <v>1.6678839352428396E-2</v>
      </c>
      <c r="C103" s="1">
        <v>-1.6678839352428396E-2</v>
      </c>
      <c r="D103" s="1">
        <v>0</v>
      </c>
      <c r="E103" s="1">
        <v>0</v>
      </c>
      <c r="F103" s="1">
        <v>0.10824155417185553</v>
      </c>
      <c r="G103" s="1">
        <v>-0.10824155417185553</v>
      </c>
      <c r="I103" t="s">
        <v>22</v>
      </c>
      <c r="J103" s="1">
        <v>0</v>
      </c>
      <c r="K103" s="1">
        <v>0</v>
      </c>
    </row>
    <row r="104" spans="1:11">
      <c r="A104" t="s">
        <v>23</v>
      </c>
      <c r="B104" s="1">
        <v>0.19525712727272729</v>
      </c>
      <c r="C104" s="1">
        <v>2.9379646669269802E-2</v>
      </c>
      <c r="D104" s="1">
        <v>0.22852305603985054</v>
      </c>
      <c r="E104" s="1">
        <v>-3.5535066702968507E-3</v>
      </c>
      <c r="F104" s="1">
        <v>0.29836033599003736</v>
      </c>
      <c r="G104" s="1">
        <v>-7.3723562048040314E-2</v>
      </c>
      <c r="I104" t="s">
        <v>23</v>
      </c>
      <c r="J104" s="1">
        <v>0.2100769915068493</v>
      </c>
      <c r="K104" s="1">
        <v>1.4559782435147765E-2</v>
      </c>
    </row>
    <row r="105" spans="1:11">
      <c r="A105" t="s">
        <v>24</v>
      </c>
      <c r="B105" s="1">
        <v>0.70110216687422167</v>
      </c>
      <c r="C105" s="1">
        <v>0</v>
      </c>
      <c r="D105" s="1">
        <v>0.61046637608966381</v>
      </c>
      <c r="E105" s="1">
        <v>0</v>
      </c>
      <c r="F105" s="1">
        <v>0.44088098929016184</v>
      </c>
      <c r="G105" s="1">
        <v>0</v>
      </c>
      <c r="I105" t="s">
        <v>24</v>
      </c>
      <c r="J105" s="1">
        <v>0.6807752441843089</v>
      </c>
      <c r="K105" s="1">
        <v>0</v>
      </c>
    </row>
    <row r="106" spans="1:11">
      <c r="A106" t="s">
        <v>25</v>
      </c>
      <c r="B106" s="1">
        <v>1.460762897792669</v>
      </c>
      <c r="C106" s="1">
        <v>2.1955564477488976E-2</v>
      </c>
      <c r="D106" s="1">
        <v>1.3914057251971772</v>
      </c>
      <c r="E106" s="1">
        <v>-0.11640254153953722</v>
      </c>
      <c r="F106" s="1">
        <v>1.3913431707050941</v>
      </c>
      <c r="G106" s="1">
        <v>-0.21722415656858826</v>
      </c>
      <c r="I106" t="s">
        <v>25</v>
      </c>
      <c r="J106" s="1">
        <v>1.4848360802265315</v>
      </c>
      <c r="K106" s="1">
        <v>2.8396150627941E-3</v>
      </c>
    </row>
    <row r="108" spans="1:11">
      <c r="B108" s="5">
        <v>59107</v>
      </c>
      <c r="C108" s="5"/>
      <c r="D108" s="5">
        <v>59203</v>
      </c>
      <c r="E108" s="5"/>
      <c r="F108" s="5">
        <v>59209</v>
      </c>
      <c r="G108" s="5"/>
      <c r="J108" s="5">
        <v>59207</v>
      </c>
      <c r="K108" s="5"/>
    </row>
    <row r="109" spans="1:11">
      <c r="B109" t="s">
        <v>28</v>
      </c>
      <c r="C109" t="s">
        <v>28</v>
      </c>
      <c r="D109" t="s">
        <v>28</v>
      </c>
      <c r="E109" t="s">
        <v>28</v>
      </c>
      <c r="F109" t="s">
        <v>28</v>
      </c>
      <c r="G109" t="s">
        <v>28</v>
      </c>
      <c r="J109" t="s">
        <v>28</v>
      </c>
      <c r="K109" t="s">
        <v>28</v>
      </c>
    </row>
    <row r="110" spans="1:11">
      <c r="A110" t="s">
        <v>31</v>
      </c>
      <c r="B110" t="s">
        <v>32</v>
      </c>
      <c r="C110" t="s">
        <v>33</v>
      </c>
      <c r="D110" t="s">
        <v>32</v>
      </c>
      <c r="E110" t="s">
        <v>33</v>
      </c>
      <c r="F110" t="s">
        <v>32</v>
      </c>
      <c r="G110" t="s">
        <v>33</v>
      </c>
      <c r="I110" t="s">
        <v>31</v>
      </c>
      <c r="J110" t="s">
        <v>32</v>
      </c>
      <c r="K110" t="s">
        <v>33</v>
      </c>
    </row>
    <row r="111" spans="1:11">
      <c r="A111" t="s">
        <v>0</v>
      </c>
      <c r="B111" s="1">
        <v>0.15758635516811953</v>
      </c>
      <c r="C111" s="1">
        <v>0</v>
      </c>
      <c r="D111" s="1">
        <v>9.0097016189290169E-2</v>
      </c>
      <c r="E111" s="1">
        <v>0</v>
      </c>
      <c r="F111" s="1">
        <v>0.1355626400996264</v>
      </c>
      <c r="G111" s="1">
        <v>0</v>
      </c>
      <c r="I111" t="s">
        <v>0</v>
      </c>
      <c r="J111" s="1">
        <v>3.1283686176836863E-2</v>
      </c>
      <c r="K111" s="1">
        <v>-3.1283686176836863E-2</v>
      </c>
    </row>
    <row r="112" spans="1:11">
      <c r="A112" t="s">
        <v>34</v>
      </c>
      <c r="B112" s="1">
        <v>7.8834889165628891E-2</v>
      </c>
      <c r="C112" s="1">
        <v>0</v>
      </c>
      <c r="F112" s="1">
        <v>0</v>
      </c>
      <c r="G112" s="1">
        <v>0</v>
      </c>
      <c r="I112" t="s">
        <v>34</v>
      </c>
      <c r="J112" s="1"/>
      <c r="K112" s="1"/>
    </row>
    <row r="113" spans="1:11">
      <c r="A113" t="s">
        <v>1</v>
      </c>
      <c r="B113" s="1">
        <v>6.0123334371108353E-2</v>
      </c>
      <c r="C113" s="1">
        <v>0</v>
      </c>
      <c r="D113" s="1">
        <v>0.12969694894146949</v>
      </c>
      <c r="E113" s="1">
        <v>0</v>
      </c>
      <c r="F113" s="1">
        <v>6.1915628891656291E-2</v>
      </c>
      <c r="G113" s="1">
        <v>0</v>
      </c>
      <c r="I113" t="s">
        <v>1</v>
      </c>
      <c r="J113" s="1">
        <v>8.6967134962640108E-2</v>
      </c>
      <c r="K113" s="1">
        <v>0</v>
      </c>
    </row>
    <row r="114" spans="1:11">
      <c r="A114" t="s">
        <v>2</v>
      </c>
      <c r="B114" s="1">
        <v>2.8333333333333335E-2</v>
      </c>
      <c r="C114" s="1">
        <v>0</v>
      </c>
      <c r="D114" s="1">
        <v>4.1666666666666664E-2</v>
      </c>
      <c r="E114" s="1">
        <v>0</v>
      </c>
      <c r="I114" t="s">
        <v>2</v>
      </c>
      <c r="J114" s="1">
        <v>2.8333333333333335E-2</v>
      </c>
      <c r="K114" s="1">
        <v>0</v>
      </c>
    </row>
    <row r="115" spans="1:11">
      <c r="A115" t="s">
        <v>3</v>
      </c>
      <c r="B115" s="1">
        <v>0.23658287671232875</v>
      </c>
      <c r="C115" s="1">
        <v>0.946331506849315</v>
      </c>
      <c r="D115" s="1">
        <v>0.20346127397260275</v>
      </c>
      <c r="E115" s="1">
        <v>0.37853260273972611</v>
      </c>
      <c r="F115" s="1">
        <v>5.2048232876712328E-2</v>
      </c>
      <c r="G115" s="1">
        <v>0.83632046917808212</v>
      </c>
      <c r="I115" t="s">
        <v>3</v>
      </c>
      <c r="J115" s="1">
        <v>0.20701001712328765</v>
      </c>
      <c r="K115" s="1">
        <v>5.9145719178082201E-2</v>
      </c>
    </row>
    <row r="116" spans="1:11">
      <c r="A116" t="s">
        <v>4</v>
      </c>
      <c r="B116" s="1">
        <v>7.0701130759651315E-2</v>
      </c>
      <c r="C116" s="1">
        <v>0</v>
      </c>
      <c r="D116" s="1">
        <v>6.0095961145703619E-2</v>
      </c>
      <c r="E116" s="1">
        <v>0</v>
      </c>
      <c r="F116" s="1">
        <v>1.9884693026151933E-2</v>
      </c>
      <c r="G116" s="1">
        <v>-8.8376413449564144E-3</v>
      </c>
      <c r="I116" t="s">
        <v>4</v>
      </c>
      <c r="J116" s="1">
        <v>4.1416952054794523E-2</v>
      </c>
      <c r="K116" s="1">
        <v>-6.9028253424657585E-3</v>
      </c>
    </row>
    <row r="117" spans="1:11">
      <c r="A117" t="s">
        <v>35</v>
      </c>
      <c r="B117" s="1">
        <v>1.9943349937733501E-2</v>
      </c>
      <c r="C117" s="1">
        <v>4.9858374844333753E-3</v>
      </c>
      <c r="D117" s="1">
        <v>8.9158505603985048E-3</v>
      </c>
      <c r="E117" s="1">
        <v>0</v>
      </c>
      <c r="I117" t="s">
        <v>78</v>
      </c>
      <c r="J117" s="1">
        <v>0.10859472291407223</v>
      </c>
      <c r="K117" s="1">
        <v>2.0419520547945227E-2</v>
      </c>
    </row>
    <row r="118" spans="1:11">
      <c r="A118" t="s">
        <v>6</v>
      </c>
      <c r="B118" s="1">
        <v>5.996039850560398E-3</v>
      </c>
      <c r="C118" s="1">
        <v>5.3964358655043593E-2</v>
      </c>
      <c r="F118" s="1">
        <v>6.0328633561643842E-2</v>
      </c>
      <c r="G118" s="1">
        <v>0</v>
      </c>
      <c r="I118" t="s">
        <v>79</v>
      </c>
      <c r="J118" s="1">
        <v>6.4873132004981317E-3</v>
      </c>
      <c r="K118" s="1">
        <v>2.162437733499379E-3</v>
      </c>
    </row>
    <row r="119" spans="1:11">
      <c r="A119" t="s">
        <v>36</v>
      </c>
      <c r="B119" s="1">
        <v>4.8879202988792031E-3</v>
      </c>
      <c r="C119" s="1">
        <v>9.7758405977584062E-3</v>
      </c>
      <c r="F119" s="1">
        <v>0</v>
      </c>
      <c r="G119" s="1">
        <v>0</v>
      </c>
      <c r="I119" t="s">
        <v>81</v>
      </c>
      <c r="J119" s="1">
        <v>4.6924034869240343E-2</v>
      </c>
      <c r="K119" s="1">
        <v>1.4174968866749696E-2</v>
      </c>
    </row>
    <row r="120" spans="1:11">
      <c r="A120" t="s">
        <v>37</v>
      </c>
      <c r="B120" s="1">
        <v>3.6425902864259028E-3</v>
      </c>
      <c r="C120" s="1">
        <v>0</v>
      </c>
      <c r="I120" t="s">
        <v>80</v>
      </c>
      <c r="J120" s="1">
        <v>9.1064757160647569E-5</v>
      </c>
      <c r="K120" s="1">
        <v>2.7319427148194274E-3</v>
      </c>
    </row>
    <row r="121" spans="1:11">
      <c r="A121" t="s">
        <v>38</v>
      </c>
      <c r="B121" s="1">
        <v>3.3890660024906601E-3</v>
      </c>
      <c r="C121" s="1">
        <v>0</v>
      </c>
      <c r="D121" s="1">
        <v>4.6925529265255299E-3</v>
      </c>
      <c r="E121" s="1">
        <v>1.4077658779576591E-2</v>
      </c>
      <c r="F121" s="1">
        <v>2.4225560398505604E-2</v>
      </c>
      <c r="G121" s="1">
        <v>4.8451120797011228E-3</v>
      </c>
      <c r="I121" t="s">
        <v>38</v>
      </c>
      <c r="J121" s="1">
        <v>8.4726650062266502E-4</v>
      </c>
      <c r="K121" s="1">
        <v>1.69453300124533E-3</v>
      </c>
    </row>
    <row r="122" spans="1:11">
      <c r="A122" t="s">
        <v>39</v>
      </c>
      <c r="B122" s="1">
        <v>1.307596513075965E-3</v>
      </c>
      <c r="C122" s="1">
        <v>0</v>
      </c>
      <c r="F122" s="1">
        <v>6.6037906288916565E-2</v>
      </c>
      <c r="G122" s="1">
        <v>9.4339866127023664E-3</v>
      </c>
      <c r="I122" t="s">
        <v>74</v>
      </c>
      <c r="J122" s="1">
        <v>-1.9613947696139476E-4</v>
      </c>
      <c r="K122" s="1">
        <v>6.5379825653798262E-4</v>
      </c>
    </row>
    <row r="123" spans="1:11">
      <c r="A123" t="s">
        <v>68</v>
      </c>
      <c r="D123" s="1">
        <v>6.943414146948941E-2</v>
      </c>
      <c r="E123" s="1">
        <v>0</v>
      </c>
      <c r="F123" s="1">
        <v>8.6511519302615199E-4</v>
      </c>
      <c r="G123" s="1">
        <v>3.0051369863013694E-3</v>
      </c>
      <c r="I123" t="s">
        <v>8</v>
      </c>
      <c r="J123" s="1">
        <v>0.13207581257783313</v>
      </c>
      <c r="K123" s="1">
        <v>3.7735946450809438E-2</v>
      </c>
    </row>
    <row r="124" spans="1:11">
      <c r="A124" t="s">
        <v>40</v>
      </c>
      <c r="B124" s="1" t="s">
        <v>19</v>
      </c>
      <c r="C124" s="1" t="s">
        <v>19</v>
      </c>
      <c r="D124" s="1">
        <v>2.9250246575342465E-2</v>
      </c>
      <c r="E124" s="1">
        <v>-7.9773399750933983E-3</v>
      </c>
      <c r="I124" t="s">
        <v>40</v>
      </c>
      <c r="J124" s="1"/>
      <c r="K124" s="1"/>
    </row>
    <row r="125" spans="1:11">
      <c r="A125" t="s">
        <v>41</v>
      </c>
      <c r="B125" s="1" t="s">
        <v>19</v>
      </c>
      <c r="C125" s="1" t="s">
        <v>19</v>
      </c>
      <c r="D125" s="1">
        <v>1.4234077210460772E-2</v>
      </c>
      <c r="E125" s="1">
        <v>0</v>
      </c>
      <c r="I125" t="s">
        <v>41</v>
      </c>
      <c r="J125" s="1"/>
      <c r="K125" s="1"/>
    </row>
    <row r="126" spans="1:11">
      <c r="A126" t="s">
        <v>69</v>
      </c>
      <c r="F126" s="1">
        <v>4.0161892901618926E-3</v>
      </c>
      <c r="G126" s="1">
        <v>0</v>
      </c>
      <c r="I126" t="s">
        <v>69</v>
      </c>
      <c r="J126" s="1"/>
      <c r="K126" s="1"/>
    </row>
    <row r="127" spans="1:11">
      <c r="A127" t="s">
        <v>66</v>
      </c>
      <c r="F127" s="1">
        <v>1.9123599003735992E-3</v>
      </c>
      <c r="G127" s="1">
        <v>1.6391656288916559E-3</v>
      </c>
      <c r="I127" t="s">
        <v>76</v>
      </c>
      <c r="J127" s="1">
        <v>9.1064757160647569E-4</v>
      </c>
      <c r="K127" s="1">
        <v>-9.1064757160647569E-4</v>
      </c>
    </row>
    <row r="128" spans="1:11">
      <c r="A128" t="s">
        <v>65</v>
      </c>
      <c r="F128" s="1">
        <v>7.3321139476961381E-4</v>
      </c>
      <c r="G128" s="1">
        <v>0</v>
      </c>
      <c r="I128" t="s">
        <v>65</v>
      </c>
      <c r="J128" s="1"/>
      <c r="K128" s="1"/>
    </row>
    <row r="129" spans="1:11">
      <c r="A129" t="s">
        <v>64</v>
      </c>
      <c r="B129" s="1" t="s">
        <v>19</v>
      </c>
      <c r="C129" s="1" t="s">
        <v>19</v>
      </c>
      <c r="F129" s="1">
        <v>1.9943349937733498E-2</v>
      </c>
      <c r="G129" s="1">
        <v>0</v>
      </c>
      <c r="I129" t="s">
        <v>75</v>
      </c>
      <c r="J129" s="1">
        <v>1.9555572851805729E-3</v>
      </c>
      <c r="K129" s="1">
        <v>-1.9555572851805729E-3</v>
      </c>
    </row>
    <row r="130" spans="1:11">
      <c r="I130" t="s">
        <v>77</v>
      </c>
      <c r="J130" s="1">
        <v>-1.0787671232876713E-4</v>
      </c>
      <c r="K130" s="1">
        <v>1.0787671232876713E-3</v>
      </c>
    </row>
    <row r="131" spans="1:11">
      <c r="A131" t="s">
        <v>12</v>
      </c>
      <c r="B131" s="1">
        <v>0</v>
      </c>
      <c r="C131" s="1">
        <v>0</v>
      </c>
      <c r="F131" s="1">
        <v>0</v>
      </c>
      <c r="G131" s="1">
        <v>0</v>
      </c>
      <c r="I131" t="s">
        <v>12</v>
      </c>
      <c r="J131" s="1"/>
      <c r="K131" s="1"/>
    </row>
    <row r="132" spans="1:11">
      <c r="A132" t="s">
        <v>18</v>
      </c>
      <c r="B132" s="1" t="s">
        <v>19</v>
      </c>
      <c r="C132" s="1" t="s">
        <v>19</v>
      </c>
      <c r="D132" s="1">
        <v>0</v>
      </c>
      <c r="E132" s="1">
        <v>0</v>
      </c>
      <c r="F132" s="1">
        <v>0.01</v>
      </c>
      <c r="G132" s="1">
        <v>-0.01</v>
      </c>
      <c r="I132" t="s">
        <v>18</v>
      </c>
      <c r="J132" s="1" t="s">
        <v>19</v>
      </c>
      <c r="K132" s="1" t="s">
        <v>19</v>
      </c>
    </row>
    <row r="133" spans="1:11">
      <c r="I133" t="s">
        <v>82</v>
      </c>
      <c r="J133" s="1">
        <v>0</v>
      </c>
      <c r="K133" s="1">
        <v>0</v>
      </c>
    </row>
    <row r="134" spans="1:11">
      <c r="A134" t="s">
        <v>42</v>
      </c>
      <c r="B134" s="1" t="s">
        <v>19</v>
      </c>
      <c r="C134" s="1" t="s">
        <v>19</v>
      </c>
      <c r="D134" s="1">
        <v>0</v>
      </c>
      <c r="E134" s="1">
        <v>0</v>
      </c>
      <c r="I134" t="s">
        <v>42</v>
      </c>
      <c r="J134" s="1">
        <v>0</v>
      </c>
      <c r="K134" s="1">
        <v>0</v>
      </c>
    </row>
    <row r="135" spans="1:11">
      <c r="A135" t="s">
        <v>70</v>
      </c>
      <c r="F135" s="1">
        <v>0</v>
      </c>
      <c r="G135" s="1">
        <v>0</v>
      </c>
      <c r="I135" t="s">
        <v>70</v>
      </c>
      <c r="J135" s="1"/>
      <c r="K135" s="1"/>
    </row>
    <row r="136" spans="1:11">
      <c r="A136" t="s">
        <v>20</v>
      </c>
      <c r="B136" s="1">
        <v>0.13095238095238096</v>
      </c>
      <c r="C136" s="1">
        <v>0</v>
      </c>
      <c r="D136" s="1">
        <v>0</v>
      </c>
      <c r="E136" s="1">
        <v>0</v>
      </c>
      <c r="F136" s="1">
        <v>5.9523809523809521E-2</v>
      </c>
      <c r="G136" s="1">
        <v>0</v>
      </c>
      <c r="I136" t="s">
        <v>20</v>
      </c>
      <c r="J136" s="1">
        <v>0</v>
      </c>
      <c r="K136" s="1">
        <v>0</v>
      </c>
    </row>
    <row r="137" spans="1:11">
      <c r="A137" t="s">
        <v>21</v>
      </c>
      <c r="B137" s="1">
        <v>3.1815508841843095E-2</v>
      </c>
      <c r="C137" s="1">
        <v>-3.1815508841843095E-2</v>
      </c>
      <c r="D137" s="1">
        <v>5.4746450809464504E-2</v>
      </c>
      <c r="E137" s="1">
        <v>-5.4746450809464504E-2</v>
      </c>
      <c r="F137" s="1">
        <v>2.651292403486924E-2</v>
      </c>
      <c r="G137" s="1">
        <v>-2.651292403486924E-2</v>
      </c>
      <c r="I137" t="s">
        <v>21</v>
      </c>
      <c r="J137" s="1">
        <v>3.314115504358655E-2</v>
      </c>
      <c r="K137" s="1">
        <v>-3.314115504358655E-2</v>
      </c>
    </row>
    <row r="138" spans="1:11">
      <c r="A138" t="s">
        <v>22</v>
      </c>
      <c r="B138" s="1">
        <v>2.6606775093399756E-2</v>
      </c>
      <c r="C138" s="1">
        <v>-2.6606775093399756E-2</v>
      </c>
      <c r="D138" s="1">
        <v>0</v>
      </c>
      <c r="E138" s="1">
        <v>0</v>
      </c>
      <c r="F138" s="1">
        <v>0.13530194271481941</v>
      </c>
      <c r="G138" s="1">
        <v>-0.13530194271481941</v>
      </c>
      <c r="I138" t="s">
        <v>22</v>
      </c>
      <c r="J138" s="1">
        <v>7.4200993150684933E-3</v>
      </c>
      <c r="K138" s="1">
        <v>-7.4200993150684933E-3</v>
      </c>
    </row>
    <row r="139" spans="1:11">
      <c r="A139" t="s">
        <v>23</v>
      </c>
      <c r="B139" s="1">
        <v>0.19778641330012453</v>
      </c>
      <c r="C139" s="1">
        <v>2.6850360641872531E-2</v>
      </c>
      <c r="D139" s="1">
        <v>0.32304585952677456</v>
      </c>
      <c r="E139" s="1">
        <v>-9.8076310157220931E-2</v>
      </c>
      <c r="F139" s="1">
        <v>0.40717183981942706</v>
      </c>
      <c r="G139" s="1">
        <v>-0.18253506587742999</v>
      </c>
      <c r="I139" t="s">
        <v>23</v>
      </c>
      <c r="J139" s="1">
        <v>0.23406291061643833</v>
      </c>
      <c r="K139" s="1">
        <v>-9.4261366744412683E-3</v>
      </c>
    </row>
    <row r="140" spans="1:11">
      <c r="A140" t="s">
        <v>24</v>
      </c>
      <c r="B140" s="1">
        <v>0.46112153424657532</v>
      </c>
      <c r="C140" s="1">
        <v>0</v>
      </c>
      <c r="D140" s="1">
        <v>0.58156372602739725</v>
      </c>
      <c r="E140" s="1">
        <v>0</v>
      </c>
      <c r="F140" s="1">
        <v>0.59263033001245335</v>
      </c>
      <c r="G140" s="1">
        <v>0</v>
      </c>
      <c r="I140" t="s">
        <v>24</v>
      </c>
      <c r="J140" s="1">
        <v>0.610559792652553</v>
      </c>
      <c r="K140" s="1">
        <v>0</v>
      </c>
    </row>
    <row r="141" spans="1:11">
      <c r="A141" t="s">
        <v>25</v>
      </c>
      <c r="B141" s="1">
        <v>1.5196110948336594</v>
      </c>
      <c r="C141" s="1">
        <v>0.98348562029317999</v>
      </c>
      <c r="D141" s="1">
        <v>1.6109007720215858</v>
      </c>
      <c r="E141" s="1">
        <v>0.23181016057752382</v>
      </c>
      <c r="F141" s="1">
        <v>1.6786143669646563</v>
      </c>
      <c r="G141" s="1">
        <v>0.4920562965136035</v>
      </c>
      <c r="I141" t="s">
        <v>25</v>
      </c>
      <c r="J141" s="1">
        <v>1.5777774847654629</v>
      </c>
      <c r="K141" s="1">
        <v>4.875752646379037E-2</v>
      </c>
    </row>
    <row r="149" spans="1:19">
      <c r="B149" s="5">
        <v>59107</v>
      </c>
      <c r="C149" s="5"/>
      <c r="F149" s="5">
        <v>59209</v>
      </c>
      <c r="G149" s="5"/>
    </row>
    <row r="150" spans="1:19">
      <c r="A150" s="12" t="s">
        <v>43</v>
      </c>
      <c r="B150" s="12" t="s">
        <v>13</v>
      </c>
      <c r="C150" s="12" t="s">
        <v>13</v>
      </c>
      <c r="F150" t="s">
        <v>13</v>
      </c>
      <c r="G150" t="s">
        <v>13</v>
      </c>
      <c r="I150" t="s">
        <v>43</v>
      </c>
      <c r="K150" t="s">
        <v>13</v>
      </c>
      <c r="L150" t="s">
        <v>13</v>
      </c>
      <c r="M150" t="s">
        <v>14</v>
      </c>
      <c r="N150" t="s">
        <v>14</v>
      </c>
      <c r="P150" t="s">
        <v>27</v>
      </c>
      <c r="Q150" t="s">
        <v>27</v>
      </c>
      <c r="R150" t="s">
        <v>44</v>
      </c>
      <c r="S150" t="s">
        <v>44</v>
      </c>
    </row>
    <row r="151" spans="1:19">
      <c r="A151" t="s">
        <v>83</v>
      </c>
      <c r="I151" t="s">
        <v>83</v>
      </c>
      <c r="J151">
        <v>1</v>
      </c>
      <c r="K151">
        <v>0</v>
      </c>
      <c r="L151">
        <v>0</v>
      </c>
      <c r="M151">
        <v>0</v>
      </c>
      <c r="N151">
        <v>0</v>
      </c>
      <c r="P151">
        <v>4000</v>
      </c>
      <c r="Q151">
        <v>2000</v>
      </c>
      <c r="R151">
        <v>10000</v>
      </c>
      <c r="S151">
        <v>3000</v>
      </c>
    </row>
    <row r="152" spans="1:19">
      <c r="A152" t="s">
        <v>72</v>
      </c>
      <c r="F152">
        <v>0</v>
      </c>
      <c r="G152">
        <v>0</v>
      </c>
      <c r="I152" t="s">
        <v>84</v>
      </c>
      <c r="J152">
        <v>2</v>
      </c>
      <c r="K152">
        <v>0</v>
      </c>
      <c r="L152">
        <v>0</v>
      </c>
      <c r="M152">
        <v>0</v>
      </c>
      <c r="N152">
        <v>0</v>
      </c>
      <c r="P152">
        <v>1500</v>
      </c>
      <c r="Q152">
        <v>0</v>
      </c>
      <c r="R152">
        <v>0</v>
      </c>
      <c r="S152">
        <v>0</v>
      </c>
    </row>
    <row r="153" spans="1:19">
      <c r="A153" t="s">
        <v>71</v>
      </c>
      <c r="F153">
        <v>0</v>
      </c>
      <c r="G153">
        <v>0</v>
      </c>
      <c r="I153" t="s">
        <v>71</v>
      </c>
    </row>
    <row r="154" spans="1:19">
      <c r="A154" s="12" t="s">
        <v>45</v>
      </c>
      <c r="B154" s="12">
        <v>0</v>
      </c>
      <c r="C154" s="12">
        <v>0</v>
      </c>
      <c r="F154">
        <v>0</v>
      </c>
      <c r="G154">
        <v>0</v>
      </c>
      <c r="I154" t="s">
        <v>45</v>
      </c>
      <c r="J154">
        <v>3</v>
      </c>
      <c r="K154">
        <v>0</v>
      </c>
      <c r="L154">
        <v>0</v>
      </c>
      <c r="M154">
        <v>3500</v>
      </c>
      <c r="N154">
        <v>0</v>
      </c>
      <c r="P154">
        <v>7000</v>
      </c>
      <c r="Q154">
        <v>0</v>
      </c>
      <c r="R154">
        <v>14000</v>
      </c>
      <c r="S154">
        <v>3500</v>
      </c>
    </row>
    <row r="155" spans="1:19">
      <c r="A155" t="s">
        <v>73</v>
      </c>
      <c r="F155">
        <v>0</v>
      </c>
      <c r="G155">
        <v>0</v>
      </c>
      <c r="I155" t="s">
        <v>73</v>
      </c>
      <c r="J155">
        <v>5</v>
      </c>
      <c r="K155">
        <v>0</v>
      </c>
      <c r="L155">
        <v>0</v>
      </c>
      <c r="M155">
        <v>0</v>
      </c>
      <c r="N155">
        <v>0</v>
      </c>
      <c r="P155">
        <v>600</v>
      </c>
      <c r="Q155">
        <v>0</v>
      </c>
      <c r="R155">
        <v>650</v>
      </c>
      <c r="S155">
        <v>0</v>
      </c>
    </row>
    <row r="156" spans="1:19">
      <c r="A156" s="12" t="s">
        <v>46</v>
      </c>
      <c r="B156" s="12">
        <v>750</v>
      </c>
      <c r="C156" s="12">
        <v>0</v>
      </c>
      <c r="I156" t="s">
        <v>46</v>
      </c>
      <c r="J156">
        <v>4</v>
      </c>
      <c r="K156">
        <v>660</v>
      </c>
      <c r="L156">
        <v>0</v>
      </c>
      <c r="M156">
        <v>660.5</v>
      </c>
      <c r="N156">
        <v>-1321</v>
      </c>
      <c r="P156">
        <v>6720</v>
      </c>
      <c r="Q156">
        <v>-4480</v>
      </c>
      <c r="R156">
        <v>2945</v>
      </c>
      <c r="S156">
        <v>1178</v>
      </c>
    </row>
    <row r="157" spans="1:19">
      <c r="A157" t="s">
        <v>85</v>
      </c>
      <c r="I157" t="s">
        <v>85</v>
      </c>
      <c r="J157">
        <v>6</v>
      </c>
      <c r="K157">
        <v>140</v>
      </c>
      <c r="L157">
        <v>0</v>
      </c>
      <c r="M157">
        <v>140</v>
      </c>
      <c r="N157">
        <v>0</v>
      </c>
      <c r="P157">
        <v>420</v>
      </c>
      <c r="Q157">
        <v>0</v>
      </c>
      <c r="R157">
        <v>1050</v>
      </c>
      <c r="S157">
        <v>0</v>
      </c>
    </row>
    <row r="158" spans="1:19">
      <c r="A158" s="12" t="s">
        <v>3</v>
      </c>
      <c r="B158" s="12">
        <v>0</v>
      </c>
      <c r="C158" s="12">
        <v>0</v>
      </c>
      <c r="F158">
        <v>0</v>
      </c>
      <c r="G158">
        <v>0</v>
      </c>
      <c r="I158" t="s">
        <v>3</v>
      </c>
      <c r="J158">
        <v>7</v>
      </c>
      <c r="K158">
        <v>0</v>
      </c>
      <c r="L158">
        <v>0</v>
      </c>
      <c r="M158">
        <v>0</v>
      </c>
      <c r="N158">
        <v>0</v>
      </c>
      <c r="P158">
        <v>7500</v>
      </c>
      <c r="Q158">
        <v>-7500</v>
      </c>
      <c r="R158">
        <v>15000</v>
      </c>
      <c r="S158">
        <v>-15000</v>
      </c>
    </row>
    <row r="159" spans="1:19">
      <c r="A159" s="12" t="s">
        <v>4</v>
      </c>
      <c r="B159" s="12">
        <v>0</v>
      </c>
      <c r="C159" s="12">
        <v>0</v>
      </c>
      <c r="F159">
        <v>0</v>
      </c>
      <c r="G159">
        <v>0</v>
      </c>
      <c r="I159" t="s">
        <v>4</v>
      </c>
      <c r="J159">
        <v>11</v>
      </c>
      <c r="K159">
        <v>0</v>
      </c>
      <c r="L159">
        <v>0</v>
      </c>
      <c r="M159">
        <v>0</v>
      </c>
      <c r="N159">
        <v>0</v>
      </c>
      <c r="P159">
        <v>360</v>
      </c>
      <c r="Q159">
        <v>45</v>
      </c>
      <c r="R159">
        <v>900</v>
      </c>
      <c r="S159">
        <v>225</v>
      </c>
    </row>
    <row r="160" spans="1:19">
      <c r="A160" s="12" t="s">
        <v>6</v>
      </c>
      <c r="B160" s="12">
        <v>0</v>
      </c>
      <c r="C160" s="12">
        <v>0</v>
      </c>
      <c r="I160" t="s">
        <v>79</v>
      </c>
      <c r="J160">
        <v>14</v>
      </c>
      <c r="K160">
        <v>60</v>
      </c>
      <c r="L160">
        <v>-60</v>
      </c>
      <c r="M160">
        <v>252</v>
      </c>
      <c r="N160">
        <v>-252</v>
      </c>
      <c r="P160">
        <v>210</v>
      </c>
      <c r="Q160">
        <v>-210</v>
      </c>
      <c r="R160">
        <v>252</v>
      </c>
      <c r="S160">
        <v>-252</v>
      </c>
    </row>
    <row r="161" spans="1:19">
      <c r="A161" s="12" t="s">
        <v>36</v>
      </c>
      <c r="B161" s="12">
        <v>200</v>
      </c>
      <c r="C161" s="12">
        <v>-200</v>
      </c>
      <c r="I161" t="s">
        <v>81</v>
      </c>
      <c r="J161">
        <v>17</v>
      </c>
      <c r="K161">
        <v>91</v>
      </c>
      <c r="L161">
        <v>-91</v>
      </c>
      <c r="M161">
        <v>140</v>
      </c>
      <c r="N161">
        <v>-140</v>
      </c>
      <c r="P161">
        <v>5525</v>
      </c>
      <c r="Q161">
        <v>-5525</v>
      </c>
      <c r="R161">
        <v>6960</v>
      </c>
      <c r="S161">
        <v>-6960</v>
      </c>
    </row>
    <row r="162" spans="1:19">
      <c r="A162" s="12" t="s">
        <v>37</v>
      </c>
      <c r="B162" s="12">
        <v>0</v>
      </c>
      <c r="C162" s="12">
        <v>0</v>
      </c>
      <c r="F162">
        <v>0</v>
      </c>
      <c r="G162">
        <v>0</v>
      </c>
      <c r="I162" t="s">
        <v>80</v>
      </c>
      <c r="J162">
        <v>16</v>
      </c>
      <c r="K162">
        <v>40</v>
      </c>
      <c r="L162">
        <v>-40</v>
      </c>
      <c r="M162">
        <v>230</v>
      </c>
      <c r="N162">
        <v>-230</v>
      </c>
      <c r="P162">
        <v>165</v>
      </c>
      <c r="Q162">
        <v>-165</v>
      </c>
      <c r="R162">
        <v>600</v>
      </c>
      <c r="S162">
        <v>-600</v>
      </c>
    </row>
    <row r="163" spans="1:19">
      <c r="A163" t="s">
        <v>11</v>
      </c>
      <c r="F163">
        <v>0</v>
      </c>
      <c r="G163">
        <v>0</v>
      </c>
      <c r="I163" t="s">
        <v>38</v>
      </c>
      <c r="J163">
        <v>18</v>
      </c>
      <c r="K163">
        <v>0</v>
      </c>
      <c r="L163">
        <v>0</v>
      </c>
      <c r="M163">
        <v>0</v>
      </c>
      <c r="N163">
        <v>0</v>
      </c>
      <c r="P163">
        <v>360</v>
      </c>
      <c r="Q163">
        <v>-360</v>
      </c>
      <c r="R163">
        <v>600</v>
      </c>
      <c r="S163">
        <v>-600</v>
      </c>
    </row>
    <row r="164" spans="1:19">
      <c r="A164" t="s">
        <v>78</v>
      </c>
      <c r="I164" t="s">
        <v>78</v>
      </c>
      <c r="J164">
        <v>13</v>
      </c>
      <c r="K164">
        <v>0</v>
      </c>
      <c r="L164">
        <v>0</v>
      </c>
      <c r="M164">
        <v>0</v>
      </c>
      <c r="N164">
        <v>0</v>
      </c>
      <c r="P164">
        <v>45</v>
      </c>
      <c r="Q164">
        <v>-45</v>
      </c>
      <c r="R164">
        <v>495</v>
      </c>
      <c r="S164">
        <v>-495</v>
      </c>
    </row>
    <row r="165" spans="1:19">
      <c r="A165" t="s">
        <v>69</v>
      </c>
      <c r="F165">
        <v>0</v>
      </c>
      <c r="G165">
        <v>0</v>
      </c>
      <c r="I165" t="s">
        <v>69</v>
      </c>
    </row>
    <row r="166" spans="1:19">
      <c r="A166" t="s">
        <v>64</v>
      </c>
      <c r="F166">
        <v>0</v>
      </c>
      <c r="G166">
        <v>0</v>
      </c>
      <c r="I166" t="s">
        <v>75</v>
      </c>
      <c r="J166">
        <v>9</v>
      </c>
      <c r="K166">
        <v>460</v>
      </c>
      <c r="L166">
        <v>-460</v>
      </c>
      <c r="M166">
        <v>1000</v>
      </c>
      <c r="N166">
        <v>-850</v>
      </c>
      <c r="P166">
        <v>780</v>
      </c>
      <c r="Q166">
        <v>-78</v>
      </c>
      <c r="R166">
        <v>580</v>
      </c>
      <c r="S166">
        <v>725</v>
      </c>
    </row>
    <row r="167" spans="1:19">
      <c r="A167" t="s">
        <v>66</v>
      </c>
      <c r="F167">
        <v>0</v>
      </c>
      <c r="G167">
        <v>0</v>
      </c>
      <c r="I167" t="s">
        <v>76</v>
      </c>
      <c r="J167">
        <v>10</v>
      </c>
      <c r="K167">
        <v>0</v>
      </c>
      <c r="L167">
        <v>0</v>
      </c>
      <c r="M167">
        <v>50</v>
      </c>
      <c r="N167">
        <v>50</v>
      </c>
      <c r="P167">
        <v>300</v>
      </c>
      <c r="Q167">
        <v>150</v>
      </c>
      <c r="R167">
        <v>600</v>
      </c>
      <c r="S167">
        <v>200</v>
      </c>
    </row>
    <row r="168" spans="1:19">
      <c r="A168" t="s">
        <v>67</v>
      </c>
      <c r="F168">
        <v>0</v>
      </c>
      <c r="G168">
        <v>0</v>
      </c>
      <c r="I168" t="s">
        <v>74</v>
      </c>
      <c r="J168">
        <v>8</v>
      </c>
      <c r="K168">
        <v>150</v>
      </c>
      <c r="L168">
        <v>-150</v>
      </c>
      <c r="M168">
        <v>480</v>
      </c>
      <c r="N168">
        <v>-480</v>
      </c>
      <c r="P168">
        <v>300</v>
      </c>
      <c r="Q168">
        <v>-300</v>
      </c>
      <c r="R168">
        <v>600</v>
      </c>
      <c r="S168">
        <v>-600</v>
      </c>
    </row>
    <row r="169" spans="1:19">
      <c r="A169" t="s">
        <v>8</v>
      </c>
      <c r="I169" t="s">
        <v>8</v>
      </c>
      <c r="J169">
        <v>15</v>
      </c>
      <c r="K169">
        <v>0</v>
      </c>
      <c r="L169">
        <v>0</v>
      </c>
      <c r="M169">
        <v>0</v>
      </c>
      <c r="N169">
        <v>0</v>
      </c>
      <c r="P169">
        <v>0</v>
      </c>
      <c r="Q169">
        <v>0</v>
      </c>
      <c r="R169">
        <v>300</v>
      </c>
      <c r="S169">
        <v>-300</v>
      </c>
    </row>
    <row r="170" spans="1:19">
      <c r="A170" t="s">
        <v>77</v>
      </c>
      <c r="I170" t="s">
        <v>77</v>
      </c>
      <c r="J170">
        <v>12</v>
      </c>
      <c r="K170">
        <v>0</v>
      </c>
      <c r="L170">
        <v>0</v>
      </c>
      <c r="M170">
        <v>0</v>
      </c>
      <c r="N170">
        <v>0</v>
      </c>
      <c r="P170">
        <v>0</v>
      </c>
      <c r="Q170">
        <v>0</v>
      </c>
      <c r="R170">
        <v>200</v>
      </c>
      <c r="S170">
        <v>-200</v>
      </c>
    </row>
    <row r="171" spans="1:19">
      <c r="A171" t="s">
        <v>18</v>
      </c>
      <c r="F171">
        <v>0</v>
      </c>
      <c r="G171">
        <v>750</v>
      </c>
      <c r="I171" t="s">
        <v>18</v>
      </c>
    </row>
    <row r="172" spans="1:19">
      <c r="A172" s="12" t="s">
        <v>47</v>
      </c>
      <c r="B172" s="12">
        <v>0</v>
      </c>
      <c r="C172" s="12">
        <v>0</v>
      </c>
      <c r="I172" t="s">
        <v>47</v>
      </c>
      <c r="J172">
        <v>19</v>
      </c>
      <c r="K172">
        <v>0</v>
      </c>
      <c r="L172">
        <v>0</v>
      </c>
      <c r="M172">
        <v>11520</v>
      </c>
      <c r="N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t="s">
        <v>86</v>
      </c>
      <c r="I173" t="s">
        <v>86</v>
      </c>
      <c r="J173">
        <v>20</v>
      </c>
      <c r="K173">
        <v>0</v>
      </c>
      <c r="L173">
        <v>0</v>
      </c>
      <c r="M173">
        <v>0</v>
      </c>
      <c r="N173">
        <v>0</v>
      </c>
      <c r="P173">
        <v>2400</v>
      </c>
      <c r="Q173">
        <v>0</v>
      </c>
      <c r="R173">
        <v>0</v>
      </c>
      <c r="S173">
        <v>0</v>
      </c>
    </row>
    <row r="174" spans="1:19">
      <c r="A174" t="s">
        <v>87</v>
      </c>
      <c r="I174" t="s">
        <v>87</v>
      </c>
      <c r="J174">
        <v>21</v>
      </c>
      <c r="K174">
        <v>6000</v>
      </c>
      <c r="L174">
        <v>0</v>
      </c>
      <c r="M174">
        <v>3600</v>
      </c>
      <c r="N174">
        <v>0</v>
      </c>
      <c r="P174">
        <v>27000</v>
      </c>
      <c r="Q174">
        <v>0</v>
      </c>
      <c r="R174">
        <v>0</v>
      </c>
      <c r="S174">
        <v>0</v>
      </c>
    </row>
    <row r="175" spans="1:19">
      <c r="A175" s="12" t="s">
        <v>48</v>
      </c>
      <c r="B175" s="12">
        <v>0</v>
      </c>
      <c r="C175" s="12">
        <v>0</v>
      </c>
      <c r="I175" t="s">
        <v>48</v>
      </c>
      <c r="J175">
        <v>22</v>
      </c>
      <c r="K175">
        <v>0</v>
      </c>
      <c r="L175">
        <v>0</v>
      </c>
      <c r="M175">
        <v>0</v>
      </c>
      <c r="N175">
        <v>0</v>
      </c>
      <c r="P175">
        <v>0</v>
      </c>
      <c r="Q175">
        <v>0</v>
      </c>
      <c r="R175">
        <v>92400</v>
      </c>
      <c r="S175">
        <v>0</v>
      </c>
    </row>
    <row r="176" spans="1:19">
      <c r="A176" t="s">
        <v>88</v>
      </c>
      <c r="I176" t="s">
        <v>88</v>
      </c>
      <c r="J176">
        <v>23</v>
      </c>
      <c r="K176">
        <v>0</v>
      </c>
      <c r="L176">
        <v>0</v>
      </c>
      <c r="M176">
        <v>0</v>
      </c>
      <c r="N176">
        <v>0</v>
      </c>
      <c r="P176">
        <v>20400</v>
      </c>
      <c r="Q176">
        <v>4080</v>
      </c>
      <c r="R176">
        <v>0</v>
      </c>
      <c r="S176">
        <v>0</v>
      </c>
    </row>
    <row r="177" spans="1:19">
      <c r="A177" s="12" t="s">
        <v>49</v>
      </c>
      <c r="B177" s="12">
        <v>0</v>
      </c>
      <c r="C177" s="12">
        <v>0</v>
      </c>
      <c r="F177">
        <v>3600</v>
      </c>
      <c r="G177">
        <v>0</v>
      </c>
      <c r="I177" t="s">
        <v>49</v>
      </c>
      <c r="J177">
        <v>24</v>
      </c>
      <c r="K177">
        <v>0</v>
      </c>
      <c r="L177">
        <v>0</v>
      </c>
      <c r="M177">
        <v>0</v>
      </c>
      <c r="N177">
        <v>0</v>
      </c>
      <c r="P177">
        <v>8400</v>
      </c>
      <c r="Q177">
        <v>0</v>
      </c>
      <c r="R177">
        <v>141600</v>
      </c>
      <c r="S177">
        <v>0</v>
      </c>
    </row>
    <row r="178" spans="1:19">
      <c r="A178" s="12" t="s">
        <v>50</v>
      </c>
      <c r="B178" s="12">
        <v>22020</v>
      </c>
      <c r="C178" s="12">
        <v>0</v>
      </c>
      <c r="F178">
        <v>15720</v>
      </c>
      <c r="G178">
        <v>0</v>
      </c>
      <c r="I178" t="s">
        <v>50</v>
      </c>
      <c r="J178">
        <v>25</v>
      </c>
      <c r="K178">
        <v>28320</v>
      </c>
      <c r="L178">
        <v>0</v>
      </c>
      <c r="M178">
        <v>28320</v>
      </c>
      <c r="N178">
        <v>0</v>
      </c>
      <c r="P178">
        <v>8520</v>
      </c>
      <c r="Q178">
        <v>0</v>
      </c>
      <c r="R178">
        <v>8520</v>
      </c>
      <c r="S178">
        <v>0</v>
      </c>
    </row>
    <row r="179" spans="1:19">
      <c r="A179" s="12" t="s">
        <v>51</v>
      </c>
      <c r="B179" s="12">
        <v>0</v>
      </c>
      <c r="C179" s="12">
        <v>0</v>
      </c>
      <c r="F179">
        <v>7800</v>
      </c>
      <c r="G179">
        <v>0</v>
      </c>
      <c r="I179" t="s">
        <v>51</v>
      </c>
      <c r="J179">
        <v>26</v>
      </c>
      <c r="K179">
        <v>12480</v>
      </c>
      <c r="L179">
        <v>0</v>
      </c>
      <c r="M179">
        <v>0</v>
      </c>
      <c r="N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2" t="s">
        <v>52</v>
      </c>
      <c r="B180" s="12">
        <v>0</v>
      </c>
      <c r="C180" s="12">
        <v>0</v>
      </c>
      <c r="F180">
        <v>6000</v>
      </c>
      <c r="G180">
        <v>0</v>
      </c>
      <c r="I180" t="s">
        <v>52</v>
      </c>
      <c r="J180">
        <v>27</v>
      </c>
      <c r="K180">
        <v>1000</v>
      </c>
      <c r="L180">
        <v>0</v>
      </c>
      <c r="M180">
        <v>0</v>
      </c>
      <c r="N180">
        <v>0</v>
      </c>
      <c r="P180">
        <v>1000</v>
      </c>
      <c r="Q180">
        <v>0</v>
      </c>
      <c r="R180">
        <v>1500</v>
      </c>
      <c r="S180">
        <v>0</v>
      </c>
    </row>
    <row r="181" spans="1:19">
      <c r="A181" s="12" t="s">
        <v>25</v>
      </c>
      <c r="B181" s="12">
        <v>22970</v>
      </c>
      <c r="C181" s="12">
        <v>-200</v>
      </c>
      <c r="F181">
        <v>33120</v>
      </c>
      <c r="G181">
        <v>750</v>
      </c>
      <c r="I181" t="s">
        <v>25</v>
      </c>
      <c r="K181">
        <v>49401</v>
      </c>
      <c r="L181">
        <v>-801</v>
      </c>
      <c r="M181">
        <v>49892.5</v>
      </c>
      <c r="N181">
        <v>-3223</v>
      </c>
      <c r="P181">
        <v>103505</v>
      </c>
      <c r="Q181">
        <v>-12388</v>
      </c>
      <c r="R181">
        <v>299752</v>
      </c>
      <c r="S181">
        <v>-16179</v>
      </c>
    </row>
    <row r="189" spans="1:19">
      <c r="F189" s="5">
        <v>59209</v>
      </c>
      <c r="G189" s="5"/>
    </row>
    <row r="190" spans="1:19">
      <c r="A190" s="12" t="s">
        <v>43</v>
      </c>
      <c r="B190" s="12" t="s">
        <v>14</v>
      </c>
      <c r="C190" s="12" t="s">
        <v>14</v>
      </c>
      <c r="D190" s="12"/>
      <c r="F190" t="s">
        <v>14</v>
      </c>
      <c r="G190" t="s">
        <v>14</v>
      </c>
      <c r="I190" t="s">
        <v>43</v>
      </c>
    </row>
    <row r="191" spans="1:19">
      <c r="A191" t="s">
        <v>83</v>
      </c>
      <c r="I191" t="s">
        <v>83</v>
      </c>
    </row>
    <row r="192" spans="1:19">
      <c r="A192" t="s">
        <v>72</v>
      </c>
      <c r="D192" s="12"/>
      <c r="F192">
        <v>10</v>
      </c>
      <c r="G192">
        <v>0</v>
      </c>
      <c r="I192" t="s">
        <v>84</v>
      </c>
    </row>
    <row r="193" spans="1:9">
      <c r="A193" t="s">
        <v>71</v>
      </c>
      <c r="D193" s="12"/>
      <c r="F193">
        <v>0</v>
      </c>
      <c r="G193">
        <v>0</v>
      </c>
      <c r="I193" t="s">
        <v>71</v>
      </c>
    </row>
    <row r="194" spans="1:9">
      <c r="A194" s="12" t="s">
        <v>45</v>
      </c>
      <c r="B194" s="12">
        <v>3250</v>
      </c>
      <c r="C194" s="12">
        <v>0</v>
      </c>
      <c r="D194" s="12"/>
      <c r="F194">
        <v>1250</v>
      </c>
      <c r="G194">
        <v>0</v>
      </c>
      <c r="I194" t="s">
        <v>45</v>
      </c>
    </row>
    <row r="195" spans="1:9">
      <c r="A195" t="s">
        <v>73</v>
      </c>
      <c r="D195" s="12"/>
      <c r="F195">
        <v>750</v>
      </c>
      <c r="G195">
        <v>0</v>
      </c>
      <c r="I195" t="s">
        <v>73</v>
      </c>
    </row>
    <row r="196" spans="1:9">
      <c r="A196" s="12" t="s">
        <v>46</v>
      </c>
      <c r="B196" s="12">
        <v>750</v>
      </c>
      <c r="C196" s="12">
        <v>0</v>
      </c>
      <c r="D196" s="12"/>
      <c r="I196" t="s">
        <v>46</v>
      </c>
    </row>
    <row r="197" spans="1:9">
      <c r="A197" t="s">
        <v>85</v>
      </c>
      <c r="I197" t="s">
        <v>85</v>
      </c>
    </row>
    <row r="198" spans="1:9">
      <c r="A198" s="12" t="s">
        <v>3</v>
      </c>
      <c r="B198" s="12">
        <v>0</v>
      </c>
      <c r="C198" s="12">
        <v>0</v>
      </c>
      <c r="D198" s="12"/>
      <c r="F198">
        <v>0</v>
      </c>
      <c r="G198">
        <v>0</v>
      </c>
      <c r="I198" t="s">
        <v>3</v>
      </c>
    </row>
    <row r="199" spans="1:9">
      <c r="A199" s="12" t="s">
        <v>4</v>
      </c>
      <c r="B199" s="12">
        <v>0</v>
      </c>
      <c r="C199" s="12">
        <v>0</v>
      </c>
      <c r="D199" s="12"/>
      <c r="F199">
        <v>0</v>
      </c>
      <c r="G199">
        <v>0</v>
      </c>
      <c r="I199" t="s">
        <v>4</v>
      </c>
    </row>
    <row r="200" spans="1:9">
      <c r="A200" s="12" t="s">
        <v>6</v>
      </c>
      <c r="B200" s="12">
        <v>0</v>
      </c>
      <c r="C200" s="12">
        <v>0</v>
      </c>
      <c r="D200" s="12"/>
      <c r="I200" t="s">
        <v>79</v>
      </c>
    </row>
    <row r="201" spans="1:9">
      <c r="A201" s="12" t="s">
        <v>36</v>
      </c>
      <c r="B201" s="12">
        <v>0</v>
      </c>
      <c r="C201" s="12">
        <v>0</v>
      </c>
      <c r="D201" s="12"/>
      <c r="I201" t="s">
        <v>81</v>
      </c>
    </row>
    <row r="202" spans="1:9">
      <c r="A202" s="12" t="s">
        <v>37</v>
      </c>
      <c r="B202" s="12">
        <v>150</v>
      </c>
      <c r="C202" s="12">
        <v>-150</v>
      </c>
      <c r="D202" s="12"/>
      <c r="F202">
        <v>35</v>
      </c>
      <c r="G202">
        <v>-35</v>
      </c>
      <c r="I202" t="s">
        <v>80</v>
      </c>
    </row>
    <row r="203" spans="1:9">
      <c r="A203" t="s">
        <v>11</v>
      </c>
      <c r="D203" s="12"/>
      <c r="F203">
        <v>0</v>
      </c>
      <c r="G203">
        <v>0</v>
      </c>
      <c r="I203" t="s">
        <v>38</v>
      </c>
    </row>
    <row r="204" spans="1:9">
      <c r="A204" t="s">
        <v>78</v>
      </c>
      <c r="I204" t="s">
        <v>78</v>
      </c>
    </row>
    <row r="205" spans="1:9">
      <c r="A205" t="s">
        <v>69</v>
      </c>
      <c r="D205" s="12"/>
      <c r="F205">
        <v>0</v>
      </c>
      <c r="G205">
        <v>0</v>
      </c>
      <c r="I205" t="s">
        <v>69</v>
      </c>
    </row>
    <row r="206" spans="1:9">
      <c r="A206" t="s">
        <v>64</v>
      </c>
      <c r="D206" s="12"/>
      <c r="F206">
        <v>0</v>
      </c>
      <c r="G206">
        <v>0</v>
      </c>
      <c r="I206" t="s">
        <v>75</v>
      </c>
    </row>
    <row r="207" spans="1:9">
      <c r="A207" t="s">
        <v>66</v>
      </c>
      <c r="B207" s="12" t="s">
        <v>19</v>
      </c>
      <c r="C207" s="12" t="s">
        <v>19</v>
      </c>
      <c r="D207" s="12"/>
      <c r="F207">
        <v>0</v>
      </c>
      <c r="G207">
        <v>0</v>
      </c>
      <c r="I207" t="s">
        <v>76</v>
      </c>
    </row>
    <row r="208" spans="1:9">
      <c r="A208" t="s">
        <v>67</v>
      </c>
      <c r="B208" s="12" t="s">
        <v>19</v>
      </c>
      <c r="C208" s="12" t="s">
        <v>19</v>
      </c>
      <c r="D208" s="12"/>
      <c r="F208">
        <v>0</v>
      </c>
      <c r="G208">
        <v>0</v>
      </c>
      <c r="I208" t="s">
        <v>74</v>
      </c>
    </row>
    <row r="209" spans="1:9">
      <c r="A209" t="s">
        <v>8</v>
      </c>
      <c r="I209" t="s">
        <v>8</v>
      </c>
    </row>
    <row r="210" spans="1:9">
      <c r="A210" t="s">
        <v>77</v>
      </c>
      <c r="I210" t="s">
        <v>77</v>
      </c>
    </row>
    <row r="211" spans="1:9">
      <c r="A211" t="s">
        <v>18</v>
      </c>
      <c r="B211" s="12" t="s">
        <v>19</v>
      </c>
      <c r="C211" s="12" t="s">
        <v>19</v>
      </c>
      <c r="D211" s="12"/>
      <c r="F211">
        <v>0</v>
      </c>
      <c r="G211">
        <v>750</v>
      </c>
      <c r="I211" t="s">
        <v>18</v>
      </c>
    </row>
    <row r="212" spans="1:9">
      <c r="A212" s="12" t="s">
        <v>47</v>
      </c>
      <c r="B212" s="12">
        <v>660</v>
      </c>
      <c r="C212" s="12">
        <v>0</v>
      </c>
      <c r="I212" t="s">
        <v>47</v>
      </c>
    </row>
    <row r="213" spans="1:9">
      <c r="A213" t="s">
        <v>86</v>
      </c>
      <c r="I213" t="s">
        <v>86</v>
      </c>
    </row>
    <row r="214" spans="1:9">
      <c r="A214" t="s">
        <v>87</v>
      </c>
      <c r="B214" s="12" t="s">
        <v>19</v>
      </c>
      <c r="C214" s="12" t="s">
        <v>19</v>
      </c>
      <c r="D214" s="12"/>
      <c r="F214" t="s">
        <v>19</v>
      </c>
      <c r="G214" t="s">
        <v>19</v>
      </c>
      <c r="I214" t="s">
        <v>87</v>
      </c>
    </row>
    <row r="215" spans="1:9">
      <c r="A215" s="12" t="s">
        <v>48</v>
      </c>
      <c r="B215" s="12">
        <v>0</v>
      </c>
      <c r="C215" s="12">
        <v>0</v>
      </c>
      <c r="D215" s="12"/>
      <c r="I215" t="s">
        <v>48</v>
      </c>
    </row>
    <row r="216" spans="1:9">
      <c r="A216" t="s">
        <v>88</v>
      </c>
      <c r="B216" s="12" t="s">
        <v>19</v>
      </c>
      <c r="C216" s="12" t="s">
        <v>19</v>
      </c>
      <c r="D216" s="12"/>
      <c r="F216" t="s">
        <v>19</v>
      </c>
      <c r="G216" t="s">
        <v>19</v>
      </c>
      <c r="I216" t="s">
        <v>88</v>
      </c>
    </row>
    <row r="217" spans="1:9">
      <c r="A217" s="12" t="s">
        <v>49</v>
      </c>
      <c r="B217" s="12">
        <v>0</v>
      </c>
      <c r="C217" s="12">
        <v>0</v>
      </c>
      <c r="D217" s="12"/>
      <c r="F217">
        <v>9600</v>
      </c>
      <c r="G217">
        <v>0</v>
      </c>
      <c r="I217" t="s">
        <v>49</v>
      </c>
    </row>
    <row r="218" spans="1:9">
      <c r="A218" s="12" t="s">
        <v>50</v>
      </c>
      <c r="B218" s="12">
        <v>27420</v>
      </c>
      <c r="C218" s="12">
        <v>0</v>
      </c>
      <c r="D218" s="12"/>
      <c r="F218">
        <v>15720</v>
      </c>
      <c r="G218">
        <v>0</v>
      </c>
      <c r="I218" t="s">
        <v>50</v>
      </c>
    </row>
    <row r="219" spans="1:9">
      <c r="A219" s="12" t="s">
        <v>51</v>
      </c>
      <c r="B219" s="12">
        <v>5460</v>
      </c>
      <c r="C219" s="12">
        <v>0</v>
      </c>
      <c r="D219" s="12"/>
      <c r="F219">
        <v>7800</v>
      </c>
      <c r="G219">
        <v>0</v>
      </c>
      <c r="I219" t="s">
        <v>51</v>
      </c>
    </row>
    <row r="220" spans="1:9">
      <c r="A220" s="12" t="s">
        <v>52</v>
      </c>
      <c r="B220" s="12">
        <v>1300</v>
      </c>
      <c r="C220" s="12">
        <v>0</v>
      </c>
      <c r="D220" s="12"/>
      <c r="F220">
        <v>7800</v>
      </c>
      <c r="G220">
        <v>0</v>
      </c>
      <c r="I220" t="s">
        <v>52</v>
      </c>
    </row>
    <row r="221" spans="1:9">
      <c r="A221" s="12" t="s">
        <v>25</v>
      </c>
      <c r="B221" s="12">
        <v>38990</v>
      </c>
      <c r="C221" s="12">
        <v>-150</v>
      </c>
      <c r="D221" s="12"/>
      <c r="F221">
        <v>42965</v>
      </c>
      <c r="G221">
        <v>715</v>
      </c>
      <c r="I221" t="s">
        <v>25</v>
      </c>
    </row>
    <row r="229" spans="1:9">
      <c r="F229" s="5">
        <v>59209</v>
      </c>
      <c r="G229" s="5"/>
    </row>
    <row r="230" spans="1:9">
      <c r="A230" s="12" t="s">
        <v>43</v>
      </c>
      <c r="B230" s="12" t="s">
        <v>27</v>
      </c>
      <c r="C230" s="12" t="s">
        <v>27</v>
      </c>
      <c r="F230" t="s">
        <v>27</v>
      </c>
      <c r="G230" t="s">
        <v>27</v>
      </c>
      <c r="I230" t="s">
        <v>43</v>
      </c>
    </row>
    <row r="231" spans="1:9">
      <c r="A231" t="s">
        <v>83</v>
      </c>
      <c r="I231" t="s">
        <v>83</v>
      </c>
    </row>
    <row r="232" spans="1:9">
      <c r="A232" t="s">
        <v>72</v>
      </c>
      <c r="F232">
        <v>30</v>
      </c>
      <c r="G232">
        <v>0</v>
      </c>
      <c r="I232" t="s">
        <v>84</v>
      </c>
    </row>
    <row r="233" spans="1:9">
      <c r="A233" t="s">
        <v>71</v>
      </c>
      <c r="F233">
        <v>15</v>
      </c>
      <c r="G233">
        <v>0</v>
      </c>
      <c r="I233" t="s">
        <v>71</v>
      </c>
    </row>
    <row r="234" spans="1:9">
      <c r="A234" s="12" t="s">
        <v>45</v>
      </c>
      <c r="B234" s="12">
        <v>9000</v>
      </c>
      <c r="C234" s="12">
        <v>0</v>
      </c>
      <c r="F234">
        <v>6000</v>
      </c>
      <c r="G234">
        <v>-1500</v>
      </c>
      <c r="I234" t="s">
        <v>45</v>
      </c>
    </row>
    <row r="235" spans="1:9">
      <c r="A235" t="s">
        <v>73</v>
      </c>
      <c r="F235">
        <v>750</v>
      </c>
      <c r="G235">
        <v>750</v>
      </c>
      <c r="I235" t="s">
        <v>73</v>
      </c>
    </row>
    <row r="236" spans="1:9">
      <c r="A236" s="12" t="s">
        <v>46</v>
      </c>
      <c r="B236" s="12">
        <v>750</v>
      </c>
      <c r="C236" s="12">
        <v>375</v>
      </c>
      <c r="I236" t="s">
        <v>46</v>
      </c>
    </row>
    <row r="237" spans="1:9">
      <c r="A237" t="s">
        <v>85</v>
      </c>
      <c r="I237" t="s">
        <v>85</v>
      </c>
    </row>
    <row r="238" spans="1:9">
      <c r="A238" s="12" t="s">
        <v>3</v>
      </c>
      <c r="B238" s="12">
        <v>0</v>
      </c>
      <c r="C238" s="12">
        <v>0</v>
      </c>
      <c r="F238">
        <v>0</v>
      </c>
      <c r="G238">
        <v>0</v>
      </c>
      <c r="I238" t="s">
        <v>3</v>
      </c>
    </row>
    <row r="239" spans="1:9">
      <c r="A239" s="12" t="s">
        <v>4</v>
      </c>
      <c r="B239" s="12">
        <v>0</v>
      </c>
      <c r="C239" s="12">
        <v>0</v>
      </c>
      <c r="F239">
        <v>20</v>
      </c>
      <c r="G239">
        <v>80</v>
      </c>
      <c r="I239" t="s">
        <v>4</v>
      </c>
    </row>
    <row r="240" spans="1:9">
      <c r="A240" s="12" t="s">
        <v>6</v>
      </c>
      <c r="B240" s="12">
        <v>0</v>
      </c>
      <c r="C240" s="12">
        <v>0</v>
      </c>
      <c r="I240" t="s">
        <v>79</v>
      </c>
    </row>
    <row r="241" spans="1:9">
      <c r="A241" s="12" t="s">
        <v>36</v>
      </c>
      <c r="B241" s="12">
        <v>0</v>
      </c>
      <c r="C241" s="12">
        <v>0</v>
      </c>
      <c r="I241" t="s">
        <v>81</v>
      </c>
    </row>
    <row r="242" spans="1:9">
      <c r="A242" s="12" t="s">
        <v>37</v>
      </c>
      <c r="B242" s="12">
        <v>0</v>
      </c>
      <c r="C242" s="12">
        <v>0</v>
      </c>
      <c r="F242">
        <v>203</v>
      </c>
      <c r="G242">
        <v>-203</v>
      </c>
      <c r="I242" t="s">
        <v>80</v>
      </c>
    </row>
    <row r="243" spans="1:9">
      <c r="A243" t="s">
        <v>11</v>
      </c>
      <c r="F243">
        <v>875</v>
      </c>
      <c r="G243">
        <v>-875</v>
      </c>
      <c r="I243" t="s">
        <v>38</v>
      </c>
    </row>
    <row r="244" spans="1:9">
      <c r="A244" t="s">
        <v>78</v>
      </c>
      <c r="I244" t="s">
        <v>78</v>
      </c>
    </row>
    <row r="245" spans="1:9">
      <c r="A245" t="s">
        <v>69</v>
      </c>
      <c r="F245">
        <v>70</v>
      </c>
      <c r="G245">
        <v>0</v>
      </c>
      <c r="I245" t="s">
        <v>69</v>
      </c>
    </row>
    <row r="246" spans="1:9">
      <c r="A246" t="s">
        <v>64</v>
      </c>
      <c r="F246">
        <v>0</v>
      </c>
      <c r="G246">
        <v>0</v>
      </c>
      <c r="I246" t="s">
        <v>75</v>
      </c>
    </row>
    <row r="247" spans="1:9">
      <c r="A247" t="s">
        <v>66</v>
      </c>
      <c r="B247" s="12" t="s">
        <v>19</v>
      </c>
      <c r="C247" s="12" t="s">
        <v>19</v>
      </c>
      <c r="F247">
        <v>35</v>
      </c>
      <c r="G247">
        <v>-35</v>
      </c>
      <c r="I247" t="s">
        <v>76</v>
      </c>
    </row>
    <row r="248" spans="1:9">
      <c r="A248" t="s">
        <v>67</v>
      </c>
      <c r="B248" s="12" t="s">
        <v>19</v>
      </c>
      <c r="C248" s="12" t="s">
        <v>19</v>
      </c>
      <c r="F248">
        <v>50</v>
      </c>
      <c r="G248">
        <v>-50</v>
      </c>
      <c r="I248" t="s">
        <v>74</v>
      </c>
    </row>
    <row r="249" spans="1:9">
      <c r="A249" t="s">
        <v>8</v>
      </c>
      <c r="I249" t="s">
        <v>8</v>
      </c>
    </row>
    <row r="250" spans="1:9">
      <c r="A250" t="s">
        <v>77</v>
      </c>
      <c r="I250" t="s">
        <v>77</v>
      </c>
    </row>
    <row r="251" spans="1:9">
      <c r="A251" t="s">
        <v>18</v>
      </c>
      <c r="B251" s="12" t="s">
        <v>19</v>
      </c>
      <c r="C251" s="12" t="s">
        <v>19</v>
      </c>
      <c r="F251">
        <v>0</v>
      </c>
      <c r="G251">
        <v>0</v>
      </c>
      <c r="I251" t="s">
        <v>18</v>
      </c>
    </row>
    <row r="252" spans="1:9">
      <c r="A252" s="12" t="s">
        <v>47</v>
      </c>
      <c r="B252" s="12">
        <v>0</v>
      </c>
      <c r="C252" s="12">
        <v>0</v>
      </c>
      <c r="I252" t="s">
        <v>47</v>
      </c>
    </row>
    <row r="253" spans="1:9">
      <c r="A253" t="s">
        <v>86</v>
      </c>
      <c r="B253" s="12" t="s">
        <v>19</v>
      </c>
      <c r="C253" s="12" t="s">
        <v>19</v>
      </c>
      <c r="F253" t="s">
        <v>19</v>
      </c>
      <c r="G253" t="s">
        <v>19</v>
      </c>
      <c r="I253" t="s">
        <v>86</v>
      </c>
    </row>
    <row r="254" spans="1:9">
      <c r="A254" t="s">
        <v>87</v>
      </c>
      <c r="B254" s="12" t="s">
        <v>19</v>
      </c>
      <c r="C254" s="12" t="s">
        <v>19</v>
      </c>
      <c r="F254" t="s">
        <v>19</v>
      </c>
      <c r="G254" t="s">
        <v>19</v>
      </c>
      <c r="I254" t="s">
        <v>87</v>
      </c>
    </row>
    <row r="255" spans="1:9">
      <c r="A255" s="12" t="s">
        <v>48</v>
      </c>
      <c r="B255" s="12">
        <v>0</v>
      </c>
      <c r="C255" s="12">
        <v>0</v>
      </c>
      <c r="F255" t="s">
        <v>19</v>
      </c>
      <c r="G255" t="s">
        <v>19</v>
      </c>
      <c r="I255" t="s">
        <v>48</v>
      </c>
    </row>
    <row r="256" spans="1:9">
      <c r="A256" t="s">
        <v>88</v>
      </c>
      <c r="B256" s="12" t="s">
        <v>19</v>
      </c>
      <c r="C256" s="12" t="s">
        <v>19</v>
      </c>
      <c r="F256" t="s">
        <v>19</v>
      </c>
      <c r="G256" t="s">
        <v>19</v>
      </c>
      <c r="I256" t="s">
        <v>88</v>
      </c>
    </row>
    <row r="257" spans="1:9">
      <c r="A257" s="12" t="s">
        <v>49</v>
      </c>
      <c r="B257" s="12">
        <v>36000</v>
      </c>
      <c r="C257" s="12">
        <v>0</v>
      </c>
      <c r="F257">
        <v>21600</v>
      </c>
      <c r="G257">
        <v>0</v>
      </c>
      <c r="I257" t="s">
        <v>49</v>
      </c>
    </row>
    <row r="258" spans="1:9">
      <c r="A258" s="12" t="s">
        <v>50</v>
      </c>
      <c r="B258" s="12">
        <v>27420</v>
      </c>
      <c r="C258" s="12">
        <v>0</v>
      </c>
      <c r="F258">
        <v>15720</v>
      </c>
      <c r="G258">
        <v>0</v>
      </c>
      <c r="I258" t="s">
        <v>50</v>
      </c>
    </row>
    <row r="259" spans="1:9">
      <c r="A259" s="12" t="s">
        <v>51</v>
      </c>
      <c r="B259" s="12">
        <v>14040</v>
      </c>
      <c r="C259" s="12">
        <v>0</v>
      </c>
      <c r="F259">
        <v>7800</v>
      </c>
      <c r="G259">
        <v>0</v>
      </c>
      <c r="I259" t="s">
        <v>51</v>
      </c>
    </row>
    <row r="260" spans="1:9">
      <c r="A260" s="12" t="s">
        <v>52</v>
      </c>
      <c r="B260" s="12">
        <v>2000</v>
      </c>
      <c r="C260" s="12">
        <v>0</v>
      </c>
      <c r="F260">
        <v>0</v>
      </c>
      <c r="G260">
        <v>0</v>
      </c>
      <c r="I260" t="s">
        <v>52</v>
      </c>
    </row>
    <row r="261" spans="1:9">
      <c r="A261" s="12" t="s">
        <v>25</v>
      </c>
      <c r="B261" s="12">
        <v>89210</v>
      </c>
      <c r="C261" s="12">
        <v>375</v>
      </c>
      <c r="F261">
        <v>53168</v>
      </c>
      <c r="G261">
        <v>-1833</v>
      </c>
      <c r="I261" t="s">
        <v>25</v>
      </c>
    </row>
    <row r="269" spans="1:9">
      <c r="F269" s="5">
        <v>59209</v>
      </c>
      <c r="G269" s="5"/>
    </row>
    <row r="270" spans="1:9">
      <c r="A270" s="12" t="s">
        <v>43</v>
      </c>
      <c r="B270" s="12" t="s">
        <v>44</v>
      </c>
      <c r="C270" s="12" t="s">
        <v>44</v>
      </c>
      <c r="F270" t="s">
        <v>44</v>
      </c>
      <c r="G270" t="s">
        <v>44</v>
      </c>
      <c r="I270" t="s">
        <v>43</v>
      </c>
    </row>
    <row r="271" spans="1:9">
      <c r="A271" t="s">
        <v>83</v>
      </c>
      <c r="I271" t="s">
        <v>83</v>
      </c>
    </row>
    <row r="272" spans="1:9">
      <c r="A272" t="s">
        <v>72</v>
      </c>
      <c r="F272">
        <v>50</v>
      </c>
      <c r="G272">
        <v>0</v>
      </c>
      <c r="I272" t="s">
        <v>84</v>
      </c>
    </row>
    <row r="273" spans="1:9">
      <c r="A273" t="s">
        <v>71</v>
      </c>
      <c r="F273">
        <v>15</v>
      </c>
      <c r="G273">
        <v>0</v>
      </c>
      <c r="I273" t="s">
        <v>71</v>
      </c>
    </row>
    <row r="274" spans="1:9">
      <c r="A274" s="12" t="s">
        <v>45</v>
      </c>
      <c r="B274" s="12">
        <v>33250</v>
      </c>
      <c r="C274" s="12">
        <v>4750</v>
      </c>
      <c r="F274">
        <v>20000</v>
      </c>
      <c r="G274">
        <v>-7500</v>
      </c>
      <c r="I274" t="s">
        <v>45</v>
      </c>
    </row>
    <row r="275" spans="1:9">
      <c r="A275" t="s">
        <v>73</v>
      </c>
      <c r="F275">
        <v>7500</v>
      </c>
      <c r="G275">
        <v>2250</v>
      </c>
      <c r="I275" t="s">
        <v>73</v>
      </c>
    </row>
    <row r="276" spans="1:9">
      <c r="A276" s="12" t="s">
        <v>46</v>
      </c>
      <c r="B276" s="12">
        <v>750</v>
      </c>
      <c r="C276" s="12">
        <v>375</v>
      </c>
      <c r="I276" t="s">
        <v>46</v>
      </c>
    </row>
    <row r="277" spans="1:9">
      <c r="A277" t="s">
        <v>85</v>
      </c>
      <c r="I277" t="s">
        <v>85</v>
      </c>
    </row>
    <row r="278" spans="1:9">
      <c r="A278" s="12" t="s">
        <v>3</v>
      </c>
      <c r="B278" s="12">
        <v>5000</v>
      </c>
      <c r="C278" s="12">
        <v>-5000</v>
      </c>
      <c r="F278">
        <v>13609.75</v>
      </c>
      <c r="G278">
        <v>-13609.75</v>
      </c>
      <c r="I278" t="s">
        <v>3</v>
      </c>
    </row>
    <row r="279" spans="1:9">
      <c r="A279" s="12" t="s">
        <v>4</v>
      </c>
      <c r="B279" s="12">
        <v>4000</v>
      </c>
      <c r="C279" s="12">
        <v>0</v>
      </c>
      <c r="F279">
        <v>20</v>
      </c>
      <c r="G279">
        <v>80</v>
      </c>
      <c r="I279" t="s">
        <v>4</v>
      </c>
    </row>
    <row r="280" spans="1:9">
      <c r="A280" s="12" t="s">
        <v>6</v>
      </c>
      <c r="B280" s="12">
        <v>9000</v>
      </c>
      <c r="C280" s="12">
        <v>-9000</v>
      </c>
      <c r="I280" t="s">
        <v>79</v>
      </c>
    </row>
    <row r="281" spans="1:9">
      <c r="A281" s="12" t="s">
        <v>36</v>
      </c>
      <c r="B281" s="12">
        <v>100</v>
      </c>
      <c r="C281" s="12">
        <v>-100</v>
      </c>
      <c r="I281" t="s">
        <v>81</v>
      </c>
    </row>
    <row r="282" spans="1:9">
      <c r="A282" s="12" t="s">
        <v>37</v>
      </c>
      <c r="B282" s="12">
        <v>0</v>
      </c>
      <c r="C282" s="12">
        <v>0</v>
      </c>
      <c r="F282">
        <v>231</v>
      </c>
      <c r="G282">
        <v>-231</v>
      </c>
      <c r="I282" t="s">
        <v>80</v>
      </c>
    </row>
    <row r="283" spans="1:9">
      <c r="A283" t="s">
        <v>11</v>
      </c>
      <c r="F283">
        <v>625</v>
      </c>
      <c r="G283">
        <v>-625</v>
      </c>
      <c r="I283" t="s">
        <v>38</v>
      </c>
    </row>
    <row r="284" spans="1:9">
      <c r="A284" t="s">
        <v>78</v>
      </c>
      <c r="I284" t="s">
        <v>78</v>
      </c>
    </row>
    <row r="285" spans="1:9">
      <c r="A285" t="s">
        <v>69</v>
      </c>
      <c r="F285">
        <v>245</v>
      </c>
      <c r="G285">
        <v>0</v>
      </c>
      <c r="I285" t="s">
        <v>69</v>
      </c>
    </row>
    <row r="286" spans="1:9">
      <c r="A286" t="s">
        <v>64</v>
      </c>
      <c r="F286">
        <v>420</v>
      </c>
      <c r="G286">
        <v>0</v>
      </c>
      <c r="I286" t="s">
        <v>75</v>
      </c>
    </row>
    <row r="287" spans="1:9">
      <c r="A287" t="s">
        <v>66</v>
      </c>
      <c r="B287" s="12" t="s">
        <v>19</v>
      </c>
      <c r="C287" s="12" t="s">
        <v>19</v>
      </c>
      <c r="F287">
        <v>126</v>
      </c>
      <c r="G287">
        <v>-126</v>
      </c>
      <c r="I287" t="s">
        <v>76</v>
      </c>
    </row>
    <row r="288" spans="1:9">
      <c r="A288" t="s">
        <v>67</v>
      </c>
      <c r="B288" s="12" t="s">
        <v>19</v>
      </c>
      <c r="C288" s="12" t="s">
        <v>19</v>
      </c>
      <c r="F288">
        <v>50</v>
      </c>
      <c r="G288">
        <v>-50</v>
      </c>
      <c r="I288" t="s">
        <v>74</v>
      </c>
    </row>
    <row r="289" spans="1:9">
      <c r="A289" t="s">
        <v>8</v>
      </c>
      <c r="I289" t="s">
        <v>8</v>
      </c>
    </row>
    <row r="290" spans="1:9">
      <c r="A290" t="s">
        <v>77</v>
      </c>
      <c r="I290" t="s">
        <v>77</v>
      </c>
    </row>
    <row r="291" spans="1:9">
      <c r="A291" t="s">
        <v>18</v>
      </c>
      <c r="B291" s="12" t="s">
        <v>19</v>
      </c>
      <c r="C291" s="12" t="s">
        <v>19</v>
      </c>
      <c r="F291">
        <v>0</v>
      </c>
      <c r="G291">
        <v>0</v>
      </c>
      <c r="I291" t="s">
        <v>18</v>
      </c>
    </row>
    <row r="292" spans="1:9">
      <c r="A292" s="12" t="s">
        <v>47</v>
      </c>
      <c r="B292" s="12">
        <v>0</v>
      </c>
      <c r="C292" s="12">
        <v>0</v>
      </c>
      <c r="I292" t="s">
        <v>47</v>
      </c>
    </row>
    <row r="293" spans="1:9">
      <c r="A293" t="s">
        <v>86</v>
      </c>
      <c r="B293" s="12" t="s">
        <v>19</v>
      </c>
      <c r="C293" s="12" t="s">
        <v>19</v>
      </c>
      <c r="F293" t="s">
        <v>19</v>
      </c>
      <c r="G293" t="s">
        <v>19</v>
      </c>
      <c r="I293" t="s">
        <v>86</v>
      </c>
    </row>
    <row r="294" spans="1:9">
      <c r="A294" t="s">
        <v>87</v>
      </c>
      <c r="B294" s="12" t="s">
        <v>19</v>
      </c>
      <c r="C294" s="12" t="s">
        <v>19</v>
      </c>
      <c r="F294" t="s">
        <v>19</v>
      </c>
      <c r="G294" t="s">
        <v>19</v>
      </c>
      <c r="I294" t="s">
        <v>87</v>
      </c>
    </row>
    <row r="295" spans="1:9">
      <c r="A295" s="12" t="s">
        <v>48</v>
      </c>
      <c r="B295" s="12">
        <v>63360</v>
      </c>
      <c r="C295" s="12">
        <v>0</v>
      </c>
      <c r="F295" t="s">
        <v>19</v>
      </c>
      <c r="G295" t="s">
        <v>19</v>
      </c>
      <c r="I295" t="s">
        <v>48</v>
      </c>
    </row>
    <row r="296" spans="1:9">
      <c r="A296" t="s">
        <v>88</v>
      </c>
      <c r="B296" s="12" t="s">
        <v>19</v>
      </c>
      <c r="C296" s="12" t="s">
        <v>19</v>
      </c>
      <c r="F296" t="s">
        <v>19</v>
      </c>
      <c r="G296" t="s">
        <v>19</v>
      </c>
      <c r="I296" t="s">
        <v>88</v>
      </c>
    </row>
    <row r="297" spans="1:9">
      <c r="A297" s="12" t="s">
        <v>49</v>
      </c>
      <c r="B297" s="12">
        <v>0</v>
      </c>
      <c r="C297" s="12">
        <v>0</v>
      </c>
      <c r="F297">
        <v>32004</v>
      </c>
      <c r="G297">
        <v>0</v>
      </c>
      <c r="I297" t="s">
        <v>49</v>
      </c>
    </row>
    <row r="298" spans="1:9">
      <c r="A298" s="12" t="s">
        <v>50</v>
      </c>
      <c r="B298" s="12">
        <v>8412</v>
      </c>
      <c r="C298" s="12">
        <v>0</v>
      </c>
      <c r="F298">
        <v>13920</v>
      </c>
      <c r="G298">
        <v>0</v>
      </c>
      <c r="I298" t="s">
        <v>50</v>
      </c>
    </row>
    <row r="299" spans="1:9">
      <c r="A299" s="12" t="s">
        <v>51</v>
      </c>
      <c r="B299" s="12">
        <v>0</v>
      </c>
      <c r="C299" s="12">
        <v>0</v>
      </c>
      <c r="F299">
        <v>7800</v>
      </c>
      <c r="G299">
        <v>0</v>
      </c>
      <c r="I299" t="s">
        <v>51</v>
      </c>
    </row>
    <row r="300" spans="1:9">
      <c r="A300" s="12" t="s">
        <v>52</v>
      </c>
      <c r="B300" s="12">
        <v>4800</v>
      </c>
      <c r="C300" s="12">
        <v>0</v>
      </c>
      <c r="F300">
        <v>0</v>
      </c>
      <c r="G300">
        <v>0</v>
      </c>
      <c r="I300" t="s">
        <v>52</v>
      </c>
    </row>
    <row r="301" spans="1:9">
      <c r="A301" s="12" t="s">
        <v>25</v>
      </c>
      <c r="B301" s="12">
        <v>128672</v>
      </c>
      <c r="C301" s="12">
        <v>-8975</v>
      </c>
      <c r="F301">
        <v>96615.75</v>
      </c>
      <c r="G301">
        <v>-19811.75</v>
      </c>
      <c r="I301" t="s">
        <v>25</v>
      </c>
    </row>
    <row r="309" spans="1:4">
      <c r="B309">
        <v>59107</v>
      </c>
      <c r="D309">
        <v>59209</v>
      </c>
    </row>
    <row r="310" spans="1:4">
      <c r="A310" t="s">
        <v>53</v>
      </c>
      <c r="B310" t="s">
        <v>13</v>
      </c>
      <c r="D310" t="s">
        <v>13</v>
      </c>
    </row>
    <row r="311" spans="1:4">
      <c r="A311" t="s">
        <v>54</v>
      </c>
      <c r="B311" s="3">
        <v>17090.28254293184</v>
      </c>
      <c r="D311" s="3">
        <v>10249.436373711666</v>
      </c>
    </row>
    <row r="312" spans="1:4">
      <c r="A312" t="s">
        <v>55</v>
      </c>
      <c r="B312" s="3">
        <v>13978.666666666668</v>
      </c>
      <c r="D312" s="3">
        <v>9736.6666666666679</v>
      </c>
    </row>
    <row r="313" spans="1:4">
      <c r="A313" t="s">
        <v>56</v>
      </c>
      <c r="B313" s="3">
        <v>27744</v>
      </c>
      <c r="D313" s="3">
        <v>17340</v>
      </c>
    </row>
    <row r="314" spans="1:4">
      <c r="A314" t="s">
        <v>57</v>
      </c>
      <c r="B314" s="3">
        <v>0</v>
      </c>
      <c r="D314" s="3">
        <v>750</v>
      </c>
    </row>
    <row r="315" spans="1:4">
      <c r="B315" s="3"/>
      <c r="D315" s="3"/>
    </row>
    <row r="316" spans="1:4">
      <c r="A316" t="s">
        <v>58</v>
      </c>
      <c r="B316" s="3" t="s">
        <v>13</v>
      </c>
      <c r="D316" s="3" t="s">
        <v>13</v>
      </c>
    </row>
    <row r="317" spans="1:4">
      <c r="A317" t="s">
        <v>59</v>
      </c>
      <c r="B317" s="3" t="s">
        <v>60</v>
      </c>
      <c r="D317" s="3" t="s">
        <v>60</v>
      </c>
    </row>
    <row r="318" spans="1:4">
      <c r="A318" t="s">
        <v>61</v>
      </c>
      <c r="B318" s="2">
        <v>0.66497859757083322</v>
      </c>
      <c r="D318" s="2">
        <v>0.67746781315776472</v>
      </c>
    </row>
    <row r="319" spans="1:4">
      <c r="A319" t="s">
        <v>62</v>
      </c>
      <c r="B319" s="3">
        <v>8</v>
      </c>
      <c r="D319" s="3">
        <v>5</v>
      </c>
    </row>
    <row r="320" spans="1:4">
      <c r="A320" t="s">
        <v>63</v>
      </c>
      <c r="B320" s="2">
        <v>6.7692307692307692</v>
      </c>
      <c r="D320" s="2">
        <v>9.4166666666666661</v>
      </c>
    </row>
    <row r="322" spans="1:4">
      <c r="B322">
        <v>59107</v>
      </c>
      <c r="D322">
        <v>59209</v>
      </c>
    </row>
    <row r="323" spans="1:4">
      <c r="A323" t="s">
        <v>53</v>
      </c>
      <c r="B323" t="s">
        <v>14</v>
      </c>
      <c r="D323" t="s">
        <v>14</v>
      </c>
    </row>
    <row r="324" spans="1:4">
      <c r="A324" t="s">
        <v>54</v>
      </c>
      <c r="B324" s="3">
        <v>21362.853178664795</v>
      </c>
      <c r="D324" s="3">
        <v>10249.436373711666</v>
      </c>
    </row>
    <row r="325" spans="1:4">
      <c r="A325" t="s">
        <v>55</v>
      </c>
      <c r="B325" s="3">
        <v>17473.333333333336</v>
      </c>
      <c r="D325" s="3">
        <v>9736.6666666666679</v>
      </c>
    </row>
    <row r="326" spans="1:4">
      <c r="A326" t="s">
        <v>56</v>
      </c>
      <c r="B326" s="3">
        <v>34680</v>
      </c>
      <c r="D326" s="3">
        <v>17340</v>
      </c>
    </row>
    <row r="327" spans="1:4">
      <c r="A327" t="s">
        <v>57</v>
      </c>
      <c r="B327" s="3">
        <v>520</v>
      </c>
      <c r="D327" s="3">
        <v>906</v>
      </c>
    </row>
    <row r="328" spans="1:4">
      <c r="B328" s="3"/>
      <c r="D328" s="3"/>
    </row>
    <row r="329" spans="1:4">
      <c r="A329" t="s">
        <v>58</v>
      </c>
      <c r="B329" s="3" t="s">
        <v>14</v>
      </c>
      <c r="D329" s="3" t="s">
        <v>14</v>
      </c>
    </row>
    <row r="330" spans="1:4">
      <c r="A330" t="s">
        <v>59</v>
      </c>
      <c r="B330" s="3" t="s">
        <v>60</v>
      </c>
      <c r="D330" s="3" t="s">
        <v>60</v>
      </c>
    </row>
    <row r="331" spans="1:4">
      <c r="A331" t="s">
        <v>61</v>
      </c>
      <c r="B331" s="2">
        <v>0.66497859757083322</v>
      </c>
      <c r="D331" s="2">
        <v>0.67746781315776472</v>
      </c>
    </row>
    <row r="332" spans="1:4">
      <c r="A332" t="s">
        <v>62</v>
      </c>
      <c r="B332" s="3">
        <v>10</v>
      </c>
      <c r="D332" s="3">
        <v>5</v>
      </c>
    </row>
    <row r="333" spans="1:4">
      <c r="A333" t="s">
        <v>63</v>
      </c>
      <c r="B333" s="2">
        <v>6.7692307692307692</v>
      </c>
      <c r="D333" s="2">
        <v>9.4166666666666661</v>
      </c>
    </row>
    <row r="335" spans="1:4">
      <c r="B335">
        <v>59107</v>
      </c>
      <c r="D335">
        <v>59209</v>
      </c>
    </row>
    <row r="336" spans="1:4">
      <c r="A336" t="s">
        <v>53</v>
      </c>
      <c r="B336" t="s">
        <v>27</v>
      </c>
      <c r="D336" t="s">
        <v>27</v>
      </c>
    </row>
    <row r="337" spans="1:4">
      <c r="A337" t="s">
        <v>54</v>
      </c>
      <c r="B337" s="3">
        <v>19226.567860798317</v>
      </c>
      <c r="D337" s="3">
        <v>10249.436373711666</v>
      </c>
    </row>
    <row r="338" spans="1:4">
      <c r="A338" t="s">
        <v>55</v>
      </c>
      <c r="B338" s="3">
        <v>15726.000000000002</v>
      </c>
      <c r="D338" s="3">
        <v>9736.6666666666679</v>
      </c>
    </row>
    <row r="339" spans="1:4">
      <c r="A339" t="s">
        <v>56</v>
      </c>
      <c r="B339" s="3">
        <v>31212</v>
      </c>
      <c r="D339" s="3">
        <v>17340</v>
      </c>
    </row>
    <row r="340" spans="1:4">
      <c r="A340" t="s">
        <v>57</v>
      </c>
      <c r="B340" s="3">
        <v>1620</v>
      </c>
      <c r="D340" s="3">
        <v>1250</v>
      </c>
    </row>
    <row r="341" spans="1:4">
      <c r="B341" s="3"/>
      <c r="D341" s="3"/>
    </row>
    <row r="342" spans="1:4">
      <c r="A342" t="s">
        <v>58</v>
      </c>
      <c r="B342" s="3" t="s">
        <v>27</v>
      </c>
      <c r="D342" s="3" t="s">
        <v>27</v>
      </c>
    </row>
    <row r="343" spans="1:4">
      <c r="A343" t="s">
        <v>59</v>
      </c>
      <c r="B343" s="3" t="s">
        <v>60</v>
      </c>
      <c r="D343" s="3" t="s">
        <v>60</v>
      </c>
    </row>
    <row r="344" spans="1:4">
      <c r="A344" t="s">
        <v>61</v>
      </c>
      <c r="B344" s="2">
        <v>0.66497859757083322</v>
      </c>
      <c r="D344" s="2">
        <v>0.67746781315776472</v>
      </c>
    </row>
    <row r="345" spans="1:4">
      <c r="A345" t="s">
        <v>62</v>
      </c>
      <c r="B345" s="3">
        <v>9</v>
      </c>
      <c r="D345" s="3">
        <v>5</v>
      </c>
    </row>
    <row r="346" spans="1:4">
      <c r="A346" t="s">
        <v>63</v>
      </c>
      <c r="B346" s="2">
        <v>6.7692307692307692</v>
      </c>
      <c r="D346" s="2">
        <v>9.4166666666666661</v>
      </c>
    </row>
    <row r="347" spans="1:4">
      <c r="D347" s="3"/>
    </row>
    <row r="348" spans="1:4">
      <c r="B348">
        <v>59107</v>
      </c>
      <c r="D348" s="3">
        <v>59209</v>
      </c>
    </row>
    <row r="349" spans="1:4">
      <c r="A349" t="s">
        <v>53</v>
      </c>
      <c r="B349" t="s">
        <v>44</v>
      </c>
      <c r="D349" t="s">
        <v>44</v>
      </c>
    </row>
    <row r="350" spans="1:4">
      <c r="A350" t="s">
        <v>54</v>
      </c>
      <c r="B350" s="3">
        <v>21362.853178664795</v>
      </c>
      <c r="D350" s="3">
        <v>8199.5490989693317</v>
      </c>
    </row>
    <row r="351" spans="1:4">
      <c r="A351" t="s">
        <v>55</v>
      </c>
      <c r="B351" s="3">
        <v>17473.333333333336</v>
      </c>
      <c r="D351" s="3">
        <v>7789.3333333333339</v>
      </c>
    </row>
    <row r="352" spans="1:4">
      <c r="A352" t="s">
        <v>56</v>
      </c>
      <c r="B352" s="3">
        <v>34680</v>
      </c>
      <c r="D352" s="3">
        <v>13872</v>
      </c>
    </row>
    <row r="353" spans="1:4">
      <c r="A353" t="s">
        <v>57</v>
      </c>
      <c r="B353" s="3">
        <v>6280</v>
      </c>
      <c r="D353" s="3">
        <v>1620</v>
      </c>
    </row>
    <row r="354" spans="1:4">
      <c r="B354" s="3"/>
      <c r="D354" s="3"/>
    </row>
    <row r="355" spans="1:4">
      <c r="A355" t="s">
        <v>58</v>
      </c>
      <c r="B355" s="3" t="s">
        <v>44</v>
      </c>
      <c r="D355" s="3" t="s">
        <v>44</v>
      </c>
    </row>
    <row r="356" spans="1:4">
      <c r="A356" t="s">
        <v>59</v>
      </c>
      <c r="B356" s="3" t="s">
        <v>60</v>
      </c>
      <c r="D356" s="3" t="s">
        <v>60</v>
      </c>
    </row>
    <row r="357" spans="1:4">
      <c r="A357" t="s">
        <v>61</v>
      </c>
      <c r="B357" s="2">
        <v>0.66497859757083322</v>
      </c>
      <c r="D357" s="2">
        <v>0.67746781315776472</v>
      </c>
    </row>
    <row r="358" spans="1:4">
      <c r="A358" t="s">
        <v>62</v>
      </c>
      <c r="B358" s="3">
        <v>10</v>
      </c>
      <c r="D358" s="3">
        <v>4</v>
      </c>
    </row>
    <row r="359" spans="1:4">
      <c r="A359" t="s">
        <v>63</v>
      </c>
      <c r="B359" s="2">
        <v>6.7692307692307692</v>
      </c>
      <c r="D359" s="2">
        <v>9.4166666666666661</v>
      </c>
    </row>
  </sheetData>
  <mergeCells count="21">
    <mergeCell ref="J38:K38"/>
    <mergeCell ref="J108:K108"/>
    <mergeCell ref="J73:K73"/>
    <mergeCell ref="F108:G108"/>
    <mergeCell ref="F38:G38"/>
    <mergeCell ref="F149:G149"/>
    <mergeCell ref="F189:G189"/>
    <mergeCell ref="F229:G229"/>
    <mergeCell ref="F269:G269"/>
    <mergeCell ref="D73:E73"/>
    <mergeCell ref="D108:E108"/>
    <mergeCell ref="B149:C149"/>
    <mergeCell ref="F1:G1"/>
    <mergeCell ref="F73:G73"/>
    <mergeCell ref="J1:K1"/>
    <mergeCell ref="B1:C1"/>
    <mergeCell ref="B38:C38"/>
    <mergeCell ref="B73:C73"/>
    <mergeCell ref="B108:C108"/>
    <mergeCell ref="D1:E1"/>
    <mergeCell ref="D38:E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6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2016-05-30T00:01:44Z</dcterms:created>
  <dcterms:modified xsi:type="dcterms:W3CDTF">2016-05-30T03:11:27Z</dcterms:modified>
</cp:coreProperties>
</file>