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voltagerecorder\"/>
    </mc:Choice>
  </mc:AlternateContent>
  <xr:revisionPtr revIDLastSave="0" documentId="13_ncr:1_{7272EBD8-9D8B-4200-8CBE-C569093504A6}" xr6:coauthVersionLast="46" xr6:coauthVersionMax="46" xr10:uidLastSave="{00000000-0000-0000-0000-000000000000}"/>
  <bookViews>
    <workbookView xWindow="34785" yWindow="5490" windowWidth="17715" windowHeight="18945" xr2:uid="{7BF9E7E0-B672-44D9-A992-FF9B92BA5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33" i="1"/>
  <c r="A35" i="1"/>
  <c r="B34" i="1"/>
  <c r="B24" i="1"/>
  <c r="B18" i="1"/>
  <c r="C18" i="1" s="1"/>
  <c r="B19" i="1"/>
  <c r="C19" i="1" s="1"/>
  <c r="B17" i="1"/>
  <c r="C17" i="1" s="1"/>
</calcChain>
</file>

<file path=xl/sharedStrings.xml><?xml version="1.0" encoding="utf-8"?>
<sst xmlns="http://schemas.openxmlformats.org/spreadsheetml/2006/main" count="16" uniqueCount="15">
  <si>
    <t>C / pF</t>
  </si>
  <si>
    <t>R1 / kOhm</t>
  </si>
  <si>
    <t>R2 / kOhm</t>
  </si>
  <si>
    <t>R3 / kOhm</t>
  </si>
  <si>
    <t>R4 / kOhm</t>
  </si>
  <si>
    <t>ADC Range</t>
  </si>
  <si>
    <t>VIN Range</t>
  </si>
  <si>
    <t>VIN Range eff</t>
  </si>
  <si>
    <t>fg / kHz</t>
  </si>
  <si>
    <t>Voltage Recorder</t>
  </si>
  <si>
    <t>Range Calculation</t>
  </si>
  <si>
    <t>R / Ohm</t>
  </si>
  <si>
    <t>C / nF</t>
  </si>
  <si>
    <t>P / mW</t>
  </si>
  <si>
    <t>U /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</si>
</sst>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15</xdr:row>
      <xdr:rowOff>57150</xdr:rowOff>
    </xdr:from>
    <xdr:to>
      <xdr:col>11</xdr:col>
      <xdr:colOff>590826</xdr:colOff>
      <xdr:row>36</xdr:row>
      <xdr:rowOff>101801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E0B139-72AF-4F91-9772-86C980078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800" y="2882900"/>
          <a:ext cx="5378726" cy="3911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4981-A60E-4B3E-BF37-6BF450D1D68D}">
  <dimension ref="A3:C35"/>
  <sheetViews>
    <sheetView tabSelected="1" topLeftCell="A13" workbookViewId="0">
      <selection activeCell="C23" sqref="C23"/>
    </sheetView>
  </sheetViews>
  <sheetFormatPr baseColWidth="10" defaultRowHeight="15" x14ac:dyDescent="0.25"/>
  <cols>
    <col min="2" max="2" width="12.5703125" customWidth="1"/>
    <col min="3" max="3" width="14.85546875" customWidth="1"/>
  </cols>
  <sheetData>
    <row r="3" spans="1:3" ht="18.75" x14ac:dyDescent="0.3">
      <c r="A3" s="2" t="s">
        <v>9</v>
      </c>
    </row>
    <row r="4" spans="1:3" ht="15.75" x14ac:dyDescent="0.25">
      <c r="A4" s="3" t="s">
        <v>10</v>
      </c>
    </row>
    <row r="8" spans="1:3" x14ac:dyDescent="0.25">
      <c r="A8" t="s">
        <v>1</v>
      </c>
      <c r="B8">
        <v>470</v>
      </c>
    </row>
    <row r="9" spans="1:3" x14ac:dyDescent="0.25">
      <c r="A9" t="s">
        <v>2</v>
      </c>
      <c r="B9">
        <v>470</v>
      </c>
    </row>
    <row r="10" spans="1:3" x14ac:dyDescent="0.25">
      <c r="A10" t="s">
        <v>3</v>
      </c>
      <c r="B10">
        <v>10</v>
      </c>
    </row>
    <row r="11" spans="1:3" x14ac:dyDescent="0.25">
      <c r="A11" t="s">
        <v>4</v>
      </c>
      <c r="B11">
        <v>10</v>
      </c>
    </row>
    <row r="13" spans="1:3" x14ac:dyDescent="0.25">
      <c r="A13" t="s">
        <v>0</v>
      </c>
      <c r="B13">
        <v>150</v>
      </c>
    </row>
    <row r="16" spans="1:3" x14ac:dyDescent="0.25">
      <c r="A16" t="s">
        <v>5</v>
      </c>
      <c r="B16" t="s">
        <v>6</v>
      </c>
      <c r="C16" t="s">
        <v>7</v>
      </c>
    </row>
    <row r="17" spans="1:3" x14ac:dyDescent="0.25">
      <c r="A17">
        <v>10</v>
      </c>
      <c r="B17" s="1">
        <f>(A17/$B$11)*($B$11+$B$10+$B$9+$B$8)</f>
        <v>960</v>
      </c>
      <c r="C17" s="1">
        <f>B17/SQRT(2)</f>
        <v>678.82250993908553</v>
      </c>
    </row>
    <row r="18" spans="1:3" x14ac:dyDescent="0.25">
      <c r="A18">
        <v>5</v>
      </c>
      <c r="B18" s="1">
        <f t="shared" ref="B18:B19" si="0">(A18/$B$11)*($B$11+$B$10+$B$9+$B$8)</f>
        <v>480</v>
      </c>
      <c r="C18" s="1">
        <f t="shared" ref="C18:C19" si="1">B18/SQRT(2)</f>
        <v>339.41125496954277</v>
      </c>
    </row>
    <row r="19" spans="1:3" x14ac:dyDescent="0.25">
      <c r="A19">
        <v>2.5</v>
      </c>
      <c r="B19" s="1">
        <f t="shared" si="0"/>
        <v>240</v>
      </c>
      <c r="C19" s="1">
        <f t="shared" si="1"/>
        <v>169.70562748477138</v>
      </c>
    </row>
    <row r="24" spans="1:3" x14ac:dyDescent="0.25">
      <c r="A24" t="s">
        <v>8</v>
      </c>
      <c r="B24" s="1">
        <f>1/(2*PI()*(B11*(B8+B9+B10)/(B11+B10+B9+B8))*1000*B13*0.000000000001)*0.001</f>
        <v>107.22017218822423</v>
      </c>
    </row>
    <row r="27" spans="1:3" x14ac:dyDescent="0.25">
      <c r="A27" t="s">
        <v>14</v>
      </c>
      <c r="B27">
        <v>960</v>
      </c>
    </row>
    <row r="28" spans="1:3" x14ac:dyDescent="0.25">
      <c r="A28" t="s">
        <v>13</v>
      </c>
      <c r="B28" s="1">
        <f xml:space="preserve"> B27^2/SUM(B8:B11)</f>
        <v>960</v>
      </c>
    </row>
    <row r="32" spans="1:3" x14ac:dyDescent="0.25">
      <c r="A32" s="4" t="s">
        <v>8</v>
      </c>
      <c r="B32" s="4" t="s">
        <v>11</v>
      </c>
      <c r="C32" s="4" t="s">
        <v>12</v>
      </c>
    </row>
    <row r="33" spans="1:3" x14ac:dyDescent="0.25">
      <c r="A33">
        <v>100</v>
      </c>
      <c r="B33">
        <v>75</v>
      </c>
      <c r="C33" s="6">
        <f>1/(2*PI()*B33*A33*1000)*1000000000</f>
        <v>21.220659078919379</v>
      </c>
    </row>
    <row r="34" spans="1:3" x14ac:dyDescent="0.25">
      <c r="A34">
        <v>100</v>
      </c>
      <c r="B34" s="5">
        <f>1/(2*PI()*A34*1000*C34*0.000000001)</f>
        <v>106.10329539459687</v>
      </c>
      <c r="C34">
        <v>15</v>
      </c>
    </row>
    <row r="35" spans="1:3" x14ac:dyDescent="0.25">
      <c r="A35" s="5">
        <f>1/(2*PI()*B35*C35*0.000000001)</f>
        <v>106103.29539459689</v>
      </c>
      <c r="B35">
        <v>100</v>
      </c>
      <c r="C35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Wittmann Technology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Christoph</dc:creator>
  <cp:lastModifiedBy>Christoph Friedrich</cp:lastModifiedBy>
  <dcterms:created xsi:type="dcterms:W3CDTF">2022-11-12T10:43:12Z</dcterms:created>
  <dcterms:modified xsi:type="dcterms:W3CDTF">2022-11-14T09:52:35Z</dcterms:modified>
</cp:coreProperties>
</file>